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730"/>
  <workbookPr autoCompressPictures="0"/>
  <mc:AlternateContent xmlns:mc="http://schemas.openxmlformats.org/markup-compatibility/2006">
    <mc:Choice Requires="x15">
      <x15ac:absPath xmlns:x15ac="http://schemas.microsoft.com/office/spreadsheetml/2010/11/ac" url="D:\Work Projects\"/>
    </mc:Choice>
  </mc:AlternateContent>
  <xr:revisionPtr revIDLastSave="0" documentId="13_ncr:1_{0D118627-9F88-4D4C-B490-7B79732E138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Sheet" sheetId="15" r:id="rId1"/>
    <sheet name="DataSheet-OLD" sheetId="14" r:id="rId2"/>
    <sheet name="Parameters" sheetId="8" r:id="rId3"/>
    <sheet name="DashBoard01" sheetId="9" state="hidden" r:id="rId4"/>
    <sheet name="DashBoard02" sheetId="10" state="hidden" r:id="rId5"/>
    <sheet name="Notes" sheetId="11" state="hidden" r:id="rId6"/>
    <sheet name="DataAnalysis" sheetId="12" state="hidden" r:id="rId7"/>
  </sheets>
  <definedNames>
    <definedName name="_xlnm._FilterDatabase" localSheetId="0" hidden="1">DataSheet!$A$4:$NY$4</definedName>
    <definedName name="_xlnm._FilterDatabase" localSheetId="1" hidden="1">'DataSheet-OLD'!$A$6:$OB$63</definedName>
    <definedName name="Act_End">DataSheet!$Q$5:$Q$996</definedName>
    <definedName name="Act_Start">DataSheet!$O$5:$O$996</definedName>
    <definedName name="GanttStatus">DataSheet!$C$5:$C$10996</definedName>
    <definedName name="Plan_End">DataSheet!$P$5:$P$996</definedName>
    <definedName name="Plan_Start">DataSheet!$N$5:$N$996</definedName>
    <definedName name="Priority">DataSheet!$H$5:$H$996</definedName>
    <definedName name="Priority2">DataSheet!$H$5:$H$996</definedName>
    <definedName name="Status">DataSheet!$I$5:$I$996</definedName>
    <definedName name="Type">DataSheet!$E$5:$E$996</definedName>
  </definedNames>
  <calcPr calcId="181029" iterateCount="1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6" i="15" l="1"/>
  <c r="A7" i="15"/>
  <c r="A8" i="15"/>
  <c r="A9" i="15"/>
  <c r="A10" i="15"/>
  <c r="A11" i="15"/>
  <c r="A12" i="15"/>
  <c r="A13" i="15"/>
  <c r="Q5" i="15"/>
  <c r="O5" i="15"/>
  <c r="M6" i="15"/>
  <c r="M7" i="15"/>
  <c r="M8" i="15"/>
  <c r="M9" i="15"/>
  <c r="M10" i="15"/>
  <c r="M11" i="15"/>
  <c r="M12" i="15"/>
  <c r="L13" i="15"/>
  <c r="M13" i="15"/>
  <c r="L14" i="15"/>
  <c r="M14" i="15"/>
  <c r="L15" i="15"/>
  <c r="M15" i="15"/>
  <c r="L16" i="15"/>
  <c r="M16" i="15"/>
  <c r="L17" i="15"/>
  <c r="M17" i="15"/>
  <c r="L18" i="15"/>
  <c r="M18" i="15"/>
  <c r="L19" i="15"/>
  <c r="M19" i="15"/>
  <c r="L20" i="15"/>
  <c r="M20" i="15"/>
  <c r="L21" i="15"/>
  <c r="M21" i="15"/>
  <c r="L22" i="15"/>
  <c r="M22" i="15"/>
  <c r="L23" i="15"/>
  <c r="M23" i="15"/>
  <c r="L24" i="15"/>
  <c r="M24" i="15"/>
  <c r="L25" i="15"/>
  <c r="M25" i="15"/>
  <c r="L26" i="15"/>
  <c r="M26" i="15"/>
  <c r="L27" i="15"/>
  <c r="M27" i="15"/>
  <c r="L28" i="15"/>
  <c r="M28" i="15"/>
  <c r="L29" i="15"/>
  <c r="M29" i="15"/>
  <c r="L30" i="15"/>
  <c r="M30" i="15"/>
  <c r="L31" i="15"/>
  <c r="M31" i="15"/>
  <c r="L32" i="15"/>
  <c r="M32" i="15"/>
  <c r="L33" i="15"/>
  <c r="M33" i="15"/>
  <c r="L34" i="15"/>
  <c r="M34" i="15"/>
  <c r="L35" i="15"/>
  <c r="M35" i="15"/>
  <c r="L36" i="15"/>
  <c r="M36" i="15"/>
  <c r="L37" i="15"/>
  <c r="M37" i="15"/>
  <c r="L38" i="15"/>
  <c r="M38" i="15"/>
  <c r="L39" i="15"/>
  <c r="M39" i="15"/>
  <c r="L40" i="15"/>
  <c r="M40" i="15"/>
  <c r="L41" i="15"/>
  <c r="M41" i="15"/>
  <c r="L42" i="15"/>
  <c r="M42" i="15"/>
  <c r="L43" i="15"/>
  <c r="M43" i="15"/>
  <c r="L44" i="15"/>
  <c r="M44" i="15"/>
  <c r="L45" i="15"/>
  <c r="M45" i="15"/>
  <c r="L46" i="15"/>
  <c r="M46" i="15"/>
  <c r="L47" i="15"/>
  <c r="M47" i="15"/>
  <c r="L48" i="15"/>
  <c r="M48" i="15"/>
  <c r="L49" i="15"/>
  <c r="M49" i="15"/>
  <c r="L50" i="15"/>
  <c r="M50" i="15"/>
  <c r="L51" i="15"/>
  <c r="M51" i="15"/>
  <c r="L52" i="15"/>
  <c r="M52" i="15"/>
  <c r="L53" i="15"/>
  <c r="M53" i="15"/>
  <c r="L54" i="15"/>
  <c r="M54" i="15"/>
  <c r="L55" i="15"/>
  <c r="M55" i="15"/>
  <c r="L56" i="15"/>
  <c r="M56" i="15"/>
  <c r="L57" i="15"/>
  <c r="M57" i="15"/>
  <c r="L58" i="15"/>
  <c r="M58" i="15"/>
  <c r="L59" i="15"/>
  <c r="M59" i="15"/>
  <c r="L60" i="15"/>
  <c r="M60" i="15"/>
  <c r="L61" i="15"/>
  <c r="M61" i="15"/>
  <c r="L62" i="15"/>
  <c r="M62" i="15"/>
  <c r="L63" i="15"/>
  <c r="M63" i="15"/>
  <c r="L64" i="15"/>
  <c r="M64" i="15"/>
  <c r="L65" i="15"/>
  <c r="M65" i="15"/>
  <c r="L66" i="15"/>
  <c r="M66" i="15"/>
  <c r="L67" i="15"/>
  <c r="M67" i="15"/>
  <c r="L68" i="15"/>
  <c r="M68" i="15"/>
  <c r="L69" i="15"/>
  <c r="M69" i="15"/>
  <c r="L70" i="15"/>
  <c r="M70" i="15"/>
  <c r="L71" i="15"/>
  <c r="M71" i="15"/>
  <c r="L72" i="15"/>
  <c r="M72" i="15"/>
  <c r="L73" i="15"/>
  <c r="M73" i="15"/>
  <c r="L74" i="15"/>
  <c r="M74" i="15"/>
  <c r="L75" i="15"/>
  <c r="M75" i="15"/>
  <c r="L76" i="15"/>
  <c r="M76" i="15"/>
  <c r="L77" i="15"/>
  <c r="M77" i="15"/>
  <c r="L78" i="15"/>
  <c r="M78" i="15"/>
  <c r="L79" i="15"/>
  <c r="M79" i="15"/>
  <c r="L80" i="15"/>
  <c r="M80" i="15"/>
  <c r="L81" i="15"/>
  <c r="M81" i="15"/>
  <c r="L82" i="15"/>
  <c r="M82" i="15"/>
  <c r="L83" i="15"/>
  <c r="M83" i="15"/>
  <c r="L84" i="15"/>
  <c r="M84" i="15"/>
  <c r="L85" i="15"/>
  <c r="M85" i="15"/>
  <c r="L86" i="15"/>
  <c r="M86" i="15"/>
  <c r="L87" i="15"/>
  <c r="M87" i="15"/>
  <c r="L88" i="15"/>
  <c r="M88" i="15"/>
  <c r="L89" i="15"/>
  <c r="M89" i="15"/>
  <c r="L90" i="15"/>
  <c r="M90" i="15"/>
  <c r="L91" i="15"/>
  <c r="M91" i="15"/>
  <c r="L92" i="15"/>
  <c r="M92" i="15"/>
  <c r="L93" i="15"/>
  <c r="M93" i="15"/>
  <c r="L94" i="15"/>
  <c r="M94" i="15"/>
  <c r="L95" i="15"/>
  <c r="M95" i="15"/>
  <c r="L96" i="15"/>
  <c r="M96" i="15"/>
  <c r="L97" i="15"/>
  <c r="M97" i="15"/>
  <c r="L98" i="15"/>
  <c r="M98" i="15"/>
  <c r="L99" i="15"/>
  <c r="M99" i="15"/>
  <c r="L100" i="15"/>
  <c r="M100" i="15"/>
  <c r="L101" i="15"/>
  <c r="M101" i="15"/>
  <c r="L102" i="15"/>
  <c r="M102" i="15"/>
  <c r="L103" i="15"/>
  <c r="M103" i="15"/>
  <c r="L104" i="15"/>
  <c r="M104" i="15"/>
  <c r="L105" i="15"/>
  <c r="M105" i="15"/>
  <c r="L106" i="15"/>
  <c r="M106" i="15"/>
  <c r="L107" i="15"/>
  <c r="M107" i="15"/>
  <c r="L108" i="15"/>
  <c r="M108" i="15"/>
  <c r="L109" i="15"/>
  <c r="M109" i="15"/>
  <c r="L110" i="15"/>
  <c r="M110" i="15"/>
  <c r="L111" i="15"/>
  <c r="M111" i="15"/>
  <c r="L112" i="15"/>
  <c r="M112" i="15"/>
  <c r="L113" i="15"/>
  <c r="M113" i="15"/>
  <c r="L114" i="15"/>
  <c r="M114" i="15"/>
  <c r="L115" i="15"/>
  <c r="M115" i="15"/>
  <c r="L116" i="15"/>
  <c r="M116" i="15"/>
  <c r="L117" i="15"/>
  <c r="M117" i="15"/>
  <c r="L118" i="15"/>
  <c r="M118" i="15"/>
  <c r="L119" i="15"/>
  <c r="M119" i="15"/>
  <c r="L120" i="15"/>
  <c r="M120" i="15"/>
  <c r="L121" i="15"/>
  <c r="M121" i="15"/>
  <c r="L122" i="15"/>
  <c r="M122" i="15"/>
  <c r="L123" i="15"/>
  <c r="M123" i="15"/>
  <c r="L124" i="15"/>
  <c r="M124" i="15"/>
  <c r="L125" i="15"/>
  <c r="M125" i="15"/>
  <c r="L126" i="15"/>
  <c r="M126" i="15"/>
  <c r="L127" i="15"/>
  <c r="M127" i="15"/>
  <c r="L128" i="15"/>
  <c r="M128" i="15"/>
  <c r="L129" i="15"/>
  <c r="M129" i="15"/>
  <c r="L130" i="15"/>
  <c r="M130" i="15"/>
  <c r="L131" i="15"/>
  <c r="M131" i="15"/>
  <c r="L132" i="15"/>
  <c r="M132" i="15"/>
  <c r="L133" i="15"/>
  <c r="M133" i="15"/>
  <c r="L134" i="15"/>
  <c r="M134" i="15"/>
  <c r="L135" i="15"/>
  <c r="M135" i="15"/>
  <c r="L136" i="15"/>
  <c r="M136" i="15"/>
  <c r="L137" i="15"/>
  <c r="M137" i="15"/>
  <c r="L138" i="15"/>
  <c r="M138" i="15"/>
  <c r="L139" i="15"/>
  <c r="M139" i="15"/>
  <c r="L140" i="15"/>
  <c r="M140" i="15"/>
  <c r="L141" i="15"/>
  <c r="M141" i="15"/>
  <c r="L142" i="15"/>
  <c r="M142" i="15"/>
  <c r="L143" i="15"/>
  <c r="M143" i="15"/>
  <c r="L144" i="15"/>
  <c r="M144" i="15"/>
  <c r="L145" i="15"/>
  <c r="M145" i="15"/>
  <c r="L146" i="15"/>
  <c r="M146" i="15"/>
  <c r="L147" i="15"/>
  <c r="M147" i="15"/>
  <c r="L148" i="15"/>
  <c r="M148" i="15"/>
  <c r="L149" i="15"/>
  <c r="M149" i="15"/>
  <c r="L150" i="15"/>
  <c r="M150" i="15"/>
  <c r="L151" i="15"/>
  <c r="M151" i="15"/>
  <c r="L152" i="15"/>
  <c r="M152" i="15"/>
  <c r="L153" i="15"/>
  <c r="M153" i="15"/>
  <c r="L154" i="15"/>
  <c r="M154" i="15"/>
  <c r="L155" i="15"/>
  <c r="M155" i="15"/>
  <c r="L156" i="15"/>
  <c r="M156" i="15"/>
  <c r="L157" i="15"/>
  <c r="M157" i="15"/>
  <c r="L158" i="15"/>
  <c r="M158" i="15"/>
  <c r="L159" i="15"/>
  <c r="M159" i="15"/>
  <c r="L160" i="15"/>
  <c r="M160" i="15"/>
  <c r="L161" i="15"/>
  <c r="M161" i="15"/>
  <c r="L162" i="15"/>
  <c r="M162" i="15"/>
  <c r="L163" i="15"/>
  <c r="M163" i="15"/>
  <c r="L164" i="15"/>
  <c r="M164" i="15"/>
  <c r="L165" i="15"/>
  <c r="M165" i="15"/>
  <c r="L166" i="15"/>
  <c r="M166" i="15"/>
  <c r="L167" i="15"/>
  <c r="M167" i="15"/>
  <c r="L168" i="15"/>
  <c r="M168" i="15"/>
  <c r="L169" i="15"/>
  <c r="M169" i="15"/>
  <c r="L170" i="15"/>
  <c r="M170" i="15"/>
  <c r="L171" i="15"/>
  <c r="M171" i="15"/>
  <c r="L172" i="15"/>
  <c r="M172" i="15"/>
  <c r="L173" i="15"/>
  <c r="M173" i="15"/>
  <c r="L174" i="15"/>
  <c r="M174" i="15"/>
  <c r="L175" i="15"/>
  <c r="M175" i="15"/>
  <c r="L176" i="15"/>
  <c r="M176" i="15"/>
  <c r="L177" i="15"/>
  <c r="M177" i="15"/>
  <c r="L178" i="15"/>
  <c r="M178" i="15"/>
  <c r="L179" i="15"/>
  <c r="M179" i="15"/>
  <c r="L180" i="15"/>
  <c r="M180" i="15"/>
  <c r="L181" i="15"/>
  <c r="M181" i="15"/>
  <c r="L182" i="15"/>
  <c r="M182" i="15"/>
  <c r="L183" i="15"/>
  <c r="M183" i="15"/>
  <c r="L184" i="15"/>
  <c r="M184" i="15"/>
  <c r="L185" i="15"/>
  <c r="M185" i="15"/>
  <c r="L186" i="15"/>
  <c r="M186" i="15"/>
  <c r="L187" i="15"/>
  <c r="M187" i="15"/>
  <c r="L188" i="15"/>
  <c r="M188" i="15"/>
  <c r="L189" i="15"/>
  <c r="M189" i="15"/>
  <c r="L190" i="15"/>
  <c r="M190" i="15"/>
  <c r="L191" i="15"/>
  <c r="M191" i="15"/>
  <c r="L192" i="15"/>
  <c r="M192" i="15"/>
  <c r="L193" i="15"/>
  <c r="M193" i="15"/>
  <c r="L194" i="15"/>
  <c r="M194" i="15"/>
  <c r="L195" i="15"/>
  <c r="M195" i="15"/>
  <c r="L196" i="15"/>
  <c r="M196" i="15"/>
  <c r="L197" i="15"/>
  <c r="M197" i="15"/>
  <c r="L198" i="15"/>
  <c r="M198" i="15"/>
  <c r="L199" i="15"/>
  <c r="M199" i="15"/>
  <c r="L200" i="15"/>
  <c r="M200" i="15"/>
  <c r="L201" i="15"/>
  <c r="M201" i="15"/>
  <c r="L202" i="15"/>
  <c r="M202" i="15"/>
  <c r="L203" i="15"/>
  <c r="M203" i="15"/>
  <c r="L204" i="15"/>
  <c r="M204" i="15"/>
  <c r="L205" i="15"/>
  <c r="M205" i="15"/>
  <c r="L206" i="15"/>
  <c r="M206" i="15"/>
  <c r="L207" i="15"/>
  <c r="M207" i="15"/>
  <c r="L208" i="15"/>
  <c r="M208" i="15"/>
  <c r="L209" i="15"/>
  <c r="M209" i="15"/>
  <c r="L210" i="15"/>
  <c r="M210" i="15"/>
  <c r="L211" i="15"/>
  <c r="M211" i="15"/>
  <c r="L212" i="15"/>
  <c r="M212" i="15"/>
  <c r="L213" i="15"/>
  <c r="M213" i="15"/>
  <c r="L214" i="15"/>
  <c r="M214" i="15"/>
  <c r="L215" i="15"/>
  <c r="M215" i="15"/>
  <c r="L216" i="15"/>
  <c r="M216" i="15"/>
  <c r="L217" i="15"/>
  <c r="M217" i="15"/>
  <c r="L218" i="15"/>
  <c r="M218" i="15"/>
  <c r="L219" i="15"/>
  <c r="M219" i="15"/>
  <c r="L220" i="15"/>
  <c r="M220" i="15"/>
  <c r="L221" i="15"/>
  <c r="M221" i="15"/>
  <c r="L222" i="15"/>
  <c r="M222" i="15"/>
  <c r="L223" i="15"/>
  <c r="M223" i="15"/>
  <c r="L224" i="15"/>
  <c r="M224" i="15"/>
  <c r="L225" i="15"/>
  <c r="M225" i="15"/>
  <c r="L226" i="15"/>
  <c r="M226" i="15"/>
  <c r="L227" i="15"/>
  <c r="M227" i="15"/>
  <c r="L228" i="15"/>
  <c r="M228" i="15"/>
  <c r="L229" i="15"/>
  <c r="M229" i="15"/>
  <c r="L230" i="15"/>
  <c r="M230" i="15"/>
  <c r="L231" i="15"/>
  <c r="M231" i="15"/>
  <c r="L232" i="15"/>
  <c r="M232" i="15"/>
  <c r="L233" i="15"/>
  <c r="M233" i="15"/>
  <c r="L234" i="15"/>
  <c r="M234" i="15"/>
  <c r="L235" i="15"/>
  <c r="M235" i="15"/>
  <c r="L236" i="15"/>
  <c r="M236" i="15"/>
  <c r="L237" i="15"/>
  <c r="M237" i="15"/>
  <c r="L238" i="15"/>
  <c r="M238" i="15"/>
  <c r="L239" i="15"/>
  <c r="M239" i="15"/>
  <c r="L240" i="15"/>
  <c r="M240" i="15"/>
  <c r="L241" i="15"/>
  <c r="M241" i="15"/>
  <c r="L242" i="15"/>
  <c r="M242" i="15"/>
  <c r="L243" i="15"/>
  <c r="M243" i="15"/>
  <c r="L244" i="15"/>
  <c r="M244" i="15"/>
  <c r="L245" i="15"/>
  <c r="M245" i="15"/>
  <c r="L246" i="15"/>
  <c r="M246" i="15"/>
  <c r="L247" i="15"/>
  <c r="M247" i="15"/>
  <c r="L248" i="15"/>
  <c r="M248" i="15"/>
  <c r="L249" i="15"/>
  <c r="M249" i="15"/>
  <c r="L250" i="15"/>
  <c r="M250" i="15"/>
  <c r="L251" i="15"/>
  <c r="M251" i="15"/>
  <c r="L252" i="15"/>
  <c r="M252" i="15"/>
  <c r="L253" i="15"/>
  <c r="M253" i="15"/>
  <c r="L254" i="15"/>
  <c r="M254" i="15"/>
  <c r="L255" i="15"/>
  <c r="M255" i="15"/>
  <c r="L256" i="15"/>
  <c r="M256" i="15"/>
  <c r="L257" i="15"/>
  <c r="M257" i="15"/>
  <c r="L258" i="15"/>
  <c r="M258" i="15"/>
  <c r="L259" i="15"/>
  <c r="M259" i="15"/>
  <c r="L260" i="15"/>
  <c r="M260" i="15"/>
  <c r="L261" i="15"/>
  <c r="M261" i="15"/>
  <c r="L262" i="15"/>
  <c r="M262" i="15"/>
  <c r="L263" i="15"/>
  <c r="M263" i="15"/>
  <c r="L264" i="15"/>
  <c r="M264" i="15"/>
  <c r="L265" i="15"/>
  <c r="M265" i="15"/>
  <c r="L266" i="15"/>
  <c r="M266" i="15"/>
  <c r="L267" i="15"/>
  <c r="M267" i="15"/>
  <c r="L268" i="15"/>
  <c r="M268" i="15"/>
  <c r="L269" i="15"/>
  <c r="M269" i="15"/>
  <c r="L270" i="15"/>
  <c r="M270" i="15"/>
  <c r="L271" i="15"/>
  <c r="M271" i="15"/>
  <c r="L272" i="15"/>
  <c r="M272" i="15"/>
  <c r="L273" i="15"/>
  <c r="M273" i="15"/>
  <c r="L274" i="15"/>
  <c r="M274" i="15"/>
  <c r="L275" i="15"/>
  <c r="M275" i="15"/>
  <c r="L276" i="15"/>
  <c r="M276" i="15"/>
  <c r="L277" i="15"/>
  <c r="M277" i="15"/>
  <c r="L278" i="15"/>
  <c r="M278" i="15"/>
  <c r="L279" i="15"/>
  <c r="M279" i="15"/>
  <c r="L280" i="15"/>
  <c r="M280" i="15"/>
  <c r="L281" i="15"/>
  <c r="M281" i="15"/>
  <c r="L282" i="15"/>
  <c r="M282" i="15"/>
  <c r="L283" i="15"/>
  <c r="M283" i="15"/>
  <c r="L284" i="15"/>
  <c r="M284" i="15"/>
  <c r="L285" i="15"/>
  <c r="M285" i="15"/>
  <c r="L286" i="15"/>
  <c r="M286" i="15"/>
  <c r="L287" i="15"/>
  <c r="M287" i="15"/>
  <c r="L288" i="15"/>
  <c r="M288" i="15"/>
  <c r="L289" i="15"/>
  <c r="M289" i="15"/>
  <c r="L290" i="15"/>
  <c r="M290" i="15"/>
  <c r="L291" i="15"/>
  <c r="M291" i="15"/>
  <c r="L292" i="15"/>
  <c r="M292" i="15"/>
  <c r="L293" i="15"/>
  <c r="M293" i="15"/>
  <c r="L294" i="15"/>
  <c r="M294" i="15"/>
  <c r="L295" i="15"/>
  <c r="M295" i="15"/>
  <c r="L296" i="15"/>
  <c r="M296" i="15"/>
  <c r="L297" i="15"/>
  <c r="M297" i="15"/>
  <c r="L298" i="15"/>
  <c r="M298" i="15"/>
  <c r="L299" i="15"/>
  <c r="M299" i="15"/>
  <c r="L300" i="15"/>
  <c r="M300" i="15"/>
  <c r="L301" i="15"/>
  <c r="M301" i="15"/>
  <c r="L302" i="15"/>
  <c r="M302" i="15"/>
  <c r="L303" i="15"/>
  <c r="M303" i="15"/>
  <c r="L304" i="15"/>
  <c r="M304" i="15"/>
  <c r="L305" i="15"/>
  <c r="M305" i="15"/>
  <c r="L306" i="15"/>
  <c r="M306" i="15"/>
  <c r="L307" i="15"/>
  <c r="M307" i="15"/>
  <c r="L308" i="15"/>
  <c r="M308" i="15"/>
  <c r="L309" i="15"/>
  <c r="M309" i="15"/>
  <c r="L310" i="15"/>
  <c r="M310" i="15"/>
  <c r="L311" i="15"/>
  <c r="M311" i="15"/>
  <c r="L312" i="15"/>
  <c r="M312" i="15"/>
  <c r="L313" i="15"/>
  <c r="M313" i="15"/>
  <c r="L314" i="15"/>
  <c r="M314" i="15"/>
  <c r="L315" i="15"/>
  <c r="M315" i="15"/>
  <c r="L316" i="15"/>
  <c r="M316" i="15"/>
  <c r="L317" i="15"/>
  <c r="M317" i="15"/>
  <c r="L318" i="15"/>
  <c r="M318" i="15"/>
  <c r="L319" i="15"/>
  <c r="M319" i="15"/>
  <c r="L320" i="15"/>
  <c r="M320" i="15"/>
  <c r="L321" i="15"/>
  <c r="M321" i="15"/>
  <c r="L322" i="15"/>
  <c r="M322" i="15"/>
  <c r="L323" i="15"/>
  <c r="M323" i="15"/>
  <c r="L324" i="15"/>
  <c r="M324" i="15"/>
  <c r="L325" i="15"/>
  <c r="M325" i="15"/>
  <c r="L326" i="15"/>
  <c r="M326" i="15"/>
  <c r="L327" i="15"/>
  <c r="M327" i="15"/>
  <c r="L328" i="15"/>
  <c r="M328" i="15"/>
  <c r="L329" i="15"/>
  <c r="M329" i="15"/>
  <c r="L330" i="15"/>
  <c r="M330" i="15"/>
  <c r="L331" i="15"/>
  <c r="M331" i="15"/>
  <c r="L332" i="15"/>
  <c r="M332" i="15"/>
  <c r="L333" i="15"/>
  <c r="M333" i="15"/>
  <c r="L334" i="15"/>
  <c r="M334" i="15"/>
  <c r="L335" i="15"/>
  <c r="M335" i="15"/>
  <c r="L336" i="15"/>
  <c r="M336" i="15"/>
  <c r="L337" i="15"/>
  <c r="M337" i="15"/>
  <c r="L338" i="15"/>
  <c r="M338" i="15"/>
  <c r="L339" i="15"/>
  <c r="M339" i="15"/>
  <c r="L340" i="15"/>
  <c r="M340" i="15"/>
  <c r="L341" i="15"/>
  <c r="M341" i="15"/>
  <c r="L342" i="15"/>
  <c r="M342" i="15"/>
  <c r="L343" i="15"/>
  <c r="M343" i="15"/>
  <c r="L344" i="15"/>
  <c r="M344" i="15"/>
  <c r="L345" i="15"/>
  <c r="M345" i="15"/>
  <c r="L346" i="15"/>
  <c r="M346" i="15"/>
  <c r="L347" i="15"/>
  <c r="M347" i="15"/>
  <c r="L348" i="15"/>
  <c r="M348" i="15"/>
  <c r="L349" i="15"/>
  <c r="M349" i="15"/>
  <c r="L350" i="15"/>
  <c r="M350" i="15"/>
  <c r="L351" i="15"/>
  <c r="M351" i="15"/>
  <c r="L352" i="15"/>
  <c r="M352" i="15"/>
  <c r="L353" i="15"/>
  <c r="M353" i="15"/>
  <c r="L354" i="15"/>
  <c r="M354" i="15"/>
  <c r="L355" i="15"/>
  <c r="M355" i="15"/>
  <c r="L356" i="15"/>
  <c r="M356" i="15"/>
  <c r="L357" i="15"/>
  <c r="M357" i="15"/>
  <c r="L358" i="15"/>
  <c r="M358" i="15"/>
  <c r="L359" i="15"/>
  <c r="M359" i="15"/>
  <c r="L360" i="15"/>
  <c r="M360" i="15"/>
  <c r="L361" i="15"/>
  <c r="M361" i="15"/>
  <c r="L362" i="15"/>
  <c r="M362" i="15"/>
  <c r="L363" i="15"/>
  <c r="M363" i="15"/>
  <c r="L364" i="15"/>
  <c r="M364" i="15"/>
  <c r="L365" i="15"/>
  <c r="M365" i="15"/>
  <c r="L366" i="15"/>
  <c r="M366" i="15"/>
  <c r="L367" i="15"/>
  <c r="M367" i="15"/>
  <c r="L368" i="15"/>
  <c r="M368" i="15"/>
  <c r="L369" i="15"/>
  <c r="M369" i="15"/>
  <c r="L370" i="15"/>
  <c r="M370" i="15"/>
  <c r="L371" i="15"/>
  <c r="M371" i="15"/>
  <c r="L372" i="15"/>
  <c r="M372" i="15"/>
  <c r="L373" i="15"/>
  <c r="M373" i="15"/>
  <c r="L374" i="15"/>
  <c r="M374" i="15"/>
  <c r="L375" i="15"/>
  <c r="M375" i="15"/>
  <c r="L376" i="15"/>
  <c r="M376" i="15"/>
  <c r="L377" i="15"/>
  <c r="M377" i="15"/>
  <c r="L378" i="15"/>
  <c r="M378" i="15"/>
  <c r="L379" i="15"/>
  <c r="M379" i="15"/>
  <c r="L380" i="15"/>
  <c r="M380" i="15"/>
  <c r="L381" i="15"/>
  <c r="M381" i="15"/>
  <c r="L382" i="15"/>
  <c r="M382" i="15"/>
  <c r="L383" i="15"/>
  <c r="M383" i="15"/>
  <c r="L384" i="15"/>
  <c r="M384" i="15"/>
  <c r="L385" i="15"/>
  <c r="M385" i="15"/>
  <c r="L386" i="15"/>
  <c r="M386" i="15"/>
  <c r="L387" i="15"/>
  <c r="M387" i="15"/>
  <c r="L388" i="15"/>
  <c r="M388" i="15"/>
  <c r="L389" i="15"/>
  <c r="M389" i="15"/>
  <c r="L390" i="15"/>
  <c r="M390" i="15"/>
  <c r="L391" i="15"/>
  <c r="M391" i="15"/>
  <c r="L392" i="15"/>
  <c r="M392" i="15"/>
  <c r="L393" i="15"/>
  <c r="M393" i="15"/>
  <c r="L394" i="15"/>
  <c r="M394" i="15"/>
  <c r="L395" i="15"/>
  <c r="M395" i="15"/>
  <c r="L396" i="15"/>
  <c r="M396" i="15"/>
  <c r="L397" i="15"/>
  <c r="M397" i="15"/>
  <c r="L398" i="15"/>
  <c r="M398" i="15"/>
  <c r="L399" i="15"/>
  <c r="M399" i="15"/>
  <c r="L400" i="15"/>
  <c r="M400" i="15"/>
  <c r="L401" i="15"/>
  <c r="M401" i="15"/>
  <c r="L402" i="15"/>
  <c r="M402" i="15"/>
  <c r="L403" i="15"/>
  <c r="M403" i="15"/>
  <c r="L404" i="15"/>
  <c r="M404" i="15"/>
  <c r="L405" i="15"/>
  <c r="M405" i="15"/>
  <c r="L406" i="15"/>
  <c r="M406" i="15"/>
  <c r="L407" i="15"/>
  <c r="M407" i="15"/>
  <c r="L408" i="15"/>
  <c r="M408" i="15"/>
  <c r="L409" i="15"/>
  <c r="M409" i="15"/>
  <c r="L410" i="15"/>
  <c r="M410" i="15"/>
  <c r="L411" i="15"/>
  <c r="M411" i="15"/>
  <c r="L412" i="15"/>
  <c r="M412" i="15"/>
  <c r="L413" i="15"/>
  <c r="M413" i="15"/>
  <c r="L414" i="15"/>
  <c r="M414" i="15"/>
  <c r="L415" i="15"/>
  <c r="M415" i="15"/>
  <c r="L416" i="15"/>
  <c r="M416" i="15"/>
  <c r="L417" i="15"/>
  <c r="M417" i="15"/>
  <c r="L418" i="15"/>
  <c r="M418" i="15"/>
  <c r="L419" i="15"/>
  <c r="M419" i="15"/>
  <c r="L420" i="15"/>
  <c r="M420" i="15"/>
  <c r="L421" i="15"/>
  <c r="M421" i="15"/>
  <c r="L422" i="15"/>
  <c r="M422" i="15"/>
  <c r="L423" i="15"/>
  <c r="M423" i="15"/>
  <c r="L424" i="15"/>
  <c r="M424" i="15"/>
  <c r="L425" i="15"/>
  <c r="M425" i="15"/>
  <c r="L426" i="15"/>
  <c r="M426" i="15"/>
  <c r="L427" i="15"/>
  <c r="M427" i="15"/>
  <c r="L428" i="15"/>
  <c r="M428" i="15"/>
  <c r="L429" i="15"/>
  <c r="M429" i="15"/>
  <c r="L430" i="15"/>
  <c r="M430" i="15"/>
  <c r="L431" i="15"/>
  <c r="M431" i="15"/>
  <c r="L432" i="15"/>
  <c r="M432" i="15"/>
  <c r="L433" i="15"/>
  <c r="M433" i="15"/>
  <c r="L434" i="15"/>
  <c r="M434" i="15"/>
  <c r="L435" i="15"/>
  <c r="M435" i="15"/>
  <c r="L436" i="15"/>
  <c r="M436" i="15"/>
  <c r="L437" i="15"/>
  <c r="M437" i="15"/>
  <c r="L438" i="15"/>
  <c r="M438" i="15"/>
  <c r="L439" i="15"/>
  <c r="M439" i="15"/>
  <c r="L440" i="15"/>
  <c r="M440" i="15"/>
  <c r="L441" i="15"/>
  <c r="M441" i="15"/>
  <c r="L442" i="15"/>
  <c r="M442" i="15"/>
  <c r="L443" i="15"/>
  <c r="M443" i="15"/>
  <c r="L444" i="15"/>
  <c r="M444" i="15"/>
  <c r="L445" i="15"/>
  <c r="M445" i="15"/>
  <c r="L446" i="15"/>
  <c r="M446" i="15"/>
  <c r="L447" i="15"/>
  <c r="M447" i="15"/>
  <c r="L448" i="15"/>
  <c r="M448" i="15"/>
  <c r="L449" i="15"/>
  <c r="M449" i="15"/>
  <c r="L450" i="15"/>
  <c r="M450" i="15"/>
  <c r="L451" i="15"/>
  <c r="M451" i="15"/>
  <c r="L452" i="15"/>
  <c r="M452" i="15"/>
  <c r="L453" i="15"/>
  <c r="M453" i="15"/>
  <c r="L454" i="15"/>
  <c r="M454" i="15"/>
  <c r="L455" i="15"/>
  <c r="M455" i="15"/>
  <c r="L456" i="15"/>
  <c r="M456" i="15"/>
  <c r="L457" i="15"/>
  <c r="M457" i="15"/>
  <c r="L458" i="15"/>
  <c r="M458" i="15"/>
  <c r="L459" i="15"/>
  <c r="M459" i="15"/>
  <c r="L460" i="15"/>
  <c r="M460" i="15"/>
  <c r="L461" i="15"/>
  <c r="M461" i="15"/>
  <c r="L462" i="15"/>
  <c r="M462" i="15"/>
  <c r="L463" i="15"/>
  <c r="M463" i="15"/>
  <c r="L464" i="15"/>
  <c r="M464" i="15"/>
  <c r="L465" i="15"/>
  <c r="M465" i="15"/>
  <c r="L466" i="15"/>
  <c r="M466" i="15"/>
  <c r="L467" i="15"/>
  <c r="M467" i="15"/>
  <c r="L468" i="15"/>
  <c r="M468" i="15"/>
  <c r="L469" i="15"/>
  <c r="M469" i="15"/>
  <c r="L470" i="15"/>
  <c r="M470" i="15"/>
  <c r="L471" i="15"/>
  <c r="M471" i="15"/>
  <c r="L472" i="15"/>
  <c r="M472" i="15"/>
  <c r="L473" i="15"/>
  <c r="M473" i="15"/>
  <c r="L474" i="15"/>
  <c r="M474" i="15"/>
  <c r="L475" i="15"/>
  <c r="M475" i="15"/>
  <c r="L476" i="15"/>
  <c r="M476" i="15"/>
  <c r="L477" i="15"/>
  <c r="M477" i="15"/>
  <c r="L478" i="15"/>
  <c r="M478" i="15"/>
  <c r="L479" i="15"/>
  <c r="M479" i="15"/>
  <c r="L480" i="15"/>
  <c r="M480" i="15"/>
  <c r="L481" i="15"/>
  <c r="M481" i="15"/>
  <c r="L482" i="15"/>
  <c r="M482" i="15"/>
  <c r="L483" i="15"/>
  <c r="M483" i="15"/>
  <c r="L484" i="15"/>
  <c r="M484" i="15"/>
  <c r="L485" i="15"/>
  <c r="M485" i="15"/>
  <c r="L486" i="15"/>
  <c r="M486" i="15"/>
  <c r="L487" i="15"/>
  <c r="M487" i="15"/>
  <c r="L488" i="15"/>
  <c r="M488" i="15"/>
  <c r="L489" i="15"/>
  <c r="M489" i="15"/>
  <c r="L490" i="15"/>
  <c r="M490" i="15"/>
  <c r="L491" i="15"/>
  <c r="M491" i="15"/>
  <c r="L492" i="15"/>
  <c r="M492" i="15"/>
  <c r="L493" i="15"/>
  <c r="M493" i="15"/>
  <c r="L494" i="15"/>
  <c r="M494" i="15"/>
  <c r="L495" i="15"/>
  <c r="M495" i="15"/>
  <c r="L496" i="15"/>
  <c r="M496" i="15"/>
  <c r="L497" i="15"/>
  <c r="M497" i="15"/>
  <c r="L498" i="15"/>
  <c r="M498" i="15"/>
  <c r="L499" i="15"/>
  <c r="M499" i="15"/>
  <c r="L500" i="15"/>
  <c r="M500" i="15"/>
  <c r="L501" i="15"/>
  <c r="M501" i="15"/>
  <c r="L502" i="15"/>
  <c r="M502" i="15"/>
  <c r="L503" i="15"/>
  <c r="M503" i="15"/>
  <c r="L504" i="15"/>
  <c r="M504" i="15"/>
  <c r="L505" i="15"/>
  <c r="M505" i="15"/>
  <c r="L506" i="15"/>
  <c r="M506" i="15"/>
  <c r="L507" i="15"/>
  <c r="M507" i="15"/>
  <c r="L508" i="15"/>
  <c r="M508" i="15"/>
  <c r="L509" i="15"/>
  <c r="M509" i="15"/>
  <c r="L510" i="15"/>
  <c r="M510" i="15"/>
  <c r="L511" i="15"/>
  <c r="M511" i="15"/>
  <c r="L512" i="15"/>
  <c r="M512" i="15"/>
  <c r="L513" i="15"/>
  <c r="M513" i="15"/>
  <c r="L514" i="15"/>
  <c r="M514" i="15"/>
  <c r="L515" i="15"/>
  <c r="M515" i="15"/>
  <c r="L516" i="15"/>
  <c r="M516" i="15"/>
  <c r="L517" i="15"/>
  <c r="M517" i="15"/>
  <c r="L518" i="15"/>
  <c r="M518" i="15"/>
  <c r="L519" i="15"/>
  <c r="M519" i="15"/>
  <c r="L520" i="15"/>
  <c r="M520" i="15"/>
  <c r="L521" i="15"/>
  <c r="M521" i="15"/>
  <c r="L522" i="15"/>
  <c r="M522" i="15"/>
  <c r="L523" i="15"/>
  <c r="M523" i="15"/>
  <c r="L524" i="15"/>
  <c r="M524" i="15"/>
  <c r="L525" i="15"/>
  <c r="M525" i="15"/>
  <c r="L526" i="15"/>
  <c r="M526" i="15"/>
  <c r="L527" i="15"/>
  <c r="M527" i="15"/>
  <c r="L528" i="15"/>
  <c r="M528" i="15"/>
  <c r="L529" i="15"/>
  <c r="M529" i="15"/>
  <c r="L530" i="15"/>
  <c r="M530" i="15"/>
  <c r="L531" i="15"/>
  <c r="M531" i="15"/>
  <c r="L532" i="15"/>
  <c r="M532" i="15"/>
  <c r="L533" i="15"/>
  <c r="M533" i="15"/>
  <c r="L534" i="15"/>
  <c r="M534" i="15"/>
  <c r="L535" i="15"/>
  <c r="M535" i="15"/>
  <c r="L536" i="15"/>
  <c r="M536" i="15"/>
  <c r="L537" i="15"/>
  <c r="M537" i="15"/>
  <c r="L538" i="15"/>
  <c r="M538" i="15"/>
  <c r="L539" i="15"/>
  <c r="M539" i="15"/>
  <c r="L540" i="15"/>
  <c r="M540" i="15"/>
  <c r="L541" i="15"/>
  <c r="M541" i="15"/>
  <c r="L542" i="15"/>
  <c r="M542" i="15"/>
  <c r="L543" i="15"/>
  <c r="M543" i="15"/>
  <c r="L544" i="15"/>
  <c r="M544" i="15"/>
  <c r="L545" i="15"/>
  <c r="M545" i="15"/>
  <c r="L546" i="15"/>
  <c r="M546" i="15"/>
  <c r="L547" i="15"/>
  <c r="M547" i="15"/>
  <c r="L548" i="15"/>
  <c r="M548" i="15"/>
  <c r="L549" i="15"/>
  <c r="M549" i="15"/>
  <c r="L550" i="15"/>
  <c r="M550" i="15"/>
  <c r="L551" i="15"/>
  <c r="M551" i="15"/>
  <c r="L552" i="15"/>
  <c r="M552" i="15"/>
  <c r="L553" i="15"/>
  <c r="M553" i="15"/>
  <c r="L554" i="15"/>
  <c r="M554" i="15"/>
  <c r="L555" i="15"/>
  <c r="M555" i="15"/>
  <c r="L556" i="15"/>
  <c r="M556" i="15"/>
  <c r="L557" i="15"/>
  <c r="M557" i="15"/>
  <c r="L558" i="15"/>
  <c r="M558" i="15"/>
  <c r="L559" i="15"/>
  <c r="M559" i="15"/>
  <c r="L560" i="15"/>
  <c r="M560" i="15"/>
  <c r="L561" i="15"/>
  <c r="M561" i="15"/>
  <c r="L562" i="15"/>
  <c r="M562" i="15"/>
  <c r="L563" i="15"/>
  <c r="M563" i="15"/>
  <c r="L564" i="15"/>
  <c r="M564" i="15"/>
  <c r="L565" i="15"/>
  <c r="M565" i="15"/>
  <c r="L566" i="15"/>
  <c r="M566" i="15"/>
  <c r="L567" i="15"/>
  <c r="M567" i="15"/>
  <c r="L568" i="15"/>
  <c r="M568" i="15"/>
  <c r="L569" i="15"/>
  <c r="M569" i="15"/>
  <c r="L570" i="15"/>
  <c r="M570" i="15"/>
  <c r="L571" i="15"/>
  <c r="M571" i="15"/>
  <c r="L572" i="15"/>
  <c r="M572" i="15"/>
  <c r="L573" i="15"/>
  <c r="M573" i="15"/>
  <c r="L574" i="15"/>
  <c r="M574" i="15"/>
  <c r="L575" i="15"/>
  <c r="M575" i="15"/>
  <c r="L576" i="15"/>
  <c r="M576" i="15"/>
  <c r="L577" i="15"/>
  <c r="M577" i="15"/>
  <c r="L578" i="15"/>
  <c r="M578" i="15"/>
  <c r="L579" i="15"/>
  <c r="M579" i="15"/>
  <c r="L580" i="15"/>
  <c r="M580" i="15"/>
  <c r="L581" i="15"/>
  <c r="M581" i="15"/>
  <c r="L582" i="15"/>
  <c r="M582" i="15"/>
  <c r="L583" i="15"/>
  <c r="M583" i="15"/>
  <c r="L584" i="15"/>
  <c r="M584" i="15"/>
  <c r="L585" i="15"/>
  <c r="M585" i="15"/>
  <c r="L586" i="15"/>
  <c r="M586" i="15"/>
  <c r="L587" i="15"/>
  <c r="M587" i="15"/>
  <c r="L588" i="15"/>
  <c r="M588" i="15"/>
  <c r="L589" i="15"/>
  <c r="M589" i="15"/>
  <c r="L590" i="15"/>
  <c r="M590" i="15"/>
  <c r="L591" i="15"/>
  <c r="M591" i="15"/>
  <c r="L592" i="15"/>
  <c r="M592" i="15"/>
  <c r="L593" i="15"/>
  <c r="M593" i="15"/>
  <c r="L594" i="15"/>
  <c r="M594" i="15"/>
  <c r="L595" i="15"/>
  <c r="M595" i="15"/>
  <c r="L596" i="15"/>
  <c r="M596" i="15"/>
  <c r="L597" i="15"/>
  <c r="M597" i="15"/>
  <c r="L598" i="15"/>
  <c r="M598" i="15"/>
  <c r="L599" i="15"/>
  <c r="M599" i="15"/>
  <c r="L600" i="15"/>
  <c r="M600" i="15"/>
  <c r="L601" i="15"/>
  <c r="M601" i="15"/>
  <c r="L602" i="15"/>
  <c r="M602" i="15"/>
  <c r="L603" i="15"/>
  <c r="M603" i="15"/>
  <c r="L604" i="15"/>
  <c r="M604" i="15"/>
  <c r="L605" i="15"/>
  <c r="M605" i="15"/>
  <c r="L606" i="15"/>
  <c r="M606" i="15"/>
  <c r="L607" i="15"/>
  <c r="M607" i="15"/>
  <c r="L608" i="15"/>
  <c r="M608" i="15"/>
  <c r="L609" i="15"/>
  <c r="M609" i="15"/>
  <c r="L610" i="15"/>
  <c r="M610" i="15"/>
  <c r="L611" i="15"/>
  <c r="M611" i="15"/>
  <c r="L612" i="15"/>
  <c r="M612" i="15"/>
  <c r="L613" i="15"/>
  <c r="M613" i="15"/>
  <c r="L614" i="15"/>
  <c r="M614" i="15"/>
  <c r="L615" i="15"/>
  <c r="M615" i="15"/>
  <c r="L616" i="15"/>
  <c r="M616" i="15"/>
  <c r="L617" i="15"/>
  <c r="M617" i="15"/>
  <c r="L618" i="15"/>
  <c r="M618" i="15"/>
  <c r="L619" i="15"/>
  <c r="M619" i="15"/>
  <c r="L620" i="15"/>
  <c r="M620" i="15"/>
  <c r="L621" i="15"/>
  <c r="M621" i="15"/>
  <c r="L622" i="15"/>
  <c r="M622" i="15"/>
  <c r="L623" i="15"/>
  <c r="M623" i="15"/>
  <c r="L624" i="15"/>
  <c r="M624" i="15"/>
  <c r="L625" i="15"/>
  <c r="M625" i="15"/>
  <c r="L626" i="15"/>
  <c r="M626" i="15"/>
  <c r="L627" i="15"/>
  <c r="M627" i="15"/>
  <c r="L628" i="15"/>
  <c r="M628" i="15"/>
  <c r="L629" i="15"/>
  <c r="M629" i="15"/>
  <c r="L630" i="15"/>
  <c r="M630" i="15"/>
  <c r="L631" i="15"/>
  <c r="M631" i="15"/>
  <c r="L632" i="15"/>
  <c r="M632" i="15"/>
  <c r="L633" i="15"/>
  <c r="M633" i="15"/>
  <c r="L634" i="15"/>
  <c r="M634" i="15"/>
  <c r="L635" i="15"/>
  <c r="M635" i="15"/>
  <c r="L636" i="15"/>
  <c r="M636" i="15"/>
  <c r="L637" i="15"/>
  <c r="M637" i="15"/>
  <c r="L638" i="15"/>
  <c r="M638" i="15"/>
  <c r="L639" i="15"/>
  <c r="M639" i="15"/>
  <c r="L640" i="15"/>
  <c r="M640" i="15"/>
  <c r="L641" i="15"/>
  <c r="M641" i="15"/>
  <c r="L642" i="15"/>
  <c r="M642" i="15"/>
  <c r="L643" i="15"/>
  <c r="M643" i="15"/>
  <c r="L644" i="15"/>
  <c r="M644" i="15"/>
  <c r="L645" i="15"/>
  <c r="M645" i="15"/>
  <c r="L646" i="15"/>
  <c r="M646" i="15"/>
  <c r="L647" i="15"/>
  <c r="M647" i="15"/>
  <c r="L648" i="15"/>
  <c r="M648" i="15"/>
  <c r="L649" i="15"/>
  <c r="M649" i="15"/>
  <c r="L650" i="15"/>
  <c r="M650" i="15"/>
  <c r="L651" i="15"/>
  <c r="M651" i="15"/>
  <c r="L652" i="15"/>
  <c r="M652" i="15"/>
  <c r="L653" i="15"/>
  <c r="M653" i="15"/>
  <c r="L654" i="15"/>
  <c r="M654" i="15"/>
  <c r="L655" i="15"/>
  <c r="M655" i="15"/>
  <c r="L656" i="15"/>
  <c r="M656" i="15"/>
  <c r="L657" i="15"/>
  <c r="M657" i="15"/>
  <c r="L658" i="15"/>
  <c r="M658" i="15"/>
  <c r="L659" i="15"/>
  <c r="M659" i="15"/>
  <c r="L660" i="15"/>
  <c r="M660" i="15"/>
  <c r="L661" i="15"/>
  <c r="M661" i="15"/>
  <c r="L662" i="15"/>
  <c r="M662" i="15"/>
  <c r="L663" i="15"/>
  <c r="M663" i="15"/>
  <c r="L664" i="15"/>
  <c r="M664" i="15"/>
  <c r="L665" i="15"/>
  <c r="M665" i="15"/>
  <c r="L666" i="15"/>
  <c r="M666" i="15"/>
  <c r="L667" i="15"/>
  <c r="M667" i="15"/>
  <c r="L668" i="15"/>
  <c r="M668" i="15"/>
  <c r="L669" i="15"/>
  <c r="M669" i="15"/>
  <c r="L670" i="15"/>
  <c r="M670" i="15"/>
  <c r="L671" i="15"/>
  <c r="M671" i="15"/>
  <c r="L672" i="15"/>
  <c r="M672" i="15"/>
  <c r="L673" i="15"/>
  <c r="M673" i="15"/>
  <c r="L674" i="15"/>
  <c r="M674" i="15"/>
  <c r="L675" i="15"/>
  <c r="M675" i="15"/>
  <c r="L676" i="15"/>
  <c r="M676" i="15"/>
  <c r="L677" i="15"/>
  <c r="M677" i="15"/>
  <c r="L678" i="15"/>
  <c r="M678" i="15"/>
  <c r="L679" i="15"/>
  <c r="M679" i="15"/>
  <c r="L680" i="15"/>
  <c r="M680" i="15"/>
  <c r="L681" i="15"/>
  <c r="M681" i="15"/>
  <c r="L682" i="15"/>
  <c r="M682" i="15"/>
  <c r="L683" i="15"/>
  <c r="M683" i="15"/>
  <c r="L684" i="15"/>
  <c r="M684" i="15"/>
  <c r="L685" i="15"/>
  <c r="M685" i="15"/>
  <c r="L686" i="15"/>
  <c r="M686" i="15"/>
  <c r="L687" i="15"/>
  <c r="M687" i="15"/>
  <c r="L688" i="15"/>
  <c r="M688" i="15"/>
  <c r="L689" i="15"/>
  <c r="M689" i="15"/>
  <c r="L690" i="15"/>
  <c r="M690" i="15"/>
  <c r="L691" i="15"/>
  <c r="M691" i="15"/>
  <c r="L692" i="15"/>
  <c r="M692" i="15"/>
  <c r="L693" i="15"/>
  <c r="M693" i="15"/>
  <c r="L694" i="15"/>
  <c r="M694" i="15"/>
  <c r="L695" i="15"/>
  <c r="M695" i="15"/>
  <c r="L696" i="15"/>
  <c r="M696" i="15"/>
  <c r="L697" i="15"/>
  <c r="M697" i="15"/>
  <c r="L698" i="15"/>
  <c r="M698" i="15"/>
  <c r="L699" i="15"/>
  <c r="M699" i="15"/>
  <c r="L700" i="15"/>
  <c r="M700" i="15"/>
  <c r="L701" i="15"/>
  <c r="M701" i="15"/>
  <c r="L702" i="15"/>
  <c r="M702" i="15"/>
  <c r="L703" i="15"/>
  <c r="M703" i="15"/>
  <c r="L704" i="15"/>
  <c r="M704" i="15"/>
  <c r="L705" i="15"/>
  <c r="M705" i="15"/>
  <c r="L706" i="15"/>
  <c r="M706" i="15"/>
  <c r="L707" i="15"/>
  <c r="M707" i="15"/>
  <c r="L708" i="15"/>
  <c r="M708" i="15"/>
  <c r="L709" i="15"/>
  <c r="M709" i="15"/>
  <c r="L710" i="15"/>
  <c r="M710" i="15"/>
  <c r="L711" i="15"/>
  <c r="M711" i="15"/>
  <c r="L712" i="15"/>
  <c r="M712" i="15"/>
  <c r="L713" i="15"/>
  <c r="M713" i="15"/>
  <c r="L714" i="15"/>
  <c r="M714" i="15"/>
  <c r="L715" i="15"/>
  <c r="M715" i="15"/>
  <c r="L716" i="15"/>
  <c r="M716" i="15"/>
  <c r="L717" i="15"/>
  <c r="M717" i="15"/>
  <c r="L718" i="15"/>
  <c r="M718" i="15"/>
  <c r="L719" i="15"/>
  <c r="M719" i="15"/>
  <c r="L720" i="15"/>
  <c r="M720" i="15"/>
  <c r="L721" i="15"/>
  <c r="M721" i="15"/>
  <c r="L722" i="15"/>
  <c r="M722" i="15"/>
  <c r="L723" i="15"/>
  <c r="M723" i="15"/>
  <c r="L724" i="15"/>
  <c r="M724" i="15"/>
  <c r="L725" i="15"/>
  <c r="M725" i="15"/>
  <c r="L726" i="15"/>
  <c r="M726" i="15"/>
  <c r="L727" i="15"/>
  <c r="M727" i="15"/>
  <c r="L728" i="15"/>
  <c r="M728" i="15"/>
  <c r="L729" i="15"/>
  <c r="M729" i="15"/>
  <c r="L730" i="15"/>
  <c r="M730" i="15"/>
  <c r="L731" i="15"/>
  <c r="M731" i="15"/>
  <c r="L732" i="15"/>
  <c r="M732" i="15"/>
  <c r="L733" i="15"/>
  <c r="M733" i="15"/>
  <c r="L734" i="15"/>
  <c r="M734" i="15"/>
  <c r="L735" i="15"/>
  <c r="M735" i="15"/>
  <c r="L736" i="15"/>
  <c r="M736" i="15"/>
  <c r="L737" i="15"/>
  <c r="M737" i="15"/>
  <c r="L738" i="15"/>
  <c r="M738" i="15"/>
  <c r="L739" i="15"/>
  <c r="M739" i="15"/>
  <c r="L740" i="15"/>
  <c r="M740" i="15"/>
  <c r="L741" i="15"/>
  <c r="M741" i="15"/>
  <c r="L742" i="15"/>
  <c r="M742" i="15"/>
  <c r="L743" i="15"/>
  <c r="M743" i="15"/>
  <c r="L744" i="15"/>
  <c r="M744" i="15"/>
  <c r="L745" i="15"/>
  <c r="M745" i="15"/>
  <c r="L746" i="15"/>
  <c r="M746" i="15"/>
  <c r="L747" i="15"/>
  <c r="M747" i="15"/>
  <c r="L748" i="15"/>
  <c r="M748" i="15"/>
  <c r="L749" i="15"/>
  <c r="M749" i="15"/>
  <c r="L750" i="15"/>
  <c r="M750" i="15"/>
  <c r="L751" i="15"/>
  <c r="M751" i="15"/>
  <c r="L752" i="15"/>
  <c r="M752" i="15"/>
  <c r="L753" i="15"/>
  <c r="M753" i="15"/>
  <c r="L754" i="15"/>
  <c r="M754" i="15"/>
  <c r="L755" i="15"/>
  <c r="M755" i="15"/>
  <c r="L756" i="15"/>
  <c r="M756" i="15"/>
  <c r="L757" i="15"/>
  <c r="M757" i="15"/>
  <c r="L758" i="15"/>
  <c r="M758" i="15"/>
  <c r="L759" i="15"/>
  <c r="M759" i="15"/>
  <c r="L760" i="15"/>
  <c r="M760" i="15"/>
  <c r="L761" i="15"/>
  <c r="M761" i="15"/>
  <c r="L762" i="15"/>
  <c r="M762" i="15"/>
  <c r="L763" i="15"/>
  <c r="M763" i="15"/>
  <c r="L764" i="15"/>
  <c r="M764" i="15"/>
  <c r="L765" i="15"/>
  <c r="M765" i="15"/>
  <c r="L766" i="15"/>
  <c r="M766" i="15"/>
  <c r="L767" i="15"/>
  <c r="M767" i="15"/>
  <c r="L768" i="15"/>
  <c r="M768" i="15"/>
  <c r="L769" i="15"/>
  <c r="M769" i="15"/>
  <c r="L770" i="15"/>
  <c r="M770" i="15"/>
  <c r="L771" i="15"/>
  <c r="M771" i="15"/>
  <c r="L772" i="15"/>
  <c r="M772" i="15"/>
  <c r="L773" i="15"/>
  <c r="M773" i="15"/>
  <c r="L774" i="15"/>
  <c r="M774" i="15"/>
  <c r="L775" i="15"/>
  <c r="M775" i="15"/>
  <c r="L776" i="15"/>
  <c r="M776" i="15"/>
  <c r="L777" i="15"/>
  <c r="M777" i="15"/>
  <c r="L778" i="15"/>
  <c r="M778" i="15"/>
  <c r="L779" i="15"/>
  <c r="M779" i="15"/>
  <c r="L780" i="15"/>
  <c r="M780" i="15"/>
  <c r="L781" i="15"/>
  <c r="M781" i="15"/>
  <c r="L782" i="15"/>
  <c r="M782" i="15"/>
  <c r="L783" i="15"/>
  <c r="M783" i="15"/>
  <c r="L784" i="15"/>
  <c r="M784" i="15"/>
  <c r="L785" i="15"/>
  <c r="M785" i="15"/>
  <c r="L786" i="15"/>
  <c r="M786" i="15"/>
  <c r="L787" i="15"/>
  <c r="M787" i="15"/>
  <c r="L788" i="15"/>
  <c r="M788" i="15"/>
  <c r="L789" i="15"/>
  <c r="M789" i="15"/>
  <c r="L790" i="15"/>
  <c r="M790" i="15"/>
  <c r="L791" i="15"/>
  <c r="M791" i="15"/>
  <c r="L792" i="15"/>
  <c r="M792" i="15"/>
  <c r="L793" i="15"/>
  <c r="M793" i="15"/>
  <c r="L794" i="15"/>
  <c r="M794" i="15"/>
  <c r="L795" i="15"/>
  <c r="M795" i="15"/>
  <c r="L796" i="15"/>
  <c r="M796" i="15"/>
  <c r="L797" i="15"/>
  <c r="M797" i="15"/>
  <c r="L798" i="15"/>
  <c r="M798" i="15"/>
  <c r="L799" i="15"/>
  <c r="M799" i="15"/>
  <c r="L800" i="15"/>
  <c r="M800" i="15"/>
  <c r="L801" i="15"/>
  <c r="M801" i="15"/>
  <c r="L802" i="15"/>
  <c r="M802" i="15"/>
  <c r="L803" i="15"/>
  <c r="M803" i="15"/>
  <c r="L804" i="15"/>
  <c r="M804" i="15"/>
  <c r="L805" i="15"/>
  <c r="M805" i="15"/>
  <c r="L806" i="15"/>
  <c r="M806" i="15"/>
  <c r="L807" i="15"/>
  <c r="M807" i="15"/>
  <c r="L808" i="15"/>
  <c r="M808" i="15"/>
  <c r="L809" i="15"/>
  <c r="M809" i="15"/>
  <c r="L810" i="15"/>
  <c r="M810" i="15"/>
  <c r="L811" i="15"/>
  <c r="M811" i="15"/>
  <c r="L812" i="15"/>
  <c r="M812" i="15"/>
  <c r="L813" i="15"/>
  <c r="M813" i="15"/>
  <c r="L814" i="15"/>
  <c r="M814" i="15"/>
  <c r="L815" i="15"/>
  <c r="M815" i="15"/>
  <c r="L816" i="15"/>
  <c r="M816" i="15"/>
  <c r="L817" i="15"/>
  <c r="M817" i="15"/>
  <c r="L818" i="15"/>
  <c r="M818" i="15"/>
  <c r="L819" i="15"/>
  <c r="M819" i="15"/>
  <c r="L820" i="15"/>
  <c r="M820" i="15"/>
  <c r="L821" i="15"/>
  <c r="M821" i="15"/>
  <c r="L822" i="15"/>
  <c r="M822" i="15"/>
  <c r="L823" i="15"/>
  <c r="M823" i="15"/>
  <c r="L824" i="15"/>
  <c r="M824" i="15"/>
  <c r="L825" i="15"/>
  <c r="M825" i="15"/>
  <c r="L826" i="15"/>
  <c r="M826" i="15"/>
  <c r="L827" i="15"/>
  <c r="M827" i="15"/>
  <c r="L828" i="15"/>
  <c r="M828" i="15"/>
  <c r="L829" i="15"/>
  <c r="M829" i="15"/>
  <c r="L830" i="15"/>
  <c r="M830" i="15"/>
  <c r="L831" i="15"/>
  <c r="M831" i="15"/>
  <c r="L832" i="15"/>
  <c r="M832" i="15"/>
  <c r="L833" i="15"/>
  <c r="M833" i="15"/>
  <c r="L834" i="15"/>
  <c r="M834" i="15"/>
  <c r="L835" i="15"/>
  <c r="M835" i="15"/>
  <c r="L836" i="15"/>
  <c r="M836" i="15"/>
  <c r="L837" i="15"/>
  <c r="M837" i="15"/>
  <c r="L838" i="15"/>
  <c r="M838" i="15"/>
  <c r="L839" i="15"/>
  <c r="M839" i="15"/>
  <c r="L840" i="15"/>
  <c r="M840" i="15"/>
  <c r="L841" i="15"/>
  <c r="M841" i="15"/>
  <c r="L842" i="15"/>
  <c r="M842" i="15"/>
  <c r="L843" i="15"/>
  <c r="M843" i="15"/>
  <c r="L844" i="15"/>
  <c r="M844" i="15"/>
  <c r="L845" i="15"/>
  <c r="M845" i="15"/>
  <c r="L846" i="15"/>
  <c r="M846" i="15"/>
  <c r="L847" i="15"/>
  <c r="M847" i="15"/>
  <c r="L848" i="15"/>
  <c r="M848" i="15"/>
  <c r="L849" i="15"/>
  <c r="M849" i="15"/>
  <c r="L850" i="15"/>
  <c r="M850" i="15"/>
  <c r="L851" i="15"/>
  <c r="M851" i="15"/>
  <c r="L852" i="15"/>
  <c r="M852" i="15"/>
  <c r="L853" i="15"/>
  <c r="M853" i="15"/>
  <c r="L854" i="15"/>
  <c r="M854" i="15"/>
  <c r="L855" i="15"/>
  <c r="M855" i="15"/>
  <c r="L856" i="15"/>
  <c r="M856" i="15"/>
  <c r="L857" i="15"/>
  <c r="M857" i="15"/>
  <c r="L858" i="15"/>
  <c r="M858" i="15"/>
  <c r="L859" i="15"/>
  <c r="M859" i="15"/>
  <c r="L860" i="15"/>
  <c r="M860" i="15"/>
  <c r="L861" i="15"/>
  <c r="M861" i="15"/>
  <c r="L862" i="15"/>
  <c r="M862" i="15"/>
  <c r="L863" i="15"/>
  <c r="M863" i="15"/>
  <c r="L864" i="15"/>
  <c r="M864" i="15"/>
  <c r="L865" i="15"/>
  <c r="M865" i="15"/>
  <c r="L866" i="15"/>
  <c r="M866" i="15"/>
  <c r="L867" i="15"/>
  <c r="M867" i="15"/>
  <c r="L868" i="15"/>
  <c r="M868" i="15"/>
  <c r="L869" i="15"/>
  <c r="M869" i="15"/>
  <c r="L870" i="15"/>
  <c r="M870" i="15"/>
  <c r="L871" i="15"/>
  <c r="M871" i="15"/>
  <c r="L872" i="15"/>
  <c r="M872" i="15"/>
  <c r="L873" i="15"/>
  <c r="M873" i="15"/>
  <c r="L874" i="15"/>
  <c r="M874" i="15"/>
  <c r="L875" i="15"/>
  <c r="M875" i="15"/>
  <c r="L876" i="15"/>
  <c r="M876" i="15"/>
  <c r="L877" i="15"/>
  <c r="M877" i="15"/>
  <c r="L878" i="15"/>
  <c r="M878" i="15"/>
  <c r="L879" i="15"/>
  <c r="M879" i="15"/>
  <c r="L880" i="15"/>
  <c r="M880" i="15"/>
  <c r="L881" i="15"/>
  <c r="M881" i="15"/>
  <c r="L882" i="15"/>
  <c r="M882" i="15"/>
  <c r="L883" i="15"/>
  <c r="M883" i="15"/>
  <c r="L884" i="15"/>
  <c r="M884" i="15"/>
  <c r="L885" i="15"/>
  <c r="M885" i="15"/>
  <c r="L886" i="15"/>
  <c r="M886" i="15"/>
  <c r="L887" i="15"/>
  <c r="M887" i="15"/>
  <c r="L888" i="15"/>
  <c r="M888" i="15"/>
  <c r="L889" i="15"/>
  <c r="M889" i="15"/>
  <c r="L890" i="15"/>
  <c r="M890" i="15"/>
  <c r="L891" i="15"/>
  <c r="M891" i="15"/>
  <c r="L892" i="15"/>
  <c r="M892" i="15"/>
  <c r="L893" i="15"/>
  <c r="M893" i="15"/>
  <c r="L894" i="15"/>
  <c r="M894" i="15"/>
  <c r="L895" i="15"/>
  <c r="M895" i="15"/>
  <c r="L896" i="15"/>
  <c r="M896" i="15"/>
  <c r="L897" i="15"/>
  <c r="M897" i="15"/>
  <c r="L898" i="15"/>
  <c r="M898" i="15"/>
  <c r="L899" i="15"/>
  <c r="M899" i="15"/>
  <c r="L900" i="15"/>
  <c r="M900" i="15"/>
  <c r="L901" i="15"/>
  <c r="M901" i="15"/>
  <c r="L902" i="15"/>
  <c r="M902" i="15"/>
  <c r="L903" i="15"/>
  <c r="M903" i="15"/>
  <c r="L904" i="15"/>
  <c r="M904" i="15"/>
  <c r="L905" i="15"/>
  <c r="M905" i="15"/>
  <c r="L906" i="15"/>
  <c r="M906" i="15"/>
  <c r="L907" i="15"/>
  <c r="M907" i="15"/>
  <c r="L908" i="15"/>
  <c r="M908" i="15"/>
  <c r="L909" i="15"/>
  <c r="M909" i="15"/>
  <c r="L910" i="15"/>
  <c r="M910" i="15"/>
  <c r="L911" i="15"/>
  <c r="M911" i="15"/>
  <c r="L912" i="15"/>
  <c r="M912" i="15"/>
  <c r="L913" i="15"/>
  <c r="M913" i="15"/>
  <c r="L914" i="15"/>
  <c r="M914" i="15"/>
  <c r="L915" i="15"/>
  <c r="M915" i="15"/>
  <c r="L916" i="15"/>
  <c r="M916" i="15"/>
  <c r="L917" i="15"/>
  <c r="M917" i="15"/>
  <c r="L918" i="15"/>
  <c r="M918" i="15"/>
  <c r="L919" i="15"/>
  <c r="M919" i="15"/>
  <c r="L920" i="15"/>
  <c r="M920" i="15"/>
  <c r="L921" i="15"/>
  <c r="M921" i="15"/>
  <c r="L922" i="15"/>
  <c r="M922" i="15"/>
  <c r="L923" i="15"/>
  <c r="M923" i="15"/>
  <c r="L924" i="15"/>
  <c r="M924" i="15"/>
  <c r="L925" i="15"/>
  <c r="M925" i="15"/>
  <c r="L926" i="15"/>
  <c r="M926" i="15"/>
  <c r="L927" i="15"/>
  <c r="M927" i="15"/>
  <c r="L928" i="15"/>
  <c r="M928" i="15"/>
  <c r="L929" i="15"/>
  <c r="M929" i="15"/>
  <c r="L930" i="15"/>
  <c r="M930" i="15"/>
  <c r="L931" i="15"/>
  <c r="M931" i="15"/>
  <c r="L932" i="15"/>
  <c r="M932" i="15"/>
  <c r="L933" i="15"/>
  <c r="M933" i="15"/>
  <c r="L934" i="15"/>
  <c r="M934" i="15"/>
  <c r="L935" i="15"/>
  <c r="M935" i="15"/>
  <c r="L936" i="15"/>
  <c r="M936" i="15"/>
  <c r="L937" i="15"/>
  <c r="M937" i="15"/>
  <c r="L938" i="15"/>
  <c r="M938" i="15"/>
  <c r="L939" i="15"/>
  <c r="M939" i="15"/>
  <c r="L940" i="15"/>
  <c r="M940" i="15"/>
  <c r="L941" i="15"/>
  <c r="M941" i="15"/>
  <c r="L942" i="15"/>
  <c r="M942" i="15"/>
  <c r="L943" i="15"/>
  <c r="M943" i="15"/>
  <c r="L944" i="15"/>
  <c r="M944" i="15"/>
  <c r="L945" i="15"/>
  <c r="M945" i="15"/>
  <c r="L946" i="15"/>
  <c r="M946" i="15"/>
  <c r="L947" i="15"/>
  <c r="M947" i="15"/>
  <c r="L948" i="15"/>
  <c r="M948" i="15"/>
  <c r="L949" i="15"/>
  <c r="M949" i="15"/>
  <c r="L950" i="15"/>
  <c r="M950" i="15"/>
  <c r="L951" i="15"/>
  <c r="M951" i="15"/>
  <c r="L952" i="15"/>
  <c r="M952" i="15"/>
  <c r="L953" i="15"/>
  <c r="M953" i="15"/>
  <c r="L954" i="15"/>
  <c r="M954" i="15"/>
  <c r="L955" i="15"/>
  <c r="M955" i="15"/>
  <c r="L956" i="15"/>
  <c r="M956" i="15"/>
  <c r="L957" i="15"/>
  <c r="M957" i="15"/>
  <c r="L958" i="15"/>
  <c r="M958" i="15"/>
  <c r="L959" i="15"/>
  <c r="M959" i="15"/>
  <c r="L960" i="15"/>
  <c r="M960" i="15"/>
  <c r="L961" i="15"/>
  <c r="M961" i="15"/>
  <c r="L962" i="15"/>
  <c r="M962" i="15"/>
  <c r="L963" i="15"/>
  <c r="M963" i="15"/>
  <c r="L964" i="15"/>
  <c r="M964" i="15"/>
  <c r="L965" i="15"/>
  <c r="M965" i="15"/>
  <c r="L966" i="15"/>
  <c r="M966" i="15"/>
  <c r="L967" i="15"/>
  <c r="M967" i="15"/>
  <c r="L968" i="15"/>
  <c r="M968" i="15"/>
  <c r="L969" i="15"/>
  <c r="M969" i="15"/>
  <c r="L970" i="15"/>
  <c r="M970" i="15"/>
  <c r="L971" i="15"/>
  <c r="M971" i="15"/>
  <c r="L972" i="15"/>
  <c r="M972" i="15"/>
  <c r="L973" i="15"/>
  <c r="M973" i="15"/>
  <c r="L974" i="15"/>
  <c r="M974" i="15"/>
  <c r="L975" i="15"/>
  <c r="M975" i="15"/>
  <c r="L976" i="15"/>
  <c r="M976" i="15"/>
  <c r="L977" i="15"/>
  <c r="M977" i="15"/>
  <c r="L978" i="15"/>
  <c r="M978" i="15"/>
  <c r="L979" i="15"/>
  <c r="M979" i="15"/>
  <c r="L980" i="15"/>
  <c r="M980" i="15"/>
  <c r="L981" i="15"/>
  <c r="M981" i="15"/>
  <c r="L982" i="15"/>
  <c r="M982" i="15"/>
  <c r="L983" i="15"/>
  <c r="M983" i="15"/>
  <c r="L984" i="15"/>
  <c r="M984" i="15"/>
  <c r="L985" i="15"/>
  <c r="M985" i="15"/>
  <c r="L986" i="15"/>
  <c r="M986" i="15"/>
  <c r="L987" i="15"/>
  <c r="M987" i="15"/>
  <c r="L988" i="15"/>
  <c r="M988" i="15"/>
  <c r="L989" i="15"/>
  <c r="M989" i="15"/>
  <c r="L990" i="15"/>
  <c r="M990" i="15"/>
  <c r="L991" i="15"/>
  <c r="M991" i="15"/>
  <c r="L992" i="15"/>
  <c r="M992" i="15"/>
  <c r="L993" i="15"/>
  <c r="M993" i="15"/>
  <c r="L994" i="15"/>
  <c r="M994" i="15"/>
  <c r="L995" i="15"/>
  <c r="M995" i="15"/>
  <c r="L996" i="15"/>
  <c r="M996" i="15"/>
  <c r="M5" i="15"/>
  <c r="C9" i="9"/>
  <c r="C7" i="9"/>
  <c r="F7" i="12"/>
  <c r="G7" i="12"/>
  <c r="H7" i="12"/>
  <c r="I7" i="12"/>
  <c r="J7" i="12"/>
  <c r="K7" i="12"/>
  <c r="L7" i="12"/>
  <c r="M7" i="12"/>
  <c r="N7" i="12"/>
  <c r="O7" i="12"/>
  <c r="P7" i="12"/>
  <c r="C5" i="15"/>
  <c r="B7" i="12"/>
  <c r="C7" i="12"/>
  <c r="D7" i="12"/>
  <c r="E7" i="12"/>
  <c r="B5" i="15"/>
  <c r="A7" i="12"/>
  <c r="O6" i="12"/>
  <c r="P6" i="12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A6" i="12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4" i="9"/>
  <c r="C3" i="9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B177" i="15"/>
  <c r="A186" i="15"/>
  <c r="B178" i="15"/>
  <c r="A187" i="15"/>
  <c r="B179" i="15"/>
  <c r="A188" i="15"/>
  <c r="B180" i="15"/>
  <c r="A189" i="15"/>
  <c r="B181" i="15"/>
  <c r="A190" i="15"/>
  <c r="B182" i="15"/>
  <c r="A191" i="15"/>
  <c r="B183" i="15"/>
  <c r="A192" i="15"/>
  <c r="B184" i="15"/>
  <c r="A193" i="15"/>
  <c r="B185" i="15"/>
  <c r="A194" i="15"/>
  <c r="B186" i="15"/>
  <c r="A195" i="15"/>
  <c r="B187" i="15"/>
  <c r="A196" i="15"/>
  <c r="B188" i="15"/>
  <c r="A197" i="15"/>
  <c r="B189" i="15"/>
  <c r="A198" i="15"/>
  <c r="B190" i="15"/>
  <c r="A199" i="15"/>
  <c r="B191" i="15"/>
  <c r="A200" i="15"/>
  <c r="B192" i="15"/>
  <c r="A201" i="15"/>
  <c r="B193" i="15"/>
  <c r="A202" i="15"/>
  <c r="B194" i="15"/>
  <c r="A203" i="15"/>
  <c r="B195" i="15"/>
  <c r="A204" i="15"/>
  <c r="B196" i="15"/>
  <c r="A205" i="15"/>
  <c r="B197" i="15"/>
  <c r="A206" i="15"/>
  <c r="B198" i="15"/>
  <c r="A207" i="15"/>
  <c r="B199" i="15"/>
  <c r="A208" i="15"/>
  <c r="B200" i="15"/>
  <c r="A209" i="15"/>
  <c r="B201" i="15"/>
  <c r="A210" i="15"/>
  <c r="B202" i="15"/>
  <c r="A211" i="15"/>
  <c r="B203" i="15"/>
  <c r="A212" i="15"/>
  <c r="B204" i="15"/>
  <c r="A213" i="15"/>
  <c r="B205" i="15"/>
  <c r="A214" i="15"/>
  <c r="B206" i="15"/>
  <c r="A215" i="15"/>
  <c r="B207" i="15"/>
  <c r="A216" i="15"/>
  <c r="B208" i="15"/>
  <c r="A217" i="15"/>
  <c r="B209" i="15"/>
  <c r="A218" i="15"/>
  <c r="B210" i="15"/>
  <c r="A219" i="15"/>
  <c r="B211" i="15"/>
  <c r="A220" i="15"/>
  <c r="B212" i="15"/>
  <c r="A221" i="15"/>
  <c r="B213" i="15"/>
  <c r="A222" i="15"/>
  <c r="B214" i="15"/>
  <c r="A223" i="15"/>
  <c r="B215" i="15"/>
  <c r="A224" i="15"/>
  <c r="B216" i="15"/>
  <c r="A225" i="15"/>
  <c r="B217" i="15"/>
  <c r="A226" i="15"/>
  <c r="B218" i="15"/>
  <c r="A227" i="15"/>
  <c r="B219" i="15"/>
  <c r="A228" i="15"/>
  <c r="B220" i="15"/>
  <c r="A229" i="15"/>
  <c r="B221" i="15"/>
  <c r="A230" i="15"/>
  <c r="B222" i="15"/>
  <c r="A231" i="15"/>
  <c r="B223" i="15"/>
  <c r="A232" i="15"/>
  <c r="B224" i="15"/>
  <c r="A233" i="15"/>
  <c r="B225" i="15"/>
  <c r="A234" i="15"/>
  <c r="B226" i="15"/>
  <c r="A235" i="15"/>
  <c r="B227" i="15"/>
  <c r="A236" i="15"/>
  <c r="B228" i="15"/>
  <c r="A237" i="15"/>
  <c r="B229" i="15"/>
  <c r="A238" i="15"/>
  <c r="B230" i="15"/>
  <c r="A239" i="15"/>
  <c r="B231" i="15"/>
  <c r="A240" i="15"/>
  <c r="B232" i="15"/>
  <c r="A241" i="15"/>
  <c r="B233" i="15"/>
  <c r="A242" i="15"/>
  <c r="B234" i="15"/>
  <c r="A243" i="15"/>
  <c r="B235" i="15"/>
  <c r="A244" i="15"/>
  <c r="B236" i="15"/>
  <c r="A245" i="15"/>
  <c r="B237" i="15"/>
  <c r="A246" i="15"/>
  <c r="B238" i="15"/>
  <c r="A247" i="15"/>
  <c r="B239" i="15"/>
  <c r="A248" i="15"/>
  <c r="B240" i="15"/>
  <c r="A249" i="15"/>
  <c r="B241" i="15"/>
  <c r="A250" i="15"/>
  <c r="B242" i="15"/>
  <c r="A251" i="15"/>
  <c r="B243" i="15"/>
  <c r="A252" i="15"/>
  <c r="B244" i="15"/>
  <c r="A253" i="15"/>
  <c r="B245" i="15"/>
  <c r="A254" i="15"/>
  <c r="B246" i="15"/>
  <c r="A255" i="15"/>
  <c r="B247" i="15"/>
  <c r="A256" i="15"/>
  <c r="B248" i="15"/>
  <c r="A257" i="15"/>
  <c r="B249" i="15"/>
  <c r="A258" i="15"/>
  <c r="B250" i="15"/>
  <c r="A259" i="15"/>
  <c r="B251" i="15"/>
  <c r="A260" i="15"/>
  <c r="B252" i="15"/>
  <c r="A261" i="15"/>
  <c r="B253" i="15"/>
  <c r="A262" i="15"/>
  <c r="B254" i="15"/>
  <c r="A263" i="15"/>
  <c r="B255" i="15"/>
  <c r="A264" i="15"/>
  <c r="B256" i="15"/>
  <c r="A265" i="15"/>
  <c r="B257" i="15"/>
  <c r="A266" i="15"/>
  <c r="B258" i="15"/>
  <c r="A267" i="15"/>
  <c r="B259" i="15"/>
  <c r="A268" i="15"/>
  <c r="B260" i="15"/>
  <c r="A269" i="15"/>
  <c r="B261" i="15"/>
  <c r="A270" i="15"/>
  <c r="B262" i="15"/>
  <c r="A271" i="15"/>
  <c r="B263" i="15"/>
  <c r="A272" i="15"/>
  <c r="B264" i="15"/>
  <c r="A273" i="15"/>
  <c r="B265" i="15"/>
  <c r="A274" i="15"/>
  <c r="B266" i="15"/>
  <c r="A275" i="15"/>
  <c r="B267" i="15"/>
  <c r="A276" i="15"/>
  <c r="B268" i="15"/>
  <c r="A277" i="15"/>
  <c r="B269" i="15"/>
  <c r="A278" i="15"/>
  <c r="B270" i="15"/>
  <c r="A279" i="15"/>
  <c r="B271" i="15"/>
  <c r="A280" i="15"/>
  <c r="B272" i="15"/>
  <c r="A281" i="15"/>
  <c r="B273" i="15"/>
  <c r="A282" i="15"/>
  <c r="B274" i="15"/>
  <c r="A283" i="15"/>
  <c r="B275" i="15"/>
  <c r="A284" i="15"/>
  <c r="B276" i="15"/>
  <c r="A285" i="15"/>
  <c r="B277" i="15"/>
  <c r="A286" i="15"/>
  <c r="B278" i="15"/>
  <c r="A287" i="15"/>
  <c r="B279" i="15"/>
  <c r="A288" i="15"/>
  <c r="B280" i="15"/>
  <c r="A289" i="15"/>
  <c r="B281" i="15"/>
  <c r="A290" i="15"/>
  <c r="B282" i="15"/>
  <c r="A291" i="15"/>
  <c r="B283" i="15"/>
  <c r="A292" i="15"/>
  <c r="B284" i="15"/>
  <c r="A293" i="15"/>
  <c r="B285" i="15"/>
  <c r="A294" i="15"/>
  <c r="B286" i="15"/>
  <c r="A295" i="15"/>
  <c r="B287" i="15"/>
  <c r="A296" i="15"/>
  <c r="B288" i="15"/>
  <c r="A297" i="15"/>
  <c r="B289" i="15"/>
  <c r="A298" i="15"/>
  <c r="B290" i="15"/>
  <c r="A299" i="15"/>
  <c r="B291" i="15"/>
  <c r="A300" i="15"/>
  <c r="B292" i="15"/>
  <c r="A301" i="15"/>
  <c r="B293" i="15"/>
  <c r="A302" i="15"/>
  <c r="B294" i="15"/>
  <c r="A303" i="15"/>
  <c r="B295" i="15"/>
  <c r="A304" i="15"/>
  <c r="B296" i="15"/>
  <c r="A305" i="15"/>
  <c r="B297" i="15"/>
  <c r="A306" i="15"/>
  <c r="B298" i="15"/>
  <c r="A307" i="15"/>
  <c r="B299" i="15"/>
  <c r="A308" i="15"/>
  <c r="B300" i="15"/>
  <c r="A309" i="15"/>
  <c r="B301" i="15"/>
  <c r="A310" i="15"/>
  <c r="B302" i="15"/>
  <c r="A311" i="15"/>
  <c r="B303" i="15"/>
  <c r="A312" i="15"/>
  <c r="B304" i="15"/>
  <c r="A313" i="15"/>
  <c r="B305" i="15"/>
  <c r="A314" i="15"/>
  <c r="B306" i="15"/>
  <c r="A315" i="15"/>
  <c r="B307" i="15"/>
  <c r="A316" i="15"/>
  <c r="B308" i="15"/>
  <c r="A317" i="15"/>
  <c r="B309" i="15"/>
  <c r="A318" i="15"/>
  <c r="B310" i="15"/>
  <c r="A319" i="15"/>
  <c r="B311" i="15"/>
  <c r="A320" i="15"/>
  <c r="B312" i="15"/>
  <c r="A321" i="15"/>
  <c r="B313" i="15"/>
  <c r="A322" i="15"/>
  <c r="B314" i="15"/>
  <c r="A323" i="15"/>
  <c r="B315" i="15"/>
  <c r="A324" i="15"/>
  <c r="B316" i="15"/>
  <c r="A325" i="15"/>
  <c r="B317" i="15"/>
  <c r="A326" i="15"/>
  <c r="B318" i="15"/>
  <c r="A327" i="15"/>
  <c r="B319" i="15"/>
  <c r="A328" i="15"/>
  <c r="B320" i="15"/>
  <c r="A329" i="15"/>
  <c r="B321" i="15"/>
  <c r="A330" i="15"/>
  <c r="B322" i="15"/>
  <c r="A331" i="15"/>
  <c r="B323" i="15"/>
  <c r="A332" i="15"/>
  <c r="B324" i="15"/>
  <c r="A333" i="15"/>
  <c r="B325" i="15"/>
  <c r="A334" i="15"/>
  <c r="B326" i="15"/>
  <c r="A335" i="15"/>
  <c r="B327" i="15"/>
  <c r="A336" i="15"/>
  <c r="B328" i="15"/>
  <c r="A337" i="15"/>
  <c r="B329" i="15"/>
  <c r="A338" i="15"/>
  <c r="B330" i="15"/>
  <c r="A339" i="15"/>
  <c r="B331" i="15"/>
  <c r="A340" i="15"/>
  <c r="B332" i="15"/>
  <c r="A341" i="15"/>
  <c r="B333" i="15"/>
  <c r="A342" i="15"/>
  <c r="B334" i="15"/>
  <c r="A343" i="15"/>
  <c r="B335" i="15"/>
  <c r="A344" i="15"/>
  <c r="B336" i="15"/>
  <c r="A345" i="15"/>
  <c r="B337" i="15"/>
  <c r="A346" i="15"/>
  <c r="B338" i="15"/>
  <c r="A347" i="15"/>
  <c r="B339" i="15"/>
  <c r="A348" i="15"/>
  <c r="B340" i="15"/>
  <c r="A349" i="15"/>
  <c r="B341" i="15"/>
  <c r="A350" i="15"/>
  <c r="B342" i="15"/>
  <c r="A351" i="15"/>
  <c r="B343" i="15"/>
  <c r="A352" i="15"/>
  <c r="B344" i="15"/>
  <c r="A353" i="15"/>
  <c r="B345" i="15"/>
  <c r="A354" i="15"/>
  <c r="B346" i="15"/>
  <c r="A355" i="15"/>
  <c r="B347" i="15"/>
  <c r="A356" i="15"/>
  <c r="B348" i="15"/>
  <c r="A357" i="15"/>
  <c r="B349" i="15"/>
  <c r="A358" i="15"/>
  <c r="B350" i="15"/>
  <c r="A359" i="15"/>
  <c r="B351" i="15"/>
  <c r="A360" i="15"/>
  <c r="B352" i="15"/>
  <c r="A361" i="15"/>
  <c r="B353" i="15"/>
  <c r="A362" i="15"/>
  <c r="B354" i="15"/>
  <c r="A363" i="15"/>
  <c r="B355" i="15"/>
  <c r="A364" i="15"/>
  <c r="B356" i="15"/>
  <c r="A365" i="15"/>
  <c r="B357" i="15"/>
  <c r="A366" i="15"/>
  <c r="B358" i="15"/>
  <c r="A367" i="15"/>
  <c r="B359" i="15"/>
  <c r="A368" i="15"/>
  <c r="B360" i="15"/>
  <c r="A369" i="15"/>
  <c r="B361" i="15"/>
  <c r="A370" i="15"/>
  <c r="B362" i="15"/>
  <c r="A371" i="15"/>
  <c r="B363" i="15"/>
  <c r="A372" i="15"/>
  <c r="B364" i="15"/>
  <c r="A373" i="15"/>
  <c r="B365" i="15"/>
  <c r="A374" i="15"/>
  <c r="B366" i="15"/>
  <c r="A375" i="15"/>
  <c r="B367" i="15"/>
  <c r="A376" i="15"/>
  <c r="B368" i="15"/>
  <c r="A377" i="15"/>
  <c r="B369" i="15"/>
  <c r="A378" i="15"/>
  <c r="B370" i="15"/>
  <c r="A379" i="15"/>
  <c r="B371" i="15"/>
  <c r="A380" i="15"/>
  <c r="B372" i="15"/>
  <c r="A381" i="15"/>
  <c r="B373" i="15"/>
  <c r="A382" i="15"/>
  <c r="B374" i="15"/>
  <c r="A383" i="15"/>
  <c r="B375" i="15"/>
  <c r="A384" i="15"/>
  <c r="B376" i="15"/>
  <c r="A385" i="15"/>
  <c r="B377" i="15"/>
  <c r="A386" i="15"/>
  <c r="B378" i="15"/>
  <c r="A387" i="15"/>
  <c r="B379" i="15"/>
  <c r="A388" i="15"/>
  <c r="B380" i="15"/>
  <c r="A389" i="15"/>
  <c r="B381" i="15"/>
  <c r="A390" i="15"/>
  <c r="B382" i="15"/>
  <c r="A391" i="15"/>
  <c r="B383" i="15"/>
  <c r="A392" i="15"/>
  <c r="B384" i="15"/>
  <c r="A393" i="15"/>
  <c r="B385" i="15"/>
  <c r="A394" i="15"/>
  <c r="B386" i="15"/>
  <c r="A395" i="15"/>
  <c r="B387" i="15"/>
  <c r="A396" i="15"/>
  <c r="B388" i="15"/>
  <c r="A397" i="15"/>
  <c r="B389" i="15"/>
  <c r="A398" i="15"/>
  <c r="B390" i="15"/>
  <c r="A399" i="15"/>
  <c r="B391" i="15"/>
  <c r="A400" i="15"/>
  <c r="B392" i="15"/>
  <c r="A401" i="15"/>
  <c r="B393" i="15"/>
  <c r="A402" i="15"/>
  <c r="B394" i="15"/>
  <c r="A403" i="15"/>
  <c r="B395" i="15"/>
  <c r="A404" i="15"/>
  <c r="B396" i="15"/>
  <c r="A405" i="15"/>
  <c r="B397" i="15"/>
  <c r="A406" i="15"/>
  <c r="B398" i="15"/>
  <c r="A407" i="15"/>
  <c r="B399" i="15"/>
  <c r="A408" i="15"/>
  <c r="B400" i="15"/>
  <c r="A409" i="15"/>
  <c r="B401" i="15"/>
  <c r="A410" i="15"/>
  <c r="B402" i="15"/>
  <c r="A411" i="15"/>
  <c r="B403" i="15"/>
  <c r="A412" i="15"/>
  <c r="B404" i="15"/>
  <c r="A413" i="15"/>
  <c r="B405" i="15"/>
  <c r="A414" i="15"/>
  <c r="B406" i="15"/>
  <c r="A415" i="15"/>
  <c r="B407" i="15"/>
  <c r="A416" i="15"/>
  <c r="B408" i="15"/>
  <c r="A417" i="15"/>
  <c r="B409" i="15"/>
  <c r="A418" i="15"/>
  <c r="B410" i="15"/>
  <c r="A419" i="15"/>
  <c r="B411" i="15"/>
  <c r="A420" i="15"/>
  <c r="B412" i="15"/>
  <c r="A421" i="15"/>
  <c r="B413" i="15"/>
  <c r="A422" i="15"/>
  <c r="B414" i="15"/>
  <c r="A423" i="15"/>
  <c r="B415" i="15"/>
  <c r="A424" i="15"/>
  <c r="B416" i="15"/>
  <c r="A425" i="15"/>
  <c r="B417" i="15"/>
  <c r="A426" i="15"/>
  <c r="B418" i="15"/>
  <c r="A427" i="15"/>
  <c r="B419" i="15"/>
  <c r="A428" i="15"/>
  <c r="B420" i="15"/>
  <c r="A429" i="15"/>
  <c r="B421" i="15"/>
  <c r="A430" i="15"/>
  <c r="B422" i="15"/>
  <c r="A431" i="15"/>
  <c r="B423" i="15"/>
  <c r="A432" i="15"/>
  <c r="B424" i="15"/>
  <c r="A433" i="15"/>
  <c r="B425" i="15"/>
  <c r="A434" i="15"/>
  <c r="B426" i="15"/>
  <c r="A435" i="15"/>
  <c r="B427" i="15"/>
  <c r="A436" i="15"/>
  <c r="B428" i="15"/>
  <c r="A437" i="15"/>
  <c r="B429" i="15"/>
  <c r="A438" i="15"/>
  <c r="B430" i="15"/>
  <c r="A439" i="15"/>
  <c r="B431" i="15"/>
  <c r="A440" i="15"/>
  <c r="B432" i="15"/>
  <c r="A441" i="15"/>
  <c r="B433" i="15"/>
  <c r="A442" i="15"/>
  <c r="B434" i="15"/>
  <c r="A443" i="15"/>
  <c r="B435" i="15"/>
  <c r="A444" i="15"/>
  <c r="B436" i="15"/>
  <c r="A445" i="15"/>
  <c r="B437" i="15"/>
  <c r="A446" i="15"/>
  <c r="B438" i="15"/>
  <c r="A447" i="15"/>
  <c r="B439" i="15"/>
  <c r="A448" i="15"/>
  <c r="B440" i="15"/>
  <c r="A449" i="15"/>
  <c r="B441" i="15"/>
  <c r="A450" i="15"/>
  <c r="B442" i="15"/>
  <c r="A451" i="15"/>
  <c r="B443" i="15"/>
  <c r="A452" i="15"/>
  <c r="B444" i="15"/>
  <c r="A453" i="15"/>
  <c r="B445" i="15"/>
  <c r="A454" i="15"/>
  <c r="B446" i="15"/>
  <c r="A455" i="15"/>
  <c r="B447" i="15"/>
  <c r="A456" i="15"/>
  <c r="B448" i="15"/>
  <c r="A457" i="15"/>
  <c r="B449" i="15"/>
  <c r="A458" i="15"/>
  <c r="B450" i="15"/>
  <c r="A459" i="15"/>
  <c r="B451" i="15"/>
  <c r="A460" i="15"/>
  <c r="B452" i="15"/>
  <c r="A461" i="15"/>
  <c r="B453" i="15"/>
  <c r="A462" i="15"/>
  <c r="B454" i="15"/>
  <c r="A463" i="15"/>
  <c r="B455" i="15"/>
  <c r="A464" i="15"/>
  <c r="B456" i="15"/>
  <c r="A465" i="15"/>
  <c r="B457" i="15"/>
  <c r="A466" i="15"/>
  <c r="B458" i="15"/>
  <c r="A467" i="15"/>
  <c r="B459" i="15"/>
  <c r="A468" i="15"/>
  <c r="B460" i="15"/>
  <c r="A469" i="15"/>
  <c r="B461" i="15"/>
  <c r="A470" i="15"/>
  <c r="B462" i="15"/>
  <c r="A471" i="15"/>
  <c r="B463" i="15"/>
  <c r="A472" i="15"/>
  <c r="B464" i="15"/>
  <c r="A473" i="15"/>
  <c r="B465" i="15"/>
  <c r="A474" i="15"/>
  <c r="B466" i="15"/>
  <c r="A475" i="15"/>
  <c r="B467" i="15"/>
  <c r="A476" i="15"/>
  <c r="B468" i="15"/>
  <c r="A477" i="15"/>
  <c r="B469" i="15"/>
  <c r="A478" i="15"/>
  <c r="B470" i="15"/>
  <c r="A479" i="15"/>
  <c r="B471" i="15"/>
  <c r="A480" i="15"/>
  <c r="B472" i="15"/>
  <c r="A481" i="15"/>
  <c r="B473" i="15"/>
  <c r="A482" i="15"/>
  <c r="B474" i="15"/>
  <c r="A483" i="15"/>
  <c r="B475" i="15"/>
  <c r="A484" i="15"/>
  <c r="B476" i="15"/>
  <c r="A485" i="15"/>
  <c r="B477" i="15"/>
  <c r="A486" i="15"/>
  <c r="B478" i="15"/>
  <c r="A487" i="15"/>
  <c r="B479" i="15"/>
  <c r="A488" i="15"/>
  <c r="B480" i="15"/>
  <c r="A489" i="15"/>
  <c r="B481" i="15"/>
  <c r="A490" i="15"/>
  <c r="B482" i="15"/>
  <c r="A491" i="15"/>
  <c r="B483" i="15"/>
  <c r="A492" i="15"/>
  <c r="B484" i="15"/>
  <c r="A493" i="15"/>
  <c r="B485" i="15"/>
  <c r="A494" i="15"/>
  <c r="B486" i="15"/>
  <c r="A495" i="15"/>
  <c r="B487" i="15"/>
  <c r="A496" i="15"/>
  <c r="B488" i="15"/>
  <c r="A497" i="15"/>
  <c r="B489" i="15"/>
  <c r="A498" i="15"/>
  <c r="B490" i="15"/>
  <c r="A499" i="15"/>
  <c r="B491" i="15"/>
  <c r="A500" i="15"/>
  <c r="B492" i="15"/>
  <c r="A501" i="15"/>
  <c r="B493" i="15"/>
  <c r="A502" i="15"/>
  <c r="B494" i="15"/>
  <c r="A503" i="15"/>
  <c r="B495" i="15"/>
  <c r="A504" i="15"/>
  <c r="B496" i="15"/>
  <c r="A505" i="15"/>
  <c r="B497" i="15"/>
  <c r="A506" i="15"/>
  <c r="B498" i="15"/>
  <c r="A507" i="15"/>
  <c r="B499" i="15"/>
  <c r="A508" i="15"/>
  <c r="B500" i="15"/>
  <c r="A509" i="15"/>
  <c r="B501" i="15"/>
  <c r="A510" i="15"/>
  <c r="B502" i="15"/>
  <c r="A511" i="15"/>
  <c r="B503" i="15"/>
  <c r="A512" i="15"/>
  <c r="B504" i="15"/>
  <c r="A513" i="15"/>
  <c r="B505" i="15"/>
  <c r="A514" i="15"/>
  <c r="B506" i="15"/>
  <c r="A515" i="15"/>
  <c r="B507" i="15"/>
  <c r="A516" i="15"/>
  <c r="B508" i="15"/>
  <c r="A517" i="15"/>
  <c r="B509" i="15"/>
  <c r="A518" i="15"/>
  <c r="B510" i="15"/>
  <c r="A519" i="15"/>
  <c r="B511" i="15"/>
  <c r="A520" i="15"/>
  <c r="B512" i="15"/>
  <c r="A521" i="15"/>
  <c r="B513" i="15"/>
  <c r="A522" i="15"/>
  <c r="B514" i="15"/>
  <c r="A523" i="15"/>
  <c r="B515" i="15"/>
  <c r="A524" i="15"/>
  <c r="B516" i="15"/>
  <c r="A525" i="15"/>
  <c r="B517" i="15"/>
  <c r="A526" i="15"/>
  <c r="B518" i="15"/>
  <c r="A527" i="15"/>
  <c r="B519" i="15"/>
  <c r="A528" i="15"/>
  <c r="B520" i="15"/>
  <c r="A529" i="15"/>
  <c r="B521" i="15"/>
  <c r="A530" i="15"/>
  <c r="B522" i="15"/>
  <c r="A531" i="15"/>
  <c r="B523" i="15"/>
  <c r="A532" i="15"/>
  <c r="B524" i="15"/>
  <c r="A533" i="15"/>
  <c r="B525" i="15"/>
  <c r="A534" i="15"/>
  <c r="B526" i="15"/>
  <c r="A535" i="15"/>
  <c r="B527" i="15"/>
  <c r="A536" i="15"/>
  <c r="B528" i="15"/>
  <c r="A537" i="15"/>
  <c r="B529" i="15"/>
  <c r="A538" i="15"/>
  <c r="B530" i="15"/>
  <c r="A539" i="15"/>
  <c r="B531" i="15"/>
  <c r="A540" i="15"/>
  <c r="B532" i="15"/>
  <c r="A541" i="15"/>
  <c r="B533" i="15"/>
  <c r="A542" i="15"/>
  <c r="B534" i="15"/>
  <c r="A543" i="15"/>
  <c r="B535" i="15"/>
  <c r="A544" i="15"/>
  <c r="B536" i="15"/>
  <c r="A545" i="15"/>
  <c r="B537" i="15"/>
  <c r="A546" i="15"/>
  <c r="B538" i="15"/>
  <c r="A547" i="15"/>
  <c r="B539" i="15"/>
  <c r="A548" i="15"/>
  <c r="B540" i="15"/>
  <c r="A549" i="15"/>
  <c r="B541" i="15"/>
  <c r="A550" i="15"/>
  <c r="B542" i="15"/>
  <c r="A551" i="15"/>
  <c r="B543" i="15"/>
  <c r="A552" i="15"/>
  <c r="B544" i="15"/>
  <c r="A553" i="15"/>
  <c r="B545" i="15"/>
  <c r="A554" i="15"/>
  <c r="B546" i="15"/>
  <c r="A555" i="15"/>
  <c r="B547" i="15"/>
  <c r="A556" i="15"/>
  <c r="B548" i="15"/>
  <c r="A557" i="15"/>
  <c r="B549" i="15"/>
  <c r="A558" i="15"/>
  <c r="B550" i="15"/>
  <c r="A559" i="15"/>
  <c r="B551" i="15"/>
  <c r="A560" i="15"/>
  <c r="B552" i="15"/>
  <c r="A561" i="15"/>
  <c r="B553" i="15"/>
  <c r="A562" i="15"/>
  <c r="B554" i="15"/>
  <c r="A563" i="15"/>
  <c r="B555" i="15"/>
  <c r="A564" i="15"/>
  <c r="B556" i="15"/>
  <c r="A565" i="15"/>
  <c r="B557" i="15"/>
  <c r="A566" i="15"/>
  <c r="B558" i="15"/>
  <c r="A567" i="15"/>
  <c r="B559" i="15"/>
  <c r="A568" i="15"/>
  <c r="B560" i="15"/>
  <c r="A569" i="15"/>
  <c r="B561" i="15"/>
  <c r="A570" i="15"/>
  <c r="B562" i="15"/>
  <c r="A571" i="15"/>
  <c r="B563" i="15"/>
  <c r="A572" i="15"/>
  <c r="B564" i="15"/>
  <c r="A573" i="15"/>
  <c r="B565" i="15"/>
  <c r="A574" i="15"/>
  <c r="B566" i="15"/>
  <c r="A575" i="15"/>
  <c r="B567" i="15"/>
  <c r="A576" i="15"/>
  <c r="B568" i="15"/>
  <c r="A577" i="15"/>
  <c r="B569" i="15"/>
  <c r="A578" i="15"/>
  <c r="B570" i="15"/>
  <c r="A579" i="15"/>
  <c r="B571" i="15"/>
  <c r="A580" i="15"/>
  <c r="B572" i="15"/>
  <c r="A581" i="15"/>
  <c r="B573" i="15"/>
  <c r="A582" i="15"/>
  <c r="B574" i="15"/>
  <c r="A583" i="15"/>
  <c r="B575" i="15"/>
  <c r="A584" i="15"/>
  <c r="B576" i="15"/>
  <c r="A585" i="15"/>
  <c r="B577" i="15"/>
  <c r="A586" i="15"/>
  <c r="B578" i="15"/>
  <c r="A587" i="15"/>
  <c r="B579" i="15"/>
  <c r="A588" i="15"/>
  <c r="B580" i="15"/>
  <c r="A589" i="15"/>
  <c r="B581" i="15"/>
  <c r="A590" i="15"/>
  <c r="B582" i="15"/>
  <c r="A591" i="15"/>
  <c r="B583" i="15"/>
  <c r="A592" i="15"/>
  <c r="B584" i="15"/>
  <c r="A593" i="15"/>
  <c r="B585" i="15"/>
  <c r="A594" i="15"/>
  <c r="B586" i="15"/>
  <c r="A595" i="15"/>
  <c r="B587" i="15"/>
  <c r="A596" i="15"/>
  <c r="B588" i="15"/>
  <c r="A597" i="15"/>
  <c r="B589" i="15"/>
  <c r="A598" i="15"/>
  <c r="B590" i="15"/>
  <c r="A599" i="15"/>
  <c r="B591" i="15"/>
  <c r="A600" i="15"/>
  <c r="B592" i="15"/>
  <c r="A601" i="15"/>
  <c r="B593" i="15"/>
  <c r="A602" i="15"/>
  <c r="B594" i="15"/>
  <c r="A603" i="15"/>
  <c r="B595" i="15"/>
  <c r="A604" i="15"/>
  <c r="B596" i="15"/>
  <c r="A605" i="15"/>
  <c r="B597" i="15"/>
  <c r="A606" i="15"/>
  <c r="B598" i="15"/>
  <c r="A607" i="15"/>
  <c r="B599" i="15"/>
  <c r="A608" i="15"/>
  <c r="B600" i="15"/>
  <c r="A609" i="15"/>
  <c r="B601" i="15"/>
  <c r="A610" i="15"/>
  <c r="B602" i="15"/>
  <c r="A611" i="15"/>
  <c r="B603" i="15"/>
  <c r="A612" i="15"/>
  <c r="B604" i="15"/>
  <c r="A613" i="15"/>
  <c r="B605" i="15"/>
  <c r="A614" i="15"/>
  <c r="B606" i="15"/>
  <c r="A615" i="15"/>
  <c r="B607" i="15"/>
  <c r="A616" i="15"/>
  <c r="B608" i="15"/>
  <c r="A617" i="15"/>
  <c r="B609" i="15"/>
  <c r="A618" i="15"/>
  <c r="B610" i="15"/>
  <c r="A619" i="15"/>
  <c r="B611" i="15"/>
  <c r="A620" i="15"/>
  <c r="B612" i="15"/>
  <c r="A621" i="15"/>
  <c r="B613" i="15"/>
  <c r="A622" i="15"/>
  <c r="B614" i="15"/>
  <c r="A623" i="15"/>
  <c r="B615" i="15"/>
  <c r="A624" i="15"/>
  <c r="B616" i="15"/>
  <c r="A625" i="15"/>
  <c r="B617" i="15"/>
  <c r="A626" i="15"/>
  <c r="B618" i="15"/>
  <c r="A627" i="15"/>
  <c r="B619" i="15"/>
  <c r="A628" i="15"/>
  <c r="B620" i="15"/>
  <c r="A629" i="15"/>
  <c r="B621" i="15"/>
  <c r="A630" i="15"/>
  <c r="B622" i="15"/>
  <c r="A631" i="15"/>
  <c r="B623" i="15"/>
  <c r="A632" i="15"/>
  <c r="B624" i="15"/>
  <c r="A633" i="15"/>
  <c r="B625" i="15"/>
  <c r="A634" i="15"/>
  <c r="B626" i="15"/>
  <c r="A635" i="15"/>
  <c r="B627" i="15"/>
  <c r="A636" i="15"/>
  <c r="B628" i="15"/>
  <c r="A637" i="15"/>
  <c r="B629" i="15"/>
  <c r="A638" i="15"/>
  <c r="B630" i="15"/>
  <c r="A639" i="15"/>
  <c r="B631" i="15"/>
  <c r="A640" i="15"/>
  <c r="B632" i="15"/>
  <c r="A641" i="15"/>
  <c r="B633" i="15"/>
  <c r="A642" i="15"/>
  <c r="B634" i="15"/>
  <c r="A643" i="15"/>
  <c r="B635" i="15"/>
  <c r="A644" i="15"/>
  <c r="B636" i="15"/>
  <c r="A645" i="15"/>
  <c r="B637" i="15"/>
  <c r="A646" i="15"/>
  <c r="B638" i="15"/>
  <c r="A647" i="15"/>
  <c r="B639" i="15"/>
  <c r="A648" i="15"/>
  <c r="B640" i="15"/>
  <c r="A649" i="15"/>
  <c r="B641" i="15"/>
  <c r="A650" i="15"/>
  <c r="B642" i="15"/>
  <c r="A651" i="15"/>
  <c r="B643" i="15"/>
  <c r="A652" i="15"/>
  <c r="B644" i="15"/>
  <c r="A653" i="15"/>
  <c r="B645" i="15"/>
  <c r="A654" i="15"/>
  <c r="B646" i="15"/>
  <c r="A655" i="15"/>
  <c r="B647" i="15"/>
  <c r="A656" i="15"/>
  <c r="B648" i="15"/>
  <c r="A657" i="15"/>
  <c r="B649" i="15"/>
  <c r="A658" i="15"/>
  <c r="B650" i="15"/>
  <c r="A659" i="15"/>
  <c r="B651" i="15"/>
  <c r="A660" i="15"/>
  <c r="B652" i="15"/>
  <c r="A661" i="15"/>
  <c r="B653" i="15"/>
  <c r="A662" i="15"/>
  <c r="B654" i="15"/>
  <c r="A663" i="15"/>
  <c r="B655" i="15"/>
  <c r="A664" i="15"/>
  <c r="B656" i="15"/>
  <c r="A665" i="15"/>
  <c r="B657" i="15"/>
  <c r="A666" i="15"/>
  <c r="B658" i="15"/>
  <c r="A667" i="15"/>
  <c r="B659" i="15"/>
  <c r="A668" i="15"/>
  <c r="B660" i="15"/>
  <c r="A669" i="15"/>
  <c r="B661" i="15"/>
  <c r="A670" i="15"/>
  <c r="B662" i="15"/>
  <c r="A671" i="15"/>
  <c r="B663" i="15"/>
  <c r="A672" i="15"/>
  <c r="B664" i="15"/>
  <c r="A673" i="15"/>
  <c r="B665" i="15"/>
  <c r="A674" i="15"/>
  <c r="B666" i="15"/>
  <c r="A675" i="15"/>
  <c r="B667" i="15"/>
  <c r="A676" i="15"/>
  <c r="B668" i="15"/>
  <c r="A677" i="15"/>
  <c r="B669" i="15"/>
  <c r="A678" i="15"/>
  <c r="B670" i="15"/>
  <c r="A679" i="15"/>
  <c r="B671" i="15"/>
  <c r="A680" i="15"/>
  <c r="B672" i="15"/>
  <c r="A681" i="15"/>
  <c r="B673" i="15"/>
  <c r="A682" i="15"/>
  <c r="B674" i="15"/>
  <c r="A683" i="15"/>
  <c r="B675" i="15"/>
  <c r="A684" i="15"/>
  <c r="B676" i="15"/>
  <c r="A685" i="15"/>
  <c r="B677" i="15"/>
  <c r="A686" i="15"/>
  <c r="B678" i="15"/>
  <c r="A687" i="15"/>
  <c r="B679" i="15"/>
  <c r="A688" i="15"/>
  <c r="B680" i="15"/>
  <c r="A689" i="15"/>
  <c r="B681" i="15"/>
  <c r="A690" i="15"/>
  <c r="B682" i="15"/>
  <c r="A691" i="15"/>
  <c r="B683" i="15"/>
  <c r="A692" i="15"/>
  <c r="B684" i="15"/>
  <c r="A693" i="15"/>
  <c r="B685" i="15"/>
  <c r="A694" i="15"/>
  <c r="B686" i="15"/>
  <c r="A695" i="15"/>
  <c r="B687" i="15"/>
  <c r="A696" i="15"/>
  <c r="B688" i="15"/>
  <c r="A697" i="15"/>
  <c r="B689" i="15"/>
  <c r="A698" i="15"/>
  <c r="B690" i="15"/>
  <c r="A699" i="15"/>
  <c r="B691" i="15"/>
  <c r="A700" i="15"/>
  <c r="B692" i="15"/>
  <c r="A701" i="15"/>
  <c r="B693" i="15"/>
  <c r="A702" i="15"/>
  <c r="B694" i="15"/>
  <c r="A703" i="15"/>
  <c r="B695" i="15"/>
  <c r="A704" i="15"/>
  <c r="B696" i="15"/>
  <c r="A705" i="15"/>
  <c r="B697" i="15"/>
  <c r="A706" i="15"/>
  <c r="B698" i="15"/>
  <c r="A707" i="15"/>
  <c r="B699" i="15"/>
  <c r="A708" i="15"/>
  <c r="B700" i="15"/>
  <c r="A709" i="15"/>
  <c r="B701" i="15"/>
  <c r="A710" i="15"/>
  <c r="B702" i="15"/>
  <c r="A711" i="15"/>
  <c r="B703" i="15"/>
  <c r="A712" i="15"/>
  <c r="B704" i="15"/>
  <c r="A713" i="15"/>
  <c r="B705" i="15"/>
  <c r="A714" i="15"/>
  <c r="B706" i="15"/>
  <c r="A715" i="15"/>
  <c r="B707" i="15"/>
  <c r="A716" i="15"/>
  <c r="B708" i="15"/>
  <c r="A717" i="15"/>
  <c r="B709" i="15"/>
  <c r="A718" i="15"/>
  <c r="B710" i="15"/>
  <c r="A719" i="15"/>
  <c r="B711" i="15"/>
  <c r="A720" i="15"/>
  <c r="B712" i="15"/>
  <c r="A721" i="15"/>
  <c r="B713" i="15"/>
  <c r="A722" i="15"/>
  <c r="B714" i="15"/>
  <c r="A723" i="15"/>
  <c r="B715" i="15"/>
  <c r="A724" i="15"/>
  <c r="B716" i="15"/>
  <c r="A725" i="15"/>
  <c r="B717" i="15"/>
  <c r="A726" i="15"/>
  <c r="B718" i="15"/>
  <c r="A727" i="15"/>
  <c r="B719" i="15"/>
  <c r="A728" i="15"/>
  <c r="B720" i="15"/>
  <c r="A729" i="15"/>
  <c r="B721" i="15"/>
  <c r="A730" i="15"/>
  <c r="B722" i="15"/>
  <c r="A731" i="15"/>
  <c r="B723" i="15"/>
  <c r="A732" i="15"/>
  <c r="B724" i="15"/>
  <c r="A733" i="15"/>
  <c r="B725" i="15"/>
  <c r="A734" i="15"/>
  <c r="B726" i="15"/>
  <c r="A735" i="15"/>
  <c r="B727" i="15"/>
  <c r="A736" i="15"/>
  <c r="B728" i="15"/>
  <c r="A737" i="15"/>
  <c r="B729" i="15"/>
  <c r="A738" i="15"/>
  <c r="B730" i="15"/>
  <c r="A739" i="15"/>
  <c r="B731" i="15"/>
  <c r="A740" i="15"/>
  <c r="B732" i="15"/>
  <c r="A741" i="15"/>
  <c r="B733" i="15"/>
  <c r="A742" i="15"/>
  <c r="B734" i="15"/>
  <c r="A743" i="15"/>
  <c r="B735" i="15"/>
  <c r="A744" i="15"/>
  <c r="B736" i="15"/>
  <c r="A745" i="15"/>
  <c r="B737" i="15"/>
  <c r="A746" i="15"/>
  <c r="B738" i="15"/>
  <c r="A747" i="15"/>
  <c r="B739" i="15"/>
  <c r="A748" i="15"/>
  <c r="B740" i="15"/>
  <c r="A749" i="15"/>
  <c r="B741" i="15"/>
  <c r="A750" i="15"/>
  <c r="B742" i="15"/>
  <c r="A751" i="15"/>
  <c r="B743" i="15"/>
  <c r="A752" i="15"/>
  <c r="B744" i="15"/>
  <c r="A753" i="15"/>
  <c r="B745" i="15"/>
  <c r="A754" i="15"/>
  <c r="B746" i="15"/>
  <c r="A755" i="15"/>
  <c r="B747" i="15"/>
  <c r="A756" i="15"/>
  <c r="B748" i="15"/>
  <c r="A757" i="15"/>
  <c r="B749" i="15"/>
  <c r="A758" i="15"/>
  <c r="B750" i="15"/>
  <c r="A759" i="15"/>
  <c r="B751" i="15"/>
  <c r="A760" i="15"/>
  <c r="B752" i="15"/>
  <c r="A761" i="15"/>
  <c r="B753" i="15"/>
  <c r="A762" i="15"/>
  <c r="B754" i="15"/>
  <c r="A763" i="15"/>
  <c r="B755" i="15"/>
  <c r="A764" i="15"/>
  <c r="B756" i="15"/>
  <c r="A765" i="15"/>
  <c r="B757" i="15"/>
  <c r="A766" i="15"/>
  <c r="B758" i="15"/>
  <c r="A767" i="15"/>
  <c r="B759" i="15"/>
  <c r="A768" i="15"/>
  <c r="B760" i="15"/>
  <c r="A769" i="15"/>
  <c r="B761" i="15"/>
  <c r="A770" i="15"/>
  <c r="B762" i="15"/>
  <c r="A771" i="15"/>
  <c r="B763" i="15"/>
  <c r="A772" i="15"/>
  <c r="B764" i="15"/>
  <c r="A773" i="15"/>
  <c r="B765" i="15"/>
  <c r="A774" i="15"/>
  <c r="B766" i="15"/>
  <c r="A775" i="15"/>
  <c r="B767" i="15"/>
  <c r="A776" i="15"/>
  <c r="B768" i="15"/>
  <c r="A777" i="15"/>
  <c r="B769" i="15"/>
  <c r="A778" i="15"/>
  <c r="B770" i="15"/>
  <c r="A779" i="15"/>
  <c r="B771" i="15"/>
  <c r="A780" i="15"/>
  <c r="B772" i="15"/>
  <c r="A781" i="15"/>
  <c r="B773" i="15"/>
  <c r="A782" i="15"/>
  <c r="B774" i="15"/>
  <c r="A783" i="15"/>
  <c r="B775" i="15"/>
  <c r="A784" i="15"/>
  <c r="B776" i="15"/>
  <c r="A785" i="15"/>
  <c r="B777" i="15"/>
  <c r="A786" i="15"/>
  <c r="B778" i="15"/>
  <c r="A787" i="15"/>
  <c r="B779" i="15"/>
  <c r="A788" i="15"/>
  <c r="B780" i="15"/>
  <c r="A789" i="15"/>
  <c r="B781" i="15"/>
  <c r="A790" i="15"/>
  <c r="B782" i="15"/>
  <c r="A791" i="15"/>
  <c r="B783" i="15"/>
  <c r="A792" i="15"/>
  <c r="B784" i="15"/>
  <c r="A793" i="15"/>
  <c r="B785" i="15"/>
  <c r="A794" i="15"/>
  <c r="B786" i="15"/>
  <c r="A795" i="15"/>
  <c r="B787" i="15"/>
  <c r="A796" i="15"/>
  <c r="B788" i="15"/>
  <c r="A797" i="15"/>
  <c r="B789" i="15"/>
  <c r="A798" i="15"/>
  <c r="B790" i="15"/>
  <c r="A799" i="15"/>
  <c r="B791" i="15"/>
  <c r="A800" i="15"/>
  <c r="B792" i="15"/>
  <c r="A801" i="15"/>
  <c r="B793" i="15"/>
  <c r="A802" i="15"/>
  <c r="B794" i="15"/>
  <c r="A803" i="15"/>
  <c r="B795" i="15"/>
  <c r="A804" i="15"/>
  <c r="B796" i="15"/>
  <c r="A805" i="15"/>
  <c r="B797" i="15"/>
  <c r="A806" i="15"/>
  <c r="B798" i="15"/>
  <c r="A807" i="15"/>
  <c r="B799" i="15"/>
  <c r="A808" i="15"/>
  <c r="B800" i="15"/>
  <c r="A809" i="15"/>
  <c r="B801" i="15"/>
  <c r="A810" i="15"/>
  <c r="B802" i="15"/>
  <c r="A811" i="15"/>
  <c r="B803" i="15"/>
  <c r="A812" i="15"/>
  <c r="B804" i="15"/>
  <c r="A813" i="15"/>
  <c r="B805" i="15"/>
  <c r="A814" i="15"/>
  <c r="B806" i="15"/>
  <c r="A815" i="15"/>
  <c r="B807" i="15"/>
  <c r="A816" i="15"/>
  <c r="B808" i="15"/>
  <c r="A817" i="15"/>
  <c r="B809" i="15"/>
  <c r="A818" i="15"/>
  <c r="B810" i="15"/>
  <c r="A819" i="15"/>
  <c r="B811" i="15"/>
  <c r="A820" i="15"/>
  <c r="B812" i="15"/>
  <c r="A821" i="15"/>
  <c r="B813" i="15"/>
  <c r="A822" i="15"/>
  <c r="B814" i="15"/>
  <c r="A823" i="15"/>
  <c r="B815" i="15"/>
  <c r="A824" i="15"/>
  <c r="B816" i="15"/>
  <c r="A825" i="15"/>
  <c r="B817" i="15"/>
  <c r="A826" i="15"/>
  <c r="B818" i="15"/>
  <c r="A827" i="15"/>
  <c r="B819" i="15"/>
  <c r="A828" i="15"/>
  <c r="B820" i="15"/>
  <c r="A829" i="15"/>
  <c r="B821" i="15"/>
  <c r="A830" i="15"/>
  <c r="B822" i="15"/>
  <c r="A831" i="15"/>
  <c r="B823" i="15"/>
  <c r="A832" i="15"/>
  <c r="B824" i="15"/>
  <c r="A833" i="15"/>
  <c r="B825" i="15"/>
  <c r="A834" i="15"/>
  <c r="B826" i="15"/>
  <c r="A835" i="15"/>
  <c r="B827" i="15"/>
  <c r="A836" i="15"/>
  <c r="B828" i="15"/>
  <c r="A837" i="15"/>
  <c r="B829" i="15"/>
  <c r="A838" i="15"/>
  <c r="B830" i="15"/>
  <c r="A839" i="15"/>
  <c r="B831" i="15"/>
  <c r="A840" i="15"/>
  <c r="B832" i="15"/>
  <c r="A841" i="15"/>
  <c r="B833" i="15"/>
  <c r="A842" i="15"/>
  <c r="B834" i="15"/>
  <c r="A843" i="15"/>
  <c r="B835" i="15"/>
  <c r="A844" i="15"/>
  <c r="B836" i="15"/>
  <c r="A845" i="15"/>
  <c r="B837" i="15"/>
  <c r="A846" i="15"/>
  <c r="B838" i="15"/>
  <c r="A847" i="15"/>
  <c r="B839" i="15"/>
  <c r="A848" i="15"/>
  <c r="B840" i="15"/>
  <c r="A849" i="15"/>
  <c r="B841" i="15"/>
  <c r="A850" i="15"/>
  <c r="B842" i="15"/>
  <c r="A851" i="15"/>
  <c r="B843" i="15"/>
  <c r="A852" i="15"/>
  <c r="B844" i="15"/>
  <c r="A853" i="15"/>
  <c r="B845" i="15"/>
  <c r="A854" i="15"/>
  <c r="B846" i="15"/>
  <c r="A855" i="15"/>
  <c r="B847" i="15"/>
  <c r="A856" i="15"/>
  <c r="B848" i="15"/>
  <c r="A857" i="15"/>
  <c r="B849" i="15"/>
  <c r="A858" i="15"/>
  <c r="B850" i="15"/>
  <c r="A859" i="15"/>
  <c r="B851" i="15"/>
  <c r="A860" i="15"/>
  <c r="B852" i="15"/>
  <c r="A861" i="15"/>
  <c r="B853" i="15"/>
  <c r="A862" i="15"/>
  <c r="B854" i="15"/>
  <c r="A863" i="15"/>
  <c r="B855" i="15"/>
  <c r="A864" i="15"/>
  <c r="B856" i="15"/>
  <c r="A865" i="15"/>
  <c r="B857" i="15"/>
  <c r="A866" i="15"/>
  <c r="B858" i="15"/>
  <c r="A867" i="15"/>
  <c r="B859" i="15"/>
  <c r="A868" i="15"/>
  <c r="B860" i="15"/>
  <c r="A869" i="15"/>
  <c r="B861" i="15"/>
  <c r="A870" i="15"/>
  <c r="B862" i="15"/>
  <c r="A871" i="15"/>
  <c r="B863" i="15"/>
  <c r="A872" i="15"/>
  <c r="B864" i="15"/>
  <c r="A873" i="15"/>
  <c r="B865" i="15"/>
  <c r="A874" i="15"/>
  <c r="B866" i="15"/>
  <c r="A875" i="15"/>
  <c r="B867" i="15"/>
  <c r="A876" i="15"/>
  <c r="B868" i="15"/>
  <c r="A877" i="15"/>
  <c r="B869" i="15"/>
  <c r="A878" i="15"/>
  <c r="B870" i="15"/>
  <c r="A879" i="15"/>
  <c r="B871" i="15"/>
  <c r="A880" i="15"/>
  <c r="B872" i="15"/>
  <c r="A881" i="15"/>
  <c r="B873" i="15"/>
  <c r="A882" i="15"/>
  <c r="B874" i="15"/>
  <c r="A883" i="15"/>
  <c r="B875" i="15"/>
  <c r="A884" i="15"/>
  <c r="B876" i="15"/>
  <c r="A885" i="15"/>
  <c r="B877" i="15"/>
  <c r="A886" i="15"/>
  <c r="B878" i="15"/>
  <c r="A887" i="15"/>
  <c r="B879" i="15"/>
  <c r="A888" i="15"/>
  <c r="B880" i="15"/>
  <c r="A889" i="15"/>
  <c r="B881" i="15"/>
  <c r="A890" i="15"/>
  <c r="B882" i="15"/>
  <c r="A891" i="15"/>
  <c r="B883" i="15"/>
  <c r="A892" i="15"/>
  <c r="B884" i="15"/>
  <c r="A893" i="15"/>
  <c r="B885" i="15"/>
  <c r="A894" i="15"/>
  <c r="B886" i="15"/>
  <c r="A895" i="15"/>
  <c r="B887" i="15"/>
  <c r="A896" i="15"/>
  <c r="B888" i="15"/>
  <c r="A897" i="15"/>
  <c r="B889" i="15"/>
  <c r="A898" i="15"/>
  <c r="B890" i="15"/>
  <c r="A899" i="15"/>
  <c r="B891" i="15"/>
  <c r="A900" i="15"/>
  <c r="B892" i="15"/>
  <c r="A901" i="15"/>
  <c r="B893" i="15"/>
  <c r="A902" i="15"/>
  <c r="B894" i="15"/>
  <c r="A903" i="15"/>
  <c r="B895" i="15"/>
  <c r="A904" i="15"/>
  <c r="B896" i="15"/>
  <c r="A905" i="15"/>
  <c r="B897" i="15"/>
  <c r="A906" i="15"/>
  <c r="B898" i="15"/>
  <c r="A907" i="15"/>
  <c r="B899" i="15"/>
  <c r="A908" i="15"/>
  <c r="B900" i="15"/>
  <c r="A909" i="15"/>
  <c r="B901" i="15"/>
  <c r="A910" i="15"/>
  <c r="B902" i="15"/>
  <c r="A911" i="15"/>
  <c r="B903" i="15"/>
  <c r="A912" i="15"/>
  <c r="B904" i="15"/>
  <c r="A913" i="15"/>
  <c r="B905" i="15"/>
  <c r="A914" i="15"/>
  <c r="B906" i="15"/>
  <c r="A915" i="15"/>
  <c r="B907" i="15"/>
  <c r="A916" i="15"/>
  <c r="B908" i="15"/>
  <c r="A917" i="15"/>
  <c r="B909" i="15"/>
  <c r="A918" i="15"/>
  <c r="B910" i="15"/>
  <c r="A919" i="15"/>
  <c r="B911" i="15"/>
  <c r="A920" i="15"/>
  <c r="B912" i="15"/>
  <c r="A921" i="15"/>
  <c r="B913" i="15"/>
  <c r="A922" i="15"/>
  <c r="B914" i="15"/>
  <c r="A923" i="15"/>
  <c r="B915" i="15"/>
  <c r="A924" i="15"/>
  <c r="B916" i="15"/>
  <c r="A925" i="15"/>
  <c r="B917" i="15"/>
  <c r="A926" i="15"/>
  <c r="B918" i="15"/>
  <c r="A927" i="15"/>
  <c r="B919" i="15"/>
  <c r="A928" i="15"/>
  <c r="B920" i="15"/>
  <c r="A929" i="15"/>
  <c r="B921" i="15"/>
  <c r="A930" i="15"/>
  <c r="B922" i="15"/>
  <c r="A931" i="15"/>
  <c r="B923" i="15"/>
  <c r="A932" i="15"/>
  <c r="B924" i="15"/>
  <c r="A933" i="15"/>
  <c r="B925" i="15"/>
  <c r="A934" i="15"/>
  <c r="B926" i="15"/>
  <c r="A935" i="15"/>
  <c r="B927" i="15"/>
  <c r="A936" i="15"/>
  <c r="B928" i="15"/>
  <c r="A937" i="15"/>
  <c r="B929" i="15"/>
  <c r="A938" i="15"/>
  <c r="B930" i="15"/>
  <c r="A939" i="15"/>
  <c r="B931" i="15"/>
  <c r="A940" i="15"/>
  <c r="B932" i="15"/>
  <c r="A941" i="15"/>
  <c r="B933" i="15"/>
  <c r="A942" i="15"/>
  <c r="B934" i="15"/>
  <c r="A943" i="15"/>
  <c r="B935" i="15"/>
  <c r="A944" i="15"/>
  <c r="B936" i="15"/>
  <c r="A945" i="15"/>
  <c r="B937" i="15"/>
  <c r="A946" i="15"/>
  <c r="B938" i="15"/>
  <c r="A947" i="15"/>
  <c r="B939" i="15"/>
  <c r="A948" i="15"/>
  <c r="B940" i="15"/>
  <c r="A949" i="15"/>
  <c r="B941" i="15"/>
  <c r="A950" i="15"/>
  <c r="B942" i="15"/>
  <c r="A951" i="15"/>
  <c r="B943" i="15"/>
  <c r="A952" i="15"/>
  <c r="B944" i="15"/>
  <c r="A953" i="15"/>
  <c r="B945" i="15"/>
  <c r="A954" i="15"/>
  <c r="B946" i="15"/>
  <c r="A955" i="15"/>
  <c r="B947" i="15"/>
  <c r="A956" i="15"/>
  <c r="B948" i="15"/>
  <c r="A957" i="15"/>
  <c r="B949" i="15"/>
  <c r="A958" i="15"/>
  <c r="B950" i="15"/>
  <c r="A959" i="15"/>
  <c r="B951" i="15"/>
  <c r="A960" i="15"/>
  <c r="B952" i="15"/>
  <c r="A961" i="15"/>
  <c r="B953" i="15"/>
  <c r="A962" i="15"/>
  <c r="B954" i="15"/>
  <c r="A963" i="15"/>
  <c r="B955" i="15"/>
  <c r="A964" i="15"/>
  <c r="B956" i="15"/>
  <c r="A965" i="15"/>
  <c r="B957" i="15"/>
  <c r="A966" i="15"/>
  <c r="B958" i="15"/>
  <c r="A967" i="15"/>
  <c r="B959" i="15"/>
  <c r="A968" i="15"/>
  <c r="B960" i="15"/>
  <c r="A969" i="15"/>
  <c r="B961" i="15"/>
  <c r="A970" i="15"/>
  <c r="B962" i="15"/>
  <c r="A971" i="15"/>
  <c r="B963" i="15"/>
  <c r="A972" i="15"/>
  <c r="B964" i="15"/>
  <c r="A973" i="15"/>
  <c r="B965" i="15"/>
  <c r="A974" i="15"/>
  <c r="B966" i="15"/>
  <c r="A975" i="15"/>
  <c r="B967" i="15"/>
  <c r="A976" i="15"/>
  <c r="B968" i="15"/>
  <c r="A977" i="15"/>
  <c r="B969" i="15"/>
  <c r="A978" i="15"/>
  <c r="B970" i="15"/>
  <c r="A979" i="15"/>
  <c r="B971" i="15"/>
  <c r="A980" i="15"/>
  <c r="B972" i="15"/>
  <c r="A981" i="15"/>
  <c r="B973" i="15"/>
  <c r="A982" i="15"/>
  <c r="B974" i="15"/>
  <c r="A983" i="15"/>
  <c r="B975" i="15"/>
  <c r="A984" i="15"/>
  <c r="B976" i="15"/>
  <c r="A985" i="15"/>
  <c r="B977" i="15"/>
  <c r="A986" i="15"/>
  <c r="B978" i="15"/>
  <c r="A987" i="15"/>
  <c r="B979" i="15"/>
  <c r="A988" i="15"/>
  <c r="B980" i="15"/>
  <c r="A989" i="15"/>
  <c r="B981" i="15"/>
  <c r="A990" i="15"/>
  <c r="B982" i="15"/>
  <c r="A991" i="15"/>
  <c r="B983" i="15"/>
  <c r="A992" i="15"/>
  <c r="B984" i="15"/>
  <c r="A993" i="15"/>
  <c r="B985" i="15"/>
  <c r="A994" i="15"/>
  <c r="B986" i="15"/>
  <c r="A995" i="15"/>
  <c r="B987" i="15"/>
  <c r="A996" i="15"/>
  <c r="B988" i="15"/>
  <c r="A997" i="15"/>
  <c r="B989" i="15"/>
  <c r="A998" i="15"/>
  <c r="B990" i="15"/>
  <c r="A999" i="15"/>
  <c r="B991" i="15"/>
  <c r="A1000" i="15"/>
  <c r="B992" i="15"/>
  <c r="A1001" i="15"/>
  <c r="B993" i="15"/>
  <c r="A1002" i="15"/>
  <c r="B994" i="15"/>
  <c r="A1003" i="15"/>
  <c r="B995" i="15"/>
  <c r="A1004" i="15"/>
  <c r="B996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NU1004" i="15"/>
  <c r="NY1004" i="15"/>
  <c r="NX1004" i="15"/>
  <c r="NV1004" i="15"/>
  <c r="NW1004" i="15"/>
  <c r="NU1003" i="15"/>
  <c r="NY1003" i="15"/>
  <c r="NX1003" i="15"/>
  <c r="NV1003" i="15"/>
  <c r="NW1003" i="15"/>
  <c r="NU1002" i="15"/>
  <c r="NY1002" i="15"/>
  <c r="NX1002" i="15"/>
  <c r="NV1002" i="15"/>
  <c r="NW1002" i="15"/>
  <c r="NU1001" i="15"/>
  <c r="NY1001" i="15"/>
  <c r="NX1001" i="15"/>
  <c r="NV1001" i="15"/>
  <c r="NW1001" i="15"/>
  <c r="NU1000" i="15"/>
  <c r="NY1000" i="15"/>
  <c r="NX1000" i="15"/>
  <c r="NV1000" i="15"/>
  <c r="NW1000" i="15"/>
  <c r="NU999" i="15"/>
  <c r="NY999" i="15"/>
  <c r="NX999" i="15"/>
  <c r="NV999" i="15"/>
  <c r="NW999" i="15"/>
  <c r="NU998" i="15"/>
  <c r="NY998" i="15"/>
  <c r="NX998" i="15"/>
  <c r="NV998" i="15"/>
  <c r="NW998" i="15"/>
  <c r="NU997" i="15"/>
  <c r="NY997" i="15"/>
  <c r="NX997" i="15"/>
  <c r="NV997" i="15"/>
  <c r="NW997" i="15"/>
  <c r="NU996" i="15"/>
  <c r="NY996" i="15"/>
  <c r="NX996" i="15"/>
  <c r="NV996" i="15"/>
  <c r="NW996" i="15"/>
  <c r="NU995" i="15"/>
  <c r="NY995" i="15"/>
  <c r="NX995" i="15"/>
  <c r="NV995" i="15"/>
  <c r="NW995" i="15"/>
  <c r="NU994" i="15"/>
  <c r="NY994" i="15"/>
  <c r="NX994" i="15"/>
  <c r="NV994" i="15"/>
  <c r="NW994" i="15"/>
  <c r="NU993" i="15"/>
  <c r="NY993" i="15"/>
  <c r="NX993" i="15"/>
  <c r="NV993" i="15"/>
  <c r="NW993" i="15"/>
  <c r="NU992" i="15"/>
  <c r="NY992" i="15"/>
  <c r="NX992" i="15"/>
  <c r="NV992" i="15"/>
  <c r="NW992" i="15"/>
  <c r="NU991" i="15"/>
  <c r="NY991" i="15"/>
  <c r="NX991" i="15"/>
  <c r="NV991" i="15"/>
  <c r="NW991" i="15"/>
  <c r="NU990" i="15"/>
  <c r="NY990" i="15"/>
  <c r="NX990" i="15"/>
  <c r="NV990" i="15"/>
  <c r="NW990" i="15"/>
  <c r="NU989" i="15"/>
  <c r="NY989" i="15"/>
  <c r="NX989" i="15"/>
  <c r="NV989" i="15"/>
  <c r="NW989" i="15"/>
  <c r="NU988" i="15"/>
  <c r="NY988" i="15"/>
  <c r="NX988" i="15"/>
  <c r="NV988" i="15"/>
  <c r="NW988" i="15"/>
  <c r="NU987" i="15"/>
  <c r="NY987" i="15"/>
  <c r="NX987" i="15"/>
  <c r="NV987" i="15"/>
  <c r="NW987" i="15"/>
  <c r="NU986" i="15"/>
  <c r="NY986" i="15"/>
  <c r="NX986" i="15"/>
  <c r="NV986" i="15"/>
  <c r="NW986" i="15"/>
  <c r="NU985" i="15"/>
  <c r="NY985" i="15"/>
  <c r="NX985" i="15"/>
  <c r="NV985" i="15"/>
  <c r="NW985" i="15"/>
  <c r="NU984" i="15"/>
  <c r="NY984" i="15"/>
  <c r="NX984" i="15"/>
  <c r="NV984" i="15"/>
  <c r="NW984" i="15"/>
  <c r="NU983" i="15"/>
  <c r="NY983" i="15"/>
  <c r="NX983" i="15"/>
  <c r="NV983" i="15"/>
  <c r="NW983" i="15"/>
  <c r="NU982" i="15"/>
  <c r="NY982" i="15"/>
  <c r="NX982" i="15"/>
  <c r="NV982" i="15"/>
  <c r="NW982" i="15"/>
  <c r="NU981" i="15"/>
  <c r="NY981" i="15"/>
  <c r="NX981" i="15"/>
  <c r="NV981" i="15"/>
  <c r="NW981" i="15"/>
  <c r="NU980" i="15"/>
  <c r="NY980" i="15"/>
  <c r="NX980" i="15"/>
  <c r="NV980" i="15"/>
  <c r="NW980" i="15"/>
  <c r="NU979" i="15"/>
  <c r="NY979" i="15"/>
  <c r="NX979" i="15"/>
  <c r="NV979" i="15"/>
  <c r="NW979" i="15"/>
  <c r="NU978" i="15"/>
  <c r="NY978" i="15"/>
  <c r="NX978" i="15"/>
  <c r="NV978" i="15"/>
  <c r="NW978" i="15"/>
  <c r="NU977" i="15"/>
  <c r="NY977" i="15"/>
  <c r="NX977" i="15"/>
  <c r="NV977" i="15"/>
  <c r="NW977" i="15"/>
  <c r="NU976" i="15"/>
  <c r="NY976" i="15"/>
  <c r="NX976" i="15"/>
  <c r="NV976" i="15"/>
  <c r="NW976" i="15"/>
  <c r="NU975" i="15"/>
  <c r="NY975" i="15"/>
  <c r="NX975" i="15"/>
  <c r="NV975" i="15"/>
  <c r="NW975" i="15"/>
  <c r="NU974" i="15"/>
  <c r="NY974" i="15"/>
  <c r="NX974" i="15"/>
  <c r="NV974" i="15"/>
  <c r="NW974" i="15"/>
  <c r="NU973" i="15"/>
  <c r="NY973" i="15"/>
  <c r="NX973" i="15"/>
  <c r="NV973" i="15"/>
  <c r="NW973" i="15"/>
  <c r="NU972" i="15"/>
  <c r="NY972" i="15"/>
  <c r="NX972" i="15"/>
  <c r="NV972" i="15"/>
  <c r="NW972" i="15"/>
  <c r="NU971" i="15"/>
  <c r="NY971" i="15"/>
  <c r="NX971" i="15"/>
  <c r="NV971" i="15"/>
  <c r="NW971" i="15"/>
  <c r="NU970" i="15"/>
  <c r="NY970" i="15"/>
  <c r="NX970" i="15"/>
  <c r="NV970" i="15"/>
  <c r="NW970" i="15"/>
  <c r="NU969" i="15"/>
  <c r="NY969" i="15"/>
  <c r="NX969" i="15"/>
  <c r="NV969" i="15"/>
  <c r="NW969" i="15"/>
  <c r="NU968" i="15"/>
  <c r="NY968" i="15"/>
  <c r="NX968" i="15"/>
  <c r="NV968" i="15"/>
  <c r="NW968" i="15"/>
  <c r="NU967" i="15"/>
  <c r="NY967" i="15"/>
  <c r="NX967" i="15"/>
  <c r="NV967" i="15"/>
  <c r="NW967" i="15"/>
  <c r="NU966" i="15"/>
  <c r="NY966" i="15"/>
  <c r="NX966" i="15"/>
  <c r="NV966" i="15"/>
  <c r="NW966" i="15"/>
  <c r="NU965" i="15"/>
  <c r="NY965" i="15"/>
  <c r="NX965" i="15"/>
  <c r="NV965" i="15"/>
  <c r="NW965" i="15"/>
  <c r="NU964" i="15"/>
  <c r="NY964" i="15"/>
  <c r="NX964" i="15"/>
  <c r="NV964" i="15"/>
  <c r="NW964" i="15"/>
  <c r="NU963" i="15"/>
  <c r="NY963" i="15"/>
  <c r="NX963" i="15"/>
  <c r="NV963" i="15"/>
  <c r="NW963" i="15"/>
  <c r="NU962" i="15"/>
  <c r="NY962" i="15"/>
  <c r="NX962" i="15"/>
  <c r="NV962" i="15"/>
  <c r="NW962" i="15"/>
  <c r="NU961" i="15"/>
  <c r="NY961" i="15"/>
  <c r="NX961" i="15"/>
  <c r="NV961" i="15"/>
  <c r="NW961" i="15"/>
  <c r="NU960" i="15"/>
  <c r="NY960" i="15"/>
  <c r="NX960" i="15"/>
  <c r="NV960" i="15"/>
  <c r="NW960" i="15"/>
  <c r="NU959" i="15"/>
  <c r="NY959" i="15"/>
  <c r="NX959" i="15"/>
  <c r="NV959" i="15"/>
  <c r="NW959" i="15"/>
  <c r="NU958" i="15"/>
  <c r="NY958" i="15"/>
  <c r="NX958" i="15"/>
  <c r="NV958" i="15"/>
  <c r="NW958" i="15"/>
  <c r="NU957" i="15"/>
  <c r="NY957" i="15"/>
  <c r="NX957" i="15"/>
  <c r="NV957" i="15"/>
  <c r="NW957" i="15"/>
  <c r="NU956" i="15"/>
  <c r="NY956" i="15"/>
  <c r="NX956" i="15"/>
  <c r="NV956" i="15"/>
  <c r="NW956" i="15"/>
  <c r="NU955" i="15"/>
  <c r="NY955" i="15"/>
  <c r="NX955" i="15"/>
  <c r="NV955" i="15"/>
  <c r="NW955" i="15"/>
  <c r="NU954" i="15"/>
  <c r="NY954" i="15"/>
  <c r="NX954" i="15"/>
  <c r="NV954" i="15"/>
  <c r="NW954" i="15"/>
  <c r="NU953" i="15"/>
  <c r="NY953" i="15"/>
  <c r="NX953" i="15"/>
  <c r="NV953" i="15"/>
  <c r="NW953" i="15"/>
  <c r="NU952" i="15"/>
  <c r="NY952" i="15"/>
  <c r="NX952" i="15"/>
  <c r="NV952" i="15"/>
  <c r="NW952" i="15"/>
  <c r="NU951" i="15"/>
  <c r="NY951" i="15"/>
  <c r="NX951" i="15"/>
  <c r="NV951" i="15"/>
  <c r="NW951" i="15"/>
  <c r="NU950" i="15"/>
  <c r="NY950" i="15"/>
  <c r="NX950" i="15"/>
  <c r="NV950" i="15"/>
  <c r="NW950" i="15"/>
  <c r="NU949" i="15"/>
  <c r="NY949" i="15"/>
  <c r="NX949" i="15"/>
  <c r="NV949" i="15"/>
  <c r="NW949" i="15"/>
  <c r="NU948" i="15"/>
  <c r="NY948" i="15"/>
  <c r="NX948" i="15"/>
  <c r="NV948" i="15"/>
  <c r="NW948" i="15"/>
  <c r="NU947" i="15"/>
  <c r="NY947" i="15"/>
  <c r="NX947" i="15"/>
  <c r="NV947" i="15"/>
  <c r="NW947" i="15"/>
  <c r="NU946" i="15"/>
  <c r="NY946" i="15"/>
  <c r="NX946" i="15"/>
  <c r="NV946" i="15"/>
  <c r="NW946" i="15"/>
  <c r="NU945" i="15"/>
  <c r="NY945" i="15"/>
  <c r="NX945" i="15"/>
  <c r="NV945" i="15"/>
  <c r="NW945" i="15"/>
  <c r="NU944" i="15"/>
  <c r="NY944" i="15"/>
  <c r="NX944" i="15"/>
  <c r="NV944" i="15"/>
  <c r="NW944" i="15"/>
  <c r="NU943" i="15"/>
  <c r="NY943" i="15"/>
  <c r="NX943" i="15"/>
  <c r="NV943" i="15"/>
  <c r="NW943" i="15"/>
  <c r="NU942" i="15"/>
  <c r="NY942" i="15"/>
  <c r="NX942" i="15"/>
  <c r="NV942" i="15"/>
  <c r="NW942" i="15"/>
  <c r="NU941" i="15"/>
  <c r="NY941" i="15"/>
  <c r="NX941" i="15"/>
  <c r="NV941" i="15"/>
  <c r="NW941" i="15"/>
  <c r="NU940" i="15"/>
  <c r="NY940" i="15"/>
  <c r="NX940" i="15"/>
  <c r="NV940" i="15"/>
  <c r="NW940" i="15"/>
  <c r="NU939" i="15"/>
  <c r="NY939" i="15"/>
  <c r="NX939" i="15"/>
  <c r="NV939" i="15"/>
  <c r="NW939" i="15"/>
  <c r="NU938" i="15"/>
  <c r="NY938" i="15"/>
  <c r="NX938" i="15"/>
  <c r="NV938" i="15"/>
  <c r="NW938" i="15"/>
  <c r="NU937" i="15"/>
  <c r="NY937" i="15"/>
  <c r="NX937" i="15"/>
  <c r="NV937" i="15"/>
  <c r="NW937" i="15"/>
  <c r="NU936" i="15"/>
  <c r="NY936" i="15"/>
  <c r="NX936" i="15"/>
  <c r="NV936" i="15"/>
  <c r="NW936" i="15"/>
  <c r="NU935" i="15"/>
  <c r="NY935" i="15"/>
  <c r="NX935" i="15"/>
  <c r="NV935" i="15"/>
  <c r="NW935" i="15"/>
  <c r="NU934" i="15"/>
  <c r="NY934" i="15"/>
  <c r="NX934" i="15"/>
  <c r="NV934" i="15"/>
  <c r="NW934" i="15"/>
  <c r="NU933" i="15"/>
  <c r="NY933" i="15"/>
  <c r="NX933" i="15"/>
  <c r="NV933" i="15"/>
  <c r="NW933" i="15"/>
  <c r="NU932" i="15"/>
  <c r="NY932" i="15"/>
  <c r="NX932" i="15"/>
  <c r="NV932" i="15"/>
  <c r="NW932" i="15"/>
  <c r="NU931" i="15"/>
  <c r="NY931" i="15"/>
  <c r="NX931" i="15"/>
  <c r="NV931" i="15"/>
  <c r="NW931" i="15"/>
  <c r="NU930" i="15"/>
  <c r="NY930" i="15"/>
  <c r="NX930" i="15"/>
  <c r="NV930" i="15"/>
  <c r="NW930" i="15"/>
  <c r="NU929" i="15"/>
  <c r="NY929" i="15"/>
  <c r="NX929" i="15"/>
  <c r="NV929" i="15"/>
  <c r="NW929" i="15"/>
  <c r="NU928" i="15"/>
  <c r="NY928" i="15"/>
  <c r="NX928" i="15"/>
  <c r="NV928" i="15"/>
  <c r="NW928" i="15"/>
  <c r="NU927" i="15"/>
  <c r="NY927" i="15"/>
  <c r="NX927" i="15"/>
  <c r="NV927" i="15"/>
  <c r="NW927" i="15"/>
  <c r="NU926" i="15"/>
  <c r="NY926" i="15"/>
  <c r="NX926" i="15"/>
  <c r="NV926" i="15"/>
  <c r="NW926" i="15"/>
  <c r="NU925" i="15"/>
  <c r="NY925" i="15"/>
  <c r="NX925" i="15"/>
  <c r="NV925" i="15"/>
  <c r="NW925" i="15"/>
  <c r="NU924" i="15"/>
  <c r="NY924" i="15"/>
  <c r="NX924" i="15"/>
  <c r="NV924" i="15"/>
  <c r="NW924" i="15"/>
  <c r="NU923" i="15"/>
  <c r="NY923" i="15"/>
  <c r="NX923" i="15"/>
  <c r="NV923" i="15"/>
  <c r="NW923" i="15"/>
  <c r="NU922" i="15"/>
  <c r="NY922" i="15"/>
  <c r="NX922" i="15"/>
  <c r="NV922" i="15"/>
  <c r="NW922" i="15"/>
  <c r="NU921" i="15"/>
  <c r="NY921" i="15"/>
  <c r="NX921" i="15"/>
  <c r="NV921" i="15"/>
  <c r="NW921" i="15"/>
  <c r="NU920" i="15"/>
  <c r="NY920" i="15"/>
  <c r="NX920" i="15"/>
  <c r="NV920" i="15"/>
  <c r="NW920" i="15"/>
  <c r="NU919" i="15"/>
  <c r="NY919" i="15"/>
  <c r="NX919" i="15"/>
  <c r="NV919" i="15"/>
  <c r="NW919" i="15"/>
  <c r="NU918" i="15"/>
  <c r="NY918" i="15"/>
  <c r="NX918" i="15"/>
  <c r="NV918" i="15"/>
  <c r="NW918" i="15"/>
  <c r="NU917" i="15"/>
  <c r="NY917" i="15"/>
  <c r="NX917" i="15"/>
  <c r="NV917" i="15"/>
  <c r="NW917" i="15"/>
  <c r="NU916" i="15"/>
  <c r="NY916" i="15"/>
  <c r="NX916" i="15"/>
  <c r="NV916" i="15"/>
  <c r="NW916" i="15"/>
  <c r="NU915" i="15"/>
  <c r="NY915" i="15"/>
  <c r="NX915" i="15"/>
  <c r="NV915" i="15"/>
  <c r="NW915" i="15"/>
  <c r="NU914" i="15"/>
  <c r="NY914" i="15"/>
  <c r="NX914" i="15"/>
  <c r="NV914" i="15"/>
  <c r="NW914" i="15"/>
  <c r="NU913" i="15"/>
  <c r="NY913" i="15"/>
  <c r="NX913" i="15"/>
  <c r="NV913" i="15"/>
  <c r="NW913" i="15"/>
  <c r="NU912" i="15"/>
  <c r="NY912" i="15"/>
  <c r="NX912" i="15"/>
  <c r="NV912" i="15"/>
  <c r="NW912" i="15"/>
  <c r="NU911" i="15"/>
  <c r="NY911" i="15"/>
  <c r="NX911" i="15"/>
  <c r="NV911" i="15"/>
  <c r="NW911" i="15"/>
  <c r="NU910" i="15"/>
  <c r="NY910" i="15"/>
  <c r="NX910" i="15"/>
  <c r="NV910" i="15"/>
  <c r="NW910" i="15"/>
  <c r="NU909" i="15"/>
  <c r="NY909" i="15"/>
  <c r="NX909" i="15"/>
  <c r="NV909" i="15"/>
  <c r="NW909" i="15"/>
  <c r="NU908" i="15"/>
  <c r="NY908" i="15"/>
  <c r="NX908" i="15"/>
  <c r="NV908" i="15"/>
  <c r="NW908" i="15"/>
  <c r="NU907" i="15"/>
  <c r="NY907" i="15"/>
  <c r="NX907" i="15"/>
  <c r="NV907" i="15"/>
  <c r="NW907" i="15"/>
  <c r="NU906" i="15"/>
  <c r="NY906" i="15"/>
  <c r="NX906" i="15"/>
  <c r="NV906" i="15"/>
  <c r="NW906" i="15"/>
  <c r="NU905" i="15"/>
  <c r="NY905" i="15"/>
  <c r="NX905" i="15"/>
  <c r="NV905" i="15"/>
  <c r="NW905" i="15"/>
  <c r="NU904" i="15"/>
  <c r="NY904" i="15"/>
  <c r="NX904" i="15"/>
  <c r="NV904" i="15"/>
  <c r="NW904" i="15"/>
  <c r="NU903" i="15"/>
  <c r="NY903" i="15"/>
  <c r="NX903" i="15"/>
  <c r="NV903" i="15"/>
  <c r="NW903" i="15"/>
  <c r="NU902" i="15"/>
  <c r="NY902" i="15"/>
  <c r="NX902" i="15"/>
  <c r="NV902" i="15"/>
  <c r="NW902" i="15"/>
  <c r="NU901" i="15"/>
  <c r="NY901" i="15"/>
  <c r="NX901" i="15"/>
  <c r="NV901" i="15"/>
  <c r="NW901" i="15"/>
  <c r="NU900" i="15"/>
  <c r="NY900" i="15"/>
  <c r="NX900" i="15"/>
  <c r="NV900" i="15"/>
  <c r="NW900" i="15"/>
  <c r="NU899" i="15"/>
  <c r="NY899" i="15"/>
  <c r="NX899" i="15"/>
  <c r="NV899" i="15"/>
  <c r="NW899" i="15"/>
  <c r="NU898" i="15"/>
  <c r="NY898" i="15"/>
  <c r="NX898" i="15"/>
  <c r="NV898" i="15"/>
  <c r="NW898" i="15"/>
  <c r="NU897" i="15"/>
  <c r="NY897" i="15"/>
  <c r="NX897" i="15"/>
  <c r="NV897" i="15"/>
  <c r="NW897" i="15"/>
  <c r="NU896" i="15"/>
  <c r="NY896" i="15"/>
  <c r="NX896" i="15"/>
  <c r="NV896" i="15"/>
  <c r="NW896" i="15"/>
  <c r="NU895" i="15"/>
  <c r="NY895" i="15"/>
  <c r="NX895" i="15"/>
  <c r="NV895" i="15"/>
  <c r="NW895" i="15"/>
  <c r="NU894" i="15"/>
  <c r="NY894" i="15"/>
  <c r="NX894" i="15"/>
  <c r="NV894" i="15"/>
  <c r="NW894" i="15"/>
  <c r="NU893" i="15"/>
  <c r="NY893" i="15"/>
  <c r="NX893" i="15"/>
  <c r="NV893" i="15"/>
  <c r="NW893" i="15"/>
  <c r="NU892" i="15"/>
  <c r="NY892" i="15"/>
  <c r="NX892" i="15"/>
  <c r="NV892" i="15"/>
  <c r="NW892" i="15"/>
  <c r="NU891" i="15"/>
  <c r="NY891" i="15"/>
  <c r="NX891" i="15"/>
  <c r="NV891" i="15"/>
  <c r="NW891" i="15"/>
  <c r="NU890" i="15"/>
  <c r="NY890" i="15"/>
  <c r="NX890" i="15"/>
  <c r="NV890" i="15"/>
  <c r="NW890" i="15"/>
  <c r="NU889" i="15"/>
  <c r="NY889" i="15"/>
  <c r="NX889" i="15"/>
  <c r="NV889" i="15"/>
  <c r="NW889" i="15"/>
  <c r="NU888" i="15"/>
  <c r="NY888" i="15"/>
  <c r="NX888" i="15"/>
  <c r="NV888" i="15"/>
  <c r="NW888" i="15"/>
  <c r="NU887" i="15"/>
  <c r="NY887" i="15"/>
  <c r="NX887" i="15"/>
  <c r="NV887" i="15"/>
  <c r="NW887" i="15"/>
  <c r="NU886" i="15"/>
  <c r="NY886" i="15"/>
  <c r="NX886" i="15"/>
  <c r="NV886" i="15"/>
  <c r="NW886" i="15"/>
  <c r="NU885" i="15"/>
  <c r="NY885" i="15"/>
  <c r="NX885" i="15"/>
  <c r="NV885" i="15"/>
  <c r="NW885" i="15"/>
  <c r="NU884" i="15"/>
  <c r="NY884" i="15"/>
  <c r="NX884" i="15"/>
  <c r="NV884" i="15"/>
  <c r="NW884" i="15"/>
  <c r="NU883" i="15"/>
  <c r="NY883" i="15"/>
  <c r="NX883" i="15"/>
  <c r="NV883" i="15"/>
  <c r="NW883" i="15"/>
  <c r="NU882" i="15"/>
  <c r="NY882" i="15"/>
  <c r="NX882" i="15"/>
  <c r="NV882" i="15"/>
  <c r="NW882" i="15"/>
  <c r="NU881" i="15"/>
  <c r="NY881" i="15"/>
  <c r="NX881" i="15"/>
  <c r="NV881" i="15"/>
  <c r="NW881" i="15"/>
  <c r="NU880" i="15"/>
  <c r="NY880" i="15"/>
  <c r="NX880" i="15"/>
  <c r="NV880" i="15"/>
  <c r="NW880" i="15"/>
  <c r="NU879" i="15"/>
  <c r="NY879" i="15"/>
  <c r="NX879" i="15"/>
  <c r="NV879" i="15"/>
  <c r="NW879" i="15"/>
  <c r="NU878" i="15"/>
  <c r="NY878" i="15"/>
  <c r="NX878" i="15"/>
  <c r="NV878" i="15"/>
  <c r="NW878" i="15"/>
  <c r="NU877" i="15"/>
  <c r="NY877" i="15"/>
  <c r="NX877" i="15"/>
  <c r="NV877" i="15"/>
  <c r="NW877" i="15"/>
  <c r="NU876" i="15"/>
  <c r="NY876" i="15"/>
  <c r="NX876" i="15"/>
  <c r="NV876" i="15"/>
  <c r="NW876" i="15"/>
  <c r="NU875" i="15"/>
  <c r="NY875" i="15"/>
  <c r="NX875" i="15"/>
  <c r="NV875" i="15"/>
  <c r="NW875" i="15"/>
  <c r="NU874" i="15"/>
  <c r="NY874" i="15"/>
  <c r="NX874" i="15"/>
  <c r="NV874" i="15"/>
  <c r="NW874" i="15"/>
  <c r="NU873" i="15"/>
  <c r="NY873" i="15"/>
  <c r="NX873" i="15"/>
  <c r="NV873" i="15"/>
  <c r="NW873" i="15"/>
  <c r="NU872" i="15"/>
  <c r="NY872" i="15"/>
  <c r="NX872" i="15"/>
  <c r="NV872" i="15"/>
  <c r="NW872" i="15"/>
  <c r="NU871" i="15"/>
  <c r="NY871" i="15"/>
  <c r="NX871" i="15"/>
  <c r="NV871" i="15"/>
  <c r="NW871" i="15"/>
  <c r="NU870" i="15"/>
  <c r="NY870" i="15"/>
  <c r="NX870" i="15"/>
  <c r="NV870" i="15"/>
  <c r="NW870" i="15"/>
  <c r="NU869" i="15"/>
  <c r="NY869" i="15"/>
  <c r="NX869" i="15"/>
  <c r="NV869" i="15"/>
  <c r="NW869" i="15"/>
  <c r="NU868" i="15"/>
  <c r="NY868" i="15"/>
  <c r="NX868" i="15"/>
  <c r="NV868" i="15"/>
  <c r="NW868" i="15"/>
  <c r="NU867" i="15"/>
  <c r="NY867" i="15"/>
  <c r="NX867" i="15"/>
  <c r="NV867" i="15"/>
  <c r="NW867" i="15"/>
  <c r="NU866" i="15"/>
  <c r="NY866" i="15"/>
  <c r="NX866" i="15"/>
  <c r="NV866" i="15"/>
  <c r="NW866" i="15"/>
  <c r="NU865" i="15"/>
  <c r="NY865" i="15"/>
  <c r="NX865" i="15"/>
  <c r="NV865" i="15"/>
  <c r="NW865" i="15"/>
  <c r="NU864" i="15"/>
  <c r="NY864" i="15"/>
  <c r="NX864" i="15"/>
  <c r="NV864" i="15"/>
  <c r="NW864" i="15"/>
  <c r="NU863" i="15"/>
  <c r="NY863" i="15"/>
  <c r="NX863" i="15"/>
  <c r="NV863" i="15"/>
  <c r="NW863" i="15"/>
  <c r="NU862" i="15"/>
  <c r="NY862" i="15"/>
  <c r="NX862" i="15"/>
  <c r="NV862" i="15"/>
  <c r="NW862" i="15"/>
  <c r="NU861" i="15"/>
  <c r="NY861" i="15"/>
  <c r="NX861" i="15"/>
  <c r="NV861" i="15"/>
  <c r="NW861" i="15"/>
  <c r="NU860" i="15"/>
  <c r="NY860" i="15"/>
  <c r="NX860" i="15"/>
  <c r="NV860" i="15"/>
  <c r="NW860" i="15"/>
  <c r="NU859" i="15"/>
  <c r="NY859" i="15"/>
  <c r="NX859" i="15"/>
  <c r="NV859" i="15"/>
  <c r="NW859" i="15"/>
  <c r="NU858" i="15"/>
  <c r="NY858" i="15"/>
  <c r="NX858" i="15"/>
  <c r="NV858" i="15"/>
  <c r="NW858" i="15"/>
  <c r="NU857" i="15"/>
  <c r="NY857" i="15"/>
  <c r="NX857" i="15"/>
  <c r="NV857" i="15"/>
  <c r="NW857" i="15"/>
  <c r="NU856" i="15"/>
  <c r="NY856" i="15"/>
  <c r="NX856" i="15"/>
  <c r="NV856" i="15"/>
  <c r="NW856" i="15"/>
  <c r="NU855" i="15"/>
  <c r="NY855" i="15"/>
  <c r="NX855" i="15"/>
  <c r="NV855" i="15"/>
  <c r="NW855" i="15"/>
  <c r="NU854" i="15"/>
  <c r="NY854" i="15"/>
  <c r="NX854" i="15"/>
  <c r="NV854" i="15"/>
  <c r="NW854" i="15"/>
  <c r="NU853" i="15"/>
  <c r="NY853" i="15"/>
  <c r="NX853" i="15"/>
  <c r="NV853" i="15"/>
  <c r="NW853" i="15"/>
  <c r="NU852" i="15"/>
  <c r="NY852" i="15"/>
  <c r="NX852" i="15"/>
  <c r="NV852" i="15"/>
  <c r="NW852" i="15"/>
  <c r="NU851" i="15"/>
  <c r="NY851" i="15"/>
  <c r="NX851" i="15"/>
  <c r="NV851" i="15"/>
  <c r="NW851" i="15"/>
  <c r="NU850" i="15"/>
  <c r="NY850" i="15"/>
  <c r="NX850" i="15"/>
  <c r="NV850" i="15"/>
  <c r="NW850" i="15"/>
  <c r="NU849" i="15"/>
  <c r="NY849" i="15"/>
  <c r="NX849" i="15"/>
  <c r="NV849" i="15"/>
  <c r="NW849" i="15"/>
  <c r="NU848" i="15"/>
  <c r="NY848" i="15"/>
  <c r="NX848" i="15"/>
  <c r="NV848" i="15"/>
  <c r="NW848" i="15"/>
  <c r="NU847" i="15"/>
  <c r="NY847" i="15"/>
  <c r="NX847" i="15"/>
  <c r="NV847" i="15"/>
  <c r="NW847" i="15"/>
  <c r="NU846" i="15"/>
  <c r="NY846" i="15"/>
  <c r="NX846" i="15"/>
  <c r="NV846" i="15"/>
  <c r="NW846" i="15"/>
  <c r="NU845" i="15"/>
  <c r="NY845" i="15"/>
  <c r="NX845" i="15"/>
  <c r="NV845" i="15"/>
  <c r="NW845" i="15"/>
  <c r="NU844" i="15"/>
  <c r="NY844" i="15"/>
  <c r="NX844" i="15"/>
  <c r="NV844" i="15"/>
  <c r="NW844" i="15"/>
  <c r="NU843" i="15"/>
  <c r="NY843" i="15"/>
  <c r="NX843" i="15"/>
  <c r="NV843" i="15"/>
  <c r="NW843" i="15"/>
  <c r="NU842" i="15"/>
  <c r="NY842" i="15"/>
  <c r="NX842" i="15"/>
  <c r="NV842" i="15"/>
  <c r="NW842" i="15"/>
  <c r="NU841" i="15"/>
  <c r="NY841" i="15"/>
  <c r="NX841" i="15"/>
  <c r="NV841" i="15"/>
  <c r="NW841" i="15"/>
  <c r="NU840" i="15"/>
  <c r="NY840" i="15"/>
  <c r="NX840" i="15"/>
  <c r="NV840" i="15"/>
  <c r="NW840" i="15"/>
  <c r="NU839" i="15"/>
  <c r="NY839" i="15"/>
  <c r="NX839" i="15"/>
  <c r="NV839" i="15"/>
  <c r="NW839" i="15"/>
  <c r="NU838" i="15"/>
  <c r="NY838" i="15"/>
  <c r="NX838" i="15"/>
  <c r="NV838" i="15"/>
  <c r="NW838" i="15"/>
  <c r="NU837" i="15"/>
  <c r="NY837" i="15"/>
  <c r="NX837" i="15"/>
  <c r="NV837" i="15"/>
  <c r="NW837" i="15"/>
  <c r="NU836" i="15"/>
  <c r="NY836" i="15"/>
  <c r="NX836" i="15"/>
  <c r="NV836" i="15"/>
  <c r="NW836" i="15"/>
  <c r="NU835" i="15"/>
  <c r="NY835" i="15"/>
  <c r="NX835" i="15"/>
  <c r="NV835" i="15"/>
  <c r="NW835" i="15"/>
  <c r="NU834" i="15"/>
  <c r="NY834" i="15"/>
  <c r="NX834" i="15"/>
  <c r="NV834" i="15"/>
  <c r="NW834" i="15"/>
  <c r="NU833" i="15"/>
  <c r="NY833" i="15"/>
  <c r="NX833" i="15"/>
  <c r="NV833" i="15"/>
  <c r="NW833" i="15"/>
  <c r="NU832" i="15"/>
  <c r="NY832" i="15"/>
  <c r="NX832" i="15"/>
  <c r="NV832" i="15"/>
  <c r="NW832" i="15"/>
  <c r="NU831" i="15"/>
  <c r="NY831" i="15"/>
  <c r="NX831" i="15"/>
  <c r="NV831" i="15"/>
  <c r="NW831" i="15"/>
  <c r="NU830" i="15"/>
  <c r="NY830" i="15"/>
  <c r="NX830" i="15"/>
  <c r="NV830" i="15"/>
  <c r="NW830" i="15"/>
  <c r="NU829" i="15"/>
  <c r="NY829" i="15"/>
  <c r="NX829" i="15"/>
  <c r="NV829" i="15"/>
  <c r="NW829" i="15"/>
  <c r="NU828" i="15"/>
  <c r="NY828" i="15"/>
  <c r="NX828" i="15"/>
  <c r="NV828" i="15"/>
  <c r="NW828" i="15"/>
  <c r="NU827" i="15"/>
  <c r="NY827" i="15"/>
  <c r="NX827" i="15"/>
  <c r="NV827" i="15"/>
  <c r="NW827" i="15"/>
  <c r="NU826" i="15"/>
  <c r="NY826" i="15"/>
  <c r="NX826" i="15"/>
  <c r="NV826" i="15"/>
  <c r="NW826" i="15"/>
  <c r="NU825" i="15"/>
  <c r="NY825" i="15"/>
  <c r="NX825" i="15"/>
  <c r="NV825" i="15"/>
  <c r="NW825" i="15"/>
  <c r="NU824" i="15"/>
  <c r="NY824" i="15"/>
  <c r="NX824" i="15"/>
  <c r="NV824" i="15"/>
  <c r="NW824" i="15"/>
  <c r="NU823" i="15"/>
  <c r="NY823" i="15"/>
  <c r="NX823" i="15"/>
  <c r="NV823" i="15"/>
  <c r="NW823" i="15"/>
  <c r="NU822" i="15"/>
  <c r="NY822" i="15"/>
  <c r="NX822" i="15"/>
  <c r="NV822" i="15"/>
  <c r="NW822" i="15"/>
  <c r="NU821" i="15"/>
  <c r="NY821" i="15"/>
  <c r="NX821" i="15"/>
  <c r="NV821" i="15"/>
  <c r="NW821" i="15"/>
  <c r="NU820" i="15"/>
  <c r="NY820" i="15"/>
  <c r="NX820" i="15"/>
  <c r="NV820" i="15"/>
  <c r="NW820" i="15"/>
  <c r="NU819" i="15"/>
  <c r="NY819" i="15"/>
  <c r="NX819" i="15"/>
  <c r="NV819" i="15"/>
  <c r="NW819" i="15"/>
  <c r="NU818" i="15"/>
  <c r="NY818" i="15"/>
  <c r="NX818" i="15"/>
  <c r="NV818" i="15"/>
  <c r="NW818" i="15"/>
  <c r="NU817" i="15"/>
  <c r="NY817" i="15"/>
  <c r="NX817" i="15"/>
  <c r="NV817" i="15"/>
  <c r="NW817" i="15"/>
  <c r="NU816" i="15"/>
  <c r="NY816" i="15"/>
  <c r="NX816" i="15"/>
  <c r="NV816" i="15"/>
  <c r="NW816" i="15"/>
  <c r="NU815" i="15"/>
  <c r="NY815" i="15"/>
  <c r="NX815" i="15"/>
  <c r="NV815" i="15"/>
  <c r="NW815" i="15"/>
  <c r="NU814" i="15"/>
  <c r="NY814" i="15"/>
  <c r="NX814" i="15"/>
  <c r="NV814" i="15"/>
  <c r="NW814" i="15"/>
  <c r="NU813" i="15"/>
  <c r="NY813" i="15"/>
  <c r="NX813" i="15"/>
  <c r="NV813" i="15"/>
  <c r="NW813" i="15"/>
  <c r="NU812" i="15"/>
  <c r="NY812" i="15"/>
  <c r="NX812" i="15"/>
  <c r="NV812" i="15"/>
  <c r="NW812" i="15"/>
  <c r="NU811" i="15"/>
  <c r="NY811" i="15"/>
  <c r="NX811" i="15"/>
  <c r="NV811" i="15"/>
  <c r="NW811" i="15"/>
  <c r="NU810" i="15"/>
  <c r="NY810" i="15"/>
  <c r="NX810" i="15"/>
  <c r="NV810" i="15"/>
  <c r="NW810" i="15"/>
  <c r="NU809" i="15"/>
  <c r="NY809" i="15"/>
  <c r="NX809" i="15"/>
  <c r="NV809" i="15"/>
  <c r="NW809" i="15"/>
  <c r="NU808" i="15"/>
  <c r="NY808" i="15"/>
  <c r="NX808" i="15"/>
  <c r="NV808" i="15"/>
  <c r="NW808" i="15"/>
  <c r="NU807" i="15"/>
  <c r="NY807" i="15"/>
  <c r="NX807" i="15"/>
  <c r="NV807" i="15"/>
  <c r="NW807" i="15"/>
  <c r="NU806" i="15"/>
  <c r="NY806" i="15"/>
  <c r="NX806" i="15"/>
  <c r="NV806" i="15"/>
  <c r="NW806" i="15"/>
  <c r="NU805" i="15"/>
  <c r="NY805" i="15"/>
  <c r="NX805" i="15"/>
  <c r="NV805" i="15"/>
  <c r="NW805" i="15"/>
  <c r="NU804" i="15"/>
  <c r="NY804" i="15"/>
  <c r="NX804" i="15"/>
  <c r="NV804" i="15"/>
  <c r="NW804" i="15"/>
  <c r="NU803" i="15"/>
  <c r="NY803" i="15"/>
  <c r="NX803" i="15"/>
  <c r="NV803" i="15"/>
  <c r="NW803" i="15"/>
  <c r="NU802" i="15"/>
  <c r="NY802" i="15"/>
  <c r="NX802" i="15"/>
  <c r="NV802" i="15"/>
  <c r="NW802" i="15"/>
  <c r="NU801" i="15"/>
  <c r="NY801" i="15"/>
  <c r="NX801" i="15"/>
  <c r="NV801" i="15"/>
  <c r="NW801" i="15"/>
  <c r="NU800" i="15"/>
  <c r="NY800" i="15"/>
  <c r="NX800" i="15"/>
  <c r="NV800" i="15"/>
  <c r="NW800" i="15"/>
  <c r="NU799" i="15"/>
  <c r="NY799" i="15"/>
  <c r="NX799" i="15"/>
  <c r="NV799" i="15"/>
  <c r="NW799" i="15"/>
  <c r="NU798" i="15"/>
  <c r="NY798" i="15"/>
  <c r="NX798" i="15"/>
  <c r="NV798" i="15"/>
  <c r="NW798" i="15"/>
  <c r="NU797" i="15"/>
  <c r="NY797" i="15"/>
  <c r="NX797" i="15"/>
  <c r="NV797" i="15"/>
  <c r="NW797" i="15"/>
  <c r="NU796" i="15"/>
  <c r="NY796" i="15"/>
  <c r="NX796" i="15"/>
  <c r="NV796" i="15"/>
  <c r="NW796" i="15"/>
  <c r="NU795" i="15"/>
  <c r="NY795" i="15"/>
  <c r="NX795" i="15"/>
  <c r="NV795" i="15"/>
  <c r="NW795" i="15"/>
  <c r="NU794" i="15"/>
  <c r="NY794" i="15"/>
  <c r="NX794" i="15"/>
  <c r="NV794" i="15"/>
  <c r="NW794" i="15"/>
  <c r="NU793" i="15"/>
  <c r="NY793" i="15"/>
  <c r="NX793" i="15"/>
  <c r="NV793" i="15"/>
  <c r="NW793" i="15"/>
  <c r="NU792" i="15"/>
  <c r="NY792" i="15"/>
  <c r="NX792" i="15"/>
  <c r="NV792" i="15"/>
  <c r="NW792" i="15"/>
  <c r="NU791" i="15"/>
  <c r="NY791" i="15"/>
  <c r="NX791" i="15"/>
  <c r="NV791" i="15"/>
  <c r="NW791" i="15"/>
  <c r="NU790" i="15"/>
  <c r="NY790" i="15"/>
  <c r="NX790" i="15"/>
  <c r="NV790" i="15"/>
  <c r="NW790" i="15"/>
  <c r="NU789" i="15"/>
  <c r="NY789" i="15"/>
  <c r="NX789" i="15"/>
  <c r="NV789" i="15"/>
  <c r="NW789" i="15"/>
  <c r="NU788" i="15"/>
  <c r="NY788" i="15"/>
  <c r="NX788" i="15"/>
  <c r="NV788" i="15"/>
  <c r="NW788" i="15"/>
  <c r="NU787" i="15"/>
  <c r="NY787" i="15"/>
  <c r="NX787" i="15"/>
  <c r="NV787" i="15"/>
  <c r="NW787" i="15"/>
  <c r="NU786" i="15"/>
  <c r="NY786" i="15"/>
  <c r="NX786" i="15"/>
  <c r="NV786" i="15"/>
  <c r="NW786" i="15"/>
  <c r="NU785" i="15"/>
  <c r="NY785" i="15"/>
  <c r="NX785" i="15"/>
  <c r="NV785" i="15"/>
  <c r="NW785" i="15"/>
  <c r="NU784" i="15"/>
  <c r="NY784" i="15"/>
  <c r="NX784" i="15"/>
  <c r="NV784" i="15"/>
  <c r="NW784" i="15"/>
  <c r="NU783" i="15"/>
  <c r="NY783" i="15"/>
  <c r="NX783" i="15"/>
  <c r="NV783" i="15"/>
  <c r="NW783" i="15"/>
  <c r="NU782" i="15"/>
  <c r="NY782" i="15"/>
  <c r="NX782" i="15"/>
  <c r="NV782" i="15"/>
  <c r="NW782" i="15"/>
  <c r="NU781" i="15"/>
  <c r="NY781" i="15"/>
  <c r="NX781" i="15"/>
  <c r="NV781" i="15"/>
  <c r="NW781" i="15"/>
  <c r="NU780" i="15"/>
  <c r="NY780" i="15"/>
  <c r="NX780" i="15"/>
  <c r="NV780" i="15"/>
  <c r="NW780" i="15"/>
  <c r="NU779" i="15"/>
  <c r="NY779" i="15"/>
  <c r="NX779" i="15"/>
  <c r="NV779" i="15"/>
  <c r="NW779" i="15"/>
  <c r="NU778" i="15"/>
  <c r="NY778" i="15"/>
  <c r="NX778" i="15"/>
  <c r="NV778" i="15"/>
  <c r="NW778" i="15"/>
  <c r="NU777" i="15"/>
  <c r="NY777" i="15"/>
  <c r="NX777" i="15"/>
  <c r="NV777" i="15"/>
  <c r="NW777" i="15"/>
  <c r="NU776" i="15"/>
  <c r="NY776" i="15"/>
  <c r="NX776" i="15"/>
  <c r="NV776" i="15"/>
  <c r="NW776" i="15"/>
  <c r="NU775" i="15"/>
  <c r="NY775" i="15"/>
  <c r="NX775" i="15"/>
  <c r="NV775" i="15"/>
  <c r="NW775" i="15"/>
  <c r="NU774" i="15"/>
  <c r="NY774" i="15"/>
  <c r="NX774" i="15"/>
  <c r="NV774" i="15"/>
  <c r="NW774" i="15"/>
  <c r="NU773" i="15"/>
  <c r="NY773" i="15"/>
  <c r="NX773" i="15"/>
  <c r="NV773" i="15"/>
  <c r="NW773" i="15"/>
  <c r="NU772" i="15"/>
  <c r="NY772" i="15"/>
  <c r="NX772" i="15"/>
  <c r="NV772" i="15"/>
  <c r="NW772" i="15"/>
  <c r="NU771" i="15"/>
  <c r="NY771" i="15"/>
  <c r="NX771" i="15"/>
  <c r="NV771" i="15"/>
  <c r="NW771" i="15"/>
  <c r="NU770" i="15"/>
  <c r="NY770" i="15"/>
  <c r="NX770" i="15"/>
  <c r="NV770" i="15"/>
  <c r="NW770" i="15"/>
  <c r="NU769" i="15"/>
  <c r="NY769" i="15"/>
  <c r="NX769" i="15"/>
  <c r="NV769" i="15"/>
  <c r="NW769" i="15"/>
  <c r="NU768" i="15"/>
  <c r="NY768" i="15"/>
  <c r="NX768" i="15"/>
  <c r="NV768" i="15"/>
  <c r="NW768" i="15"/>
  <c r="NU767" i="15"/>
  <c r="NY767" i="15"/>
  <c r="NX767" i="15"/>
  <c r="NV767" i="15"/>
  <c r="NW767" i="15"/>
  <c r="NU766" i="15"/>
  <c r="NY766" i="15"/>
  <c r="NX766" i="15"/>
  <c r="NV766" i="15"/>
  <c r="NW766" i="15"/>
  <c r="NU765" i="15"/>
  <c r="NY765" i="15"/>
  <c r="NX765" i="15"/>
  <c r="NV765" i="15"/>
  <c r="NW765" i="15"/>
  <c r="NU764" i="15"/>
  <c r="NY764" i="15"/>
  <c r="NX764" i="15"/>
  <c r="NV764" i="15"/>
  <c r="NW764" i="15"/>
  <c r="NU763" i="15"/>
  <c r="NY763" i="15"/>
  <c r="NX763" i="15"/>
  <c r="NV763" i="15"/>
  <c r="NW763" i="15"/>
  <c r="NU762" i="15"/>
  <c r="NY762" i="15"/>
  <c r="NX762" i="15"/>
  <c r="NV762" i="15"/>
  <c r="NW762" i="15"/>
  <c r="NU761" i="15"/>
  <c r="NY761" i="15"/>
  <c r="NX761" i="15"/>
  <c r="NV761" i="15"/>
  <c r="NW761" i="15"/>
  <c r="NU760" i="15"/>
  <c r="NY760" i="15"/>
  <c r="NX760" i="15"/>
  <c r="NV760" i="15"/>
  <c r="NW760" i="15"/>
  <c r="NU759" i="15"/>
  <c r="NY759" i="15"/>
  <c r="NX759" i="15"/>
  <c r="NV759" i="15"/>
  <c r="NW759" i="15"/>
  <c r="NU758" i="15"/>
  <c r="NY758" i="15"/>
  <c r="NX758" i="15"/>
  <c r="NV758" i="15"/>
  <c r="NW758" i="15"/>
  <c r="NU757" i="15"/>
  <c r="NY757" i="15"/>
  <c r="NX757" i="15"/>
  <c r="NV757" i="15"/>
  <c r="NW757" i="15"/>
  <c r="NU756" i="15"/>
  <c r="NY756" i="15"/>
  <c r="NX756" i="15"/>
  <c r="NV756" i="15"/>
  <c r="NW756" i="15"/>
  <c r="NU755" i="15"/>
  <c r="NY755" i="15"/>
  <c r="NX755" i="15"/>
  <c r="NV755" i="15"/>
  <c r="NW755" i="15"/>
  <c r="NU754" i="15"/>
  <c r="NY754" i="15"/>
  <c r="NX754" i="15"/>
  <c r="NV754" i="15"/>
  <c r="NW754" i="15"/>
  <c r="NU753" i="15"/>
  <c r="NY753" i="15"/>
  <c r="NX753" i="15"/>
  <c r="NV753" i="15"/>
  <c r="NW753" i="15"/>
  <c r="NU752" i="15"/>
  <c r="NY752" i="15"/>
  <c r="NX752" i="15"/>
  <c r="NV752" i="15"/>
  <c r="NW752" i="15"/>
  <c r="NU751" i="15"/>
  <c r="NY751" i="15"/>
  <c r="NX751" i="15"/>
  <c r="NV751" i="15"/>
  <c r="NW751" i="15"/>
  <c r="NU750" i="15"/>
  <c r="NY750" i="15"/>
  <c r="NX750" i="15"/>
  <c r="NV750" i="15"/>
  <c r="NW750" i="15"/>
  <c r="NU749" i="15"/>
  <c r="NY749" i="15"/>
  <c r="NX749" i="15"/>
  <c r="NV749" i="15"/>
  <c r="NW749" i="15"/>
  <c r="NU748" i="15"/>
  <c r="NY748" i="15"/>
  <c r="NX748" i="15"/>
  <c r="NV748" i="15"/>
  <c r="NW748" i="15"/>
  <c r="NU747" i="15"/>
  <c r="NY747" i="15"/>
  <c r="NX747" i="15"/>
  <c r="NV747" i="15"/>
  <c r="NW747" i="15"/>
  <c r="NU746" i="15"/>
  <c r="NY746" i="15"/>
  <c r="NX746" i="15"/>
  <c r="NV746" i="15"/>
  <c r="NW746" i="15"/>
  <c r="NU745" i="15"/>
  <c r="NY745" i="15"/>
  <c r="NX745" i="15"/>
  <c r="NV745" i="15"/>
  <c r="NW745" i="15"/>
  <c r="NU744" i="15"/>
  <c r="NY744" i="15"/>
  <c r="NX744" i="15"/>
  <c r="NV744" i="15"/>
  <c r="NW744" i="15"/>
  <c r="NU743" i="15"/>
  <c r="NY743" i="15"/>
  <c r="NX743" i="15"/>
  <c r="NV743" i="15"/>
  <c r="NW743" i="15"/>
  <c r="NU742" i="15"/>
  <c r="NY742" i="15"/>
  <c r="NX742" i="15"/>
  <c r="NV742" i="15"/>
  <c r="NW742" i="15"/>
  <c r="NU741" i="15"/>
  <c r="NY741" i="15"/>
  <c r="NX741" i="15"/>
  <c r="NV741" i="15"/>
  <c r="NW741" i="15"/>
  <c r="NU740" i="15"/>
  <c r="NY740" i="15"/>
  <c r="NX740" i="15"/>
  <c r="NV740" i="15"/>
  <c r="NW740" i="15"/>
  <c r="NU739" i="15"/>
  <c r="NY739" i="15"/>
  <c r="NX739" i="15"/>
  <c r="NV739" i="15"/>
  <c r="NW739" i="15"/>
  <c r="NU738" i="15"/>
  <c r="NY738" i="15"/>
  <c r="NX738" i="15"/>
  <c r="NV738" i="15"/>
  <c r="NW738" i="15"/>
  <c r="NU737" i="15"/>
  <c r="NY737" i="15"/>
  <c r="NX737" i="15"/>
  <c r="NV737" i="15"/>
  <c r="NW737" i="15"/>
  <c r="NU736" i="15"/>
  <c r="NY736" i="15"/>
  <c r="NX736" i="15"/>
  <c r="NV736" i="15"/>
  <c r="NW736" i="15"/>
  <c r="NU735" i="15"/>
  <c r="NY735" i="15"/>
  <c r="NX735" i="15"/>
  <c r="NV735" i="15"/>
  <c r="NW735" i="15"/>
  <c r="NU734" i="15"/>
  <c r="NY734" i="15"/>
  <c r="NX734" i="15"/>
  <c r="NV734" i="15"/>
  <c r="NW734" i="15"/>
  <c r="NU733" i="15"/>
  <c r="NY733" i="15"/>
  <c r="NX733" i="15"/>
  <c r="NV733" i="15"/>
  <c r="NW733" i="15"/>
  <c r="NU732" i="15"/>
  <c r="NY732" i="15"/>
  <c r="NX732" i="15"/>
  <c r="NV732" i="15"/>
  <c r="NW732" i="15"/>
  <c r="NU731" i="15"/>
  <c r="NY731" i="15"/>
  <c r="NX731" i="15"/>
  <c r="NV731" i="15"/>
  <c r="NW731" i="15"/>
  <c r="NU730" i="15"/>
  <c r="NY730" i="15"/>
  <c r="NX730" i="15"/>
  <c r="NV730" i="15"/>
  <c r="NW730" i="15"/>
  <c r="NU729" i="15"/>
  <c r="NY729" i="15"/>
  <c r="NX729" i="15"/>
  <c r="NV729" i="15"/>
  <c r="NW729" i="15"/>
  <c r="NU728" i="15"/>
  <c r="NY728" i="15"/>
  <c r="NX728" i="15"/>
  <c r="NV728" i="15"/>
  <c r="NW728" i="15"/>
  <c r="NU727" i="15"/>
  <c r="NY727" i="15"/>
  <c r="NX727" i="15"/>
  <c r="NV727" i="15"/>
  <c r="NW727" i="15"/>
  <c r="NU726" i="15"/>
  <c r="NY726" i="15"/>
  <c r="NX726" i="15"/>
  <c r="NV726" i="15"/>
  <c r="NW726" i="15"/>
  <c r="NU725" i="15"/>
  <c r="NY725" i="15"/>
  <c r="NX725" i="15"/>
  <c r="NV725" i="15"/>
  <c r="NW725" i="15"/>
  <c r="NU724" i="15"/>
  <c r="NY724" i="15"/>
  <c r="NX724" i="15"/>
  <c r="NV724" i="15"/>
  <c r="NW724" i="15"/>
  <c r="NU723" i="15"/>
  <c r="NY723" i="15"/>
  <c r="NX723" i="15"/>
  <c r="NV723" i="15"/>
  <c r="NW723" i="15"/>
  <c r="NU722" i="15"/>
  <c r="NY722" i="15"/>
  <c r="NX722" i="15"/>
  <c r="NV722" i="15"/>
  <c r="NW722" i="15"/>
  <c r="NU721" i="15"/>
  <c r="NY721" i="15"/>
  <c r="NX721" i="15"/>
  <c r="NV721" i="15"/>
  <c r="NW721" i="15"/>
  <c r="NU720" i="15"/>
  <c r="NY720" i="15"/>
  <c r="NX720" i="15"/>
  <c r="NV720" i="15"/>
  <c r="NW720" i="15"/>
  <c r="NU719" i="15"/>
  <c r="NY719" i="15"/>
  <c r="NX719" i="15"/>
  <c r="NV719" i="15"/>
  <c r="NW719" i="15"/>
  <c r="NU718" i="15"/>
  <c r="NY718" i="15"/>
  <c r="NX718" i="15"/>
  <c r="NV718" i="15"/>
  <c r="NW718" i="15"/>
  <c r="NU717" i="15"/>
  <c r="NY717" i="15"/>
  <c r="NX717" i="15"/>
  <c r="NV717" i="15"/>
  <c r="NW717" i="15"/>
  <c r="NU716" i="15"/>
  <c r="NY716" i="15"/>
  <c r="NX716" i="15"/>
  <c r="NV716" i="15"/>
  <c r="NW716" i="15"/>
  <c r="NU715" i="15"/>
  <c r="NY715" i="15"/>
  <c r="NX715" i="15"/>
  <c r="NV715" i="15"/>
  <c r="NW715" i="15"/>
  <c r="NU714" i="15"/>
  <c r="NY714" i="15"/>
  <c r="NX714" i="15"/>
  <c r="NV714" i="15"/>
  <c r="NW714" i="15"/>
  <c r="NU713" i="15"/>
  <c r="NY713" i="15"/>
  <c r="NX713" i="15"/>
  <c r="NV713" i="15"/>
  <c r="NW713" i="15"/>
  <c r="NU712" i="15"/>
  <c r="NY712" i="15"/>
  <c r="NX712" i="15"/>
  <c r="NV712" i="15"/>
  <c r="NW712" i="15"/>
  <c r="NU711" i="15"/>
  <c r="NY711" i="15"/>
  <c r="NX711" i="15"/>
  <c r="NV711" i="15"/>
  <c r="NW711" i="15"/>
  <c r="NU710" i="15"/>
  <c r="NY710" i="15"/>
  <c r="NX710" i="15"/>
  <c r="NV710" i="15"/>
  <c r="NW710" i="15"/>
  <c r="NU709" i="15"/>
  <c r="NY709" i="15"/>
  <c r="NX709" i="15"/>
  <c r="NV709" i="15"/>
  <c r="NW709" i="15"/>
  <c r="NU708" i="15"/>
  <c r="NY708" i="15"/>
  <c r="NX708" i="15"/>
  <c r="NV708" i="15"/>
  <c r="NW708" i="15"/>
  <c r="NU707" i="15"/>
  <c r="NY707" i="15"/>
  <c r="NX707" i="15"/>
  <c r="NV707" i="15"/>
  <c r="NW707" i="15"/>
  <c r="NU706" i="15"/>
  <c r="NY706" i="15"/>
  <c r="NX706" i="15"/>
  <c r="NV706" i="15"/>
  <c r="NW706" i="15"/>
  <c r="NU705" i="15"/>
  <c r="NY705" i="15"/>
  <c r="NX705" i="15"/>
  <c r="NV705" i="15"/>
  <c r="NW705" i="15"/>
  <c r="NU704" i="15"/>
  <c r="NY704" i="15"/>
  <c r="NX704" i="15"/>
  <c r="NV704" i="15"/>
  <c r="NW704" i="15"/>
  <c r="NU703" i="15"/>
  <c r="NY703" i="15"/>
  <c r="NX703" i="15"/>
  <c r="NV703" i="15"/>
  <c r="NW703" i="15"/>
  <c r="NU702" i="15"/>
  <c r="NY702" i="15"/>
  <c r="NX702" i="15"/>
  <c r="NV702" i="15"/>
  <c r="NW702" i="15"/>
  <c r="NU701" i="15"/>
  <c r="NY701" i="15"/>
  <c r="NX701" i="15"/>
  <c r="NV701" i="15"/>
  <c r="NW701" i="15"/>
  <c r="NU700" i="15"/>
  <c r="NY700" i="15"/>
  <c r="NX700" i="15"/>
  <c r="NV700" i="15"/>
  <c r="NW700" i="15"/>
  <c r="NU699" i="15"/>
  <c r="NY699" i="15"/>
  <c r="NX699" i="15"/>
  <c r="NV699" i="15"/>
  <c r="NW699" i="15"/>
  <c r="NU698" i="15"/>
  <c r="NY698" i="15"/>
  <c r="NX698" i="15"/>
  <c r="NV698" i="15"/>
  <c r="NW698" i="15"/>
  <c r="NU697" i="15"/>
  <c r="NY697" i="15"/>
  <c r="NX697" i="15"/>
  <c r="NV697" i="15"/>
  <c r="NW697" i="15"/>
  <c r="NU696" i="15"/>
  <c r="NY696" i="15"/>
  <c r="NX696" i="15"/>
  <c r="NV696" i="15"/>
  <c r="NW696" i="15"/>
  <c r="NU695" i="15"/>
  <c r="NY695" i="15"/>
  <c r="NX695" i="15"/>
  <c r="NV695" i="15"/>
  <c r="NW695" i="15"/>
  <c r="NU694" i="15"/>
  <c r="NY694" i="15"/>
  <c r="NX694" i="15"/>
  <c r="NV694" i="15"/>
  <c r="NW694" i="15"/>
  <c r="NU693" i="15"/>
  <c r="NY693" i="15"/>
  <c r="NX693" i="15"/>
  <c r="NV693" i="15"/>
  <c r="NW693" i="15"/>
  <c r="NU692" i="15"/>
  <c r="NY692" i="15"/>
  <c r="NX692" i="15"/>
  <c r="NV692" i="15"/>
  <c r="NW692" i="15"/>
  <c r="NU691" i="15"/>
  <c r="NY691" i="15"/>
  <c r="NX691" i="15"/>
  <c r="NV691" i="15"/>
  <c r="NW691" i="15"/>
  <c r="NU690" i="15"/>
  <c r="NY690" i="15"/>
  <c r="NX690" i="15"/>
  <c r="NV690" i="15"/>
  <c r="NW690" i="15"/>
  <c r="NU689" i="15"/>
  <c r="NY689" i="15"/>
  <c r="NX689" i="15"/>
  <c r="NV689" i="15"/>
  <c r="NW689" i="15"/>
  <c r="NU688" i="15"/>
  <c r="NY688" i="15"/>
  <c r="NX688" i="15"/>
  <c r="NV688" i="15"/>
  <c r="NW688" i="15"/>
  <c r="NU687" i="15"/>
  <c r="NY687" i="15"/>
  <c r="NX687" i="15"/>
  <c r="NV687" i="15"/>
  <c r="NW687" i="15"/>
  <c r="NU686" i="15"/>
  <c r="NY686" i="15"/>
  <c r="NX686" i="15"/>
  <c r="NV686" i="15"/>
  <c r="NW686" i="15"/>
  <c r="NU685" i="15"/>
  <c r="NY685" i="15"/>
  <c r="NX685" i="15"/>
  <c r="NV685" i="15"/>
  <c r="NW685" i="15"/>
  <c r="NU684" i="15"/>
  <c r="NY684" i="15"/>
  <c r="NX684" i="15"/>
  <c r="NV684" i="15"/>
  <c r="NW684" i="15"/>
  <c r="NU683" i="15"/>
  <c r="NY683" i="15"/>
  <c r="NX683" i="15"/>
  <c r="NV683" i="15"/>
  <c r="NW683" i="15"/>
  <c r="NU682" i="15"/>
  <c r="NY682" i="15"/>
  <c r="NX682" i="15"/>
  <c r="NV682" i="15"/>
  <c r="NW682" i="15"/>
  <c r="NU681" i="15"/>
  <c r="NY681" i="15"/>
  <c r="NX681" i="15"/>
  <c r="NV681" i="15"/>
  <c r="NW681" i="15"/>
  <c r="NU680" i="15"/>
  <c r="NY680" i="15"/>
  <c r="NX680" i="15"/>
  <c r="NV680" i="15"/>
  <c r="NW680" i="15"/>
  <c r="NU679" i="15"/>
  <c r="NY679" i="15"/>
  <c r="NX679" i="15"/>
  <c r="NV679" i="15"/>
  <c r="NW679" i="15"/>
  <c r="NU678" i="15"/>
  <c r="NY678" i="15"/>
  <c r="NX678" i="15"/>
  <c r="NV678" i="15"/>
  <c r="NW678" i="15"/>
  <c r="NU677" i="15"/>
  <c r="NY677" i="15"/>
  <c r="NX677" i="15"/>
  <c r="NV677" i="15"/>
  <c r="NW677" i="15"/>
  <c r="NU676" i="15"/>
  <c r="NY676" i="15"/>
  <c r="NX676" i="15"/>
  <c r="NV676" i="15"/>
  <c r="NW676" i="15"/>
  <c r="NU675" i="15"/>
  <c r="NY675" i="15"/>
  <c r="NX675" i="15"/>
  <c r="NV675" i="15"/>
  <c r="NW675" i="15"/>
  <c r="NU674" i="15"/>
  <c r="NY674" i="15"/>
  <c r="NX674" i="15"/>
  <c r="NV674" i="15"/>
  <c r="NW674" i="15"/>
  <c r="NU673" i="15"/>
  <c r="NY673" i="15"/>
  <c r="NX673" i="15"/>
  <c r="NV673" i="15"/>
  <c r="NW673" i="15"/>
  <c r="NU672" i="15"/>
  <c r="NY672" i="15"/>
  <c r="NX672" i="15"/>
  <c r="NV672" i="15"/>
  <c r="NW672" i="15"/>
  <c r="NU671" i="15"/>
  <c r="NY671" i="15"/>
  <c r="NX671" i="15"/>
  <c r="NV671" i="15"/>
  <c r="NW671" i="15"/>
  <c r="NU670" i="15"/>
  <c r="NY670" i="15"/>
  <c r="NX670" i="15"/>
  <c r="NV670" i="15"/>
  <c r="NW670" i="15"/>
  <c r="NU669" i="15"/>
  <c r="NY669" i="15"/>
  <c r="NX669" i="15"/>
  <c r="NV669" i="15"/>
  <c r="NW669" i="15"/>
  <c r="NU668" i="15"/>
  <c r="NY668" i="15"/>
  <c r="NX668" i="15"/>
  <c r="NV668" i="15"/>
  <c r="NW668" i="15"/>
  <c r="NU667" i="15"/>
  <c r="NY667" i="15"/>
  <c r="NX667" i="15"/>
  <c r="NV667" i="15"/>
  <c r="NW667" i="15"/>
  <c r="NU666" i="15"/>
  <c r="NY666" i="15"/>
  <c r="NX666" i="15"/>
  <c r="NV666" i="15"/>
  <c r="NW666" i="15"/>
  <c r="NU665" i="15"/>
  <c r="NY665" i="15"/>
  <c r="NX665" i="15"/>
  <c r="NV665" i="15"/>
  <c r="NW665" i="15"/>
  <c r="NU664" i="15"/>
  <c r="NY664" i="15"/>
  <c r="NX664" i="15"/>
  <c r="NV664" i="15"/>
  <c r="NW664" i="15"/>
  <c r="NU663" i="15"/>
  <c r="NY663" i="15"/>
  <c r="NX663" i="15"/>
  <c r="NV663" i="15"/>
  <c r="NW663" i="15"/>
  <c r="NU662" i="15"/>
  <c r="NY662" i="15"/>
  <c r="NX662" i="15"/>
  <c r="NV662" i="15"/>
  <c r="NW662" i="15"/>
  <c r="NU661" i="15"/>
  <c r="NY661" i="15"/>
  <c r="NX661" i="15"/>
  <c r="NV661" i="15"/>
  <c r="NW661" i="15"/>
  <c r="NU660" i="15"/>
  <c r="NY660" i="15"/>
  <c r="NX660" i="15"/>
  <c r="NV660" i="15"/>
  <c r="NW660" i="15"/>
  <c r="NU659" i="15"/>
  <c r="NY659" i="15"/>
  <c r="NX659" i="15"/>
  <c r="NV659" i="15"/>
  <c r="NW659" i="15"/>
  <c r="NU658" i="15"/>
  <c r="NY658" i="15"/>
  <c r="NX658" i="15"/>
  <c r="NV658" i="15"/>
  <c r="NW658" i="15"/>
  <c r="NU657" i="15"/>
  <c r="NY657" i="15"/>
  <c r="NX657" i="15"/>
  <c r="NV657" i="15"/>
  <c r="NW657" i="15"/>
  <c r="NU656" i="15"/>
  <c r="NY656" i="15"/>
  <c r="NX656" i="15"/>
  <c r="NV656" i="15"/>
  <c r="NW656" i="15"/>
  <c r="NU655" i="15"/>
  <c r="NY655" i="15"/>
  <c r="NX655" i="15"/>
  <c r="NV655" i="15"/>
  <c r="NW655" i="15"/>
  <c r="NU654" i="15"/>
  <c r="NY654" i="15"/>
  <c r="NX654" i="15"/>
  <c r="NV654" i="15"/>
  <c r="NW654" i="15"/>
  <c r="NU653" i="15"/>
  <c r="NY653" i="15"/>
  <c r="NX653" i="15"/>
  <c r="NV653" i="15"/>
  <c r="NW653" i="15"/>
  <c r="NU652" i="15"/>
  <c r="NY652" i="15"/>
  <c r="NX652" i="15"/>
  <c r="NV652" i="15"/>
  <c r="NW652" i="15"/>
  <c r="NU651" i="15"/>
  <c r="NY651" i="15"/>
  <c r="NX651" i="15"/>
  <c r="NV651" i="15"/>
  <c r="NW651" i="15"/>
  <c r="NU650" i="15"/>
  <c r="NY650" i="15"/>
  <c r="NX650" i="15"/>
  <c r="NV650" i="15"/>
  <c r="NW650" i="15"/>
  <c r="NU649" i="15"/>
  <c r="NY649" i="15"/>
  <c r="NX649" i="15"/>
  <c r="NV649" i="15"/>
  <c r="NW649" i="15"/>
  <c r="NU648" i="15"/>
  <c r="NY648" i="15"/>
  <c r="NX648" i="15"/>
  <c r="NV648" i="15"/>
  <c r="NW648" i="15"/>
  <c r="NU647" i="15"/>
  <c r="NY647" i="15"/>
  <c r="NX647" i="15"/>
  <c r="NV647" i="15"/>
  <c r="NW647" i="15"/>
  <c r="NU646" i="15"/>
  <c r="NY646" i="15"/>
  <c r="NX646" i="15"/>
  <c r="NV646" i="15"/>
  <c r="NW646" i="15"/>
  <c r="NU645" i="15"/>
  <c r="NY645" i="15"/>
  <c r="NX645" i="15"/>
  <c r="NV645" i="15"/>
  <c r="NW645" i="15"/>
  <c r="NU644" i="15"/>
  <c r="NY644" i="15"/>
  <c r="NX644" i="15"/>
  <c r="NV644" i="15"/>
  <c r="NW644" i="15"/>
  <c r="NU643" i="15"/>
  <c r="NY643" i="15"/>
  <c r="NX643" i="15"/>
  <c r="NV643" i="15"/>
  <c r="NW643" i="15"/>
  <c r="NU642" i="15"/>
  <c r="NY642" i="15"/>
  <c r="NX642" i="15"/>
  <c r="NV642" i="15"/>
  <c r="NW642" i="15"/>
  <c r="NU641" i="15"/>
  <c r="NY641" i="15"/>
  <c r="NX641" i="15"/>
  <c r="NV641" i="15"/>
  <c r="NW641" i="15"/>
  <c r="NU640" i="15"/>
  <c r="NY640" i="15"/>
  <c r="NX640" i="15"/>
  <c r="NV640" i="15"/>
  <c r="NW640" i="15"/>
  <c r="NU639" i="15"/>
  <c r="NY639" i="15"/>
  <c r="NX639" i="15"/>
  <c r="NV639" i="15"/>
  <c r="NW639" i="15"/>
  <c r="NU638" i="15"/>
  <c r="NY638" i="15"/>
  <c r="NX638" i="15"/>
  <c r="NV638" i="15"/>
  <c r="NW638" i="15"/>
  <c r="NU637" i="15"/>
  <c r="NY637" i="15"/>
  <c r="NX637" i="15"/>
  <c r="NV637" i="15"/>
  <c r="NW637" i="15"/>
  <c r="NU636" i="15"/>
  <c r="NY636" i="15"/>
  <c r="NX636" i="15"/>
  <c r="NV636" i="15"/>
  <c r="NW636" i="15"/>
  <c r="NU635" i="15"/>
  <c r="NY635" i="15"/>
  <c r="NX635" i="15"/>
  <c r="NV635" i="15"/>
  <c r="NW635" i="15"/>
  <c r="NU634" i="15"/>
  <c r="NY634" i="15"/>
  <c r="NX634" i="15"/>
  <c r="NV634" i="15"/>
  <c r="NW634" i="15"/>
  <c r="NU633" i="15"/>
  <c r="NY633" i="15"/>
  <c r="NX633" i="15"/>
  <c r="NV633" i="15"/>
  <c r="NW633" i="15"/>
  <c r="NU632" i="15"/>
  <c r="NY632" i="15"/>
  <c r="NX632" i="15"/>
  <c r="NV632" i="15"/>
  <c r="NW632" i="15"/>
  <c r="NU631" i="15"/>
  <c r="NY631" i="15"/>
  <c r="NX631" i="15"/>
  <c r="NV631" i="15"/>
  <c r="NW631" i="15"/>
  <c r="NU630" i="15"/>
  <c r="NY630" i="15"/>
  <c r="NX630" i="15"/>
  <c r="NV630" i="15"/>
  <c r="NW630" i="15"/>
  <c r="NU629" i="15"/>
  <c r="NY629" i="15"/>
  <c r="NX629" i="15"/>
  <c r="NV629" i="15"/>
  <c r="NW629" i="15"/>
  <c r="NU628" i="15"/>
  <c r="NY628" i="15"/>
  <c r="NX628" i="15"/>
  <c r="NV628" i="15"/>
  <c r="NW628" i="15"/>
  <c r="NU627" i="15"/>
  <c r="NY627" i="15"/>
  <c r="NX627" i="15"/>
  <c r="NV627" i="15"/>
  <c r="NW627" i="15"/>
  <c r="NU626" i="15"/>
  <c r="NY626" i="15"/>
  <c r="NX626" i="15"/>
  <c r="NV626" i="15"/>
  <c r="NW626" i="15"/>
  <c r="NU625" i="15"/>
  <c r="NY625" i="15"/>
  <c r="NX625" i="15"/>
  <c r="NV625" i="15"/>
  <c r="NW625" i="15"/>
  <c r="NU624" i="15"/>
  <c r="NY624" i="15"/>
  <c r="NX624" i="15"/>
  <c r="NV624" i="15"/>
  <c r="NW624" i="15"/>
  <c r="NU623" i="15"/>
  <c r="NY623" i="15"/>
  <c r="NX623" i="15"/>
  <c r="NV623" i="15"/>
  <c r="NW623" i="15"/>
  <c r="NU622" i="15"/>
  <c r="NY622" i="15"/>
  <c r="NX622" i="15"/>
  <c r="NV622" i="15"/>
  <c r="NW622" i="15"/>
  <c r="NU621" i="15"/>
  <c r="NY621" i="15"/>
  <c r="NX621" i="15"/>
  <c r="NV621" i="15"/>
  <c r="NW621" i="15"/>
  <c r="NU620" i="15"/>
  <c r="NY620" i="15"/>
  <c r="NX620" i="15"/>
  <c r="NV620" i="15"/>
  <c r="NW620" i="15"/>
  <c r="NU619" i="15"/>
  <c r="NY619" i="15"/>
  <c r="NX619" i="15"/>
  <c r="NV619" i="15"/>
  <c r="NW619" i="15"/>
  <c r="NU618" i="15"/>
  <c r="NY618" i="15"/>
  <c r="NX618" i="15"/>
  <c r="NV618" i="15"/>
  <c r="NW618" i="15"/>
  <c r="NU617" i="15"/>
  <c r="NY617" i="15"/>
  <c r="NX617" i="15"/>
  <c r="NV617" i="15"/>
  <c r="NW617" i="15"/>
  <c r="NU616" i="15"/>
  <c r="NY616" i="15"/>
  <c r="NX616" i="15"/>
  <c r="NV616" i="15"/>
  <c r="NW616" i="15"/>
  <c r="NU615" i="15"/>
  <c r="NY615" i="15"/>
  <c r="NX615" i="15"/>
  <c r="NV615" i="15"/>
  <c r="NW615" i="15"/>
  <c r="NU614" i="15"/>
  <c r="NY614" i="15"/>
  <c r="NX614" i="15"/>
  <c r="NV614" i="15"/>
  <c r="NW614" i="15"/>
  <c r="NU613" i="15"/>
  <c r="NY613" i="15"/>
  <c r="NX613" i="15"/>
  <c r="NV613" i="15"/>
  <c r="NW613" i="15"/>
  <c r="NU612" i="15"/>
  <c r="NY612" i="15"/>
  <c r="NX612" i="15"/>
  <c r="NV612" i="15"/>
  <c r="NW612" i="15"/>
  <c r="NU611" i="15"/>
  <c r="NY611" i="15"/>
  <c r="NX611" i="15"/>
  <c r="NV611" i="15"/>
  <c r="NW611" i="15"/>
  <c r="NU610" i="15"/>
  <c r="NY610" i="15"/>
  <c r="NX610" i="15"/>
  <c r="NV610" i="15"/>
  <c r="NW610" i="15"/>
  <c r="NU609" i="15"/>
  <c r="NY609" i="15"/>
  <c r="NX609" i="15"/>
  <c r="NV609" i="15"/>
  <c r="NW609" i="15"/>
  <c r="NU608" i="15"/>
  <c r="NY608" i="15"/>
  <c r="NX608" i="15"/>
  <c r="NV608" i="15"/>
  <c r="NW608" i="15"/>
  <c r="NU607" i="15"/>
  <c r="NY607" i="15"/>
  <c r="NX607" i="15"/>
  <c r="NV607" i="15"/>
  <c r="NW607" i="15"/>
  <c r="NU606" i="15"/>
  <c r="NY606" i="15"/>
  <c r="NX606" i="15"/>
  <c r="NV606" i="15"/>
  <c r="NW606" i="15"/>
  <c r="NU605" i="15"/>
  <c r="NY605" i="15"/>
  <c r="NX605" i="15"/>
  <c r="NV605" i="15"/>
  <c r="NW605" i="15"/>
  <c r="NU604" i="15"/>
  <c r="NY604" i="15"/>
  <c r="NX604" i="15"/>
  <c r="NV604" i="15"/>
  <c r="NW604" i="15"/>
  <c r="NU603" i="15"/>
  <c r="NY603" i="15"/>
  <c r="NX603" i="15"/>
  <c r="NV603" i="15"/>
  <c r="NW603" i="15"/>
  <c r="NU602" i="15"/>
  <c r="NY602" i="15"/>
  <c r="NX602" i="15"/>
  <c r="NV602" i="15"/>
  <c r="NW602" i="15"/>
  <c r="NU601" i="15"/>
  <c r="NY601" i="15"/>
  <c r="NX601" i="15"/>
  <c r="NV601" i="15"/>
  <c r="NW601" i="15"/>
  <c r="NU600" i="15"/>
  <c r="NY600" i="15"/>
  <c r="NX600" i="15"/>
  <c r="NV600" i="15"/>
  <c r="NW600" i="15"/>
  <c r="NU599" i="15"/>
  <c r="NY599" i="15"/>
  <c r="NX599" i="15"/>
  <c r="NV599" i="15"/>
  <c r="NW599" i="15"/>
  <c r="NU598" i="15"/>
  <c r="NY598" i="15"/>
  <c r="NX598" i="15"/>
  <c r="NV598" i="15"/>
  <c r="NW598" i="15"/>
  <c r="NU597" i="15"/>
  <c r="NY597" i="15"/>
  <c r="NX597" i="15"/>
  <c r="NV597" i="15"/>
  <c r="NW597" i="15"/>
  <c r="NU596" i="15"/>
  <c r="NY596" i="15"/>
  <c r="NX596" i="15"/>
  <c r="NV596" i="15"/>
  <c r="NW596" i="15"/>
  <c r="NU595" i="15"/>
  <c r="NY595" i="15"/>
  <c r="NX595" i="15"/>
  <c r="NV595" i="15"/>
  <c r="NW595" i="15"/>
  <c r="NU594" i="15"/>
  <c r="NY594" i="15"/>
  <c r="NX594" i="15"/>
  <c r="NV594" i="15"/>
  <c r="NW594" i="15"/>
  <c r="NU593" i="15"/>
  <c r="NY593" i="15"/>
  <c r="NX593" i="15"/>
  <c r="NV593" i="15"/>
  <c r="NW593" i="15"/>
  <c r="NU592" i="15"/>
  <c r="NY592" i="15"/>
  <c r="NX592" i="15"/>
  <c r="NV592" i="15"/>
  <c r="NW592" i="15"/>
  <c r="NU591" i="15"/>
  <c r="NY591" i="15"/>
  <c r="NX591" i="15"/>
  <c r="NV591" i="15"/>
  <c r="NW591" i="15"/>
  <c r="NU590" i="15"/>
  <c r="NY590" i="15"/>
  <c r="NX590" i="15"/>
  <c r="NV590" i="15"/>
  <c r="NW590" i="15"/>
  <c r="NU589" i="15"/>
  <c r="NY589" i="15"/>
  <c r="NX589" i="15"/>
  <c r="NV589" i="15"/>
  <c r="NW589" i="15"/>
  <c r="NU588" i="15"/>
  <c r="NY588" i="15"/>
  <c r="NX588" i="15"/>
  <c r="NV588" i="15"/>
  <c r="NW588" i="15"/>
  <c r="NU587" i="15"/>
  <c r="NY587" i="15"/>
  <c r="NX587" i="15"/>
  <c r="NV587" i="15"/>
  <c r="NW587" i="15"/>
  <c r="NU586" i="15"/>
  <c r="NY586" i="15"/>
  <c r="NX586" i="15"/>
  <c r="NV586" i="15"/>
  <c r="NW586" i="15"/>
  <c r="NU585" i="15"/>
  <c r="NY585" i="15"/>
  <c r="NX585" i="15"/>
  <c r="NV585" i="15"/>
  <c r="NW585" i="15"/>
  <c r="NU584" i="15"/>
  <c r="NY584" i="15"/>
  <c r="NX584" i="15"/>
  <c r="NV584" i="15"/>
  <c r="NW584" i="15"/>
  <c r="NU583" i="15"/>
  <c r="NY583" i="15"/>
  <c r="NX583" i="15"/>
  <c r="NV583" i="15"/>
  <c r="NW583" i="15"/>
  <c r="NU582" i="15"/>
  <c r="NY582" i="15"/>
  <c r="NX582" i="15"/>
  <c r="NV582" i="15"/>
  <c r="NW582" i="15"/>
  <c r="NU581" i="15"/>
  <c r="NY581" i="15"/>
  <c r="NX581" i="15"/>
  <c r="NV581" i="15"/>
  <c r="NW581" i="15"/>
  <c r="NU580" i="15"/>
  <c r="NY580" i="15"/>
  <c r="NX580" i="15"/>
  <c r="NV580" i="15"/>
  <c r="NW580" i="15"/>
  <c r="NU579" i="15"/>
  <c r="NY579" i="15"/>
  <c r="NX579" i="15"/>
  <c r="NV579" i="15"/>
  <c r="NW579" i="15"/>
  <c r="NU578" i="15"/>
  <c r="NY578" i="15"/>
  <c r="NX578" i="15"/>
  <c r="NV578" i="15"/>
  <c r="NW578" i="15"/>
  <c r="NU577" i="15"/>
  <c r="NY577" i="15"/>
  <c r="NX577" i="15"/>
  <c r="NV577" i="15"/>
  <c r="NW577" i="15"/>
  <c r="NU576" i="15"/>
  <c r="NY576" i="15"/>
  <c r="NX576" i="15"/>
  <c r="NV576" i="15"/>
  <c r="NW576" i="15"/>
  <c r="NU575" i="15"/>
  <c r="NY575" i="15"/>
  <c r="NX575" i="15"/>
  <c r="NV575" i="15"/>
  <c r="NW575" i="15"/>
  <c r="NU574" i="15"/>
  <c r="NY574" i="15"/>
  <c r="NX574" i="15"/>
  <c r="NV574" i="15"/>
  <c r="NW574" i="15"/>
  <c r="NU573" i="15"/>
  <c r="NY573" i="15"/>
  <c r="NX573" i="15"/>
  <c r="NV573" i="15"/>
  <c r="NW573" i="15"/>
  <c r="NU572" i="15"/>
  <c r="NY572" i="15"/>
  <c r="NX572" i="15"/>
  <c r="NV572" i="15"/>
  <c r="NW572" i="15"/>
  <c r="NU571" i="15"/>
  <c r="NY571" i="15"/>
  <c r="NX571" i="15"/>
  <c r="NV571" i="15"/>
  <c r="NW571" i="15"/>
  <c r="NU570" i="15"/>
  <c r="NY570" i="15"/>
  <c r="NX570" i="15"/>
  <c r="NV570" i="15"/>
  <c r="NW570" i="15"/>
  <c r="NU569" i="15"/>
  <c r="NY569" i="15"/>
  <c r="NX569" i="15"/>
  <c r="NV569" i="15"/>
  <c r="NW569" i="15"/>
  <c r="NU568" i="15"/>
  <c r="NY568" i="15"/>
  <c r="NX568" i="15"/>
  <c r="NV568" i="15"/>
  <c r="NW568" i="15"/>
  <c r="NU567" i="15"/>
  <c r="NY567" i="15"/>
  <c r="NX567" i="15"/>
  <c r="NV567" i="15"/>
  <c r="NW567" i="15"/>
  <c r="NU566" i="15"/>
  <c r="NY566" i="15"/>
  <c r="NX566" i="15"/>
  <c r="NV566" i="15"/>
  <c r="NW566" i="15"/>
  <c r="NU565" i="15"/>
  <c r="NY565" i="15"/>
  <c r="NX565" i="15"/>
  <c r="NV565" i="15"/>
  <c r="NW565" i="15"/>
  <c r="NU564" i="15"/>
  <c r="NY564" i="15"/>
  <c r="NX564" i="15"/>
  <c r="NV564" i="15"/>
  <c r="NW564" i="15"/>
  <c r="NU563" i="15"/>
  <c r="NY563" i="15"/>
  <c r="NX563" i="15"/>
  <c r="NV563" i="15"/>
  <c r="NW563" i="15"/>
  <c r="NU562" i="15"/>
  <c r="NY562" i="15"/>
  <c r="NX562" i="15"/>
  <c r="NV562" i="15"/>
  <c r="NW562" i="15"/>
  <c r="NU561" i="15"/>
  <c r="NY561" i="15"/>
  <c r="NX561" i="15"/>
  <c r="NV561" i="15"/>
  <c r="NW561" i="15"/>
  <c r="NU560" i="15"/>
  <c r="NY560" i="15"/>
  <c r="NX560" i="15"/>
  <c r="NV560" i="15"/>
  <c r="NW560" i="15"/>
  <c r="NU559" i="15"/>
  <c r="NY559" i="15"/>
  <c r="NX559" i="15"/>
  <c r="NV559" i="15"/>
  <c r="NW559" i="15"/>
  <c r="NU558" i="15"/>
  <c r="NY558" i="15"/>
  <c r="NX558" i="15"/>
  <c r="NV558" i="15"/>
  <c r="NW558" i="15"/>
  <c r="NU557" i="15"/>
  <c r="NY557" i="15"/>
  <c r="NX557" i="15"/>
  <c r="NV557" i="15"/>
  <c r="NW557" i="15"/>
  <c r="NU556" i="15"/>
  <c r="NY556" i="15"/>
  <c r="NX556" i="15"/>
  <c r="NV556" i="15"/>
  <c r="NW556" i="15"/>
  <c r="NU555" i="15"/>
  <c r="NY555" i="15"/>
  <c r="NX555" i="15"/>
  <c r="NV555" i="15"/>
  <c r="NW555" i="15"/>
  <c r="NU554" i="15"/>
  <c r="NY554" i="15"/>
  <c r="NX554" i="15"/>
  <c r="NV554" i="15"/>
  <c r="NW554" i="15"/>
  <c r="NU553" i="15"/>
  <c r="NY553" i="15"/>
  <c r="NX553" i="15"/>
  <c r="NV553" i="15"/>
  <c r="NW553" i="15"/>
  <c r="NU552" i="15"/>
  <c r="NY552" i="15"/>
  <c r="NX552" i="15"/>
  <c r="NV552" i="15"/>
  <c r="NW552" i="15"/>
  <c r="NU551" i="15"/>
  <c r="NY551" i="15"/>
  <c r="NX551" i="15"/>
  <c r="NV551" i="15"/>
  <c r="NW551" i="15"/>
  <c r="NU550" i="15"/>
  <c r="NY550" i="15"/>
  <c r="NX550" i="15"/>
  <c r="NV550" i="15"/>
  <c r="NW550" i="15"/>
  <c r="NU549" i="15"/>
  <c r="NY549" i="15"/>
  <c r="NX549" i="15"/>
  <c r="NV549" i="15"/>
  <c r="NW549" i="15"/>
  <c r="NU548" i="15"/>
  <c r="NY548" i="15"/>
  <c r="NX548" i="15"/>
  <c r="NV548" i="15"/>
  <c r="NW548" i="15"/>
  <c r="NU547" i="15"/>
  <c r="NY547" i="15"/>
  <c r="NX547" i="15"/>
  <c r="NV547" i="15"/>
  <c r="NW547" i="15"/>
  <c r="NU546" i="15"/>
  <c r="NY546" i="15"/>
  <c r="NX546" i="15"/>
  <c r="NV546" i="15"/>
  <c r="NW546" i="15"/>
  <c r="NU545" i="15"/>
  <c r="NY545" i="15"/>
  <c r="NX545" i="15"/>
  <c r="NV545" i="15"/>
  <c r="NW545" i="15"/>
  <c r="NU544" i="15"/>
  <c r="NY544" i="15"/>
  <c r="NX544" i="15"/>
  <c r="NV544" i="15"/>
  <c r="NW544" i="15"/>
  <c r="NU543" i="15"/>
  <c r="NY543" i="15"/>
  <c r="NX543" i="15"/>
  <c r="NV543" i="15"/>
  <c r="NW543" i="15"/>
  <c r="NU542" i="15"/>
  <c r="NY542" i="15"/>
  <c r="NX542" i="15"/>
  <c r="NV542" i="15"/>
  <c r="NW542" i="15"/>
  <c r="NU541" i="15"/>
  <c r="NY541" i="15"/>
  <c r="NX541" i="15"/>
  <c r="NV541" i="15"/>
  <c r="NW541" i="15"/>
  <c r="NU540" i="15"/>
  <c r="NY540" i="15"/>
  <c r="NX540" i="15"/>
  <c r="NV540" i="15"/>
  <c r="NW540" i="15"/>
  <c r="NU539" i="15"/>
  <c r="NY539" i="15"/>
  <c r="NX539" i="15"/>
  <c r="NV539" i="15"/>
  <c r="NW539" i="15"/>
  <c r="NU538" i="15"/>
  <c r="NY538" i="15"/>
  <c r="NX538" i="15"/>
  <c r="NV538" i="15"/>
  <c r="NW538" i="15"/>
  <c r="NU537" i="15"/>
  <c r="NY537" i="15"/>
  <c r="NX537" i="15"/>
  <c r="NV537" i="15"/>
  <c r="NW537" i="15"/>
  <c r="NU536" i="15"/>
  <c r="NY536" i="15"/>
  <c r="NX536" i="15"/>
  <c r="NV536" i="15"/>
  <c r="NW536" i="15"/>
  <c r="NU535" i="15"/>
  <c r="NY535" i="15"/>
  <c r="NX535" i="15"/>
  <c r="NV535" i="15"/>
  <c r="NW535" i="15"/>
  <c r="NU534" i="15"/>
  <c r="NY534" i="15"/>
  <c r="NX534" i="15"/>
  <c r="NV534" i="15"/>
  <c r="NW534" i="15"/>
  <c r="NU533" i="15"/>
  <c r="NY533" i="15"/>
  <c r="NX533" i="15"/>
  <c r="NV533" i="15"/>
  <c r="NW533" i="15"/>
  <c r="NU532" i="15"/>
  <c r="NY532" i="15"/>
  <c r="NX532" i="15"/>
  <c r="NV532" i="15"/>
  <c r="NW532" i="15"/>
  <c r="NU531" i="15"/>
  <c r="NY531" i="15"/>
  <c r="NX531" i="15"/>
  <c r="NV531" i="15"/>
  <c r="NW531" i="15"/>
  <c r="NU530" i="15"/>
  <c r="NY530" i="15"/>
  <c r="NX530" i="15"/>
  <c r="NV530" i="15"/>
  <c r="NW530" i="15"/>
  <c r="NU529" i="15"/>
  <c r="NY529" i="15"/>
  <c r="NX529" i="15"/>
  <c r="NV529" i="15"/>
  <c r="NW529" i="15"/>
  <c r="NU528" i="15"/>
  <c r="NY528" i="15"/>
  <c r="NX528" i="15"/>
  <c r="NV528" i="15"/>
  <c r="NW528" i="15"/>
  <c r="NU527" i="15"/>
  <c r="NY527" i="15"/>
  <c r="NX527" i="15"/>
  <c r="NV527" i="15"/>
  <c r="NW527" i="15"/>
  <c r="NU526" i="15"/>
  <c r="NY526" i="15"/>
  <c r="NX526" i="15"/>
  <c r="NV526" i="15"/>
  <c r="NW526" i="15"/>
  <c r="NU525" i="15"/>
  <c r="NY525" i="15"/>
  <c r="NX525" i="15"/>
  <c r="NV525" i="15"/>
  <c r="NW525" i="15"/>
  <c r="NU524" i="15"/>
  <c r="NY524" i="15"/>
  <c r="NX524" i="15"/>
  <c r="NV524" i="15"/>
  <c r="NW524" i="15"/>
  <c r="NU523" i="15"/>
  <c r="NY523" i="15"/>
  <c r="NX523" i="15"/>
  <c r="NV523" i="15"/>
  <c r="NW523" i="15"/>
  <c r="NU522" i="15"/>
  <c r="NY522" i="15"/>
  <c r="NX522" i="15"/>
  <c r="NV522" i="15"/>
  <c r="NW522" i="15"/>
  <c r="NU521" i="15"/>
  <c r="NY521" i="15"/>
  <c r="NX521" i="15"/>
  <c r="NV521" i="15"/>
  <c r="NW521" i="15"/>
  <c r="NU520" i="15"/>
  <c r="NY520" i="15"/>
  <c r="NX520" i="15"/>
  <c r="NV520" i="15"/>
  <c r="NW520" i="15"/>
  <c r="NU519" i="15"/>
  <c r="NY519" i="15"/>
  <c r="NX519" i="15"/>
  <c r="NV519" i="15"/>
  <c r="NW519" i="15"/>
  <c r="NU518" i="15"/>
  <c r="NY518" i="15"/>
  <c r="NX518" i="15"/>
  <c r="NV518" i="15"/>
  <c r="NW518" i="15"/>
  <c r="NU517" i="15"/>
  <c r="NY517" i="15"/>
  <c r="NX517" i="15"/>
  <c r="NV517" i="15"/>
  <c r="NW517" i="15"/>
  <c r="NU516" i="15"/>
  <c r="NY516" i="15"/>
  <c r="NX516" i="15"/>
  <c r="NV516" i="15"/>
  <c r="NW516" i="15"/>
  <c r="NU515" i="15"/>
  <c r="NY515" i="15"/>
  <c r="NX515" i="15"/>
  <c r="NV515" i="15"/>
  <c r="NW515" i="15"/>
  <c r="NU514" i="15"/>
  <c r="NY514" i="15"/>
  <c r="NX514" i="15"/>
  <c r="NV514" i="15"/>
  <c r="NW514" i="15"/>
  <c r="NU513" i="15"/>
  <c r="NY513" i="15"/>
  <c r="NX513" i="15"/>
  <c r="NV513" i="15"/>
  <c r="NW513" i="15"/>
  <c r="NU512" i="15"/>
  <c r="NY512" i="15"/>
  <c r="NX512" i="15"/>
  <c r="NV512" i="15"/>
  <c r="NW512" i="15"/>
  <c r="NU511" i="15"/>
  <c r="NY511" i="15"/>
  <c r="NX511" i="15"/>
  <c r="NV511" i="15"/>
  <c r="NW511" i="15"/>
  <c r="NU510" i="15"/>
  <c r="NY510" i="15"/>
  <c r="NX510" i="15"/>
  <c r="NV510" i="15"/>
  <c r="NW510" i="15"/>
  <c r="NU509" i="15"/>
  <c r="NY509" i="15"/>
  <c r="NX509" i="15"/>
  <c r="NV509" i="15"/>
  <c r="NW509" i="15"/>
  <c r="NU508" i="15"/>
  <c r="NY508" i="15"/>
  <c r="NX508" i="15"/>
  <c r="NV508" i="15"/>
  <c r="NW508" i="15"/>
  <c r="NU507" i="15"/>
  <c r="NY507" i="15"/>
  <c r="NX507" i="15"/>
  <c r="NV507" i="15"/>
  <c r="NW507" i="15"/>
  <c r="NU506" i="15"/>
  <c r="NY506" i="15"/>
  <c r="NX506" i="15"/>
  <c r="NV506" i="15"/>
  <c r="NW506" i="15"/>
  <c r="NU505" i="15"/>
  <c r="NY505" i="15"/>
  <c r="NX505" i="15"/>
  <c r="NV505" i="15"/>
  <c r="NW505" i="15"/>
  <c r="NU504" i="15"/>
  <c r="NY504" i="15"/>
  <c r="NX504" i="15"/>
  <c r="NV504" i="15"/>
  <c r="NW504" i="15"/>
  <c r="NU503" i="15"/>
  <c r="NY503" i="15"/>
  <c r="NX503" i="15"/>
  <c r="NV503" i="15"/>
  <c r="NW503" i="15"/>
  <c r="NU502" i="15"/>
  <c r="NY502" i="15"/>
  <c r="NX502" i="15"/>
  <c r="NV502" i="15"/>
  <c r="NW502" i="15"/>
  <c r="NU501" i="15"/>
  <c r="NY501" i="15"/>
  <c r="NX501" i="15"/>
  <c r="NV501" i="15"/>
  <c r="NW501" i="15"/>
  <c r="NU500" i="15"/>
  <c r="NY500" i="15"/>
  <c r="NX500" i="15"/>
  <c r="NV500" i="15"/>
  <c r="NW500" i="15"/>
  <c r="NU499" i="15"/>
  <c r="NY499" i="15"/>
  <c r="NX499" i="15"/>
  <c r="NV499" i="15"/>
  <c r="NW499" i="15"/>
  <c r="NU498" i="15"/>
  <c r="NY498" i="15"/>
  <c r="NX498" i="15"/>
  <c r="NV498" i="15"/>
  <c r="NW498" i="15"/>
  <c r="NU497" i="15"/>
  <c r="NY497" i="15"/>
  <c r="NX497" i="15"/>
  <c r="NV497" i="15"/>
  <c r="NW497" i="15"/>
  <c r="NU496" i="15"/>
  <c r="NY496" i="15"/>
  <c r="NX496" i="15"/>
  <c r="NV496" i="15"/>
  <c r="NW496" i="15"/>
  <c r="NU495" i="15"/>
  <c r="NY495" i="15"/>
  <c r="NX495" i="15"/>
  <c r="NV495" i="15"/>
  <c r="NW495" i="15"/>
  <c r="NU494" i="15"/>
  <c r="NY494" i="15"/>
  <c r="NX494" i="15"/>
  <c r="NV494" i="15"/>
  <c r="NW494" i="15"/>
  <c r="NU493" i="15"/>
  <c r="NY493" i="15"/>
  <c r="NX493" i="15"/>
  <c r="NV493" i="15"/>
  <c r="NW493" i="15"/>
  <c r="NU492" i="15"/>
  <c r="NY492" i="15"/>
  <c r="NX492" i="15"/>
  <c r="NV492" i="15"/>
  <c r="NW492" i="15"/>
  <c r="NU491" i="15"/>
  <c r="NY491" i="15"/>
  <c r="NX491" i="15"/>
  <c r="NV491" i="15"/>
  <c r="NW491" i="15"/>
  <c r="NU490" i="15"/>
  <c r="NY490" i="15"/>
  <c r="NX490" i="15"/>
  <c r="NV490" i="15"/>
  <c r="NW490" i="15"/>
  <c r="NU489" i="15"/>
  <c r="NY489" i="15"/>
  <c r="NX489" i="15"/>
  <c r="NV489" i="15"/>
  <c r="NW489" i="15"/>
  <c r="NU488" i="15"/>
  <c r="NY488" i="15"/>
  <c r="NX488" i="15"/>
  <c r="NV488" i="15"/>
  <c r="NW488" i="15"/>
  <c r="NU487" i="15"/>
  <c r="NY487" i="15"/>
  <c r="NX487" i="15"/>
  <c r="NV487" i="15"/>
  <c r="NW487" i="15"/>
  <c r="NU486" i="15"/>
  <c r="NY486" i="15"/>
  <c r="NX486" i="15"/>
  <c r="NV486" i="15"/>
  <c r="NW486" i="15"/>
  <c r="NU485" i="15"/>
  <c r="NY485" i="15"/>
  <c r="NX485" i="15"/>
  <c r="NV485" i="15"/>
  <c r="NW485" i="15"/>
  <c r="NU484" i="15"/>
  <c r="NY484" i="15"/>
  <c r="NX484" i="15"/>
  <c r="NV484" i="15"/>
  <c r="NW484" i="15"/>
  <c r="NU483" i="15"/>
  <c r="NY483" i="15"/>
  <c r="NX483" i="15"/>
  <c r="NV483" i="15"/>
  <c r="NW483" i="15"/>
  <c r="NU482" i="15"/>
  <c r="NY482" i="15"/>
  <c r="NX482" i="15"/>
  <c r="NV482" i="15"/>
  <c r="NW482" i="15"/>
  <c r="NU481" i="15"/>
  <c r="NY481" i="15"/>
  <c r="NX481" i="15"/>
  <c r="NV481" i="15"/>
  <c r="NW481" i="15"/>
  <c r="NU480" i="15"/>
  <c r="NY480" i="15"/>
  <c r="NX480" i="15"/>
  <c r="NV480" i="15"/>
  <c r="NW480" i="15"/>
  <c r="NU479" i="15"/>
  <c r="NY479" i="15"/>
  <c r="NX479" i="15"/>
  <c r="NV479" i="15"/>
  <c r="NW479" i="15"/>
  <c r="NU478" i="15"/>
  <c r="NY478" i="15"/>
  <c r="NX478" i="15"/>
  <c r="NV478" i="15"/>
  <c r="NW478" i="15"/>
  <c r="NU477" i="15"/>
  <c r="NY477" i="15"/>
  <c r="NX477" i="15"/>
  <c r="NV477" i="15"/>
  <c r="NW477" i="15"/>
  <c r="NU476" i="15"/>
  <c r="NY476" i="15"/>
  <c r="NX476" i="15"/>
  <c r="NV476" i="15"/>
  <c r="NW476" i="15"/>
  <c r="NU475" i="15"/>
  <c r="NY475" i="15"/>
  <c r="NX475" i="15"/>
  <c r="NV475" i="15"/>
  <c r="NW475" i="15"/>
  <c r="NU474" i="15"/>
  <c r="NY474" i="15"/>
  <c r="NX474" i="15"/>
  <c r="NV474" i="15"/>
  <c r="NW474" i="15"/>
  <c r="NU473" i="15"/>
  <c r="NY473" i="15"/>
  <c r="NX473" i="15"/>
  <c r="NV473" i="15"/>
  <c r="NW473" i="15"/>
  <c r="NU472" i="15"/>
  <c r="NY472" i="15"/>
  <c r="NX472" i="15"/>
  <c r="NV472" i="15"/>
  <c r="NW472" i="15"/>
  <c r="NU471" i="15"/>
  <c r="NY471" i="15"/>
  <c r="NX471" i="15"/>
  <c r="NV471" i="15"/>
  <c r="NW471" i="15"/>
  <c r="NU470" i="15"/>
  <c r="NY470" i="15"/>
  <c r="NX470" i="15"/>
  <c r="NV470" i="15"/>
  <c r="NW470" i="15"/>
  <c r="NU469" i="15"/>
  <c r="NY469" i="15"/>
  <c r="NX469" i="15"/>
  <c r="NV469" i="15"/>
  <c r="NW469" i="15"/>
  <c r="NU468" i="15"/>
  <c r="NY468" i="15"/>
  <c r="NX468" i="15"/>
  <c r="NV468" i="15"/>
  <c r="NW468" i="15"/>
  <c r="NU467" i="15"/>
  <c r="NY467" i="15"/>
  <c r="NX467" i="15"/>
  <c r="NV467" i="15"/>
  <c r="NW467" i="15"/>
  <c r="NU466" i="15"/>
  <c r="NY466" i="15"/>
  <c r="NX466" i="15"/>
  <c r="NV466" i="15"/>
  <c r="NW466" i="15"/>
  <c r="NU465" i="15"/>
  <c r="NY465" i="15"/>
  <c r="NX465" i="15"/>
  <c r="NV465" i="15"/>
  <c r="NW465" i="15"/>
  <c r="NU464" i="15"/>
  <c r="NY464" i="15"/>
  <c r="NX464" i="15"/>
  <c r="NV464" i="15"/>
  <c r="NW464" i="15"/>
  <c r="NU463" i="15"/>
  <c r="NY463" i="15"/>
  <c r="NX463" i="15"/>
  <c r="NV463" i="15"/>
  <c r="NW463" i="15"/>
  <c r="NU462" i="15"/>
  <c r="NY462" i="15"/>
  <c r="NX462" i="15"/>
  <c r="NV462" i="15"/>
  <c r="NW462" i="15"/>
  <c r="NU461" i="15"/>
  <c r="NY461" i="15"/>
  <c r="NX461" i="15"/>
  <c r="NV461" i="15"/>
  <c r="NW461" i="15"/>
  <c r="NU460" i="15"/>
  <c r="NY460" i="15"/>
  <c r="NX460" i="15"/>
  <c r="NV460" i="15"/>
  <c r="NW460" i="15"/>
  <c r="NU459" i="15"/>
  <c r="NY459" i="15"/>
  <c r="NX459" i="15"/>
  <c r="NV459" i="15"/>
  <c r="NW459" i="15"/>
  <c r="NU458" i="15"/>
  <c r="NY458" i="15"/>
  <c r="NX458" i="15"/>
  <c r="NV458" i="15"/>
  <c r="NW458" i="15"/>
  <c r="NU457" i="15"/>
  <c r="NY457" i="15"/>
  <c r="NX457" i="15"/>
  <c r="NV457" i="15"/>
  <c r="NW457" i="15"/>
  <c r="NU456" i="15"/>
  <c r="NY456" i="15"/>
  <c r="NX456" i="15"/>
  <c r="NV456" i="15"/>
  <c r="NW456" i="15"/>
  <c r="NU455" i="15"/>
  <c r="NY455" i="15"/>
  <c r="NX455" i="15"/>
  <c r="NV455" i="15"/>
  <c r="NW455" i="15"/>
  <c r="NU454" i="15"/>
  <c r="NY454" i="15"/>
  <c r="NX454" i="15"/>
  <c r="NV454" i="15"/>
  <c r="NW454" i="15"/>
  <c r="NU453" i="15"/>
  <c r="NY453" i="15"/>
  <c r="NX453" i="15"/>
  <c r="NV453" i="15"/>
  <c r="NW453" i="15"/>
  <c r="NU452" i="15"/>
  <c r="NY452" i="15"/>
  <c r="NX452" i="15"/>
  <c r="NV452" i="15"/>
  <c r="NW452" i="15"/>
  <c r="NU451" i="15"/>
  <c r="NY451" i="15"/>
  <c r="NX451" i="15"/>
  <c r="NV451" i="15"/>
  <c r="NW451" i="15"/>
  <c r="NU450" i="15"/>
  <c r="NY450" i="15"/>
  <c r="NX450" i="15"/>
  <c r="NV450" i="15"/>
  <c r="NW450" i="15"/>
  <c r="NU449" i="15"/>
  <c r="NY449" i="15"/>
  <c r="NX449" i="15"/>
  <c r="NV449" i="15"/>
  <c r="NW449" i="15"/>
  <c r="NU448" i="15"/>
  <c r="NY448" i="15"/>
  <c r="NX448" i="15"/>
  <c r="NV448" i="15"/>
  <c r="NW448" i="15"/>
  <c r="NU447" i="15"/>
  <c r="NY447" i="15"/>
  <c r="NX447" i="15"/>
  <c r="NV447" i="15"/>
  <c r="NW447" i="15"/>
  <c r="NU446" i="15"/>
  <c r="NY446" i="15"/>
  <c r="NX446" i="15"/>
  <c r="NV446" i="15"/>
  <c r="NW446" i="15"/>
  <c r="NU445" i="15"/>
  <c r="NY445" i="15"/>
  <c r="NX445" i="15"/>
  <c r="NV445" i="15"/>
  <c r="NW445" i="15"/>
  <c r="NU444" i="15"/>
  <c r="NY444" i="15"/>
  <c r="NX444" i="15"/>
  <c r="NV444" i="15"/>
  <c r="NW444" i="15"/>
  <c r="NU443" i="15"/>
  <c r="NY443" i="15"/>
  <c r="NX443" i="15"/>
  <c r="NV443" i="15"/>
  <c r="NW443" i="15"/>
  <c r="NU442" i="15"/>
  <c r="NY442" i="15"/>
  <c r="NX442" i="15"/>
  <c r="NV442" i="15"/>
  <c r="NW442" i="15"/>
  <c r="NU441" i="15"/>
  <c r="NY441" i="15"/>
  <c r="NX441" i="15"/>
  <c r="NV441" i="15"/>
  <c r="NW441" i="15"/>
  <c r="NU440" i="15"/>
  <c r="NY440" i="15"/>
  <c r="NX440" i="15"/>
  <c r="NV440" i="15"/>
  <c r="NW440" i="15"/>
  <c r="NU439" i="15"/>
  <c r="NY439" i="15"/>
  <c r="NX439" i="15"/>
  <c r="NV439" i="15"/>
  <c r="NW439" i="15"/>
  <c r="NU438" i="15"/>
  <c r="NY438" i="15"/>
  <c r="NX438" i="15"/>
  <c r="NV438" i="15"/>
  <c r="NW438" i="15"/>
  <c r="NU437" i="15"/>
  <c r="NY437" i="15"/>
  <c r="NX437" i="15"/>
  <c r="NV437" i="15"/>
  <c r="NW437" i="15"/>
  <c r="NU436" i="15"/>
  <c r="NY436" i="15"/>
  <c r="NX436" i="15"/>
  <c r="NV436" i="15"/>
  <c r="NW436" i="15"/>
  <c r="NU435" i="15"/>
  <c r="NY435" i="15"/>
  <c r="NX435" i="15"/>
  <c r="NV435" i="15"/>
  <c r="NW435" i="15"/>
  <c r="NU434" i="15"/>
  <c r="NY434" i="15"/>
  <c r="NX434" i="15"/>
  <c r="NV434" i="15"/>
  <c r="NW434" i="15"/>
  <c r="NU433" i="15"/>
  <c r="NY433" i="15"/>
  <c r="NX433" i="15"/>
  <c r="NV433" i="15"/>
  <c r="NW433" i="15"/>
  <c r="NU432" i="15"/>
  <c r="NY432" i="15"/>
  <c r="NX432" i="15"/>
  <c r="NV432" i="15"/>
  <c r="NW432" i="15"/>
  <c r="NU431" i="15"/>
  <c r="NY431" i="15"/>
  <c r="NX431" i="15"/>
  <c r="NV431" i="15"/>
  <c r="NW431" i="15"/>
  <c r="NU430" i="15"/>
  <c r="NY430" i="15"/>
  <c r="NX430" i="15"/>
  <c r="NV430" i="15"/>
  <c r="NW430" i="15"/>
  <c r="NU429" i="15"/>
  <c r="NY429" i="15"/>
  <c r="NX429" i="15"/>
  <c r="NV429" i="15"/>
  <c r="NW429" i="15"/>
  <c r="NU428" i="15"/>
  <c r="NY428" i="15"/>
  <c r="NX428" i="15"/>
  <c r="NV428" i="15"/>
  <c r="NW428" i="15"/>
  <c r="NU427" i="15"/>
  <c r="NY427" i="15"/>
  <c r="NX427" i="15"/>
  <c r="NV427" i="15"/>
  <c r="NW427" i="15"/>
  <c r="NU426" i="15"/>
  <c r="NY426" i="15"/>
  <c r="NX426" i="15"/>
  <c r="NV426" i="15"/>
  <c r="NW426" i="15"/>
  <c r="NU425" i="15"/>
  <c r="NY425" i="15"/>
  <c r="NX425" i="15"/>
  <c r="NV425" i="15"/>
  <c r="NW425" i="15"/>
  <c r="NU424" i="15"/>
  <c r="NY424" i="15"/>
  <c r="NX424" i="15"/>
  <c r="NV424" i="15"/>
  <c r="NW424" i="15"/>
  <c r="NU423" i="15"/>
  <c r="NY423" i="15"/>
  <c r="NX423" i="15"/>
  <c r="NV423" i="15"/>
  <c r="NW423" i="15"/>
  <c r="NU422" i="15"/>
  <c r="NY422" i="15"/>
  <c r="NX422" i="15"/>
  <c r="NV422" i="15"/>
  <c r="NW422" i="15"/>
  <c r="NU421" i="15"/>
  <c r="NY421" i="15"/>
  <c r="NX421" i="15"/>
  <c r="NV421" i="15"/>
  <c r="NW421" i="15"/>
  <c r="NU420" i="15"/>
  <c r="NY420" i="15"/>
  <c r="NX420" i="15"/>
  <c r="NV420" i="15"/>
  <c r="NW420" i="15"/>
  <c r="NU419" i="15"/>
  <c r="NY419" i="15"/>
  <c r="NX419" i="15"/>
  <c r="NV419" i="15"/>
  <c r="NW419" i="15"/>
  <c r="NU418" i="15"/>
  <c r="NY418" i="15"/>
  <c r="NX418" i="15"/>
  <c r="NV418" i="15"/>
  <c r="NW418" i="15"/>
  <c r="NU417" i="15"/>
  <c r="NY417" i="15"/>
  <c r="NX417" i="15"/>
  <c r="NV417" i="15"/>
  <c r="NW417" i="15"/>
  <c r="NU416" i="15"/>
  <c r="NY416" i="15"/>
  <c r="NX416" i="15"/>
  <c r="NV416" i="15"/>
  <c r="NW416" i="15"/>
  <c r="NU415" i="15"/>
  <c r="NY415" i="15"/>
  <c r="NX415" i="15"/>
  <c r="NV415" i="15"/>
  <c r="NW415" i="15"/>
  <c r="NU414" i="15"/>
  <c r="NY414" i="15"/>
  <c r="NX414" i="15"/>
  <c r="NV414" i="15"/>
  <c r="NW414" i="15"/>
  <c r="NU413" i="15"/>
  <c r="NY413" i="15"/>
  <c r="NX413" i="15"/>
  <c r="NV413" i="15"/>
  <c r="NW413" i="15"/>
  <c r="NU412" i="15"/>
  <c r="NY412" i="15"/>
  <c r="NX412" i="15"/>
  <c r="NV412" i="15"/>
  <c r="NW412" i="15"/>
  <c r="NU411" i="15"/>
  <c r="NY411" i="15"/>
  <c r="NX411" i="15"/>
  <c r="NV411" i="15"/>
  <c r="NW411" i="15"/>
  <c r="NU410" i="15"/>
  <c r="NY410" i="15"/>
  <c r="NX410" i="15"/>
  <c r="NV410" i="15"/>
  <c r="NW410" i="15"/>
  <c r="NU409" i="15"/>
  <c r="NY409" i="15"/>
  <c r="NX409" i="15"/>
  <c r="NV409" i="15"/>
  <c r="NW409" i="15"/>
  <c r="NU408" i="15"/>
  <c r="NY408" i="15"/>
  <c r="NX408" i="15"/>
  <c r="NV408" i="15"/>
  <c r="NW408" i="15"/>
  <c r="NU407" i="15"/>
  <c r="NY407" i="15"/>
  <c r="NX407" i="15"/>
  <c r="NV407" i="15"/>
  <c r="NW407" i="15"/>
  <c r="NU406" i="15"/>
  <c r="NY406" i="15"/>
  <c r="NX406" i="15"/>
  <c r="NV406" i="15"/>
  <c r="NW406" i="15"/>
  <c r="NU405" i="15"/>
  <c r="NY405" i="15"/>
  <c r="NX405" i="15"/>
  <c r="NV405" i="15"/>
  <c r="NW405" i="15"/>
  <c r="NU404" i="15"/>
  <c r="NY404" i="15"/>
  <c r="NX404" i="15"/>
  <c r="NV404" i="15"/>
  <c r="NW404" i="15"/>
  <c r="NU403" i="15"/>
  <c r="NY403" i="15"/>
  <c r="NX403" i="15"/>
  <c r="NV403" i="15"/>
  <c r="NW403" i="15"/>
  <c r="NU402" i="15"/>
  <c r="NY402" i="15"/>
  <c r="NX402" i="15"/>
  <c r="NV402" i="15"/>
  <c r="NW402" i="15"/>
  <c r="NU401" i="15"/>
  <c r="NY401" i="15"/>
  <c r="NX401" i="15"/>
  <c r="NV401" i="15"/>
  <c r="NW401" i="15"/>
  <c r="NU400" i="15"/>
  <c r="NY400" i="15"/>
  <c r="NX400" i="15"/>
  <c r="NV400" i="15"/>
  <c r="NW400" i="15"/>
  <c r="NU399" i="15"/>
  <c r="NY399" i="15"/>
  <c r="NX399" i="15"/>
  <c r="NV399" i="15"/>
  <c r="NW399" i="15"/>
  <c r="NU398" i="15"/>
  <c r="NY398" i="15"/>
  <c r="NX398" i="15"/>
  <c r="NV398" i="15"/>
  <c r="NW398" i="15"/>
  <c r="NU397" i="15"/>
  <c r="NY397" i="15"/>
  <c r="NX397" i="15"/>
  <c r="NV397" i="15"/>
  <c r="NW397" i="15"/>
  <c r="NU396" i="15"/>
  <c r="NY396" i="15"/>
  <c r="NX396" i="15"/>
  <c r="NV396" i="15"/>
  <c r="NW396" i="15"/>
  <c r="NU395" i="15"/>
  <c r="NY395" i="15"/>
  <c r="NX395" i="15"/>
  <c r="NV395" i="15"/>
  <c r="NW395" i="15"/>
  <c r="NU394" i="15"/>
  <c r="NY394" i="15"/>
  <c r="NX394" i="15"/>
  <c r="NV394" i="15"/>
  <c r="NW394" i="15"/>
  <c r="NU393" i="15"/>
  <c r="NY393" i="15"/>
  <c r="NX393" i="15"/>
  <c r="NV393" i="15"/>
  <c r="NW393" i="15"/>
  <c r="NU392" i="15"/>
  <c r="NY392" i="15"/>
  <c r="NX392" i="15"/>
  <c r="NV392" i="15"/>
  <c r="NW392" i="15"/>
  <c r="NU391" i="15"/>
  <c r="NY391" i="15"/>
  <c r="NX391" i="15"/>
  <c r="NV391" i="15"/>
  <c r="NW391" i="15"/>
  <c r="NU390" i="15"/>
  <c r="NY390" i="15"/>
  <c r="NX390" i="15"/>
  <c r="NV390" i="15"/>
  <c r="NW390" i="15"/>
  <c r="NU389" i="15"/>
  <c r="NY389" i="15"/>
  <c r="NX389" i="15"/>
  <c r="NV389" i="15"/>
  <c r="NW389" i="15"/>
  <c r="NU388" i="15"/>
  <c r="NY388" i="15"/>
  <c r="NX388" i="15"/>
  <c r="NV388" i="15"/>
  <c r="NW388" i="15"/>
  <c r="NU387" i="15"/>
  <c r="NY387" i="15"/>
  <c r="NX387" i="15"/>
  <c r="NV387" i="15"/>
  <c r="NW387" i="15"/>
  <c r="NU386" i="15"/>
  <c r="NY386" i="15"/>
  <c r="NX386" i="15"/>
  <c r="NV386" i="15"/>
  <c r="NW386" i="15"/>
  <c r="NU385" i="15"/>
  <c r="NY385" i="15"/>
  <c r="NX385" i="15"/>
  <c r="NV385" i="15"/>
  <c r="NW385" i="15"/>
  <c r="NU384" i="15"/>
  <c r="NY384" i="15"/>
  <c r="NX384" i="15"/>
  <c r="NV384" i="15"/>
  <c r="NW384" i="15"/>
  <c r="NU383" i="15"/>
  <c r="NY383" i="15"/>
  <c r="NX383" i="15"/>
  <c r="NV383" i="15"/>
  <c r="NW383" i="15"/>
  <c r="NU382" i="15"/>
  <c r="NY382" i="15"/>
  <c r="NX382" i="15"/>
  <c r="NV382" i="15"/>
  <c r="NW382" i="15"/>
  <c r="NU381" i="15"/>
  <c r="NY381" i="15"/>
  <c r="NX381" i="15"/>
  <c r="NV381" i="15"/>
  <c r="NW381" i="15"/>
  <c r="NU380" i="15"/>
  <c r="NY380" i="15"/>
  <c r="NX380" i="15"/>
  <c r="NV380" i="15"/>
  <c r="NW380" i="15"/>
  <c r="NU379" i="15"/>
  <c r="NY379" i="15"/>
  <c r="NX379" i="15"/>
  <c r="NV379" i="15"/>
  <c r="NW379" i="15"/>
  <c r="NU378" i="15"/>
  <c r="NY378" i="15"/>
  <c r="NX378" i="15"/>
  <c r="NV378" i="15"/>
  <c r="NW378" i="15"/>
  <c r="NU377" i="15"/>
  <c r="NY377" i="15"/>
  <c r="NX377" i="15"/>
  <c r="NV377" i="15"/>
  <c r="NW377" i="15"/>
  <c r="NU376" i="15"/>
  <c r="NY376" i="15"/>
  <c r="NX376" i="15"/>
  <c r="NV376" i="15"/>
  <c r="NW376" i="15"/>
  <c r="NU375" i="15"/>
  <c r="NY375" i="15"/>
  <c r="NX375" i="15"/>
  <c r="NV375" i="15"/>
  <c r="NW375" i="15"/>
  <c r="NU374" i="15"/>
  <c r="NY374" i="15"/>
  <c r="NX374" i="15"/>
  <c r="NV374" i="15"/>
  <c r="NW374" i="15"/>
  <c r="NU373" i="15"/>
  <c r="NY373" i="15"/>
  <c r="NX373" i="15"/>
  <c r="NV373" i="15"/>
  <c r="NW373" i="15"/>
  <c r="NU372" i="15"/>
  <c r="NY372" i="15"/>
  <c r="NX372" i="15"/>
  <c r="NV372" i="15"/>
  <c r="NW372" i="15"/>
  <c r="NU371" i="15"/>
  <c r="NY371" i="15"/>
  <c r="NX371" i="15"/>
  <c r="NV371" i="15"/>
  <c r="NW371" i="15"/>
  <c r="NU370" i="15"/>
  <c r="NY370" i="15"/>
  <c r="NX370" i="15"/>
  <c r="NV370" i="15"/>
  <c r="NW370" i="15"/>
  <c r="NU369" i="15"/>
  <c r="NY369" i="15"/>
  <c r="NX369" i="15"/>
  <c r="NV369" i="15"/>
  <c r="NW369" i="15"/>
  <c r="NU368" i="15"/>
  <c r="NY368" i="15"/>
  <c r="NX368" i="15"/>
  <c r="NV368" i="15"/>
  <c r="NW368" i="15"/>
  <c r="NU367" i="15"/>
  <c r="NY367" i="15"/>
  <c r="NX367" i="15"/>
  <c r="NV367" i="15"/>
  <c r="NW367" i="15"/>
  <c r="NU366" i="15"/>
  <c r="NY366" i="15"/>
  <c r="NX366" i="15"/>
  <c r="NV366" i="15"/>
  <c r="NW366" i="15"/>
  <c r="NU365" i="15"/>
  <c r="NY365" i="15"/>
  <c r="NX365" i="15"/>
  <c r="NV365" i="15"/>
  <c r="NW365" i="15"/>
  <c r="NU364" i="15"/>
  <c r="NY364" i="15"/>
  <c r="NX364" i="15"/>
  <c r="NV364" i="15"/>
  <c r="NW364" i="15"/>
  <c r="NU363" i="15"/>
  <c r="NY363" i="15"/>
  <c r="NX363" i="15"/>
  <c r="NV363" i="15"/>
  <c r="NW363" i="15"/>
  <c r="NU362" i="15"/>
  <c r="NY362" i="15"/>
  <c r="NX362" i="15"/>
  <c r="NV362" i="15"/>
  <c r="NW362" i="15"/>
  <c r="NU361" i="15"/>
  <c r="NY361" i="15"/>
  <c r="NX361" i="15"/>
  <c r="NV361" i="15"/>
  <c r="NW361" i="15"/>
  <c r="NU360" i="15"/>
  <c r="NY360" i="15"/>
  <c r="NX360" i="15"/>
  <c r="NV360" i="15"/>
  <c r="NW360" i="15"/>
  <c r="NU359" i="15"/>
  <c r="NY359" i="15"/>
  <c r="NX359" i="15"/>
  <c r="NV359" i="15"/>
  <c r="NW359" i="15"/>
  <c r="NU358" i="15"/>
  <c r="NY358" i="15"/>
  <c r="NX358" i="15"/>
  <c r="NV358" i="15"/>
  <c r="NW358" i="15"/>
  <c r="NU357" i="15"/>
  <c r="NY357" i="15"/>
  <c r="NX357" i="15"/>
  <c r="NV357" i="15"/>
  <c r="NW357" i="15"/>
  <c r="NU356" i="15"/>
  <c r="NY356" i="15"/>
  <c r="NX356" i="15"/>
  <c r="NV356" i="15"/>
  <c r="NW356" i="15"/>
  <c r="NU355" i="15"/>
  <c r="NY355" i="15"/>
  <c r="NX355" i="15"/>
  <c r="NV355" i="15"/>
  <c r="NW355" i="15"/>
  <c r="NU354" i="15"/>
  <c r="NY354" i="15"/>
  <c r="NX354" i="15"/>
  <c r="NV354" i="15"/>
  <c r="NW354" i="15"/>
  <c r="NU353" i="15"/>
  <c r="NY353" i="15"/>
  <c r="NX353" i="15"/>
  <c r="NV353" i="15"/>
  <c r="NW353" i="15"/>
  <c r="NU352" i="15"/>
  <c r="NY352" i="15"/>
  <c r="NX352" i="15"/>
  <c r="NV352" i="15"/>
  <c r="NW352" i="15"/>
  <c r="NU351" i="15"/>
  <c r="NY351" i="15"/>
  <c r="NX351" i="15"/>
  <c r="NV351" i="15"/>
  <c r="NW351" i="15"/>
  <c r="NU350" i="15"/>
  <c r="NY350" i="15"/>
  <c r="NX350" i="15"/>
  <c r="NV350" i="15"/>
  <c r="NW350" i="15"/>
  <c r="NU349" i="15"/>
  <c r="NY349" i="15"/>
  <c r="NX349" i="15"/>
  <c r="NV349" i="15"/>
  <c r="NW349" i="15"/>
  <c r="NU348" i="15"/>
  <c r="NY348" i="15"/>
  <c r="NX348" i="15"/>
  <c r="NV348" i="15"/>
  <c r="NW348" i="15"/>
  <c r="NU347" i="15"/>
  <c r="NY347" i="15"/>
  <c r="NX347" i="15"/>
  <c r="NV347" i="15"/>
  <c r="NW347" i="15"/>
  <c r="NU346" i="15"/>
  <c r="NY346" i="15"/>
  <c r="NX346" i="15"/>
  <c r="NV346" i="15"/>
  <c r="NW346" i="15"/>
  <c r="NU345" i="15"/>
  <c r="NY345" i="15"/>
  <c r="NX345" i="15"/>
  <c r="NV345" i="15"/>
  <c r="NW345" i="15"/>
  <c r="NU344" i="15"/>
  <c r="NY344" i="15"/>
  <c r="NX344" i="15"/>
  <c r="NV344" i="15"/>
  <c r="NW344" i="15"/>
  <c r="NU343" i="15"/>
  <c r="NY343" i="15"/>
  <c r="NX343" i="15"/>
  <c r="NV343" i="15"/>
  <c r="NW343" i="15"/>
  <c r="NU342" i="15"/>
  <c r="NY342" i="15"/>
  <c r="NX342" i="15"/>
  <c r="NV342" i="15"/>
  <c r="NW342" i="15"/>
  <c r="NU341" i="15"/>
  <c r="NY341" i="15"/>
  <c r="NX341" i="15"/>
  <c r="NV341" i="15"/>
  <c r="NW341" i="15"/>
  <c r="NU340" i="15"/>
  <c r="NY340" i="15"/>
  <c r="NX340" i="15"/>
  <c r="NV340" i="15"/>
  <c r="NW340" i="15"/>
  <c r="NU339" i="15"/>
  <c r="NY339" i="15"/>
  <c r="NX339" i="15"/>
  <c r="NV339" i="15"/>
  <c r="NW339" i="15"/>
  <c r="NU338" i="15"/>
  <c r="NY338" i="15"/>
  <c r="NX338" i="15"/>
  <c r="NV338" i="15"/>
  <c r="NW338" i="15"/>
  <c r="NU337" i="15"/>
  <c r="NY337" i="15"/>
  <c r="NX337" i="15"/>
  <c r="NV337" i="15"/>
  <c r="NW337" i="15"/>
  <c r="NU336" i="15"/>
  <c r="NY336" i="15"/>
  <c r="NX336" i="15"/>
  <c r="NV336" i="15"/>
  <c r="NW336" i="15"/>
  <c r="NU335" i="15"/>
  <c r="NY335" i="15"/>
  <c r="NX335" i="15"/>
  <c r="NV335" i="15"/>
  <c r="NW335" i="15"/>
  <c r="NU334" i="15"/>
  <c r="NY334" i="15"/>
  <c r="NX334" i="15"/>
  <c r="NV334" i="15"/>
  <c r="NW334" i="15"/>
  <c r="NU333" i="15"/>
  <c r="NY333" i="15"/>
  <c r="NX333" i="15"/>
  <c r="NV333" i="15"/>
  <c r="NW333" i="15"/>
  <c r="NU332" i="15"/>
  <c r="NY332" i="15"/>
  <c r="NX332" i="15"/>
  <c r="NV332" i="15"/>
  <c r="NW332" i="15"/>
  <c r="NU331" i="15"/>
  <c r="NY331" i="15"/>
  <c r="NX331" i="15"/>
  <c r="NV331" i="15"/>
  <c r="NW331" i="15"/>
  <c r="NU330" i="15"/>
  <c r="NY330" i="15"/>
  <c r="NX330" i="15"/>
  <c r="NV330" i="15"/>
  <c r="NW330" i="15"/>
  <c r="NU329" i="15"/>
  <c r="NY329" i="15"/>
  <c r="NX329" i="15"/>
  <c r="NV329" i="15"/>
  <c r="NW329" i="15"/>
  <c r="NU328" i="15"/>
  <c r="NY328" i="15"/>
  <c r="NX328" i="15"/>
  <c r="NV328" i="15"/>
  <c r="NW328" i="15"/>
  <c r="NU327" i="15"/>
  <c r="NY327" i="15"/>
  <c r="NX327" i="15"/>
  <c r="NV327" i="15"/>
  <c r="NW327" i="15"/>
  <c r="NU326" i="15"/>
  <c r="NY326" i="15"/>
  <c r="NX326" i="15"/>
  <c r="NV326" i="15"/>
  <c r="NW326" i="15"/>
  <c r="NU325" i="15"/>
  <c r="NY325" i="15"/>
  <c r="NX325" i="15"/>
  <c r="NV325" i="15"/>
  <c r="NW325" i="15"/>
  <c r="NU324" i="15"/>
  <c r="NY324" i="15"/>
  <c r="NX324" i="15"/>
  <c r="NV324" i="15"/>
  <c r="NW324" i="15"/>
  <c r="NU323" i="15"/>
  <c r="NY323" i="15"/>
  <c r="NX323" i="15"/>
  <c r="NV323" i="15"/>
  <c r="NW323" i="15"/>
  <c r="NU322" i="15"/>
  <c r="NY322" i="15"/>
  <c r="NX322" i="15"/>
  <c r="NV322" i="15"/>
  <c r="NW322" i="15"/>
  <c r="NU321" i="15"/>
  <c r="NY321" i="15"/>
  <c r="NX321" i="15"/>
  <c r="NV321" i="15"/>
  <c r="NW321" i="15"/>
  <c r="NU320" i="15"/>
  <c r="NY320" i="15"/>
  <c r="NX320" i="15"/>
  <c r="NV320" i="15"/>
  <c r="NW320" i="15"/>
  <c r="NU319" i="15"/>
  <c r="NY319" i="15"/>
  <c r="NX319" i="15"/>
  <c r="NV319" i="15"/>
  <c r="NW319" i="15"/>
  <c r="NU318" i="15"/>
  <c r="NY318" i="15"/>
  <c r="NX318" i="15"/>
  <c r="NV318" i="15"/>
  <c r="NW318" i="15"/>
  <c r="NU317" i="15"/>
  <c r="NY317" i="15"/>
  <c r="NX317" i="15"/>
  <c r="NV317" i="15"/>
  <c r="NW317" i="15"/>
  <c r="NU316" i="15"/>
  <c r="NY316" i="15"/>
  <c r="NX316" i="15"/>
  <c r="NV316" i="15"/>
  <c r="NW316" i="15"/>
  <c r="NU315" i="15"/>
  <c r="NY315" i="15"/>
  <c r="NX315" i="15"/>
  <c r="NV315" i="15"/>
  <c r="NW315" i="15"/>
  <c r="NU314" i="15"/>
  <c r="NY314" i="15"/>
  <c r="NX314" i="15"/>
  <c r="NV314" i="15"/>
  <c r="NW314" i="15"/>
  <c r="NU313" i="15"/>
  <c r="NY313" i="15"/>
  <c r="NX313" i="15"/>
  <c r="NV313" i="15"/>
  <c r="NW313" i="15"/>
  <c r="NU312" i="15"/>
  <c r="NY312" i="15"/>
  <c r="NX312" i="15"/>
  <c r="NV312" i="15"/>
  <c r="NW312" i="15"/>
  <c r="NU311" i="15"/>
  <c r="NY311" i="15"/>
  <c r="NX311" i="15"/>
  <c r="NV311" i="15"/>
  <c r="NW311" i="15"/>
  <c r="NU310" i="15"/>
  <c r="NY310" i="15"/>
  <c r="NX310" i="15"/>
  <c r="NV310" i="15"/>
  <c r="NW310" i="15"/>
  <c r="NU309" i="15"/>
  <c r="NY309" i="15"/>
  <c r="NX309" i="15"/>
  <c r="NV309" i="15"/>
  <c r="NW309" i="15"/>
  <c r="NU308" i="15"/>
  <c r="NY308" i="15"/>
  <c r="NX308" i="15"/>
  <c r="NV308" i="15"/>
  <c r="NW308" i="15"/>
  <c r="NU307" i="15"/>
  <c r="NY307" i="15"/>
  <c r="NX307" i="15"/>
  <c r="NV307" i="15"/>
  <c r="NW307" i="15"/>
  <c r="NU306" i="15"/>
  <c r="NY306" i="15"/>
  <c r="NX306" i="15"/>
  <c r="NV306" i="15"/>
  <c r="NW306" i="15"/>
  <c r="NU305" i="15"/>
  <c r="NY305" i="15"/>
  <c r="NX305" i="15"/>
  <c r="NV305" i="15"/>
  <c r="NW305" i="15"/>
  <c r="NU304" i="15"/>
  <c r="NY304" i="15"/>
  <c r="NX304" i="15"/>
  <c r="NV304" i="15"/>
  <c r="NW304" i="15"/>
  <c r="NU303" i="15"/>
  <c r="NY303" i="15"/>
  <c r="NX303" i="15"/>
  <c r="NV303" i="15"/>
  <c r="NW303" i="15"/>
  <c r="NU302" i="15"/>
  <c r="NY302" i="15"/>
  <c r="NX302" i="15"/>
  <c r="NV302" i="15"/>
  <c r="NW302" i="15"/>
  <c r="NU301" i="15"/>
  <c r="NY301" i="15"/>
  <c r="NX301" i="15"/>
  <c r="NV301" i="15"/>
  <c r="NW301" i="15"/>
  <c r="NU300" i="15"/>
  <c r="NY300" i="15"/>
  <c r="NX300" i="15"/>
  <c r="NV300" i="15"/>
  <c r="NW300" i="15"/>
  <c r="NU299" i="15"/>
  <c r="NY299" i="15"/>
  <c r="NX299" i="15"/>
  <c r="NV299" i="15"/>
  <c r="NW299" i="15"/>
  <c r="NU298" i="15"/>
  <c r="NY298" i="15"/>
  <c r="NX298" i="15"/>
  <c r="NV298" i="15"/>
  <c r="NW298" i="15"/>
  <c r="NU297" i="15"/>
  <c r="NY297" i="15"/>
  <c r="NX297" i="15"/>
  <c r="NV297" i="15"/>
  <c r="NW297" i="15"/>
  <c r="NU296" i="15"/>
  <c r="NY296" i="15"/>
  <c r="NX296" i="15"/>
  <c r="NV296" i="15"/>
  <c r="NW296" i="15"/>
  <c r="NU295" i="15"/>
  <c r="NY295" i="15"/>
  <c r="NX295" i="15"/>
  <c r="NV295" i="15"/>
  <c r="NW295" i="15"/>
  <c r="NU294" i="15"/>
  <c r="NY294" i="15"/>
  <c r="NX294" i="15"/>
  <c r="NV294" i="15"/>
  <c r="NW294" i="15"/>
  <c r="NU293" i="15"/>
  <c r="NY293" i="15"/>
  <c r="NX293" i="15"/>
  <c r="NV293" i="15"/>
  <c r="NW293" i="15"/>
  <c r="NU292" i="15"/>
  <c r="NY292" i="15"/>
  <c r="NX292" i="15"/>
  <c r="NV292" i="15"/>
  <c r="NW292" i="15"/>
  <c r="NU291" i="15"/>
  <c r="NY291" i="15"/>
  <c r="NX291" i="15"/>
  <c r="NV291" i="15"/>
  <c r="NW291" i="15"/>
  <c r="NU290" i="15"/>
  <c r="NY290" i="15"/>
  <c r="NX290" i="15"/>
  <c r="NV290" i="15"/>
  <c r="NW290" i="15"/>
  <c r="NU289" i="15"/>
  <c r="NY289" i="15"/>
  <c r="NX289" i="15"/>
  <c r="NV289" i="15"/>
  <c r="NW289" i="15"/>
  <c r="NU288" i="15"/>
  <c r="NY288" i="15"/>
  <c r="NX288" i="15"/>
  <c r="NV288" i="15"/>
  <c r="NW288" i="15"/>
  <c r="NU287" i="15"/>
  <c r="NY287" i="15"/>
  <c r="NX287" i="15"/>
  <c r="NV287" i="15"/>
  <c r="NW287" i="15"/>
  <c r="NU286" i="15"/>
  <c r="NY286" i="15"/>
  <c r="NX286" i="15"/>
  <c r="NV286" i="15"/>
  <c r="NW286" i="15"/>
  <c r="NU285" i="15"/>
  <c r="NY285" i="15"/>
  <c r="NX285" i="15"/>
  <c r="NV285" i="15"/>
  <c r="NW285" i="15"/>
  <c r="NU284" i="15"/>
  <c r="NY284" i="15"/>
  <c r="NX284" i="15"/>
  <c r="NV284" i="15"/>
  <c r="NW284" i="15"/>
  <c r="NU283" i="15"/>
  <c r="NY283" i="15"/>
  <c r="NX283" i="15"/>
  <c r="NV283" i="15"/>
  <c r="NW283" i="15"/>
  <c r="NU282" i="15"/>
  <c r="NY282" i="15"/>
  <c r="NX282" i="15"/>
  <c r="NV282" i="15"/>
  <c r="NW282" i="15"/>
  <c r="NU281" i="15"/>
  <c r="NY281" i="15"/>
  <c r="NX281" i="15"/>
  <c r="NV281" i="15"/>
  <c r="NW281" i="15"/>
  <c r="NU280" i="15"/>
  <c r="NY280" i="15"/>
  <c r="NX280" i="15"/>
  <c r="NV280" i="15"/>
  <c r="NW280" i="15"/>
  <c r="NU279" i="15"/>
  <c r="NY279" i="15"/>
  <c r="NX279" i="15"/>
  <c r="NV279" i="15"/>
  <c r="NW279" i="15"/>
  <c r="NU278" i="15"/>
  <c r="NY278" i="15"/>
  <c r="NX278" i="15"/>
  <c r="NV278" i="15"/>
  <c r="NW278" i="15"/>
  <c r="NU277" i="15"/>
  <c r="NY277" i="15"/>
  <c r="NX277" i="15"/>
  <c r="NV277" i="15"/>
  <c r="NW277" i="15"/>
  <c r="NU276" i="15"/>
  <c r="NY276" i="15"/>
  <c r="NX276" i="15"/>
  <c r="NV276" i="15"/>
  <c r="NW276" i="15"/>
  <c r="NU275" i="15"/>
  <c r="NY275" i="15"/>
  <c r="NX275" i="15"/>
  <c r="NV275" i="15"/>
  <c r="NW275" i="15"/>
  <c r="NU274" i="15"/>
  <c r="NY274" i="15"/>
  <c r="NX274" i="15"/>
  <c r="NV274" i="15"/>
  <c r="NW274" i="15"/>
  <c r="NU273" i="15"/>
  <c r="NY273" i="15"/>
  <c r="NX273" i="15"/>
  <c r="NV273" i="15"/>
  <c r="NW273" i="15"/>
  <c r="NU272" i="15"/>
  <c r="NY272" i="15"/>
  <c r="NX272" i="15"/>
  <c r="NV272" i="15"/>
  <c r="NW272" i="15"/>
  <c r="NU271" i="15"/>
  <c r="NY271" i="15"/>
  <c r="NX271" i="15"/>
  <c r="NV271" i="15"/>
  <c r="NW271" i="15"/>
  <c r="NU270" i="15"/>
  <c r="NY270" i="15"/>
  <c r="NX270" i="15"/>
  <c r="NV270" i="15"/>
  <c r="NW270" i="15"/>
  <c r="NU269" i="15"/>
  <c r="NY269" i="15"/>
  <c r="NX269" i="15"/>
  <c r="NV269" i="15"/>
  <c r="NW269" i="15"/>
  <c r="NU268" i="15"/>
  <c r="NY268" i="15"/>
  <c r="NX268" i="15"/>
  <c r="NV268" i="15"/>
  <c r="NW268" i="15"/>
  <c r="NU267" i="15"/>
  <c r="NY267" i="15"/>
  <c r="NX267" i="15"/>
  <c r="NV267" i="15"/>
  <c r="NW267" i="15"/>
  <c r="NU266" i="15"/>
  <c r="NY266" i="15"/>
  <c r="NX266" i="15"/>
  <c r="NV266" i="15"/>
  <c r="NW266" i="15"/>
  <c r="NU265" i="15"/>
  <c r="NY265" i="15"/>
  <c r="NX265" i="15"/>
  <c r="NV265" i="15"/>
  <c r="NW265" i="15"/>
  <c r="NU264" i="15"/>
  <c r="NY264" i="15"/>
  <c r="NX264" i="15"/>
  <c r="NV264" i="15"/>
  <c r="NW264" i="15"/>
  <c r="NU263" i="15"/>
  <c r="NY263" i="15"/>
  <c r="NX263" i="15"/>
  <c r="NV263" i="15"/>
  <c r="NW263" i="15"/>
  <c r="NU262" i="15"/>
  <c r="NY262" i="15"/>
  <c r="NX262" i="15"/>
  <c r="NV262" i="15"/>
  <c r="NW262" i="15"/>
  <c r="NU261" i="15"/>
  <c r="NY261" i="15"/>
  <c r="NX261" i="15"/>
  <c r="NV261" i="15"/>
  <c r="NW261" i="15"/>
  <c r="NU260" i="15"/>
  <c r="NY260" i="15"/>
  <c r="NX260" i="15"/>
  <c r="NV260" i="15"/>
  <c r="NW260" i="15"/>
  <c r="NU259" i="15"/>
  <c r="NY259" i="15"/>
  <c r="NX259" i="15"/>
  <c r="NV259" i="15"/>
  <c r="NW259" i="15"/>
  <c r="NU258" i="15"/>
  <c r="NY258" i="15"/>
  <c r="NX258" i="15"/>
  <c r="NV258" i="15"/>
  <c r="NW258" i="15"/>
  <c r="NU257" i="15"/>
  <c r="NY257" i="15"/>
  <c r="NX257" i="15"/>
  <c r="NV257" i="15"/>
  <c r="NW257" i="15"/>
  <c r="NU256" i="15"/>
  <c r="NY256" i="15"/>
  <c r="NX256" i="15"/>
  <c r="NV256" i="15"/>
  <c r="NW256" i="15"/>
  <c r="NU255" i="15"/>
  <c r="NY255" i="15"/>
  <c r="NX255" i="15"/>
  <c r="NV255" i="15"/>
  <c r="NW255" i="15"/>
  <c r="NU254" i="15"/>
  <c r="NY254" i="15"/>
  <c r="NX254" i="15"/>
  <c r="NV254" i="15"/>
  <c r="NW254" i="15"/>
  <c r="NU253" i="15"/>
  <c r="NY253" i="15"/>
  <c r="NX253" i="15"/>
  <c r="NV253" i="15"/>
  <c r="NW253" i="15"/>
  <c r="NU252" i="15"/>
  <c r="NY252" i="15"/>
  <c r="NX252" i="15"/>
  <c r="NV252" i="15"/>
  <c r="NW252" i="15"/>
  <c r="NU251" i="15"/>
  <c r="NY251" i="15"/>
  <c r="NX251" i="15"/>
  <c r="NV251" i="15"/>
  <c r="NW251" i="15"/>
  <c r="NU250" i="15"/>
  <c r="NY250" i="15"/>
  <c r="NX250" i="15"/>
  <c r="NV250" i="15"/>
  <c r="NW250" i="15"/>
  <c r="NU249" i="15"/>
  <c r="NY249" i="15"/>
  <c r="NX249" i="15"/>
  <c r="NV249" i="15"/>
  <c r="NW249" i="15"/>
  <c r="NU248" i="15"/>
  <c r="NY248" i="15"/>
  <c r="NX248" i="15"/>
  <c r="NV248" i="15"/>
  <c r="NW248" i="15"/>
  <c r="NU247" i="15"/>
  <c r="NY247" i="15"/>
  <c r="NX247" i="15"/>
  <c r="NV247" i="15"/>
  <c r="NW247" i="15"/>
  <c r="NU246" i="15"/>
  <c r="NY246" i="15"/>
  <c r="NX246" i="15"/>
  <c r="NV246" i="15"/>
  <c r="NW246" i="15"/>
  <c r="NU245" i="15"/>
  <c r="NY245" i="15"/>
  <c r="NX245" i="15"/>
  <c r="NV245" i="15"/>
  <c r="NW245" i="15"/>
  <c r="NU244" i="15"/>
  <c r="NY244" i="15"/>
  <c r="NX244" i="15"/>
  <c r="NV244" i="15"/>
  <c r="NW244" i="15"/>
  <c r="NU243" i="15"/>
  <c r="NY243" i="15"/>
  <c r="NX243" i="15"/>
  <c r="NV243" i="15"/>
  <c r="NW243" i="15"/>
  <c r="NU242" i="15"/>
  <c r="NY242" i="15"/>
  <c r="NX242" i="15"/>
  <c r="NV242" i="15"/>
  <c r="NW242" i="15"/>
  <c r="NU241" i="15"/>
  <c r="NY241" i="15"/>
  <c r="NX241" i="15"/>
  <c r="NV241" i="15"/>
  <c r="NW241" i="15"/>
  <c r="NU240" i="15"/>
  <c r="NY240" i="15"/>
  <c r="NX240" i="15"/>
  <c r="NV240" i="15"/>
  <c r="NW240" i="15"/>
  <c r="NU239" i="15"/>
  <c r="NY239" i="15"/>
  <c r="NX239" i="15"/>
  <c r="NV239" i="15"/>
  <c r="NW239" i="15"/>
  <c r="NU238" i="15"/>
  <c r="NY238" i="15"/>
  <c r="NX238" i="15"/>
  <c r="NV238" i="15"/>
  <c r="NW238" i="15"/>
  <c r="NU237" i="15"/>
  <c r="NY237" i="15"/>
  <c r="NX237" i="15"/>
  <c r="NV237" i="15"/>
  <c r="NW237" i="15"/>
  <c r="NU236" i="15"/>
  <c r="NY236" i="15"/>
  <c r="NX236" i="15"/>
  <c r="NV236" i="15"/>
  <c r="NW236" i="15"/>
  <c r="NU235" i="15"/>
  <c r="NY235" i="15"/>
  <c r="NX235" i="15"/>
  <c r="NV235" i="15"/>
  <c r="NW235" i="15"/>
  <c r="NU234" i="15"/>
  <c r="NY234" i="15"/>
  <c r="NX234" i="15"/>
  <c r="NV234" i="15"/>
  <c r="NW234" i="15"/>
  <c r="NU233" i="15"/>
  <c r="NY233" i="15"/>
  <c r="NX233" i="15"/>
  <c r="NV233" i="15"/>
  <c r="NW233" i="15"/>
  <c r="NU232" i="15"/>
  <c r="NY232" i="15"/>
  <c r="NX232" i="15"/>
  <c r="NV232" i="15"/>
  <c r="NW232" i="15"/>
  <c r="NU231" i="15"/>
  <c r="NY231" i="15"/>
  <c r="NX231" i="15"/>
  <c r="NV231" i="15"/>
  <c r="NW231" i="15"/>
  <c r="NU230" i="15"/>
  <c r="NY230" i="15"/>
  <c r="NX230" i="15"/>
  <c r="NV230" i="15"/>
  <c r="NW230" i="15"/>
  <c r="NU229" i="15"/>
  <c r="NY229" i="15"/>
  <c r="NX229" i="15"/>
  <c r="NV229" i="15"/>
  <c r="NW229" i="15"/>
  <c r="NU228" i="15"/>
  <c r="NY228" i="15"/>
  <c r="NX228" i="15"/>
  <c r="NV228" i="15"/>
  <c r="NW228" i="15"/>
  <c r="NU227" i="15"/>
  <c r="NY227" i="15"/>
  <c r="NX227" i="15"/>
  <c r="NV227" i="15"/>
  <c r="NW227" i="15"/>
  <c r="NU226" i="15"/>
  <c r="NY226" i="15"/>
  <c r="NX226" i="15"/>
  <c r="NV226" i="15"/>
  <c r="NW226" i="15"/>
  <c r="NU225" i="15"/>
  <c r="NY225" i="15"/>
  <c r="NX225" i="15"/>
  <c r="NV225" i="15"/>
  <c r="NW225" i="15"/>
  <c r="NU224" i="15"/>
  <c r="NY224" i="15"/>
  <c r="NX224" i="15"/>
  <c r="NV224" i="15"/>
  <c r="NW224" i="15"/>
  <c r="NU223" i="15"/>
  <c r="NY223" i="15"/>
  <c r="NX223" i="15"/>
  <c r="NV223" i="15"/>
  <c r="NW223" i="15"/>
  <c r="NU222" i="15"/>
  <c r="NY222" i="15"/>
  <c r="NX222" i="15"/>
  <c r="NV222" i="15"/>
  <c r="NW222" i="15"/>
  <c r="NU221" i="15"/>
  <c r="NY221" i="15"/>
  <c r="NX221" i="15"/>
  <c r="NV221" i="15"/>
  <c r="NW221" i="15"/>
  <c r="NU220" i="15"/>
  <c r="NY220" i="15"/>
  <c r="NX220" i="15"/>
  <c r="NV220" i="15"/>
  <c r="NW220" i="15"/>
  <c r="NU219" i="15"/>
  <c r="NY219" i="15"/>
  <c r="NX219" i="15"/>
  <c r="NV219" i="15"/>
  <c r="NW219" i="15"/>
  <c r="NU218" i="15"/>
  <c r="NY218" i="15"/>
  <c r="NX218" i="15"/>
  <c r="NV218" i="15"/>
  <c r="NW218" i="15"/>
  <c r="NU217" i="15"/>
  <c r="NY217" i="15"/>
  <c r="NX217" i="15"/>
  <c r="NV217" i="15"/>
  <c r="NW217" i="15"/>
  <c r="NU216" i="15"/>
  <c r="NY216" i="15"/>
  <c r="NX216" i="15"/>
  <c r="NV216" i="15"/>
  <c r="NW216" i="15"/>
  <c r="NU215" i="15"/>
  <c r="NY215" i="15"/>
  <c r="NX215" i="15"/>
  <c r="NV215" i="15"/>
  <c r="NW215" i="15"/>
  <c r="NU214" i="15"/>
  <c r="NY214" i="15"/>
  <c r="NX214" i="15"/>
  <c r="NV214" i="15"/>
  <c r="NW214" i="15"/>
  <c r="NU213" i="15"/>
  <c r="NY213" i="15"/>
  <c r="NX213" i="15"/>
  <c r="NV213" i="15"/>
  <c r="NW213" i="15"/>
  <c r="NU212" i="15"/>
  <c r="NY212" i="15"/>
  <c r="NX212" i="15"/>
  <c r="NV212" i="15"/>
  <c r="NW212" i="15"/>
  <c r="NU211" i="15"/>
  <c r="NY211" i="15"/>
  <c r="NX211" i="15"/>
  <c r="NV211" i="15"/>
  <c r="NW211" i="15"/>
  <c r="NU210" i="15"/>
  <c r="NY210" i="15"/>
  <c r="NX210" i="15"/>
  <c r="NV210" i="15"/>
  <c r="NW210" i="15"/>
  <c r="NU209" i="15"/>
  <c r="NY209" i="15"/>
  <c r="NX209" i="15"/>
  <c r="NV209" i="15"/>
  <c r="NW209" i="15"/>
  <c r="NU208" i="15"/>
  <c r="NY208" i="15"/>
  <c r="NX208" i="15"/>
  <c r="NV208" i="15"/>
  <c r="NW208" i="15"/>
  <c r="NU207" i="15"/>
  <c r="NY207" i="15"/>
  <c r="NX207" i="15"/>
  <c r="NV207" i="15"/>
  <c r="NW207" i="15"/>
  <c r="NU206" i="15"/>
  <c r="NY206" i="15"/>
  <c r="NX206" i="15"/>
  <c r="NV206" i="15"/>
  <c r="NW206" i="15"/>
  <c r="NU205" i="15"/>
  <c r="NY205" i="15"/>
  <c r="NX205" i="15"/>
  <c r="NV205" i="15"/>
  <c r="NW205" i="15"/>
  <c r="NU204" i="15"/>
  <c r="NY204" i="15"/>
  <c r="NX204" i="15"/>
  <c r="NV204" i="15"/>
  <c r="NW204" i="15"/>
  <c r="NU203" i="15"/>
  <c r="NY203" i="15"/>
  <c r="NX203" i="15"/>
  <c r="NV203" i="15"/>
  <c r="NW203" i="15"/>
  <c r="NU202" i="15"/>
  <c r="NY202" i="15"/>
  <c r="NX202" i="15"/>
  <c r="NV202" i="15"/>
  <c r="NW202" i="15"/>
  <c r="NU201" i="15"/>
  <c r="NY201" i="15"/>
  <c r="NX201" i="15"/>
  <c r="NV201" i="15"/>
  <c r="NW201" i="15"/>
  <c r="NU200" i="15"/>
  <c r="NY200" i="15"/>
  <c r="NX200" i="15"/>
  <c r="NV200" i="15"/>
  <c r="NW200" i="15"/>
  <c r="NU199" i="15"/>
  <c r="NY199" i="15"/>
  <c r="NX199" i="15"/>
  <c r="NV199" i="15"/>
  <c r="NW199" i="15"/>
  <c r="NU198" i="15"/>
  <c r="NY198" i="15"/>
  <c r="NX198" i="15"/>
  <c r="NV198" i="15"/>
  <c r="NW198" i="15"/>
  <c r="NU197" i="15"/>
  <c r="NY197" i="15"/>
  <c r="NX197" i="15"/>
  <c r="NV197" i="15"/>
  <c r="NW197" i="15"/>
  <c r="NU196" i="15"/>
  <c r="NY196" i="15"/>
  <c r="NX196" i="15"/>
  <c r="NV196" i="15"/>
  <c r="NW196" i="15"/>
  <c r="NU195" i="15"/>
  <c r="NY195" i="15"/>
  <c r="NX195" i="15"/>
  <c r="NV195" i="15"/>
  <c r="NW195" i="15"/>
  <c r="NU194" i="15"/>
  <c r="NY194" i="15"/>
  <c r="NX194" i="15"/>
  <c r="NV194" i="15"/>
  <c r="NW194" i="15"/>
  <c r="NU193" i="15"/>
  <c r="NY193" i="15"/>
  <c r="NX193" i="15"/>
  <c r="NV193" i="15"/>
  <c r="NW193" i="15"/>
  <c r="NU192" i="15"/>
  <c r="NY192" i="15"/>
  <c r="NX192" i="15"/>
  <c r="NV192" i="15"/>
  <c r="NW192" i="15"/>
  <c r="NU191" i="15"/>
  <c r="NY191" i="15"/>
  <c r="NX191" i="15"/>
  <c r="NV191" i="15"/>
  <c r="NW191" i="15"/>
  <c r="NU190" i="15"/>
  <c r="NY190" i="15"/>
  <c r="NX190" i="15"/>
  <c r="NV190" i="15"/>
  <c r="NW190" i="15"/>
  <c r="NU189" i="15"/>
  <c r="NY189" i="15"/>
  <c r="NX189" i="15"/>
  <c r="NV189" i="15"/>
  <c r="NW189" i="15"/>
  <c r="NU188" i="15"/>
  <c r="NY188" i="15"/>
  <c r="NX188" i="15"/>
  <c r="NV188" i="15"/>
  <c r="NW188" i="15"/>
  <c r="NU187" i="15"/>
  <c r="NY187" i="15"/>
  <c r="NX187" i="15"/>
  <c r="NV187" i="15"/>
  <c r="NW187" i="15"/>
  <c r="NU186" i="15"/>
  <c r="NY186" i="15"/>
  <c r="NX186" i="15"/>
  <c r="NV186" i="15"/>
  <c r="NW186" i="15"/>
  <c r="NU185" i="15"/>
  <c r="NY185" i="15"/>
  <c r="NX185" i="15"/>
  <c r="NV185" i="15"/>
  <c r="NW185" i="15"/>
  <c r="NU184" i="15"/>
  <c r="NY184" i="15"/>
  <c r="NX184" i="15"/>
  <c r="NV184" i="15"/>
  <c r="NW184" i="15"/>
  <c r="NU183" i="15"/>
  <c r="NY183" i="15"/>
  <c r="NX183" i="15"/>
  <c r="NV183" i="15"/>
  <c r="NW183" i="15"/>
  <c r="NU182" i="15"/>
  <c r="NY182" i="15"/>
  <c r="NX182" i="15"/>
  <c r="NV182" i="15"/>
  <c r="NW182" i="15"/>
  <c r="NU181" i="15"/>
  <c r="NY181" i="15"/>
  <c r="NX181" i="15"/>
  <c r="NV181" i="15"/>
  <c r="NW181" i="15"/>
  <c r="NU180" i="15"/>
  <c r="NY180" i="15"/>
  <c r="NX180" i="15"/>
  <c r="NV180" i="15"/>
  <c r="NW180" i="15"/>
  <c r="NU179" i="15"/>
  <c r="NY179" i="15"/>
  <c r="NX179" i="15"/>
  <c r="NV179" i="15"/>
  <c r="NW179" i="15"/>
  <c r="NU178" i="15"/>
  <c r="NY178" i="15"/>
  <c r="NX178" i="15"/>
  <c r="NV178" i="15"/>
  <c r="NW178" i="15"/>
  <c r="NU177" i="15"/>
  <c r="NY177" i="15"/>
  <c r="NX177" i="15"/>
  <c r="NV177" i="15"/>
  <c r="NW177" i="15"/>
  <c r="NU176" i="15"/>
  <c r="NY176" i="15"/>
  <c r="NX176" i="15"/>
  <c r="NV176" i="15"/>
  <c r="NW176" i="15"/>
  <c r="NU175" i="15"/>
  <c r="NY175" i="15"/>
  <c r="NX175" i="15"/>
  <c r="NV175" i="15"/>
  <c r="NW175" i="15"/>
  <c r="NU174" i="15"/>
  <c r="NY174" i="15"/>
  <c r="NX174" i="15"/>
  <c r="NV174" i="15"/>
  <c r="NW174" i="15"/>
  <c r="NU173" i="15"/>
  <c r="NY173" i="15"/>
  <c r="NX173" i="15"/>
  <c r="NV173" i="15"/>
  <c r="NW173" i="15"/>
  <c r="NU172" i="15"/>
  <c r="NY172" i="15"/>
  <c r="NX172" i="15"/>
  <c r="NV172" i="15"/>
  <c r="NW172" i="15"/>
  <c r="NU171" i="15"/>
  <c r="NY171" i="15"/>
  <c r="NX171" i="15"/>
  <c r="NV171" i="15"/>
  <c r="NW171" i="15"/>
  <c r="NU170" i="15"/>
  <c r="NY170" i="15"/>
  <c r="NX170" i="15"/>
  <c r="NV170" i="15"/>
  <c r="NW170" i="15"/>
  <c r="NU169" i="15"/>
  <c r="NY169" i="15"/>
  <c r="NX169" i="15"/>
  <c r="NV169" i="15"/>
  <c r="NW169" i="15"/>
  <c r="NU168" i="15"/>
  <c r="NY168" i="15"/>
  <c r="NX168" i="15"/>
  <c r="NV168" i="15"/>
  <c r="NW168" i="15"/>
  <c r="NU167" i="15"/>
  <c r="NY167" i="15"/>
  <c r="NX167" i="15"/>
  <c r="NV167" i="15"/>
  <c r="NW167" i="15"/>
  <c r="NU166" i="15"/>
  <c r="NY166" i="15"/>
  <c r="NX166" i="15"/>
  <c r="NV166" i="15"/>
  <c r="NW166" i="15"/>
  <c r="NU165" i="15"/>
  <c r="NY165" i="15"/>
  <c r="NX165" i="15"/>
  <c r="NV165" i="15"/>
  <c r="NW165" i="15"/>
  <c r="NU164" i="15"/>
  <c r="NY164" i="15"/>
  <c r="NX164" i="15"/>
  <c r="NV164" i="15"/>
  <c r="NW164" i="15"/>
  <c r="NU163" i="15"/>
  <c r="NY163" i="15"/>
  <c r="NX163" i="15"/>
  <c r="NV163" i="15"/>
  <c r="NW163" i="15"/>
  <c r="NU162" i="15"/>
  <c r="NY162" i="15"/>
  <c r="NX162" i="15"/>
  <c r="NV162" i="15"/>
  <c r="NW162" i="15"/>
  <c r="NU161" i="15"/>
  <c r="NY161" i="15"/>
  <c r="NX161" i="15"/>
  <c r="NV161" i="15"/>
  <c r="NW161" i="15"/>
  <c r="NU160" i="15"/>
  <c r="NY160" i="15"/>
  <c r="NX160" i="15"/>
  <c r="NV160" i="15"/>
  <c r="NW160" i="15"/>
  <c r="NU159" i="15"/>
  <c r="NY159" i="15"/>
  <c r="NX159" i="15"/>
  <c r="NV159" i="15"/>
  <c r="NW159" i="15"/>
  <c r="NU158" i="15"/>
  <c r="NY158" i="15"/>
  <c r="NX158" i="15"/>
  <c r="NV158" i="15"/>
  <c r="NW158" i="15"/>
  <c r="NU157" i="15"/>
  <c r="NY157" i="15"/>
  <c r="NX157" i="15"/>
  <c r="NV157" i="15"/>
  <c r="NW157" i="15"/>
  <c r="NU156" i="15"/>
  <c r="NY156" i="15"/>
  <c r="NX156" i="15"/>
  <c r="NV156" i="15"/>
  <c r="NW156" i="15"/>
  <c r="NU155" i="15"/>
  <c r="NY155" i="15"/>
  <c r="NX155" i="15"/>
  <c r="NV155" i="15"/>
  <c r="NW155" i="15"/>
  <c r="NU154" i="15"/>
  <c r="NY154" i="15"/>
  <c r="NX154" i="15"/>
  <c r="NV154" i="15"/>
  <c r="NW154" i="15"/>
  <c r="NU153" i="15"/>
  <c r="NY153" i="15"/>
  <c r="NX153" i="15"/>
  <c r="NV153" i="15"/>
  <c r="NW153" i="15"/>
  <c r="NU152" i="15"/>
  <c r="NY152" i="15"/>
  <c r="NX152" i="15"/>
  <c r="NV152" i="15"/>
  <c r="NW152" i="15"/>
  <c r="NU151" i="15"/>
  <c r="NY151" i="15"/>
  <c r="NX151" i="15"/>
  <c r="NV151" i="15"/>
  <c r="NW151" i="15"/>
  <c r="NU150" i="15"/>
  <c r="NY150" i="15"/>
  <c r="NX150" i="15"/>
  <c r="NV150" i="15"/>
  <c r="NW150" i="15"/>
  <c r="NU149" i="15"/>
  <c r="NY149" i="15"/>
  <c r="NX149" i="15"/>
  <c r="NV149" i="15"/>
  <c r="NW149" i="15"/>
  <c r="NU148" i="15"/>
  <c r="NY148" i="15"/>
  <c r="NX148" i="15"/>
  <c r="NV148" i="15"/>
  <c r="NW148" i="15"/>
  <c r="NU147" i="15"/>
  <c r="NY147" i="15"/>
  <c r="NX147" i="15"/>
  <c r="NV147" i="15"/>
  <c r="NW147" i="15"/>
  <c r="NU146" i="15"/>
  <c r="NY146" i="15"/>
  <c r="NX146" i="15"/>
  <c r="NV146" i="15"/>
  <c r="NW146" i="15"/>
  <c r="NU145" i="15"/>
  <c r="NY145" i="15"/>
  <c r="NX145" i="15"/>
  <c r="NV145" i="15"/>
  <c r="NW145" i="15"/>
  <c r="NU144" i="15"/>
  <c r="NY144" i="15"/>
  <c r="NX144" i="15"/>
  <c r="NV144" i="15"/>
  <c r="NW144" i="15"/>
  <c r="NU143" i="15"/>
  <c r="NY143" i="15"/>
  <c r="NX143" i="15"/>
  <c r="NV143" i="15"/>
  <c r="NW143" i="15"/>
  <c r="NU142" i="15"/>
  <c r="NY142" i="15"/>
  <c r="NX142" i="15"/>
  <c r="NV142" i="15"/>
  <c r="NW142" i="15"/>
  <c r="NU141" i="15"/>
  <c r="NY141" i="15"/>
  <c r="NX141" i="15"/>
  <c r="NV141" i="15"/>
  <c r="NW141" i="15"/>
  <c r="NU140" i="15"/>
  <c r="NY140" i="15"/>
  <c r="NX140" i="15"/>
  <c r="NV140" i="15"/>
  <c r="NW140" i="15"/>
  <c r="NU139" i="15"/>
  <c r="NY139" i="15"/>
  <c r="NX139" i="15"/>
  <c r="NV139" i="15"/>
  <c r="NW139" i="15"/>
  <c r="NU138" i="15"/>
  <c r="NY138" i="15"/>
  <c r="NX138" i="15"/>
  <c r="NV138" i="15"/>
  <c r="NW138" i="15"/>
  <c r="NU137" i="15"/>
  <c r="NY137" i="15"/>
  <c r="NX137" i="15"/>
  <c r="NV137" i="15"/>
  <c r="NW137" i="15"/>
  <c r="NU136" i="15"/>
  <c r="NY136" i="15"/>
  <c r="NX136" i="15"/>
  <c r="NV136" i="15"/>
  <c r="NW136" i="15"/>
  <c r="NU135" i="15"/>
  <c r="NY135" i="15"/>
  <c r="NX135" i="15"/>
  <c r="NV135" i="15"/>
  <c r="NW135" i="15"/>
  <c r="NU134" i="15"/>
  <c r="NY134" i="15"/>
  <c r="NX134" i="15"/>
  <c r="NV134" i="15"/>
  <c r="NW134" i="15"/>
  <c r="NU133" i="15"/>
  <c r="NY133" i="15"/>
  <c r="NX133" i="15"/>
  <c r="NV133" i="15"/>
  <c r="NW133" i="15"/>
  <c r="NU132" i="15"/>
  <c r="NY132" i="15"/>
  <c r="NX132" i="15"/>
  <c r="NV132" i="15"/>
  <c r="NW132" i="15"/>
  <c r="NU131" i="15"/>
  <c r="NY131" i="15"/>
  <c r="NX131" i="15"/>
  <c r="NV131" i="15"/>
  <c r="NW131" i="15"/>
  <c r="NU130" i="15"/>
  <c r="NY130" i="15"/>
  <c r="NX130" i="15"/>
  <c r="NV130" i="15"/>
  <c r="NW130" i="15"/>
  <c r="NU129" i="15"/>
  <c r="NY129" i="15"/>
  <c r="NX129" i="15"/>
  <c r="NV129" i="15"/>
  <c r="NW129" i="15"/>
  <c r="NU128" i="15"/>
  <c r="NY128" i="15"/>
  <c r="NX128" i="15"/>
  <c r="NV128" i="15"/>
  <c r="NW128" i="15"/>
  <c r="NU127" i="15"/>
  <c r="NY127" i="15"/>
  <c r="NX127" i="15"/>
  <c r="NV127" i="15"/>
  <c r="NW127" i="15"/>
  <c r="NU126" i="15"/>
  <c r="NY126" i="15"/>
  <c r="NX126" i="15"/>
  <c r="NV126" i="15"/>
  <c r="NW126" i="15"/>
  <c r="NU125" i="15"/>
  <c r="NY125" i="15"/>
  <c r="NX125" i="15"/>
  <c r="NV125" i="15"/>
  <c r="NW125" i="15"/>
  <c r="NU124" i="15"/>
  <c r="NY124" i="15"/>
  <c r="NX124" i="15"/>
  <c r="NV124" i="15"/>
  <c r="NW124" i="15"/>
  <c r="NU123" i="15"/>
  <c r="NY123" i="15"/>
  <c r="NX123" i="15"/>
  <c r="NV123" i="15"/>
  <c r="NW123" i="15"/>
  <c r="NU122" i="15"/>
  <c r="NY122" i="15"/>
  <c r="NX122" i="15"/>
  <c r="NV122" i="15"/>
  <c r="NW122" i="15"/>
  <c r="NU121" i="15"/>
  <c r="NY121" i="15"/>
  <c r="NX121" i="15"/>
  <c r="NV121" i="15"/>
  <c r="NW121" i="15"/>
  <c r="NU120" i="15"/>
  <c r="NY120" i="15"/>
  <c r="NX120" i="15"/>
  <c r="NV120" i="15"/>
  <c r="NW120" i="15"/>
  <c r="NU119" i="15"/>
  <c r="NY119" i="15"/>
  <c r="NX119" i="15"/>
  <c r="NV119" i="15"/>
  <c r="NW119" i="15"/>
  <c r="NU118" i="15"/>
  <c r="NY118" i="15"/>
  <c r="NX118" i="15"/>
  <c r="NV118" i="15"/>
  <c r="NW118" i="15"/>
  <c r="NU117" i="15"/>
  <c r="NY117" i="15"/>
  <c r="NX117" i="15"/>
  <c r="NV117" i="15"/>
  <c r="NW117" i="15"/>
  <c r="NU116" i="15"/>
  <c r="NY116" i="15"/>
  <c r="NX116" i="15"/>
  <c r="NV116" i="15"/>
  <c r="NW116" i="15"/>
  <c r="NU115" i="15"/>
  <c r="NY115" i="15"/>
  <c r="NX115" i="15"/>
  <c r="NV115" i="15"/>
  <c r="NW115" i="15"/>
  <c r="NU114" i="15"/>
  <c r="NY114" i="15"/>
  <c r="NX114" i="15"/>
  <c r="NV114" i="15"/>
  <c r="NW114" i="15"/>
  <c r="NU113" i="15"/>
  <c r="NY113" i="15"/>
  <c r="NX113" i="15"/>
  <c r="NV113" i="15"/>
  <c r="NW113" i="15"/>
  <c r="NU112" i="15"/>
  <c r="NY112" i="15"/>
  <c r="NX112" i="15"/>
  <c r="NV112" i="15"/>
  <c r="NW112" i="15"/>
  <c r="NU111" i="15"/>
  <c r="NY111" i="15"/>
  <c r="NX111" i="15"/>
  <c r="NV111" i="15"/>
  <c r="NW111" i="15"/>
  <c r="NU110" i="15"/>
  <c r="NY110" i="15"/>
  <c r="NX110" i="15"/>
  <c r="NV110" i="15"/>
  <c r="NW110" i="15"/>
  <c r="NU109" i="15"/>
  <c r="NY109" i="15"/>
  <c r="NX109" i="15"/>
  <c r="NV109" i="15"/>
  <c r="NW109" i="15"/>
  <c r="NU108" i="15"/>
  <c r="NY108" i="15"/>
  <c r="NX108" i="15"/>
  <c r="NV108" i="15"/>
  <c r="NW108" i="15"/>
  <c r="NU107" i="15"/>
  <c r="NY107" i="15"/>
  <c r="NX107" i="15"/>
  <c r="NV107" i="15"/>
  <c r="NW107" i="15"/>
  <c r="NU106" i="15"/>
  <c r="NY106" i="15"/>
  <c r="NX106" i="15"/>
  <c r="NV106" i="15"/>
  <c r="NW106" i="15"/>
  <c r="NU105" i="15"/>
  <c r="NY105" i="15"/>
  <c r="NX105" i="15"/>
  <c r="NV105" i="15"/>
  <c r="NW105" i="15"/>
  <c r="NU104" i="15"/>
  <c r="NY104" i="15"/>
  <c r="NX104" i="15"/>
  <c r="NV104" i="15"/>
  <c r="NW104" i="15"/>
  <c r="NU103" i="15"/>
  <c r="NY103" i="15"/>
  <c r="NX103" i="15"/>
  <c r="NV103" i="15"/>
  <c r="NW103" i="15"/>
  <c r="NU102" i="15"/>
  <c r="NY102" i="15"/>
  <c r="NX102" i="15"/>
  <c r="NV102" i="15"/>
  <c r="NW102" i="15"/>
  <c r="NU101" i="15"/>
  <c r="NY101" i="15"/>
  <c r="NX101" i="15"/>
  <c r="NV101" i="15"/>
  <c r="NW101" i="15"/>
  <c r="NU100" i="15"/>
  <c r="NY100" i="15"/>
  <c r="NX100" i="15"/>
  <c r="NV100" i="15"/>
  <c r="NW100" i="15"/>
  <c r="NU99" i="15"/>
  <c r="NY99" i="15"/>
  <c r="NX99" i="15"/>
  <c r="NV99" i="15"/>
  <c r="NW99" i="15"/>
  <c r="NU98" i="15"/>
  <c r="NY98" i="15"/>
  <c r="NX98" i="15"/>
  <c r="NV98" i="15"/>
  <c r="NW98" i="15"/>
  <c r="NU97" i="15"/>
  <c r="NY97" i="15"/>
  <c r="NX97" i="15"/>
  <c r="NV97" i="15"/>
  <c r="NW97" i="15"/>
  <c r="NU96" i="15"/>
  <c r="NY96" i="15"/>
  <c r="NX96" i="15"/>
  <c r="NV96" i="15"/>
  <c r="NW96" i="15"/>
  <c r="NU95" i="15"/>
  <c r="NY95" i="15"/>
  <c r="NX95" i="15"/>
  <c r="NV95" i="15"/>
  <c r="NW95" i="15"/>
  <c r="NU94" i="15"/>
  <c r="NY94" i="15"/>
  <c r="NX94" i="15"/>
  <c r="NV94" i="15"/>
  <c r="NW94" i="15"/>
  <c r="NU93" i="15"/>
  <c r="NY93" i="15"/>
  <c r="NX93" i="15"/>
  <c r="NV93" i="15"/>
  <c r="NW93" i="15"/>
  <c r="NU92" i="15"/>
  <c r="NY92" i="15"/>
  <c r="NX92" i="15"/>
  <c r="NV92" i="15"/>
  <c r="NW92" i="15"/>
  <c r="NU91" i="15"/>
  <c r="NY91" i="15"/>
  <c r="NX91" i="15"/>
  <c r="NV91" i="15"/>
  <c r="NW91" i="15"/>
  <c r="NU90" i="15"/>
  <c r="NY90" i="15"/>
  <c r="NX90" i="15"/>
  <c r="NV90" i="15"/>
  <c r="NW90" i="15"/>
  <c r="NU89" i="15"/>
  <c r="NY89" i="15"/>
  <c r="NX89" i="15"/>
  <c r="NV89" i="15"/>
  <c r="NW89" i="15"/>
  <c r="NU88" i="15"/>
  <c r="NY88" i="15"/>
  <c r="NX88" i="15"/>
  <c r="NV88" i="15"/>
  <c r="NW88" i="15"/>
  <c r="NU87" i="15"/>
  <c r="NY87" i="15"/>
  <c r="NX87" i="15"/>
  <c r="NV87" i="15"/>
  <c r="NW87" i="15"/>
  <c r="NU86" i="15"/>
  <c r="NY86" i="15"/>
  <c r="NX86" i="15"/>
  <c r="NV86" i="15"/>
  <c r="NW86" i="15"/>
  <c r="NU85" i="15"/>
  <c r="NY85" i="15"/>
  <c r="NX85" i="15"/>
  <c r="NV85" i="15"/>
  <c r="NW85" i="15"/>
  <c r="NU84" i="15"/>
  <c r="NY84" i="15"/>
  <c r="NX84" i="15"/>
  <c r="NV84" i="15"/>
  <c r="NW84" i="15"/>
  <c r="NU83" i="15"/>
  <c r="NY83" i="15"/>
  <c r="NX83" i="15"/>
  <c r="NV83" i="15"/>
  <c r="NW83" i="15"/>
  <c r="NU82" i="15"/>
  <c r="NY82" i="15"/>
  <c r="NX82" i="15"/>
  <c r="NV82" i="15"/>
  <c r="NW82" i="15"/>
  <c r="NU81" i="15"/>
  <c r="NY81" i="15"/>
  <c r="NX81" i="15"/>
  <c r="NV81" i="15"/>
  <c r="NW81" i="15"/>
  <c r="NU80" i="15"/>
  <c r="NY80" i="15"/>
  <c r="NX80" i="15"/>
  <c r="NV80" i="15"/>
  <c r="NW80" i="15"/>
  <c r="NU79" i="15"/>
  <c r="NY79" i="15"/>
  <c r="NX79" i="15"/>
  <c r="NV79" i="15"/>
  <c r="NW79" i="15"/>
  <c r="NU78" i="15"/>
  <c r="NY78" i="15"/>
  <c r="NX78" i="15"/>
  <c r="NV78" i="15"/>
  <c r="NW78" i="15"/>
  <c r="NU77" i="15"/>
  <c r="NY77" i="15"/>
  <c r="NX77" i="15"/>
  <c r="NV77" i="15"/>
  <c r="NW77" i="15"/>
  <c r="NU76" i="15"/>
  <c r="NY76" i="15"/>
  <c r="NX76" i="15"/>
  <c r="NV76" i="15"/>
  <c r="NW76" i="15"/>
  <c r="NU75" i="15"/>
  <c r="NY75" i="15"/>
  <c r="NX75" i="15"/>
  <c r="NV75" i="15"/>
  <c r="NW75" i="15"/>
  <c r="NU74" i="15"/>
  <c r="NY74" i="15"/>
  <c r="NX74" i="15"/>
  <c r="NV74" i="15"/>
  <c r="NW74" i="15"/>
  <c r="NU73" i="15"/>
  <c r="NY73" i="15"/>
  <c r="NX73" i="15"/>
  <c r="NV73" i="15"/>
  <c r="NW73" i="15"/>
  <c r="NU72" i="15"/>
  <c r="NY72" i="15"/>
  <c r="NX72" i="15"/>
  <c r="NV72" i="15"/>
  <c r="NW72" i="15"/>
  <c r="NU71" i="15"/>
  <c r="NY71" i="15"/>
  <c r="NX71" i="15"/>
  <c r="NV71" i="15"/>
  <c r="NW71" i="15"/>
  <c r="NU70" i="15"/>
  <c r="NY70" i="15"/>
  <c r="NX70" i="15"/>
  <c r="NV70" i="15"/>
  <c r="NW70" i="15"/>
  <c r="NU69" i="15"/>
  <c r="NY69" i="15"/>
  <c r="NX69" i="15"/>
  <c r="NV69" i="15"/>
  <c r="NW69" i="15"/>
  <c r="NU68" i="15"/>
  <c r="NY68" i="15"/>
  <c r="NX68" i="15"/>
  <c r="NV68" i="15"/>
  <c r="NW68" i="15"/>
  <c r="NU67" i="15"/>
  <c r="NY67" i="15"/>
  <c r="NX67" i="15"/>
  <c r="NV67" i="15"/>
  <c r="NW67" i="15"/>
  <c r="NU66" i="15"/>
  <c r="NY66" i="15"/>
  <c r="NX66" i="15"/>
  <c r="NV66" i="15"/>
  <c r="NW66" i="15"/>
  <c r="NU65" i="15"/>
  <c r="NY65" i="15"/>
  <c r="NX65" i="15"/>
  <c r="NV65" i="15"/>
  <c r="NW65" i="15"/>
  <c r="NU64" i="15"/>
  <c r="NY64" i="15"/>
  <c r="NX64" i="15"/>
  <c r="NV64" i="15"/>
  <c r="NW64" i="15"/>
  <c r="NU63" i="15"/>
  <c r="NY63" i="15"/>
  <c r="NX63" i="15"/>
  <c r="NV63" i="15"/>
  <c r="NW63" i="15"/>
  <c r="NU62" i="15"/>
  <c r="NY62" i="15"/>
  <c r="NX62" i="15"/>
  <c r="NV62" i="15"/>
  <c r="NW62" i="15"/>
  <c r="NU61" i="15"/>
  <c r="NY61" i="15"/>
  <c r="NX61" i="15"/>
  <c r="NV61" i="15"/>
  <c r="NW61" i="15"/>
  <c r="NU60" i="15"/>
  <c r="NY60" i="15"/>
  <c r="NX60" i="15"/>
  <c r="NV60" i="15"/>
  <c r="NW60" i="15"/>
  <c r="NU59" i="15"/>
  <c r="NY59" i="15"/>
  <c r="NX59" i="15"/>
  <c r="NV59" i="15"/>
  <c r="NW59" i="15"/>
  <c r="NU58" i="15"/>
  <c r="NY58" i="15"/>
  <c r="NX58" i="15"/>
  <c r="NV58" i="15"/>
  <c r="NW58" i="15"/>
  <c r="NU57" i="15"/>
  <c r="NY57" i="15"/>
  <c r="NX57" i="15"/>
  <c r="NV57" i="15"/>
  <c r="NW57" i="15"/>
  <c r="NU56" i="15"/>
  <c r="NY56" i="15"/>
  <c r="NX56" i="15"/>
  <c r="NV56" i="15"/>
  <c r="NW56" i="15"/>
  <c r="NU55" i="15"/>
  <c r="NY55" i="15"/>
  <c r="NX55" i="15"/>
  <c r="NV55" i="15"/>
  <c r="NW55" i="15"/>
  <c r="NU54" i="15"/>
  <c r="NY54" i="15"/>
  <c r="NX54" i="15"/>
  <c r="NV54" i="15"/>
  <c r="NW54" i="15"/>
  <c r="NU53" i="15"/>
  <c r="NY53" i="15"/>
  <c r="NX53" i="15"/>
  <c r="NV53" i="15"/>
  <c r="NW53" i="15"/>
  <c r="NU52" i="15"/>
  <c r="NY52" i="15"/>
  <c r="NX52" i="15"/>
  <c r="NV52" i="15"/>
  <c r="NW52" i="15"/>
  <c r="NU51" i="15"/>
  <c r="NY51" i="15"/>
  <c r="NX51" i="15"/>
  <c r="NV51" i="15"/>
  <c r="NW51" i="15"/>
  <c r="NU50" i="15"/>
  <c r="NY50" i="15"/>
  <c r="NX50" i="15"/>
  <c r="NV50" i="15"/>
  <c r="NW50" i="15"/>
  <c r="NU49" i="15"/>
  <c r="NY49" i="15"/>
  <c r="NX49" i="15"/>
  <c r="NV49" i="15"/>
  <c r="NW49" i="15"/>
  <c r="NU48" i="15"/>
  <c r="NY48" i="15"/>
  <c r="NX48" i="15"/>
  <c r="NV48" i="15"/>
  <c r="NW48" i="15"/>
  <c r="NU47" i="15"/>
  <c r="NY47" i="15"/>
  <c r="NX47" i="15"/>
  <c r="NV47" i="15"/>
  <c r="NW47" i="15"/>
  <c r="NU46" i="15"/>
  <c r="NY46" i="15"/>
  <c r="NX46" i="15"/>
  <c r="NV46" i="15"/>
  <c r="NW46" i="15"/>
  <c r="NU45" i="15"/>
  <c r="NY45" i="15"/>
  <c r="NX45" i="15"/>
  <c r="NV45" i="15"/>
  <c r="NW45" i="15"/>
  <c r="NU44" i="15"/>
  <c r="NY44" i="15"/>
  <c r="NX44" i="15"/>
  <c r="NV44" i="15"/>
  <c r="NW44" i="15"/>
  <c r="NU43" i="15"/>
  <c r="NY43" i="15"/>
  <c r="NX43" i="15"/>
  <c r="NV43" i="15"/>
  <c r="NW43" i="15"/>
  <c r="NU42" i="15"/>
  <c r="NY42" i="15"/>
  <c r="NX42" i="15"/>
  <c r="NV42" i="15"/>
  <c r="NW42" i="15"/>
  <c r="NU41" i="15"/>
  <c r="NY41" i="15"/>
  <c r="NX41" i="15"/>
  <c r="NV41" i="15"/>
  <c r="NW41" i="15"/>
  <c r="NU40" i="15"/>
  <c r="NY40" i="15"/>
  <c r="NX40" i="15"/>
  <c r="NV40" i="15"/>
  <c r="NW40" i="15"/>
  <c r="NU39" i="15"/>
  <c r="NY39" i="15"/>
  <c r="NX39" i="15"/>
  <c r="NV39" i="15"/>
  <c r="NW39" i="15"/>
  <c r="NU38" i="15"/>
  <c r="NY38" i="15"/>
  <c r="NX38" i="15"/>
  <c r="NV38" i="15"/>
  <c r="NW38" i="15"/>
  <c r="NU37" i="15"/>
  <c r="NY37" i="15"/>
  <c r="NX37" i="15"/>
  <c r="NV37" i="15"/>
  <c r="NW37" i="15"/>
  <c r="NU36" i="15"/>
  <c r="NY36" i="15"/>
  <c r="NX36" i="15"/>
  <c r="NV36" i="15"/>
  <c r="NW36" i="15"/>
  <c r="NU35" i="15"/>
  <c r="NY35" i="15"/>
  <c r="NX35" i="15"/>
  <c r="NV35" i="15"/>
  <c r="NW35" i="15"/>
  <c r="NU34" i="15"/>
  <c r="NY34" i="15"/>
  <c r="NX34" i="15"/>
  <c r="NV34" i="15"/>
  <c r="NW34" i="15"/>
  <c r="NU33" i="15"/>
  <c r="NY33" i="15"/>
  <c r="NX33" i="15"/>
  <c r="NV33" i="15"/>
  <c r="NW33" i="15"/>
  <c r="NU32" i="15"/>
  <c r="NY32" i="15"/>
  <c r="NX32" i="15"/>
  <c r="NV32" i="15"/>
  <c r="NW32" i="15"/>
  <c r="NU31" i="15"/>
  <c r="NY31" i="15"/>
  <c r="NX31" i="15"/>
  <c r="NV31" i="15"/>
  <c r="NW31" i="15"/>
  <c r="NU30" i="15"/>
  <c r="NY30" i="15"/>
  <c r="NX30" i="15"/>
  <c r="NV30" i="15"/>
  <c r="NW30" i="15"/>
  <c r="NU29" i="15"/>
  <c r="NY29" i="15"/>
  <c r="NX29" i="15"/>
  <c r="NV29" i="15"/>
  <c r="NW29" i="15"/>
  <c r="NU28" i="15"/>
  <c r="NY28" i="15"/>
  <c r="NX28" i="15"/>
  <c r="NV28" i="15"/>
  <c r="NW28" i="15"/>
  <c r="NU27" i="15"/>
  <c r="NY27" i="15"/>
  <c r="NX27" i="15"/>
  <c r="NV27" i="15"/>
  <c r="NW27" i="15"/>
  <c r="NU26" i="15"/>
  <c r="NY26" i="15"/>
  <c r="NX26" i="15"/>
  <c r="NV26" i="15"/>
  <c r="NW26" i="15"/>
  <c r="NU25" i="15"/>
  <c r="NY25" i="15"/>
  <c r="NX25" i="15"/>
  <c r="NV25" i="15"/>
  <c r="NW25" i="15"/>
  <c r="NU24" i="15"/>
  <c r="NY24" i="15"/>
  <c r="NX24" i="15"/>
  <c r="NV24" i="15"/>
  <c r="NW24" i="15"/>
  <c r="NU23" i="15"/>
  <c r="NY23" i="15"/>
  <c r="NX23" i="15"/>
  <c r="NV23" i="15"/>
  <c r="NW23" i="15"/>
  <c r="NU22" i="15"/>
  <c r="NY22" i="15"/>
  <c r="NX22" i="15"/>
  <c r="NV22" i="15"/>
  <c r="NW22" i="15"/>
  <c r="NU21" i="15"/>
  <c r="NY21" i="15"/>
  <c r="NX21" i="15"/>
  <c r="NV21" i="15"/>
  <c r="NW21" i="15"/>
  <c r="NU20" i="15"/>
  <c r="NY20" i="15"/>
  <c r="NX20" i="15"/>
  <c r="NV20" i="15"/>
  <c r="NW20" i="15"/>
  <c r="NU19" i="15"/>
  <c r="NY19" i="15"/>
  <c r="NX19" i="15"/>
  <c r="NV19" i="15"/>
  <c r="NW19" i="15"/>
  <c r="NU18" i="15"/>
  <c r="NY18" i="15"/>
  <c r="NX18" i="15"/>
  <c r="NV18" i="15"/>
  <c r="NW18" i="15"/>
  <c r="NU17" i="15"/>
  <c r="NY17" i="15"/>
  <c r="NX17" i="15"/>
  <c r="NV17" i="15"/>
  <c r="NW17" i="15"/>
  <c r="NU16" i="15"/>
  <c r="NY16" i="15"/>
  <c r="NX16" i="15"/>
  <c r="NV16" i="15"/>
  <c r="NW16" i="15"/>
  <c r="NU15" i="15"/>
  <c r="NY15" i="15"/>
  <c r="NX15" i="15"/>
  <c r="NV15" i="15"/>
  <c r="NW15" i="15"/>
  <c r="NU14" i="15"/>
  <c r="NY14" i="15"/>
  <c r="NX14" i="15"/>
  <c r="NV14" i="15"/>
  <c r="NW14" i="15"/>
  <c r="NU13" i="15"/>
  <c r="NY13" i="15"/>
  <c r="NX13" i="15"/>
  <c r="NV13" i="15"/>
  <c r="NW13" i="15"/>
  <c r="NU12" i="15"/>
  <c r="NY12" i="15"/>
  <c r="NX12" i="15"/>
  <c r="NV12" i="15"/>
  <c r="NW12" i="15"/>
  <c r="NU11" i="15"/>
  <c r="NY11" i="15"/>
  <c r="NX11" i="15"/>
  <c r="NV11" i="15"/>
  <c r="NW11" i="15"/>
  <c r="NU10" i="15"/>
  <c r="NY10" i="15"/>
  <c r="NX10" i="15"/>
  <c r="NV10" i="15"/>
  <c r="NW10" i="15"/>
  <c r="NU9" i="15"/>
  <c r="NY9" i="15"/>
  <c r="NX9" i="15"/>
  <c r="NV9" i="15"/>
  <c r="NW9" i="15"/>
  <c r="NU8" i="15"/>
  <c r="NY8" i="15"/>
  <c r="NX8" i="15"/>
  <c r="NV8" i="15"/>
  <c r="NW8" i="15"/>
  <c r="NU7" i="15"/>
  <c r="NY7" i="15"/>
  <c r="NX7" i="15"/>
  <c r="NV7" i="15"/>
  <c r="NW7" i="15"/>
  <c r="NU6" i="15"/>
  <c r="NY6" i="15"/>
  <c r="NX6" i="15"/>
  <c r="NV6" i="15"/>
  <c r="NW6" i="15"/>
  <c r="S1" i="15"/>
  <c r="T1" i="15"/>
  <c r="U1" i="15"/>
  <c r="V1" i="15"/>
  <c r="W1" i="15"/>
  <c r="X1" i="15"/>
  <c r="Y1" i="15"/>
  <c r="Z1" i="15"/>
  <c r="AA1" i="15"/>
  <c r="AB1" i="15"/>
  <c r="AC1" i="15"/>
  <c r="AD1" i="15"/>
  <c r="AE1" i="15"/>
  <c r="AF1" i="15"/>
  <c r="AG1" i="15"/>
  <c r="AH1" i="15"/>
  <c r="AI1" i="15"/>
  <c r="AJ1" i="15"/>
  <c r="AK1" i="15"/>
  <c r="AL1" i="15"/>
  <c r="AM1" i="15"/>
  <c r="AN1" i="15"/>
  <c r="AO1" i="15"/>
  <c r="AP1" i="15"/>
  <c r="AQ1" i="15"/>
  <c r="AR1" i="15"/>
  <c r="AS1" i="15"/>
  <c r="AT1" i="15"/>
  <c r="AU1" i="15"/>
  <c r="AV1" i="15"/>
  <c r="AW1" i="15"/>
  <c r="AX1" i="15"/>
  <c r="AY1" i="15"/>
  <c r="AZ1" i="15"/>
  <c r="BA1" i="15"/>
  <c r="BB1" i="15"/>
  <c r="BC1" i="15"/>
  <c r="BD1" i="15"/>
  <c r="BE1" i="15"/>
  <c r="BF1" i="15"/>
  <c r="BG1" i="15"/>
  <c r="BH1" i="15"/>
  <c r="BI1" i="15"/>
  <c r="BJ1" i="15"/>
  <c r="BK1" i="15"/>
  <c r="BL1" i="15"/>
  <c r="BM1" i="15"/>
  <c r="BN1" i="15"/>
  <c r="BO1" i="15"/>
  <c r="BP1" i="15"/>
  <c r="BQ1" i="15"/>
  <c r="BR1" i="15"/>
  <c r="BS1" i="15"/>
  <c r="BT1" i="15"/>
  <c r="BU1" i="15"/>
  <c r="BV1" i="15"/>
  <c r="BW1" i="15"/>
  <c r="BX1" i="15"/>
  <c r="BY1" i="15"/>
  <c r="BZ1" i="15"/>
  <c r="CA1" i="15"/>
  <c r="CB1" i="15"/>
  <c r="CC1" i="15"/>
  <c r="CD1" i="15"/>
  <c r="CE1" i="15"/>
  <c r="CF1" i="15"/>
  <c r="CG1" i="15"/>
  <c r="CH1" i="15"/>
  <c r="CI1" i="15"/>
  <c r="CJ1" i="15"/>
  <c r="CK1" i="15"/>
  <c r="CL1" i="15"/>
  <c r="CM1" i="15"/>
  <c r="CN1" i="15"/>
  <c r="CO1" i="15"/>
  <c r="CP1" i="15"/>
  <c r="CQ1" i="15"/>
  <c r="CR1" i="15"/>
  <c r="CS1" i="15"/>
  <c r="CT1" i="15"/>
  <c r="CU1" i="15"/>
  <c r="CV1" i="15"/>
  <c r="CW1" i="15"/>
  <c r="CX1" i="15"/>
  <c r="CY1" i="15"/>
  <c r="CZ1" i="15"/>
  <c r="DA1" i="15"/>
  <c r="DB1" i="15"/>
  <c r="DC1" i="15"/>
  <c r="DD1" i="15"/>
  <c r="DE1" i="15"/>
  <c r="DF1" i="15"/>
  <c r="DG1" i="15"/>
  <c r="DH1" i="15"/>
  <c r="DI1" i="15"/>
  <c r="DJ1" i="15"/>
  <c r="DK1" i="15"/>
  <c r="DL1" i="15"/>
  <c r="DM1" i="15"/>
  <c r="DN1" i="15"/>
  <c r="DO1" i="15"/>
  <c r="DP1" i="15"/>
  <c r="DQ1" i="15"/>
  <c r="DR1" i="15"/>
  <c r="DS1" i="15"/>
  <c r="DT1" i="15"/>
  <c r="DU1" i="15"/>
  <c r="DV1" i="15"/>
  <c r="DW1" i="15"/>
  <c r="DX1" i="15"/>
  <c r="DY1" i="15"/>
  <c r="DZ1" i="15"/>
  <c r="EA1" i="15"/>
  <c r="EB1" i="15"/>
  <c r="EC1" i="15"/>
  <c r="ED1" i="15"/>
  <c r="EE1" i="15"/>
  <c r="EF1" i="15"/>
  <c r="EG1" i="15"/>
  <c r="EH1" i="15"/>
  <c r="EI1" i="15"/>
  <c r="EJ1" i="15"/>
  <c r="EK1" i="15"/>
  <c r="EL1" i="15"/>
  <c r="EM1" i="15"/>
  <c r="EN1" i="15"/>
  <c r="EO1" i="15"/>
  <c r="EP1" i="15"/>
  <c r="EQ1" i="15"/>
  <c r="ER1" i="15"/>
  <c r="ES1" i="15"/>
  <c r="ET1" i="15"/>
  <c r="EU1" i="15"/>
  <c r="EV1" i="15"/>
  <c r="EW1" i="15"/>
  <c r="EX1" i="15"/>
  <c r="EY1" i="15"/>
  <c r="EZ1" i="15"/>
  <c r="FA1" i="15"/>
  <c r="FB1" i="15"/>
  <c r="FC1" i="15"/>
  <c r="FD1" i="15"/>
  <c r="FE1" i="15"/>
  <c r="FF1" i="15"/>
  <c r="FG1" i="15"/>
  <c r="FH1" i="15"/>
  <c r="FI1" i="15"/>
  <c r="FJ1" i="15"/>
  <c r="FK1" i="15"/>
  <c r="FL1" i="15"/>
  <c r="FM1" i="15"/>
  <c r="FN1" i="15"/>
  <c r="FO1" i="15"/>
  <c r="FP1" i="15"/>
  <c r="FQ1" i="15"/>
  <c r="FR1" i="15"/>
  <c r="FS1" i="15"/>
  <c r="FT1" i="15"/>
  <c r="FU1" i="15"/>
  <c r="FV1" i="15"/>
  <c r="FW1" i="15"/>
  <c r="FX1" i="15"/>
  <c r="FY1" i="15"/>
  <c r="FZ1" i="15"/>
  <c r="GA1" i="15"/>
  <c r="GB1" i="15"/>
  <c r="GC1" i="15"/>
  <c r="GD1" i="15"/>
  <c r="GE1" i="15"/>
  <c r="GF1" i="15"/>
  <c r="GG1" i="15"/>
  <c r="GH1" i="15"/>
  <c r="GI1" i="15"/>
  <c r="GJ1" i="15"/>
  <c r="GK1" i="15"/>
  <c r="GL1" i="15"/>
  <c r="GM1" i="15"/>
  <c r="GN1" i="15"/>
  <c r="GO1" i="15"/>
  <c r="GP1" i="15"/>
  <c r="GQ1" i="15"/>
  <c r="GR1" i="15"/>
  <c r="GS1" i="15"/>
  <c r="GT1" i="15"/>
  <c r="GU1" i="15"/>
  <c r="GV1" i="15"/>
  <c r="GW1" i="15"/>
  <c r="GX1" i="15"/>
  <c r="GY1" i="15"/>
  <c r="GZ1" i="15"/>
  <c r="HA1" i="15"/>
  <c r="HB1" i="15"/>
  <c r="HC1" i="15"/>
  <c r="HD1" i="15"/>
  <c r="HE1" i="15"/>
  <c r="HF1" i="15"/>
  <c r="HG1" i="15"/>
  <c r="HH1" i="15"/>
  <c r="HI1" i="15"/>
  <c r="HJ1" i="15"/>
  <c r="HK1" i="15"/>
  <c r="HL1" i="15"/>
  <c r="HM1" i="15"/>
  <c r="HN1" i="15"/>
  <c r="HO1" i="15"/>
  <c r="HP1" i="15"/>
  <c r="HQ1" i="15"/>
  <c r="HR1" i="15"/>
  <c r="HS1" i="15"/>
  <c r="HT1" i="15"/>
  <c r="HU1" i="15"/>
  <c r="HV1" i="15"/>
  <c r="HW1" i="15"/>
  <c r="HX1" i="15"/>
  <c r="HY1" i="15"/>
  <c r="HZ1" i="15"/>
  <c r="IA1" i="15"/>
  <c r="IB1" i="15"/>
  <c r="IC1" i="15"/>
  <c r="ID1" i="15"/>
  <c r="IE1" i="15"/>
  <c r="IF1" i="15"/>
  <c r="IG1" i="15"/>
  <c r="IH1" i="15"/>
  <c r="II1" i="15"/>
  <c r="IJ1" i="15"/>
  <c r="IK1" i="15"/>
  <c r="IL1" i="15"/>
  <c r="IM1" i="15"/>
  <c r="IN1" i="15"/>
  <c r="IO1" i="15"/>
  <c r="IP1" i="15"/>
  <c r="IQ1" i="15"/>
  <c r="IR1" i="15"/>
  <c r="IS1" i="15"/>
  <c r="IT1" i="15"/>
  <c r="IU1" i="15"/>
  <c r="IV1" i="15"/>
  <c r="IW1" i="15"/>
  <c r="IX1" i="15"/>
  <c r="IY1" i="15"/>
  <c r="IZ1" i="15"/>
  <c r="JA1" i="15"/>
  <c r="JB1" i="15"/>
  <c r="JC1" i="15"/>
  <c r="JD1" i="15"/>
  <c r="JE1" i="15"/>
  <c r="JF1" i="15"/>
  <c r="JG1" i="15"/>
  <c r="JH1" i="15"/>
  <c r="JI1" i="15"/>
  <c r="JJ1" i="15"/>
  <c r="JK1" i="15"/>
  <c r="JL1" i="15"/>
  <c r="JM1" i="15"/>
  <c r="JN1" i="15"/>
  <c r="JO1" i="15"/>
  <c r="JP1" i="15"/>
  <c r="JQ1" i="15"/>
  <c r="JR1" i="15"/>
  <c r="JS1" i="15"/>
  <c r="JT1" i="15"/>
  <c r="JU1" i="15"/>
  <c r="JV1" i="15"/>
  <c r="JW1" i="15"/>
  <c r="JX1" i="15"/>
  <c r="JY1" i="15"/>
  <c r="JZ1" i="15"/>
  <c r="KA1" i="15"/>
  <c r="KB1" i="15"/>
  <c r="KC1" i="15"/>
  <c r="KD1" i="15"/>
  <c r="KE1" i="15"/>
  <c r="KF1" i="15"/>
  <c r="KG1" i="15"/>
  <c r="KH1" i="15"/>
  <c r="KI1" i="15"/>
  <c r="KJ1" i="15"/>
  <c r="KK1" i="15"/>
  <c r="KL1" i="15"/>
  <c r="KM1" i="15"/>
  <c r="KN1" i="15"/>
  <c r="KO1" i="15"/>
  <c r="KP1" i="15"/>
  <c r="KQ1" i="15"/>
  <c r="KR1" i="15"/>
  <c r="KS1" i="15"/>
  <c r="KT1" i="15"/>
  <c r="KU1" i="15"/>
  <c r="KV1" i="15"/>
  <c r="KW1" i="15"/>
  <c r="KX1" i="15"/>
  <c r="KY1" i="15"/>
  <c r="KZ1" i="15"/>
  <c r="LA1" i="15"/>
  <c r="LB1" i="15"/>
  <c r="LC1" i="15"/>
  <c r="LD1" i="15"/>
  <c r="LE1" i="15"/>
  <c r="LF1" i="15"/>
  <c r="LG1" i="15"/>
  <c r="LH1" i="15"/>
  <c r="LI1" i="15"/>
  <c r="LJ1" i="15"/>
  <c r="LK1" i="15"/>
  <c r="LL1" i="15"/>
  <c r="LM1" i="15"/>
  <c r="LN1" i="15"/>
  <c r="LO1" i="15"/>
  <c r="LP1" i="15"/>
  <c r="LQ1" i="15"/>
  <c r="LR1" i="15"/>
  <c r="LS1" i="15"/>
  <c r="LT1" i="15"/>
  <c r="LU1" i="15"/>
  <c r="LV1" i="15"/>
  <c r="LW1" i="15"/>
  <c r="LX1" i="15"/>
  <c r="LY1" i="15"/>
  <c r="LZ1" i="15"/>
  <c r="MA1" i="15"/>
  <c r="MB1" i="15"/>
  <c r="MC1" i="15"/>
  <c r="MD1" i="15"/>
  <c r="ME1" i="15"/>
  <c r="MF1" i="15"/>
  <c r="MG1" i="15"/>
  <c r="MH1" i="15"/>
  <c r="MI1" i="15"/>
  <c r="MJ1" i="15"/>
  <c r="MK1" i="15"/>
  <c r="ML1" i="15"/>
  <c r="MM1" i="15"/>
  <c r="MN1" i="15"/>
  <c r="MO1" i="15"/>
  <c r="MP1" i="15"/>
  <c r="MQ1" i="15"/>
  <c r="MR1" i="15"/>
  <c r="MS1" i="15"/>
  <c r="MT1" i="15"/>
  <c r="MU1" i="15"/>
  <c r="MV1" i="15"/>
  <c r="MW1" i="15"/>
  <c r="MX1" i="15"/>
  <c r="MY1" i="15"/>
  <c r="MZ1" i="15"/>
  <c r="NA1" i="15"/>
  <c r="NB1" i="15"/>
  <c r="NC1" i="15"/>
  <c r="ND1" i="15"/>
  <c r="NE1" i="15"/>
  <c r="NF1" i="15"/>
  <c r="NG1" i="15"/>
  <c r="NH1" i="15"/>
  <c r="NI1" i="15"/>
  <c r="NJ1" i="15"/>
  <c r="NK1" i="15"/>
  <c r="NL1" i="15"/>
  <c r="NM1" i="15"/>
  <c r="NN1" i="15"/>
  <c r="NO1" i="15"/>
  <c r="NP1" i="15"/>
  <c r="NQ1" i="15"/>
  <c r="NR1" i="15"/>
  <c r="NS1" i="15"/>
  <c r="NU3" i="15"/>
  <c r="NV3" i="15"/>
  <c r="NW3" i="15"/>
  <c r="NX3" i="15"/>
  <c r="NY3" i="15"/>
  <c r="Q1" i="15"/>
  <c r="AW3" i="15"/>
  <c r="AX3" i="15"/>
  <c r="AY3" i="15"/>
  <c r="AZ3" i="15"/>
  <c r="BA3" i="15"/>
  <c r="BB3" i="15"/>
  <c r="BC3" i="15"/>
  <c r="BD3" i="15"/>
  <c r="BE3" i="15"/>
  <c r="BF3" i="15"/>
  <c r="BG3" i="15"/>
  <c r="BH3" i="15"/>
  <c r="BI3" i="15"/>
  <c r="BJ3" i="15"/>
  <c r="BK3" i="15"/>
  <c r="BL3" i="15"/>
  <c r="BM3" i="15"/>
  <c r="BN3" i="15"/>
  <c r="BO3" i="15"/>
  <c r="BP3" i="15"/>
  <c r="BQ3" i="15"/>
  <c r="BR3" i="15"/>
  <c r="BS3" i="15"/>
  <c r="BT3" i="15"/>
  <c r="BU3" i="15"/>
  <c r="BV3" i="15"/>
  <c r="BW3" i="15"/>
  <c r="BX3" i="15"/>
  <c r="BY3" i="15"/>
  <c r="BZ3" i="15"/>
  <c r="CA3" i="15"/>
  <c r="CB3" i="15"/>
  <c r="CC3" i="15"/>
  <c r="CD3" i="15"/>
  <c r="CE3" i="15"/>
  <c r="CF3" i="15"/>
  <c r="CG3" i="15"/>
  <c r="CH3" i="15"/>
  <c r="CI3" i="15"/>
  <c r="CJ3" i="15"/>
  <c r="CK3" i="15"/>
  <c r="CL3" i="15"/>
  <c r="CM3" i="15"/>
  <c r="CN3" i="15"/>
  <c r="CO3" i="15"/>
  <c r="CP3" i="15"/>
  <c r="CQ3" i="15"/>
  <c r="CR3" i="15"/>
  <c r="CS3" i="15"/>
  <c r="CT3" i="15"/>
  <c r="CU3" i="15"/>
  <c r="CV3" i="15"/>
  <c r="CW3" i="15"/>
  <c r="CX3" i="15"/>
  <c r="CY3" i="15"/>
  <c r="CZ3" i="15"/>
  <c r="DA3" i="15"/>
  <c r="DB3" i="15"/>
  <c r="DC3" i="15"/>
  <c r="DD3" i="15"/>
  <c r="DE3" i="15"/>
  <c r="DF3" i="15"/>
  <c r="DG3" i="15"/>
  <c r="DH3" i="15"/>
  <c r="DI3" i="15"/>
  <c r="DJ3" i="15"/>
  <c r="DK3" i="15"/>
  <c r="DL3" i="15"/>
  <c r="DM3" i="15"/>
  <c r="DN3" i="15"/>
  <c r="DO3" i="15"/>
  <c r="DP3" i="15"/>
  <c r="DQ3" i="15"/>
  <c r="DR3" i="15"/>
  <c r="DS3" i="15"/>
  <c r="DT3" i="15"/>
  <c r="DU3" i="15"/>
  <c r="DV3" i="15"/>
  <c r="DW3" i="15"/>
  <c r="DX3" i="15"/>
  <c r="DY3" i="15"/>
  <c r="DZ3" i="15"/>
  <c r="EA3" i="15"/>
  <c r="EB3" i="15"/>
  <c r="EC3" i="15"/>
  <c r="ED3" i="15"/>
  <c r="EE3" i="15"/>
  <c r="EF3" i="15"/>
  <c r="EG3" i="15"/>
  <c r="EH3" i="15"/>
  <c r="EI3" i="15"/>
  <c r="EJ3" i="15"/>
  <c r="EK3" i="15"/>
  <c r="EL3" i="15"/>
  <c r="EM3" i="15"/>
  <c r="EN3" i="15"/>
  <c r="EO3" i="15"/>
  <c r="EP3" i="15"/>
  <c r="EQ3" i="15"/>
  <c r="ER3" i="15"/>
  <c r="ES3" i="15"/>
  <c r="ET3" i="15"/>
  <c r="EU3" i="15"/>
  <c r="EV3" i="15"/>
  <c r="EW3" i="15"/>
  <c r="EX3" i="15"/>
  <c r="EY3" i="15"/>
  <c r="EZ3" i="15"/>
  <c r="FA3" i="15"/>
  <c r="FB3" i="15"/>
  <c r="FC3" i="15"/>
  <c r="FD3" i="15"/>
  <c r="FE3" i="15"/>
  <c r="FF3" i="15"/>
  <c r="FG3" i="15"/>
  <c r="FH3" i="15"/>
  <c r="FI3" i="15"/>
  <c r="FJ3" i="15"/>
  <c r="FK3" i="15"/>
  <c r="FL3" i="15"/>
  <c r="FM3" i="15"/>
  <c r="FN3" i="15"/>
  <c r="FO3" i="15"/>
  <c r="FP3" i="15"/>
  <c r="FQ3" i="15"/>
  <c r="FR3" i="15"/>
  <c r="FS3" i="15"/>
  <c r="FT3" i="15"/>
  <c r="FU3" i="15"/>
  <c r="FV3" i="15"/>
  <c r="FW3" i="15"/>
  <c r="FX3" i="15"/>
  <c r="FY3" i="15"/>
  <c r="FZ3" i="15"/>
  <c r="GA3" i="15"/>
  <c r="GB3" i="15"/>
  <c r="GC3" i="15"/>
  <c r="GD3" i="15"/>
  <c r="GE3" i="15"/>
  <c r="GF3" i="15"/>
  <c r="GG3" i="15"/>
  <c r="GH3" i="15"/>
  <c r="GI3" i="15"/>
  <c r="GJ3" i="15"/>
  <c r="GK3" i="15"/>
  <c r="GL3" i="15"/>
  <c r="GM3" i="15"/>
  <c r="GN3" i="15"/>
  <c r="GO3" i="15"/>
  <c r="GP3" i="15"/>
  <c r="GQ3" i="15"/>
  <c r="GR3" i="15"/>
  <c r="GS3" i="15"/>
  <c r="GT3" i="15"/>
  <c r="GU3" i="15"/>
  <c r="GV3" i="15"/>
  <c r="GW3" i="15"/>
  <c r="GX3" i="15"/>
  <c r="GY3" i="15"/>
  <c r="GZ3" i="15"/>
  <c r="HA3" i="15"/>
  <c r="HB3" i="15"/>
  <c r="HC3" i="15"/>
  <c r="HD3" i="15"/>
  <c r="HE3" i="15"/>
  <c r="HF3" i="15"/>
  <c r="HG3" i="15"/>
  <c r="HH3" i="15"/>
  <c r="HI3" i="15"/>
  <c r="HJ3" i="15"/>
  <c r="HK3" i="15"/>
  <c r="HL3" i="15"/>
  <c r="HM3" i="15"/>
  <c r="HN3" i="15"/>
  <c r="HO3" i="15"/>
  <c r="HP3" i="15"/>
  <c r="HQ3" i="15"/>
  <c r="HR3" i="15"/>
  <c r="HS3" i="15"/>
  <c r="HT3" i="15"/>
  <c r="HU3" i="15"/>
  <c r="HV3" i="15"/>
  <c r="HW3" i="15"/>
  <c r="HX3" i="15"/>
  <c r="HY3" i="15"/>
  <c r="HZ3" i="15"/>
  <c r="IA3" i="15"/>
  <c r="IB3" i="15"/>
  <c r="IC3" i="15"/>
  <c r="ID3" i="15"/>
  <c r="IE3" i="15"/>
  <c r="IF3" i="15"/>
  <c r="IG3" i="15"/>
  <c r="IH3" i="15"/>
  <c r="II3" i="15"/>
  <c r="IJ3" i="15"/>
  <c r="IK3" i="15"/>
  <c r="IL3" i="15"/>
  <c r="IM3" i="15"/>
  <c r="IN3" i="15"/>
  <c r="IO3" i="15"/>
  <c r="IP3" i="15"/>
  <c r="IQ3" i="15"/>
  <c r="IR3" i="15"/>
  <c r="IS3" i="15"/>
  <c r="IT3" i="15"/>
  <c r="IU3" i="15"/>
  <c r="IV3" i="15"/>
  <c r="IW3" i="15"/>
  <c r="IX3" i="15"/>
  <c r="IY3" i="15"/>
  <c r="IZ3" i="15"/>
  <c r="JA3" i="15"/>
  <c r="JB3" i="15"/>
  <c r="JC3" i="15"/>
  <c r="JD3" i="15"/>
  <c r="JE3" i="15"/>
  <c r="JF3" i="15"/>
  <c r="JG3" i="15"/>
  <c r="JH3" i="15"/>
  <c r="JI3" i="15"/>
  <c r="JJ3" i="15"/>
  <c r="JK3" i="15"/>
  <c r="JL3" i="15"/>
  <c r="JM3" i="15"/>
  <c r="JN3" i="15"/>
  <c r="JO3" i="15"/>
  <c r="JP3" i="15"/>
  <c r="JQ3" i="15"/>
  <c r="JR3" i="15"/>
  <c r="JS3" i="15"/>
  <c r="JT3" i="15"/>
  <c r="JU3" i="15"/>
  <c r="JV3" i="15"/>
  <c r="JW3" i="15"/>
  <c r="JX3" i="15"/>
  <c r="JY3" i="15"/>
  <c r="JZ3" i="15"/>
  <c r="KA3" i="15"/>
  <c r="KB3" i="15"/>
  <c r="KC3" i="15"/>
  <c r="KD3" i="15"/>
  <c r="KE3" i="15"/>
  <c r="KF3" i="15"/>
  <c r="KG3" i="15"/>
  <c r="KH3" i="15"/>
  <c r="KI3" i="15"/>
  <c r="KJ3" i="15"/>
  <c r="KK3" i="15"/>
  <c r="KL3" i="15"/>
  <c r="KM3" i="15"/>
  <c r="KN3" i="15"/>
  <c r="KO3" i="15"/>
  <c r="KP3" i="15"/>
  <c r="KQ3" i="15"/>
  <c r="KR3" i="15"/>
  <c r="KS3" i="15"/>
  <c r="KT3" i="15"/>
  <c r="KU3" i="15"/>
  <c r="KV3" i="15"/>
  <c r="KW3" i="15"/>
  <c r="KX3" i="15"/>
  <c r="KY3" i="15"/>
  <c r="KZ3" i="15"/>
  <c r="LA3" i="15"/>
  <c r="LB3" i="15"/>
  <c r="LC3" i="15"/>
  <c r="LD3" i="15"/>
  <c r="LE3" i="15"/>
  <c r="LF3" i="15"/>
  <c r="LG3" i="15"/>
  <c r="LH3" i="15"/>
  <c r="LI3" i="15"/>
  <c r="LJ3" i="15"/>
  <c r="LK3" i="15"/>
  <c r="LL3" i="15"/>
  <c r="LM3" i="15"/>
  <c r="LN3" i="15"/>
  <c r="LO3" i="15"/>
  <c r="LP3" i="15"/>
  <c r="LQ3" i="15"/>
  <c r="LR3" i="15"/>
  <c r="LS3" i="15"/>
  <c r="LT3" i="15"/>
  <c r="LU3" i="15"/>
  <c r="LV3" i="15"/>
  <c r="LW3" i="15"/>
  <c r="LX3" i="15"/>
  <c r="LY3" i="15"/>
  <c r="LZ3" i="15"/>
  <c r="MA3" i="15"/>
  <c r="MB3" i="15"/>
  <c r="MC3" i="15"/>
  <c r="MD3" i="15"/>
  <c r="ME3" i="15"/>
  <c r="MF3" i="15"/>
  <c r="MG3" i="15"/>
  <c r="MH3" i="15"/>
  <c r="MI3" i="15"/>
  <c r="MJ3" i="15"/>
  <c r="MK3" i="15"/>
  <c r="ML3" i="15"/>
  <c r="MM3" i="15"/>
  <c r="MN3" i="15"/>
  <c r="MO3" i="15"/>
  <c r="MP3" i="15"/>
  <c r="MQ3" i="15"/>
  <c r="MR3" i="15"/>
  <c r="MS3" i="15"/>
  <c r="MT3" i="15"/>
  <c r="MU3" i="15"/>
  <c r="MV3" i="15"/>
  <c r="MW3" i="15"/>
  <c r="MX3" i="15"/>
  <c r="MY3" i="15"/>
  <c r="MZ3" i="15"/>
  <c r="NA3" i="15"/>
  <c r="NB3" i="15"/>
  <c r="NC3" i="15"/>
  <c r="ND3" i="15"/>
  <c r="NE3" i="15"/>
  <c r="NF3" i="15"/>
  <c r="NG3" i="15"/>
  <c r="NH3" i="15"/>
  <c r="NI3" i="15"/>
  <c r="NJ3" i="15"/>
  <c r="NK3" i="15"/>
  <c r="NL3" i="15"/>
  <c r="NM3" i="15"/>
  <c r="NN3" i="15"/>
  <c r="NO3" i="15"/>
  <c r="NP3" i="15"/>
  <c r="NQ3" i="15"/>
  <c r="NR3" i="15"/>
  <c r="NS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AQ3" i="15"/>
  <c r="AR3" i="15"/>
  <c r="AS3" i="15"/>
  <c r="AT3" i="15"/>
  <c r="AU3" i="15"/>
  <c r="AV3" i="15"/>
  <c r="R3" i="15"/>
  <c r="NU5" i="15"/>
  <c r="NV5" i="15"/>
  <c r="NW5" i="15"/>
  <c r="NX5" i="15"/>
  <c r="NY5" i="15"/>
  <c r="N5" i="14"/>
  <c r="NX144" i="14"/>
  <c r="NY144" i="14"/>
  <c r="NZ144" i="14"/>
  <c r="OA144" i="14"/>
  <c r="OB144" i="14"/>
  <c r="NX143" i="14"/>
  <c r="NY143" i="14"/>
  <c r="NZ143" i="14"/>
  <c r="OA143" i="14"/>
  <c r="OB143" i="14"/>
  <c r="NX142" i="14"/>
  <c r="NY142" i="14"/>
  <c r="NZ142" i="14"/>
  <c r="OA142" i="14"/>
  <c r="OB142" i="14"/>
  <c r="NX141" i="14"/>
  <c r="NY141" i="14"/>
  <c r="NZ141" i="14"/>
  <c r="OA141" i="14"/>
  <c r="OB141" i="14"/>
  <c r="NX140" i="14"/>
  <c r="NY140" i="14"/>
  <c r="NZ140" i="14"/>
  <c r="OA140" i="14"/>
  <c r="OB140" i="14"/>
  <c r="NX139" i="14"/>
  <c r="NY139" i="14"/>
  <c r="NZ139" i="14"/>
  <c r="OA139" i="14"/>
  <c r="OB139" i="14"/>
  <c r="NX138" i="14"/>
  <c r="NY138" i="14"/>
  <c r="NZ138" i="14"/>
  <c r="OA138" i="14"/>
  <c r="OB138" i="14"/>
  <c r="NX137" i="14"/>
  <c r="NY137" i="14"/>
  <c r="NZ137" i="14"/>
  <c r="OA137" i="14"/>
  <c r="OB137" i="14"/>
  <c r="NX136" i="14"/>
  <c r="NY136" i="14"/>
  <c r="NZ136" i="14"/>
  <c r="OA136" i="14"/>
  <c r="OB136" i="14"/>
  <c r="NX135" i="14"/>
  <c r="NY135" i="14"/>
  <c r="NZ135" i="14"/>
  <c r="OA135" i="14"/>
  <c r="OB135" i="14"/>
  <c r="NX134" i="14"/>
  <c r="NY134" i="14"/>
  <c r="NZ134" i="14"/>
  <c r="OA134" i="14"/>
  <c r="OB134" i="14"/>
  <c r="NX133" i="14"/>
  <c r="NY133" i="14"/>
  <c r="NZ133" i="14"/>
  <c r="OA133" i="14"/>
  <c r="OB133" i="14"/>
  <c r="NX132" i="14"/>
  <c r="NY132" i="14"/>
  <c r="NZ132" i="14"/>
  <c r="OA132" i="14"/>
  <c r="OB132" i="14"/>
  <c r="NX131" i="14"/>
  <c r="NY131" i="14"/>
  <c r="NZ131" i="14"/>
  <c r="OA131" i="14"/>
  <c r="OB131" i="14"/>
  <c r="NX130" i="14"/>
  <c r="NY130" i="14"/>
  <c r="NZ130" i="14"/>
  <c r="OA130" i="14"/>
  <c r="OB130" i="14"/>
  <c r="NX129" i="14"/>
  <c r="NY129" i="14"/>
  <c r="NZ129" i="14"/>
  <c r="OA129" i="14"/>
  <c r="OB129" i="14"/>
  <c r="NX128" i="14"/>
  <c r="NY128" i="14"/>
  <c r="NZ128" i="14"/>
  <c r="OA128" i="14"/>
  <c r="OB128" i="14"/>
  <c r="NX127" i="14"/>
  <c r="NY127" i="14"/>
  <c r="NZ127" i="14"/>
  <c r="OA127" i="14"/>
  <c r="OB127" i="14"/>
  <c r="NX126" i="14"/>
  <c r="NY126" i="14"/>
  <c r="NZ126" i="14"/>
  <c r="OA126" i="14"/>
  <c r="OB126" i="14"/>
  <c r="NX125" i="14"/>
  <c r="NY125" i="14"/>
  <c r="NZ125" i="14"/>
  <c r="OA125" i="14"/>
  <c r="OB125" i="14"/>
  <c r="NX124" i="14"/>
  <c r="NY124" i="14"/>
  <c r="NZ124" i="14"/>
  <c r="OA124" i="14"/>
  <c r="OB124" i="14"/>
  <c r="NX123" i="14"/>
  <c r="NY123" i="14"/>
  <c r="NZ123" i="14"/>
  <c r="OA123" i="14"/>
  <c r="OB123" i="14"/>
  <c r="NX122" i="14"/>
  <c r="NY122" i="14"/>
  <c r="NZ122" i="14"/>
  <c r="OA122" i="14"/>
  <c r="OB122" i="14"/>
  <c r="NX121" i="14"/>
  <c r="NY121" i="14"/>
  <c r="NZ121" i="14"/>
  <c r="OA121" i="14"/>
  <c r="OB121" i="14"/>
  <c r="NX120" i="14"/>
  <c r="NY120" i="14"/>
  <c r="NZ120" i="14"/>
  <c r="OA120" i="14"/>
  <c r="OB120" i="14"/>
  <c r="NX119" i="14"/>
  <c r="NY119" i="14"/>
  <c r="NZ119" i="14"/>
  <c r="OA119" i="14"/>
  <c r="OB119" i="14"/>
  <c r="NX118" i="14"/>
  <c r="NY118" i="14"/>
  <c r="NZ118" i="14"/>
  <c r="OA118" i="14"/>
  <c r="OB118" i="14"/>
  <c r="NX117" i="14"/>
  <c r="NY117" i="14"/>
  <c r="NZ117" i="14"/>
  <c r="OA117" i="14"/>
  <c r="OB117" i="14"/>
  <c r="NX116" i="14"/>
  <c r="NY116" i="14"/>
  <c r="NZ116" i="14"/>
  <c r="OA116" i="14"/>
  <c r="OB116" i="14"/>
  <c r="NX115" i="14"/>
  <c r="NY115" i="14"/>
  <c r="NZ115" i="14"/>
  <c r="OA115" i="14"/>
  <c r="OB115" i="14"/>
  <c r="NX114" i="14"/>
  <c r="NY114" i="14"/>
  <c r="NZ114" i="14"/>
  <c r="OA114" i="14"/>
  <c r="OB114" i="14"/>
  <c r="NX113" i="14"/>
  <c r="NY113" i="14"/>
  <c r="NZ113" i="14"/>
  <c r="OA113" i="14"/>
  <c r="OB113" i="14"/>
  <c r="NX112" i="14"/>
  <c r="NY112" i="14"/>
  <c r="NZ112" i="14"/>
  <c r="OA112" i="14"/>
  <c r="OB112" i="14"/>
  <c r="NX111" i="14"/>
  <c r="NY111" i="14"/>
  <c r="NZ111" i="14"/>
  <c r="OA111" i="14"/>
  <c r="OB111" i="14"/>
  <c r="NX110" i="14"/>
  <c r="NY110" i="14"/>
  <c r="NZ110" i="14"/>
  <c r="OA110" i="14"/>
  <c r="OB110" i="14"/>
  <c r="NX109" i="14"/>
  <c r="NY109" i="14"/>
  <c r="NZ109" i="14"/>
  <c r="OA109" i="14"/>
  <c r="OB109" i="14"/>
  <c r="NX108" i="14"/>
  <c r="NY108" i="14"/>
  <c r="NZ108" i="14"/>
  <c r="OA108" i="14"/>
  <c r="OB108" i="14"/>
  <c r="NX107" i="14"/>
  <c r="NY107" i="14"/>
  <c r="NZ107" i="14"/>
  <c r="OA107" i="14"/>
  <c r="OB107" i="14"/>
  <c r="NX106" i="14"/>
  <c r="NY106" i="14"/>
  <c r="NZ106" i="14"/>
  <c r="OA106" i="14"/>
  <c r="OB106" i="14"/>
  <c r="NX105" i="14"/>
  <c r="NY105" i="14"/>
  <c r="NZ105" i="14"/>
  <c r="OA105" i="14"/>
  <c r="OB105" i="14"/>
  <c r="NX104" i="14"/>
  <c r="NY104" i="14"/>
  <c r="NZ104" i="14"/>
  <c r="OA104" i="14"/>
  <c r="OB104" i="14"/>
  <c r="NX103" i="14"/>
  <c r="NY103" i="14"/>
  <c r="NZ103" i="14"/>
  <c r="OA103" i="14"/>
  <c r="OB103" i="14"/>
  <c r="NX102" i="14"/>
  <c r="NY102" i="14"/>
  <c r="NZ102" i="14"/>
  <c r="OA102" i="14"/>
  <c r="OB102" i="14"/>
  <c r="NX101" i="14"/>
  <c r="NY101" i="14"/>
  <c r="NZ101" i="14"/>
  <c r="OA101" i="14"/>
  <c r="OB101" i="14"/>
  <c r="NX100" i="14"/>
  <c r="NY100" i="14"/>
  <c r="NZ100" i="14"/>
  <c r="OA100" i="14"/>
  <c r="OB100" i="14"/>
  <c r="NX99" i="14"/>
  <c r="NY99" i="14"/>
  <c r="NZ99" i="14"/>
  <c r="OA99" i="14"/>
  <c r="OB99" i="14"/>
  <c r="NX98" i="14"/>
  <c r="NY98" i="14"/>
  <c r="NZ98" i="14"/>
  <c r="OA98" i="14"/>
  <c r="OB98" i="14"/>
  <c r="NX97" i="14"/>
  <c r="NY97" i="14"/>
  <c r="NZ97" i="14"/>
  <c r="OA97" i="14"/>
  <c r="OB97" i="14"/>
  <c r="NX96" i="14"/>
  <c r="NY96" i="14"/>
  <c r="NZ96" i="14"/>
  <c r="OA96" i="14"/>
  <c r="OB96" i="14"/>
  <c r="NX95" i="14"/>
  <c r="NY95" i="14"/>
  <c r="NZ95" i="14"/>
  <c r="OA95" i="14"/>
  <c r="OB95" i="14"/>
  <c r="NX94" i="14"/>
  <c r="NY94" i="14"/>
  <c r="NZ94" i="14"/>
  <c r="OA94" i="14"/>
  <c r="OB94" i="14"/>
  <c r="NX93" i="14"/>
  <c r="NY93" i="14"/>
  <c r="NZ93" i="14"/>
  <c r="OA93" i="14"/>
  <c r="OB93" i="14"/>
  <c r="NX92" i="14"/>
  <c r="NY92" i="14"/>
  <c r="NZ92" i="14"/>
  <c r="OA92" i="14"/>
  <c r="OB92" i="14"/>
  <c r="NX91" i="14"/>
  <c r="NY91" i="14"/>
  <c r="NZ91" i="14"/>
  <c r="OA91" i="14"/>
  <c r="OB91" i="14"/>
  <c r="NX90" i="14"/>
  <c r="NY90" i="14"/>
  <c r="NZ90" i="14"/>
  <c r="OA90" i="14"/>
  <c r="OB90" i="14"/>
  <c r="NX89" i="14"/>
  <c r="NY89" i="14"/>
  <c r="NZ89" i="14"/>
  <c r="OA89" i="14"/>
  <c r="OB89" i="14"/>
  <c r="NX88" i="14"/>
  <c r="NY88" i="14"/>
  <c r="NZ88" i="14"/>
  <c r="OA88" i="14"/>
  <c r="OB88" i="14"/>
  <c r="NX87" i="14"/>
  <c r="NY87" i="14"/>
  <c r="NZ87" i="14"/>
  <c r="OA87" i="14"/>
  <c r="OB87" i="14"/>
  <c r="NX86" i="14"/>
  <c r="NY86" i="14"/>
  <c r="NZ86" i="14"/>
  <c r="OA86" i="14"/>
  <c r="OB86" i="14"/>
  <c r="NX85" i="14"/>
  <c r="NY85" i="14"/>
  <c r="NZ85" i="14"/>
  <c r="OA85" i="14"/>
  <c r="OB85" i="14"/>
  <c r="NX84" i="14"/>
  <c r="NY84" i="14"/>
  <c r="NZ84" i="14"/>
  <c r="OA84" i="14"/>
  <c r="OB84" i="14"/>
  <c r="NX83" i="14"/>
  <c r="NY83" i="14"/>
  <c r="NZ83" i="14"/>
  <c r="OA83" i="14"/>
  <c r="OB83" i="14"/>
  <c r="NX82" i="14"/>
  <c r="NY82" i="14"/>
  <c r="NZ82" i="14"/>
  <c r="OA82" i="14"/>
  <c r="OB82" i="14"/>
  <c r="NX81" i="14"/>
  <c r="NY81" i="14"/>
  <c r="NZ81" i="14"/>
  <c r="OA81" i="14"/>
  <c r="OB81" i="14"/>
  <c r="NX80" i="14"/>
  <c r="NY80" i="14"/>
  <c r="NZ80" i="14"/>
  <c r="OA80" i="14"/>
  <c r="OB80" i="14"/>
  <c r="NX79" i="14"/>
  <c r="NY79" i="14"/>
  <c r="NZ79" i="14"/>
  <c r="OA79" i="14"/>
  <c r="OB79" i="14"/>
  <c r="NX78" i="14"/>
  <c r="NY78" i="14"/>
  <c r="NZ78" i="14"/>
  <c r="OA78" i="14"/>
  <c r="OB78" i="14"/>
  <c r="NX77" i="14"/>
  <c r="NY77" i="14"/>
  <c r="NZ77" i="14"/>
  <c r="OA77" i="14"/>
  <c r="OB77" i="14"/>
  <c r="NX76" i="14"/>
  <c r="NY76" i="14"/>
  <c r="NZ76" i="14"/>
  <c r="OA76" i="14"/>
  <c r="OB76" i="14"/>
  <c r="NX75" i="14"/>
  <c r="NY75" i="14"/>
  <c r="NZ75" i="14"/>
  <c r="OA75" i="14"/>
  <c r="OB75" i="14"/>
  <c r="NX74" i="14"/>
  <c r="NY74" i="14"/>
  <c r="NZ74" i="14"/>
  <c r="OA74" i="14"/>
  <c r="OB74" i="14"/>
  <c r="NX73" i="14"/>
  <c r="NY73" i="14"/>
  <c r="NZ73" i="14"/>
  <c r="OA73" i="14"/>
  <c r="OB73" i="14"/>
  <c r="NX72" i="14"/>
  <c r="NY72" i="14"/>
  <c r="NZ72" i="14"/>
  <c r="OA72" i="14"/>
  <c r="OB72" i="14"/>
  <c r="NX71" i="14"/>
  <c r="NY71" i="14"/>
  <c r="NZ71" i="14"/>
  <c r="OA71" i="14"/>
  <c r="OB71" i="14"/>
  <c r="NX70" i="14"/>
  <c r="NY70" i="14"/>
  <c r="NZ70" i="14"/>
  <c r="OA70" i="14"/>
  <c r="OB70" i="14"/>
  <c r="NX69" i="14"/>
  <c r="NY69" i="14"/>
  <c r="NZ69" i="14"/>
  <c r="OA69" i="14"/>
  <c r="OB69" i="14"/>
  <c r="NX68" i="14"/>
  <c r="NY68" i="14"/>
  <c r="NZ68" i="14"/>
  <c r="OA68" i="14"/>
  <c r="OB68" i="14"/>
  <c r="NX67" i="14"/>
  <c r="NY67" i="14"/>
  <c r="NZ67" i="14"/>
  <c r="OA67" i="14"/>
  <c r="OB67" i="14"/>
  <c r="NX66" i="14"/>
  <c r="NY66" i="14"/>
  <c r="NZ66" i="14"/>
  <c r="OA66" i="14"/>
  <c r="OB66" i="14"/>
  <c r="NX65" i="14"/>
  <c r="NY65" i="14"/>
  <c r="B65" i="14"/>
  <c r="NZ65" i="14"/>
  <c r="OA65" i="14"/>
  <c r="OB65" i="14"/>
  <c r="L64" i="14"/>
  <c r="N64" i="14"/>
  <c r="L65" i="14"/>
  <c r="K65" i="14"/>
  <c r="NX64" i="14"/>
  <c r="NY64" i="14"/>
  <c r="B64" i="14"/>
  <c r="NZ64" i="14"/>
  <c r="OA64" i="14"/>
  <c r="OB64" i="14"/>
  <c r="K64" i="14"/>
  <c r="NX63" i="14"/>
  <c r="NY63" i="14"/>
  <c r="B63" i="14"/>
  <c r="NZ63" i="14"/>
  <c r="OA63" i="14"/>
  <c r="OB63" i="14"/>
  <c r="K63" i="14"/>
  <c r="NX62" i="14"/>
  <c r="NY62" i="14"/>
  <c r="B62" i="14"/>
  <c r="NZ62" i="14"/>
  <c r="OA62" i="14"/>
  <c r="OB62" i="14"/>
  <c r="K62" i="14"/>
  <c r="NX61" i="14"/>
  <c r="NY61" i="14"/>
  <c r="B61" i="14"/>
  <c r="NZ61" i="14"/>
  <c r="OA61" i="14"/>
  <c r="OB61" i="14"/>
  <c r="K61" i="14"/>
  <c r="NX60" i="14"/>
  <c r="NY60" i="14"/>
  <c r="B60" i="14"/>
  <c r="NZ60" i="14"/>
  <c r="OA60" i="14"/>
  <c r="OB60" i="14"/>
  <c r="K60" i="14"/>
  <c r="NX59" i="14"/>
  <c r="NY59" i="14"/>
  <c r="B59" i="14"/>
  <c r="NZ59" i="14"/>
  <c r="OA59" i="14"/>
  <c r="OB59" i="14"/>
  <c r="K59" i="14"/>
  <c r="L53" i="14"/>
  <c r="N53" i="14"/>
  <c r="N55" i="14"/>
  <c r="L56" i="14"/>
  <c r="N56" i="14"/>
  <c r="L57" i="14"/>
  <c r="L58" i="14"/>
  <c r="N58" i="14"/>
  <c r="NX58" i="14"/>
  <c r="NY58" i="14"/>
  <c r="B58" i="14"/>
  <c r="NZ58" i="14"/>
  <c r="OA58" i="14"/>
  <c r="OB58" i="14"/>
  <c r="K58" i="14"/>
  <c r="NX57" i="14"/>
  <c r="NY57" i="14"/>
  <c r="B57" i="14"/>
  <c r="NZ57" i="14"/>
  <c r="OA57" i="14"/>
  <c r="OB57" i="14"/>
  <c r="K57" i="14"/>
  <c r="NX56" i="14"/>
  <c r="NY56" i="14"/>
  <c r="B56" i="14"/>
  <c r="NZ56" i="14"/>
  <c r="OA56" i="14"/>
  <c r="OB56" i="14"/>
  <c r="K56" i="14"/>
  <c r="NX55" i="14"/>
  <c r="NY55" i="14"/>
  <c r="B55" i="14"/>
  <c r="NZ55" i="14"/>
  <c r="OA55" i="14"/>
  <c r="OB55" i="14"/>
  <c r="K55" i="14"/>
  <c r="L54" i="14"/>
  <c r="N54" i="14"/>
  <c r="NX54" i="14"/>
  <c r="NY54" i="14"/>
  <c r="B54" i="14"/>
  <c r="NZ54" i="14"/>
  <c r="OA54" i="14"/>
  <c r="OB54" i="14"/>
  <c r="K54" i="14"/>
  <c r="NX53" i="14"/>
  <c r="NY53" i="14"/>
  <c r="B53" i="14"/>
  <c r="NZ53" i="14"/>
  <c r="OA53" i="14"/>
  <c r="OB53" i="14"/>
  <c r="K53" i="14"/>
  <c r="L52" i="14"/>
  <c r="N52" i="14"/>
  <c r="NX52" i="14"/>
  <c r="NY52" i="14"/>
  <c r="B52" i="14"/>
  <c r="NZ52" i="14"/>
  <c r="OA52" i="14"/>
  <c r="OB52" i="14"/>
  <c r="K52" i="14"/>
  <c r="NX51" i="14"/>
  <c r="NY51" i="14"/>
  <c r="B51" i="14"/>
  <c r="NZ51" i="14"/>
  <c r="OA51" i="14"/>
  <c r="OB51" i="14"/>
  <c r="K51" i="14"/>
  <c r="NX50" i="14"/>
  <c r="NY50" i="14"/>
  <c r="B50" i="14"/>
  <c r="NZ50" i="14"/>
  <c r="OA50" i="14"/>
  <c r="OB50" i="14"/>
  <c r="K50" i="14"/>
  <c r="NX49" i="14"/>
  <c r="NY49" i="14"/>
  <c r="B49" i="14"/>
  <c r="NZ49" i="14"/>
  <c r="OA49" i="14"/>
  <c r="OB49" i="14"/>
  <c r="K49" i="14"/>
  <c r="NX48" i="14"/>
  <c r="NY48" i="14"/>
  <c r="B48" i="14"/>
  <c r="NZ48" i="14"/>
  <c r="OA48" i="14"/>
  <c r="OB48" i="14"/>
  <c r="K48" i="14"/>
  <c r="NX47" i="14"/>
  <c r="NY47" i="14"/>
  <c r="B47" i="14"/>
  <c r="NZ47" i="14"/>
  <c r="OA47" i="14"/>
  <c r="OB47" i="14"/>
  <c r="K47" i="14"/>
  <c r="NX46" i="14"/>
  <c r="NY46" i="14"/>
  <c r="B46" i="14"/>
  <c r="NZ46" i="14"/>
  <c r="OA46" i="14"/>
  <c r="OB46" i="14"/>
  <c r="K46" i="14"/>
  <c r="NX45" i="14"/>
  <c r="NY45" i="14"/>
  <c r="B45" i="14"/>
  <c r="NZ45" i="14"/>
  <c r="OA45" i="14"/>
  <c r="OB45" i="14"/>
  <c r="K45" i="14"/>
  <c r="NX44" i="14"/>
  <c r="NY44" i="14"/>
  <c r="B44" i="14"/>
  <c r="NZ44" i="14"/>
  <c r="OA44" i="14"/>
  <c r="OB44" i="14"/>
  <c r="K44" i="14"/>
  <c r="L34" i="14"/>
  <c r="N34" i="14"/>
  <c r="L38" i="14"/>
  <c r="N38" i="14"/>
  <c r="L39" i="14"/>
  <c r="N39" i="14"/>
  <c r="L40" i="14"/>
  <c r="N40" i="14"/>
  <c r="L41" i="14"/>
  <c r="N41" i="14"/>
  <c r="L42" i="14"/>
  <c r="N42" i="14"/>
  <c r="L43" i="14"/>
  <c r="N43" i="14"/>
  <c r="NX43" i="14"/>
  <c r="NY43" i="14"/>
  <c r="B43" i="14"/>
  <c r="NZ43" i="14"/>
  <c r="OA43" i="14"/>
  <c r="OB43" i="14"/>
  <c r="K43" i="14"/>
  <c r="NX42" i="14"/>
  <c r="NY42" i="14"/>
  <c r="B42" i="14"/>
  <c r="NZ42" i="14"/>
  <c r="OA42" i="14"/>
  <c r="OB42" i="14"/>
  <c r="K42" i="14"/>
  <c r="NX41" i="14"/>
  <c r="NY41" i="14"/>
  <c r="B41" i="14"/>
  <c r="NZ41" i="14"/>
  <c r="OA41" i="14"/>
  <c r="OB41" i="14"/>
  <c r="K41" i="14"/>
  <c r="NX40" i="14"/>
  <c r="NY40" i="14"/>
  <c r="B40" i="14"/>
  <c r="NZ40" i="14"/>
  <c r="OA40" i="14"/>
  <c r="OB40" i="14"/>
  <c r="K40" i="14"/>
  <c r="NX39" i="14"/>
  <c r="NY39" i="14"/>
  <c r="B39" i="14"/>
  <c r="NZ39" i="14"/>
  <c r="OA39" i="14"/>
  <c r="OB39" i="14"/>
  <c r="K39" i="14"/>
  <c r="NX38" i="14"/>
  <c r="NY38" i="14"/>
  <c r="B38" i="14"/>
  <c r="NZ38" i="14"/>
  <c r="OA38" i="14"/>
  <c r="OB38" i="14"/>
  <c r="K38" i="14"/>
  <c r="L37" i="14"/>
  <c r="N37" i="14"/>
  <c r="NX37" i="14"/>
  <c r="NY37" i="14"/>
  <c r="B37" i="14"/>
  <c r="NZ37" i="14"/>
  <c r="OA37" i="14"/>
  <c r="OB37" i="14"/>
  <c r="K37" i="14"/>
  <c r="NX36" i="14"/>
  <c r="NY36" i="14"/>
  <c r="B36" i="14"/>
  <c r="NZ36" i="14"/>
  <c r="OA36" i="14"/>
  <c r="OB36" i="14"/>
  <c r="K36" i="14"/>
  <c r="NX35" i="14"/>
  <c r="NY35" i="14"/>
  <c r="B35" i="14"/>
  <c r="NZ35" i="14"/>
  <c r="OA35" i="14"/>
  <c r="OB35" i="14"/>
  <c r="K35" i="14"/>
  <c r="NX34" i="14"/>
  <c r="NY34" i="14"/>
  <c r="B34" i="14"/>
  <c r="NZ34" i="14"/>
  <c r="OA34" i="14"/>
  <c r="OB34" i="14"/>
  <c r="K34" i="14"/>
  <c r="NX33" i="14"/>
  <c r="NY33" i="14"/>
  <c r="B33" i="14"/>
  <c r="NZ33" i="14"/>
  <c r="OA33" i="14"/>
  <c r="OB33" i="14"/>
  <c r="K33" i="14"/>
  <c r="NX32" i="14"/>
  <c r="NY32" i="14"/>
  <c r="B32" i="14"/>
  <c r="NZ32" i="14"/>
  <c r="OA32" i="14"/>
  <c r="OB32" i="14"/>
  <c r="K32" i="14"/>
  <c r="NX31" i="14"/>
  <c r="NY31" i="14"/>
  <c r="B31" i="14"/>
  <c r="NZ31" i="14"/>
  <c r="OA31" i="14"/>
  <c r="OB31" i="14"/>
  <c r="K31" i="14"/>
  <c r="NX30" i="14"/>
  <c r="NY30" i="14"/>
  <c r="B30" i="14"/>
  <c r="NZ30" i="14"/>
  <c r="OA30" i="14"/>
  <c r="OB30" i="14"/>
  <c r="K30" i="14"/>
  <c r="NX29" i="14"/>
  <c r="NY29" i="14"/>
  <c r="B29" i="14"/>
  <c r="NZ29" i="14"/>
  <c r="OA29" i="14"/>
  <c r="OB29" i="14"/>
  <c r="K29" i="14"/>
  <c r="NX28" i="14"/>
  <c r="NY28" i="14"/>
  <c r="B28" i="14"/>
  <c r="NZ28" i="14"/>
  <c r="OA28" i="14"/>
  <c r="OB28" i="14"/>
  <c r="K28" i="14"/>
  <c r="NX27" i="14"/>
  <c r="NY27" i="14"/>
  <c r="B27" i="14"/>
  <c r="NZ27" i="14"/>
  <c r="OA27" i="14"/>
  <c r="OB27" i="14"/>
  <c r="K27" i="14"/>
  <c r="NX26" i="14"/>
  <c r="NY26" i="14"/>
  <c r="B26" i="14"/>
  <c r="NZ26" i="14"/>
  <c r="OA26" i="14"/>
  <c r="OB26" i="14"/>
  <c r="K26" i="14"/>
  <c r="NX25" i="14"/>
  <c r="NY25" i="14"/>
  <c r="B25" i="14"/>
  <c r="NZ25" i="14"/>
  <c r="OA25" i="14"/>
  <c r="OB25" i="14"/>
  <c r="K25" i="14"/>
  <c r="NX24" i="14"/>
  <c r="NY24" i="14"/>
  <c r="B24" i="14"/>
  <c r="NZ24" i="14"/>
  <c r="OA24" i="14"/>
  <c r="OB24" i="14"/>
  <c r="K24" i="14"/>
  <c r="NX23" i="14"/>
  <c r="NY23" i="14"/>
  <c r="B23" i="14"/>
  <c r="NZ23" i="14"/>
  <c r="OA23" i="14"/>
  <c r="OB23" i="14"/>
  <c r="K23" i="14"/>
  <c r="NX22" i="14"/>
  <c r="NY22" i="14"/>
  <c r="B22" i="14"/>
  <c r="NZ22" i="14"/>
  <c r="OA22" i="14"/>
  <c r="OB22" i="14"/>
  <c r="K22" i="14"/>
  <c r="NX21" i="14"/>
  <c r="NY21" i="14"/>
  <c r="B21" i="14"/>
  <c r="NZ21" i="14"/>
  <c r="OA21" i="14"/>
  <c r="OB21" i="14"/>
  <c r="K21" i="14"/>
  <c r="NX20" i="14"/>
  <c r="NY20" i="14"/>
  <c r="B20" i="14"/>
  <c r="NZ20" i="14"/>
  <c r="OA20" i="14"/>
  <c r="OB20" i="14"/>
  <c r="K20" i="14"/>
  <c r="NX19" i="14"/>
  <c r="NY19" i="14"/>
  <c r="B19" i="14"/>
  <c r="NZ19" i="14"/>
  <c r="OA19" i="14"/>
  <c r="OB19" i="14"/>
  <c r="K19" i="14"/>
  <c r="NX18" i="14"/>
  <c r="NY18" i="14"/>
  <c r="B18" i="14"/>
  <c r="NZ18" i="14"/>
  <c r="OA18" i="14"/>
  <c r="OB18" i="14"/>
  <c r="K18" i="14"/>
  <c r="NX17" i="14"/>
  <c r="NY17" i="14"/>
  <c r="B17" i="14"/>
  <c r="NZ17" i="14"/>
  <c r="OA17" i="14"/>
  <c r="OB17" i="14"/>
  <c r="K17" i="14"/>
  <c r="NX16" i="14"/>
  <c r="NY16" i="14"/>
  <c r="B16" i="14"/>
  <c r="NZ16" i="14"/>
  <c r="OA16" i="14"/>
  <c r="OB16" i="14"/>
  <c r="K16" i="14"/>
  <c r="NX15" i="14"/>
  <c r="NY15" i="14"/>
  <c r="B15" i="14"/>
  <c r="NZ15" i="14"/>
  <c r="OA15" i="14"/>
  <c r="OB15" i="14"/>
  <c r="K15" i="14"/>
  <c r="NX14" i="14"/>
  <c r="NY14" i="14"/>
  <c r="B14" i="14"/>
  <c r="NZ14" i="14"/>
  <c r="OA14" i="14"/>
  <c r="OB14" i="14"/>
  <c r="K14" i="14"/>
  <c r="NX13" i="14"/>
  <c r="NY13" i="14"/>
  <c r="B13" i="14"/>
  <c r="NZ13" i="14"/>
  <c r="OA13" i="14"/>
  <c r="OB13" i="14"/>
  <c r="K13" i="14"/>
  <c r="OB12" i="14"/>
  <c r="OA12" i="14"/>
  <c r="NZ12" i="14"/>
  <c r="NY12" i="14"/>
  <c r="NX12" i="14"/>
  <c r="K12" i="14"/>
  <c r="B12" i="14"/>
  <c r="NX11" i="14"/>
  <c r="NY11" i="14"/>
  <c r="B11" i="14"/>
  <c r="NZ11" i="14"/>
  <c r="OA11" i="14"/>
  <c r="OB11" i="14"/>
  <c r="K11" i="14"/>
  <c r="NX10" i="14"/>
  <c r="NY10" i="14"/>
  <c r="B10" i="14"/>
  <c r="NZ10" i="14"/>
  <c r="OA10" i="14"/>
  <c r="OB10" i="14"/>
  <c r="K10" i="14"/>
  <c r="NX9" i="14"/>
  <c r="NY9" i="14"/>
  <c r="B9" i="14"/>
  <c r="NZ9" i="14"/>
  <c r="OA9" i="14"/>
  <c r="OB9" i="14"/>
  <c r="K9" i="14"/>
  <c r="NX8" i="14"/>
  <c r="NY8" i="14"/>
  <c r="B8" i="14"/>
  <c r="NZ8" i="14"/>
  <c r="OA8" i="14"/>
  <c r="OB8" i="14"/>
  <c r="K8" i="14"/>
  <c r="NX7" i="14"/>
  <c r="NY7" i="14"/>
  <c r="B7" i="14"/>
  <c r="NZ7" i="14"/>
  <c r="OA7" i="14"/>
  <c r="OB7" i="14"/>
  <c r="M7" i="14"/>
  <c r="K7" i="14"/>
  <c r="NV5" i="14"/>
  <c r="NU5" i="14"/>
  <c r="NT5" i="14"/>
  <c r="NS5" i="14"/>
  <c r="NR5" i="14"/>
  <c r="NQ5" i="14"/>
  <c r="NP5" i="14"/>
  <c r="NO5" i="14"/>
  <c r="NN5" i="14"/>
  <c r="NM5" i="14"/>
  <c r="NL5" i="14"/>
  <c r="NK5" i="14"/>
  <c r="NJ5" i="14"/>
  <c r="NI5" i="14"/>
  <c r="NH5" i="14"/>
  <c r="NG5" i="14"/>
  <c r="NF5" i="14"/>
  <c r="NE5" i="14"/>
  <c r="ND5" i="14"/>
  <c r="NC5" i="14"/>
  <c r="NB5" i="14"/>
  <c r="NA5" i="14"/>
  <c r="MZ5" i="14"/>
  <c r="MY5" i="14"/>
  <c r="MX5" i="14"/>
  <c r="MW5" i="14"/>
  <c r="MV5" i="14"/>
  <c r="MU5" i="14"/>
  <c r="MT5" i="14"/>
  <c r="MS5" i="14"/>
  <c r="MR5" i="14"/>
  <c r="MQ5" i="14"/>
  <c r="MP5" i="14"/>
  <c r="MO5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NV2" i="14"/>
  <c r="NU2" i="14"/>
  <c r="NT2" i="14"/>
  <c r="NS2" i="14"/>
  <c r="NR2" i="14"/>
  <c r="NQ2" i="14"/>
  <c r="NP2" i="14"/>
  <c r="NO2" i="14"/>
  <c r="NN2" i="14"/>
  <c r="NM2" i="14"/>
  <c r="NL2" i="14"/>
  <c r="NK2" i="14"/>
  <c r="NJ2" i="14"/>
  <c r="NI2" i="14"/>
  <c r="NH2" i="14"/>
  <c r="NG2" i="14"/>
  <c r="NF2" i="14"/>
  <c r="NE2" i="14"/>
  <c r="ND2" i="14"/>
  <c r="NC2" i="14"/>
  <c r="NB2" i="14"/>
  <c r="NA2" i="14"/>
  <c r="MZ2" i="14"/>
  <c r="MY2" i="14"/>
  <c r="MX2" i="14"/>
  <c r="MW2" i="14"/>
  <c r="MV2" i="14"/>
  <c r="MU2" i="14"/>
  <c r="MT2" i="14"/>
  <c r="MS2" i="14"/>
  <c r="MR2" i="14"/>
  <c r="MQ2" i="14"/>
  <c r="MP2" i="14"/>
  <c r="MO2" i="14"/>
  <c r="MN2" i="14"/>
  <c r="MM2" i="14"/>
  <c r="ML2" i="14"/>
  <c r="MK2" i="14"/>
  <c r="MJ2" i="14"/>
  <c r="MI2" i="14"/>
  <c r="MH2" i="14"/>
  <c r="MG2" i="14"/>
  <c r="MF2" i="14"/>
  <c r="ME2" i="14"/>
  <c r="MD2" i="14"/>
  <c r="MC2" i="14"/>
  <c r="MB2" i="14"/>
  <c r="MA2" i="14"/>
  <c r="LZ2" i="14"/>
  <c r="LY2" i="14"/>
  <c r="LX2" i="14"/>
  <c r="LW2" i="14"/>
  <c r="LV2" i="14"/>
  <c r="LU2" i="14"/>
  <c r="LT2" i="14"/>
  <c r="LS2" i="14"/>
  <c r="LR2" i="14"/>
  <c r="LQ2" i="14"/>
  <c r="LP2" i="14"/>
  <c r="LO2" i="14"/>
  <c r="LN2" i="14"/>
  <c r="LM2" i="14"/>
  <c r="LL2" i="14"/>
  <c r="LK2" i="14"/>
  <c r="LJ2" i="14"/>
  <c r="LI2" i="14"/>
  <c r="LH2" i="14"/>
  <c r="LG2" i="14"/>
  <c r="LF2" i="14"/>
  <c r="LE2" i="14"/>
  <c r="LD2" i="14"/>
  <c r="LC2" i="14"/>
  <c r="LB2" i="14"/>
  <c r="LA2" i="14"/>
  <c r="KZ2" i="14"/>
  <c r="KY2" i="14"/>
  <c r="KX2" i="14"/>
  <c r="KW2" i="14"/>
  <c r="KV2" i="14"/>
  <c r="KU2" i="14"/>
  <c r="KT2" i="14"/>
  <c r="KS2" i="14"/>
  <c r="KR2" i="14"/>
  <c r="KQ2" i="14"/>
  <c r="KP2" i="14"/>
  <c r="KO2" i="14"/>
  <c r="KN2" i="14"/>
  <c r="KM2" i="14"/>
  <c r="KL2" i="14"/>
  <c r="KK2" i="14"/>
  <c r="KJ2" i="14"/>
  <c r="KI2" i="14"/>
  <c r="KH2" i="14"/>
  <c r="KG2" i="14"/>
  <c r="KF2" i="14"/>
  <c r="KE2" i="14"/>
  <c r="KD2" i="14"/>
  <c r="KC2" i="14"/>
  <c r="KB2" i="14"/>
  <c r="KA2" i="14"/>
  <c r="JZ2" i="14"/>
  <c r="JY2" i="14"/>
  <c r="JX2" i="14"/>
  <c r="JW2" i="14"/>
  <c r="JV2" i="14"/>
  <c r="JU2" i="14"/>
  <c r="JT2" i="14"/>
  <c r="JS2" i="14"/>
  <c r="JR2" i="14"/>
  <c r="JQ2" i="14"/>
  <c r="JP2" i="14"/>
  <c r="JO2" i="14"/>
  <c r="JN2" i="14"/>
  <c r="JM2" i="14"/>
  <c r="JL2" i="14"/>
  <c r="JK2" i="14"/>
  <c r="JJ2" i="14"/>
  <c r="JI2" i="14"/>
  <c r="JH2" i="14"/>
  <c r="JG2" i="14"/>
  <c r="JF2" i="14"/>
  <c r="JE2" i="14"/>
  <c r="JD2" i="14"/>
  <c r="JC2" i="14"/>
  <c r="JB2" i="14"/>
  <c r="JA2" i="14"/>
  <c r="IZ2" i="14"/>
  <c r="IY2" i="14"/>
  <c r="IX2" i="14"/>
  <c r="IW2" i="14"/>
  <c r="IV2" i="14"/>
  <c r="IU2" i="14"/>
  <c r="IT2" i="14"/>
  <c r="IS2" i="14"/>
  <c r="IR2" i="14"/>
  <c r="IQ2" i="14"/>
  <c r="IP2" i="14"/>
  <c r="IO2" i="14"/>
  <c r="IN2" i="14"/>
  <c r="IM2" i="14"/>
  <c r="IL2" i="14"/>
  <c r="IK2" i="14"/>
  <c r="IJ2" i="14"/>
  <c r="II2" i="14"/>
  <c r="IH2" i="14"/>
  <c r="IG2" i="14"/>
  <c r="IF2" i="14"/>
  <c r="IE2" i="14"/>
  <c r="ID2" i="14"/>
  <c r="IC2" i="14"/>
  <c r="IB2" i="14"/>
  <c r="IA2" i="14"/>
  <c r="HZ2" i="14"/>
  <c r="HY2" i="14"/>
  <c r="HX2" i="14"/>
  <c r="HW2" i="14"/>
  <c r="HV2" i="14"/>
  <c r="HU2" i="14"/>
  <c r="HT2" i="14"/>
  <c r="HS2" i="14"/>
  <c r="HR2" i="14"/>
  <c r="HQ2" i="14"/>
  <c r="HP2" i="14"/>
  <c r="HO2" i="14"/>
  <c r="HN2" i="14"/>
  <c r="HM2" i="14"/>
  <c r="HL2" i="14"/>
  <c r="HK2" i="14"/>
  <c r="HJ2" i="14"/>
  <c r="HI2" i="14"/>
  <c r="HH2" i="14"/>
  <c r="HG2" i="14"/>
  <c r="HF2" i="14"/>
  <c r="HE2" i="14"/>
  <c r="HD2" i="14"/>
  <c r="HC2" i="14"/>
  <c r="HB2" i="14"/>
  <c r="HA2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FU2" i="14"/>
  <c r="FT2" i="14"/>
  <c r="FS2" i="14"/>
  <c r="FR2" i="14"/>
  <c r="FQ2" i="14"/>
  <c r="FP2" i="14"/>
  <c r="FO2" i="14"/>
  <c r="FN2" i="14"/>
  <c r="FM2" i="14"/>
  <c r="FL2" i="14"/>
  <c r="FK2" i="14"/>
  <c r="FJ2" i="14"/>
  <c r="FI2" i="14"/>
  <c r="FH2" i="14"/>
  <c r="FG2" i="14"/>
  <c r="FF2" i="14"/>
  <c r="FE2" i="14"/>
  <c r="FD2" i="14"/>
  <c r="FC2" i="14"/>
  <c r="FB2" i="14"/>
  <c r="FA2" i="14"/>
  <c r="EZ2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GO1" i="14"/>
  <c r="GN1" i="14"/>
  <c r="GM1" i="14"/>
  <c r="GI1" i="14"/>
  <c r="GH1" i="14"/>
  <c r="GG1" i="14"/>
  <c r="GF1" i="14"/>
  <c r="GE1" i="14"/>
  <c r="GD1" i="14"/>
  <c r="GC1" i="14"/>
  <c r="GB1" i="14"/>
  <c r="GA1" i="14"/>
  <c r="FZ1" i="14"/>
  <c r="FY1" i="14"/>
  <c r="FX1" i="14"/>
  <c r="FW1" i="14"/>
  <c r="FV1" i="14"/>
  <c r="FU1" i="14"/>
  <c r="FT1" i="14"/>
  <c r="FS1" i="14"/>
  <c r="FR1" i="14"/>
  <c r="FQ1" i="14"/>
  <c r="FP1" i="14"/>
  <c r="FO1" i="14"/>
  <c r="FN1" i="14"/>
  <c r="FM1" i="14"/>
  <c r="FL1" i="14"/>
  <c r="FK1" i="14"/>
  <c r="FJ1" i="14"/>
  <c r="FI1" i="14"/>
  <c r="FH1" i="14"/>
  <c r="FG1" i="14"/>
  <c r="FF1" i="14"/>
  <c r="FE1" i="14"/>
  <c r="FD1" i="14"/>
  <c r="FC1" i="14"/>
  <c r="FB1" i="14"/>
  <c r="FA1" i="14"/>
  <c r="EZ1" i="14"/>
  <c r="EY1" i="14"/>
  <c r="EX1" i="14"/>
  <c r="EW1" i="14"/>
  <c r="EV1" i="14"/>
  <c r="EU1" i="14"/>
  <c r="ET1" i="14"/>
  <c r="ES1" i="14"/>
  <c r="ER1" i="14"/>
  <c r="EQ1" i="14"/>
  <c r="EP1" i="14"/>
  <c r="EO1" i="14"/>
  <c r="EN1" i="14"/>
  <c r="EM1" i="14"/>
  <c r="EL1" i="14"/>
  <c r="EK1" i="14"/>
  <c r="EJ1" i="14"/>
  <c r="EI1" i="14"/>
  <c r="EH1" i="14"/>
  <c r="EG1" i="14"/>
  <c r="EF1" i="14"/>
  <c r="EE1" i="14"/>
  <c r="ED1" i="14"/>
  <c r="EC1" i="14"/>
  <c r="EB1" i="14"/>
  <c r="EA1" i="14"/>
  <c r="DZ1" i="14"/>
  <c r="DY1" i="14"/>
  <c r="DX1" i="14"/>
  <c r="DW1" i="14"/>
  <c r="DV1" i="14"/>
  <c r="DU1" i="14"/>
  <c r="DT1" i="14"/>
  <c r="DS1" i="14"/>
  <c r="DR1" i="14"/>
  <c r="DQ1" i="14"/>
  <c r="DP1" i="14"/>
  <c r="DO1" i="14"/>
  <c r="DN1" i="14"/>
  <c r="DM1" i="14"/>
  <c r="DL1" i="14"/>
  <c r="DK1" i="14"/>
  <c r="DJ1" i="14"/>
  <c r="DI1" i="14"/>
  <c r="DH1" i="14"/>
  <c r="DG1" i="14"/>
  <c r="DF1" i="14"/>
  <c r="DE1" i="14"/>
  <c r="DD1" i="14"/>
  <c r="DC1" i="14"/>
  <c r="DB1" i="14"/>
  <c r="DA1" i="14"/>
  <c r="CZ1" i="14"/>
  <c r="CY1" i="14"/>
  <c r="CX1" i="14"/>
  <c r="CW1" i="14"/>
  <c r="CV1" i="14"/>
  <c r="CU1" i="14"/>
  <c r="CT1" i="14"/>
  <c r="CS1" i="14"/>
  <c r="CR1" i="14"/>
  <c r="CQ1" i="14"/>
  <c r="CP1" i="14"/>
  <c r="CO1" i="14"/>
  <c r="CN1" i="14"/>
  <c r="CM1" i="14"/>
  <c r="CL1" i="14"/>
  <c r="CK1" i="14"/>
  <c r="CJ1" i="14"/>
  <c r="CI1" i="14"/>
  <c r="CH1" i="14"/>
  <c r="CG1" i="14"/>
  <c r="CF1" i="14"/>
  <c r="CE1" i="14"/>
  <c r="CD1" i="14"/>
  <c r="CC1" i="14"/>
  <c r="CB1" i="14"/>
  <c r="CA1" i="14"/>
  <c r="BZ1" i="14"/>
  <c r="BY1" i="14"/>
  <c r="BX1" i="14"/>
  <c r="BW1" i="14"/>
  <c r="BV1" i="14"/>
  <c r="BU1" i="14"/>
  <c r="BT1" i="14"/>
  <c r="BS1" i="14"/>
  <c r="BR1" i="14"/>
  <c r="BQ1" i="14"/>
  <c r="BP1" i="14"/>
  <c r="BO1" i="14"/>
  <c r="BN1" i="14"/>
  <c r="BM1" i="14"/>
  <c r="BL1" i="14"/>
  <c r="BK1" i="14"/>
  <c r="BJ1" i="14"/>
  <c r="BI1" i="14"/>
  <c r="BH1" i="14"/>
  <c r="BG1" i="14"/>
  <c r="BF1" i="14"/>
  <c r="BE1" i="14"/>
  <c r="BD1" i="14"/>
  <c r="BC1" i="14"/>
  <c r="BB1" i="14"/>
  <c r="BA1" i="14"/>
  <c r="AZ1" i="14"/>
  <c r="AY1" i="14"/>
  <c r="AX1" i="14"/>
  <c r="AW1" i="14"/>
  <c r="AV1" i="14"/>
  <c r="AU1" i="14"/>
  <c r="AT1" i="14"/>
  <c r="AS1" i="14"/>
  <c r="AR1" i="14"/>
  <c r="AQ1" i="14"/>
  <c r="AP1" i="14"/>
  <c r="AO1" i="14"/>
  <c r="AN1" i="14"/>
  <c r="AM1" i="14"/>
  <c r="AL1" i="14"/>
  <c r="AK1" i="14"/>
  <c r="AJ1" i="14"/>
  <c r="AI1" i="14"/>
  <c r="AH1" i="14"/>
  <c r="AG1" i="14"/>
  <c r="AF1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D3" i="10"/>
  <c r="D4" i="10"/>
  <c r="D5" i="10"/>
  <c r="D6" i="10"/>
  <c r="E3" i="10"/>
  <c r="E4" i="10"/>
  <c r="E5" i="10"/>
  <c r="E6" i="10"/>
  <c r="C3" i="10"/>
  <c r="C4" i="10"/>
  <c r="C5" i="10"/>
  <c r="C6" i="10"/>
  <c r="V7" i="12"/>
  <c r="U7" i="12"/>
  <c r="T7" i="12"/>
  <c r="S7" i="12"/>
  <c r="C17" i="9"/>
  <c r="C10" i="9"/>
  <c r="C12" i="9"/>
  <c r="C20" i="9"/>
  <c r="C18" i="9"/>
  <c r="C19" i="9"/>
  <c r="C16" i="9"/>
  <c r="C15" i="9"/>
  <c r="C14" i="9"/>
  <c r="C8" i="9"/>
  <c r="C11" i="9"/>
  <c r="C5" i="9"/>
</calcChain>
</file>

<file path=xl/sharedStrings.xml><?xml version="1.0" encoding="utf-8"?>
<sst xmlns="http://schemas.openxmlformats.org/spreadsheetml/2006/main" count="537" uniqueCount="195">
  <si>
    <t>Mar</t>
  </si>
  <si>
    <t>Apr</t>
  </si>
  <si>
    <t>Tasks that should have been started but not completed</t>
  </si>
  <si>
    <t>Behind Plan</t>
  </si>
  <si>
    <t>Ahead Plan</t>
  </si>
  <si>
    <t>Activity</t>
  </si>
  <si>
    <t>Before Date</t>
  </si>
  <si>
    <t>Status</t>
  </si>
  <si>
    <t>Start</t>
  </si>
  <si>
    <t>Date</t>
  </si>
  <si>
    <t>May</t>
  </si>
  <si>
    <t>June</t>
  </si>
  <si>
    <t>Complete</t>
  </si>
  <si>
    <t>% complete</t>
  </si>
  <si>
    <t>In Progress</t>
  </si>
  <si>
    <t>Today is</t>
  </si>
  <si>
    <t>Tracking Actual Completion</t>
  </si>
  <si>
    <t>Start Date</t>
  </si>
  <si>
    <t>Current Date</t>
  </si>
  <si>
    <t>End Date</t>
  </si>
  <si>
    <t>Duration in Days</t>
  </si>
  <si>
    <t>Days Elapsed</t>
  </si>
  <si>
    <t>Tracking Time Completion</t>
  </si>
  <si>
    <t>Tasks completed upto today</t>
  </si>
  <si>
    <t>Tasks Left to Complete ahead of today</t>
  </si>
  <si>
    <t>Tasks completed ahead of schedule</t>
  </si>
  <si>
    <t>After Date</t>
  </si>
  <si>
    <t>Tasks Behind Schedule</t>
  </si>
  <si>
    <t>Tracking Task Completion</t>
  </si>
  <si>
    <t>Today Marker</t>
  </si>
  <si>
    <t>Tracking Completion for Duration</t>
  </si>
  <si>
    <t>Jan</t>
  </si>
  <si>
    <t>Feb</t>
  </si>
  <si>
    <t>July</t>
  </si>
  <si>
    <t>August</t>
  </si>
  <si>
    <t>September</t>
  </si>
  <si>
    <t>October</t>
  </si>
  <si>
    <t>November</t>
  </si>
  <si>
    <t>December</t>
  </si>
  <si>
    <t>MyTASKs</t>
  </si>
  <si>
    <t>Task Category</t>
  </si>
  <si>
    <t>Priority</t>
  </si>
  <si>
    <t>High</t>
  </si>
  <si>
    <t>Medium</t>
  </si>
  <si>
    <t>Low</t>
  </si>
  <si>
    <t>Not Started</t>
  </si>
  <si>
    <t>On Hold</t>
  </si>
  <si>
    <t>Completed</t>
  </si>
  <si>
    <t>Dependency</t>
  </si>
  <si>
    <t>Yes</t>
  </si>
  <si>
    <t>No</t>
  </si>
  <si>
    <t>Priority 
(H, M, L)</t>
  </si>
  <si>
    <t>Task ID</t>
  </si>
  <si>
    <t>Category 01</t>
  </si>
  <si>
    <t>Tesk 03</t>
  </si>
  <si>
    <t>Tesk 04</t>
  </si>
  <si>
    <t>Tesk 05</t>
  </si>
  <si>
    <t>Tesk 06</t>
  </si>
  <si>
    <t>Tesk 07</t>
  </si>
  <si>
    <t>Tesk 08</t>
  </si>
  <si>
    <t>Tesk 10</t>
  </si>
  <si>
    <t>Tesk 12</t>
  </si>
  <si>
    <t>Tesk 13</t>
  </si>
  <si>
    <t>Tesk 14</t>
  </si>
  <si>
    <t>Tesk 15</t>
  </si>
  <si>
    <t>Tesk 16</t>
  </si>
  <si>
    <t>Tesk 17</t>
  </si>
  <si>
    <t>Tesk 18</t>
  </si>
  <si>
    <t>Tesk 19</t>
  </si>
  <si>
    <t>Tesk 20</t>
  </si>
  <si>
    <t>Tesk 21</t>
  </si>
  <si>
    <t>Tesk 22</t>
  </si>
  <si>
    <t>Tesk 23</t>
  </si>
  <si>
    <t>Tesk 24</t>
  </si>
  <si>
    <t>Tesk 25</t>
  </si>
  <si>
    <t>Tesk 26</t>
  </si>
  <si>
    <t>Category 02</t>
  </si>
  <si>
    <t>Task 01</t>
  </si>
  <si>
    <t>Task 02</t>
  </si>
  <si>
    <t>Task 03</t>
  </si>
  <si>
    <t>Task 04</t>
  </si>
  <si>
    <t>Task 05</t>
  </si>
  <si>
    <t>Task 06</t>
  </si>
  <si>
    <t>Task 07</t>
  </si>
  <si>
    <t>Task 08</t>
  </si>
  <si>
    <t>Task 09</t>
  </si>
  <si>
    <t>Task 10</t>
  </si>
  <si>
    <t>Category 03</t>
  </si>
  <si>
    <t>Task 12</t>
  </si>
  <si>
    <t>Task 13</t>
  </si>
  <si>
    <t>Task 14</t>
  </si>
  <si>
    <t>Task 15</t>
  </si>
  <si>
    <t>Task 16</t>
  </si>
  <si>
    <t>Category 04</t>
  </si>
  <si>
    <t>Contact Person</t>
  </si>
  <si>
    <t>Duration 
(Days)</t>
  </si>
  <si>
    <t>01-17-2017</t>
  </si>
  <si>
    <t>02-17-2017</t>
  </si>
  <si>
    <t>03-17-2017</t>
  </si>
  <si>
    <t>04-17-2017</t>
  </si>
  <si>
    <t>05-17-2017</t>
  </si>
  <si>
    <t>06-17-2017</t>
  </si>
  <si>
    <t>07-17-2017</t>
  </si>
  <si>
    <t>08-17-2017</t>
  </si>
  <si>
    <t>09-17-2017</t>
  </si>
  <si>
    <t>10-17-2017</t>
  </si>
  <si>
    <t>17-17-2017</t>
  </si>
  <si>
    <t>12-17-2017</t>
  </si>
  <si>
    <t>13-17-2017</t>
  </si>
  <si>
    <t>14-17-2017</t>
  </si>
  <si>
    <t>15-17-2017</t>
  </si>
  <si>
    <t>16-17-2017</t>
  </si>
  <si>
    <t>18-17-2017</t>
  </si>
  <si>
    <t>19-17-2017</t>
  </si>
  <si>
    <t>20-17-2017</t>
  </si>
  <si>
    <t>21-17-2017</t>
  </si>
  <si>
    <t>22-17-2017</t>
  </si>
  <si>
    <t>23-17-2017</t>
  </si>
  <si>
    <t>24-17-2017</t>
  </si>
  <si>
    <t>25-17-2017</t>
  </si>
  <si>
    <t>26-17-2017</t>
  </si>
  <si>
    <t>27-17-2017</t>
  </si>
  <si>
    <t>28-17-2017</t>
  </si>
  <si>
    <t>29-17-2017</t>
  </si>
  <si>
    <t>30-17-2017</t>
  </si>
  <si>
    <t>Task 17</t>
  </si>
  <si>
    <t>Efficiency</t>
  </si>
  <si>
    <t>Comparing Planned vs Actuals - Start &amp; End Dates</t>
  </si>
  <si>
    <t>Additional overhead to track</t>
  </si>
  <si>
    <t>Baseline dates - Changes - how to manage this? If at all</t>
  </si>
  <si>
    <t>Analysis</t>
  </si>
  <si>
    <t>Due Current week</t>
  </si>
  <si>
    <t>Overdue - Last Week</t>
  </si>
  <si>
    <t>Overdue - Previous weeks - 10, 15, 30 days</t>
  </si>
  <si>
    <t>Comments &amp; Notes field</t>
  </si>
  <si>
    <t>High Risk - Defined as High Priority that are late …..and at risk of not being completed or impacted by other current or up coming taks</t>
  </si>
  <si>
    <t>Forecast Effort - assumptions - 0% - 100% effort within a 40 hr week?</t>
  </si>
  <si>
    <t xml:space="preserve">To include issues, actions, decisions required </t>
  </si>
  <si>
    <t>Use another sheet as scratch pad for comments and notes</t>
  </si>
  <si>
    <t>Resource Management</t>
  </si>
  <si>
    <t>Forecast of efforts - 8hr / day</t>
  </si>
  <si>
    <t>Summarize by week</t>
  </si>
  <si>
    <t>Allows a realistic idea of possibility to achieve the plan</t>
  </si>
  <si>
    <t>Task breakdown provides greater ganularity - no duration more than 10 days</t>
  </si>
  <si>
    <t>Notes for consideration</t>
  </si>
  <si>
    <t>StartWkNo</t>
  </si>
  <si>
    <t>EndWkNo</t>
  </si>
  <si>
    <t>StartWkDay</t>
  </si>
  <si>
    <t>EndWkDay</t>
  </si>
  <si>
    <t>WeekDay = 1, Sun</t>
  </si>
  <si>
    <t>WeekDay = 7, Sat</t>
  </si>
  <si>
    <t>Non Valid, Not full working day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</si>
  <si>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</si>
  <si>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</si>
  <si>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</si>
  <si>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</si>
  <si>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</si>
  <si>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</si>
  <si>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</si>
  <si>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</si>
  <si>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</si>
  <si>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HC Certification</t>
  </si>
  <si>
    <t>Register for Membership</t>
  </si>
  <si>
    <t>Submit Membership form</t>
  </si>
  <si>
    <t>Deliverable : Collect my Certificate</t>
  </si>
  <si>
    <t>Actual Start</t>
  </si>
  <si>
    <t>Type</t>
  </si>
  <si>
    <t>Task</t>
  </si>
  <si>
    <t>Deliverable</t>
  </si>
  <si>
    <t>Include Tangible deliverables - outcomes + Summary Report for deliverables tracking - use drop down for query</t>
  </si>
  <si>
    <t>Planned Start</t>
  </si>
  <si>
    <t>Actual End</t>
  </si>
  <si>
    <t>Dependency 
(Y / N)</t>
  </si>
  <si>
    <t>Effort 
(Hrs)</t>
  </si>
  <si>
    <t>Planned
End</t>
  </si>
  <si>
    <t>Today is ---&gt;&gt;</t>
  </si>
  <si>
    <t>Actual
Start</t>
  </si>
  <si>
    <t>Actual
End</t>
  </si>
  <si>
    <t xml:space="preserve">Auto Calculated </t>
  </si>
  <si>
    <t>Drop List</t>
  </si>
  <si>
    <t>For Data Entry</t>
  </si>
  <si>
    <t>Gantt
Status</t>
  </si>
  <si>
    <t>Duration (Check)</t>
  </si>
  <si>
    <t>Sample Project</t>
  </si>
  <si>
    <t>Build a following</t>
  </si>
  <si>
    <t>Expanding the timeline</t>
  </si>
  <si>
    <t>&lt; 1</t>
  </si>
  <si>
    <t>Constructing a profile page</t>
  </si>
  <si>
    <t>Building a following form</t>
  </si>
  <si>
    <t>Profile authorization</t>
  </si>
  <si>
    <t>File storage with custom avatars</t>
  </si>
  <si>
    <t>Building an explore page</t>
  </si>
  <si>
    <t>Building a like/dislike system</t>
  </si>
  <si>
    <t>&gt; 2</t>
  </si>
  <si>
    <t>&gt;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</si>
</sst>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yy"/>
    <numFmt numFmtId="165" formatCode="0.0%"/>
  </numFmts>
  <fonts count="19" x14ac:knownFonts="1">
    <font>
      <sz val="10"/>
      <name val="Arial"/>
    </font>
    <font>
      <sz val="10"/>
      <name val="Arial"/>
    </font>
    <font>
      <sz val="8"/>
      <name val="Comic Sans MS"/>
      <family val="4"/>
    </font>
    <font>
      <b/>
      <sz val="8"/>
      <name val="Comic Sans MS"/>
      <family val="4"/>
    </font>
    <font>
      <sz val="6"/>
      <name val="Comic Sans MS"/>
      <family val="4"/>
    </font>
    <font>
      <sz val="10"/>
      <name val="Comic Sans MS"/>
      <family val="4"/>
    </font>
    <font>
      <b/>
      <sz val="10"/>
      <name val="Arial"/>
      <family val="2"/>
    </font>
    <font>
      <b/>
      <sz val="11"/>
      <name val="Comic Sans MS"/>
      <family val="4"/>
    </font>
    <font>
      <sz val="5"/>
      <name val="Comic Sans MS"/>
      <family val="4"/>
    </font>
    <font>
      <b/>
      <sz val="8"/>
      <color theme="0"/>
      <name val="Comic Sans MS"/>
      <family val="4"/>
    </font>
    <font>
      <b/>
      <sz val="16"/>
      <name val="Comic Sans MS"/>
      <family val="4"/>
    </font>
    <font>
      <u/>
      <sz val="10"/>
      <color theme="10"/>
      <name val="Arial"/>
    </font>
    <font>
      <u/>
      <sz val="10"/>
      <color theme="11"/>
      <name val="Arial"/>
    </font>
    <font>
      <sz val="10"/>
      <color rgb="FF9C6500"/>
      <name val="Comic Sans MS"/>
      <family val="4"/>
    </font>
    <font>
      <sz val="9"/>
      <name val="Comic Sans MS"/>
    </font>
    <font>
      <b/>
      <sz val="10"/>
      <name val="Comic Sans MS"/>
    </font>
    <font>
      <sz val="5"/>
      <color theme="0"/>
      <name val="Comic Sans MS"/>
    </font>
    <font>
      <b/>
      <sz val="9"/>
      <color theme="0"/>
      <name val="Comic Sans MS"/>
    </font>
    <font>
      <sz val="8"/>
      <color theme="0"/>
      <name val="Comic Sans MS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EB9C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000FF"/>
        <bgColor indexed="64"/>
      </patternFill>
    </fill>
  </fills>
  <borders count="20">
    <border>
      <left/>
      <right/>
      <top/>
      <bottom/>
      <diagonal/>
    </border>
    <border>
      <left/>
      <right style="medium">
        <color auto="1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31">
    <xf numFmtId="0" fontId="0" fillId="0" borderId="0"/>
    <xf numFmtId="9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118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Border="1" applyAlignment="1">
      <alignment textRotation="90"/>
    </xf>
    <xf numFmtId="15" fontId="4" fillId="0" borderId="0" xfId="0" applyNumberFormat="1" applyFont="1" applyAlignment="1">
      <alignment textRotation="90"/>
    </xf>
    <xf numFmtId="0" fontId="4" fillId="0" borderId="0" xfId="0" applyFont="1" applyAlignment="1"/>
    <xf numFmtId="0" fontId="2" fillId="0" borderId="0" xfId="0" applyNumberFormat="1" applyFont="1"/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textRotation="90"/>
    </xf>
    <xf numFmtId="0" fontId="2" fillId="0" borderId="0" xfId="0" applyFont="1" applyBorder="1" applyAlignment="1">
      <alignment horizontal="left"/>
    </xf>
    <xf numFmtId="0" fontId="2" fillId="2" borderId="0" xfId="0" applyNumberFormat="1" applyFont="1" applyFill="1"/>
    <xf numFmtId="0" fontId="2" fillId="2" borderId="0" xfId="0" applyFont="1" applyFill="1" applyBorder="1"/>
    <xf numFmtId="0" fontId="2" fillId="0" borderId="0" xfId="0" applyNumberFormat="1" applyFont="1" applyFill="1"/>
    <xf numFmtId="0" fontId="2" fillId="0" borderId="0" xfId="0" applyFont="1" applyFill="1" applyBorder="1" applyAlignment="1">
      <alignment textRotation="90"/>
    </xf>
    <xf numFmtId="0" fontId="2" fillId="0" borderId="0" xfId="0" applyFont="1" applyFill="1" applyBorder="1"/>
    <xf numFmtId="16" fontId="4" fillId="0" borderId="0" xfId="0" applyNumberFormat="1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14" fontId="5" fillId="0" borderId="6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left"/>
    </xf>
    <xf numFmtId="14" fontId="5" fillId="0" borderId="6" xfId="0" applyNumberFormat="1" applyFont="1" applyFill="1" applyBorder="1" applyAlignment="1">
      <alignment horizontal="left" vertical="center"/>
    </xf>
    <xf numFmtId="0" fontId="2" fillId="0" borderId="0" xfId="0" applyFont="1" applyAlignment="1">
      <alignment horizontal="left" indent="15"/>
    </xf>
    <xf numFmtId="0" fontId="3" fillId="0" borderId="0" xfId="0" applyFont="1" applyAlignment="1">
      <alignment horizontal="left" indent="15"/>
    </xf>
    <xf numFmtId="0" fontId="4" fillId="0" borderId="0" xfId="0" applyFont="1" applyAlignment="1">
      <alignment horizontal="left" indent="15"/>
    </xf>
    <xf numFmtId="14" fontId="4" fillId="0" borderId="0" xfId="0" applyNumberFormat="1" applyFont="1" applyAlignment="1">
      <alignment horizontal="left" indent="15"/>
    </xf>
    <xf numFmtId="0" fontId="2" fillId="0" borderId="0" xfId="0" applyFont="1" applyBorder="1" applyAlignment="1">
      <alignment horizontal="left" indent="15"/>
    </xf>
    <xf numFmtId="14" fontId="5" fillId="0" borderId="6" xfId="0" applyNumberFormat="1" applyFont="1" applyFill="1" applyBorder="1" applyAlignment="1">
      <alignment vertical="center" wrapText="1"/>
    </xf>
    <xf numFmtId="0" fontId="2" fillId="0" borderId="7" xfId="0" applyFont="1" applyBorder="1" applyAlignment="1"/>
    <xf numFmtId="0" fontId="2" fillId="0" borderId="8" xfId="0" applyFont="1" applyBorder="1" applyAlignment="1"/>
    <xf numFmtId="0" fontId="2" fillId="0" borderId="9" xfId="0" applyFont="1" applyBorder="1" applyAlignment="1"/>
    <xf numFmtId="0" fontId="2" fillId="0" borderId="10" xfId="0" applyFont="1" applyBorder="1" applyAlignment="1"/>
    <xf numFmtId="0" fontId="2" fillId="0" borderId="11" xfId="0" applyFont="1" applyBorder="1" applyAlignment="1"/>
    <xf numFmtId="0" fontId="2" fillId="0" borderId="12" xfId="0" applyFont="1" applyBorder="1" applyAlignment="1"/>
    <xf numFmtId="0" fontId="2" fillId="0" borderId="13" xfId="0" applyFont="1" applyBorder="1" applyAlignment="1"/>
    <xf numFmtId="0" fontId="2" fillId="0" borderId="14" xfId="0" applyFont="1" applyBorder="1" applyAlignment="1"/>
    <xf numFmtId="0" fontId="2" fillId="4" borderId="0" xfId="0" applyFont="1" applyFill="1" applyAlignment="1">
      <alignment horizontal="center"/>
    </xf>
    <xf numFmtId="0" fontId="2" fillId="4" borderId="0" xfId="0" applyFont="1" applyFill="1"/>
    <xf numFmtId="0" fontId="2" fillId="4" borderId="0" xfId="0" applyFont="1" applyFill="1" applyBorder="1" applyAlignment="1">
      <alignment horizontal="center"/>
    </xf>
    <xf numFmtId="0" fontId="2" fillId="4" borderId="0" xfId="0" applyFont="1" applyFill="1" applyBorder="1"/>
    <xf numFmtId="0" fontId="2" fillId="0" borderId="19" xfId="0" applyFont="1" applyBorder="1" applyAlignment="1">
      <alignment textRotation="90"/>
    </xf>
    <xf numFmtId="0" fontId="2" fillId="0" borderId="19" xfId="0" applyFont="1" applyFill="1" applyBorder="1" applyAlignment="1">
      <alignment textRotation="90"/>
    </xf>
    <xf numFmtId="0" fontId="3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16" fontId="8" fillId="0" borderId="0" xfId="0" applyNumberFormat="1" applyFont="1" applyAlignment="1">
      <alignment horizontal="center"/>
    </xf>
    <xf numFmtId="16" fontId="8" fillId="0" borderId="0" xfId="0" applyNumberFormat="1" applyFont="1" applyAlignment="1"/>
    <xf numFmtId="0" fontId="8" fillId="0" borderId="0" xfId="0" applyFont="1" applyAlignment="1"/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0" fontId="8" fillId="0" borderId="0" xfId="0" applyFont="1" applyAlignment="1">
      <alignment horizontal="right"/>
    </xf>
    <xf numFmtId="0" fontId="8" fillId="0" borderId="0" xfId="0" applyFont="1" applyAlignment="1">
      <alignment horizontal="left"/>
    </xf>
    <xf numFmtId="0" fontId="2" fillId="0" borderId="19" xfId="0" applyFont="1" applyBorder="1"/>
    <xf numFmtId="14" fontId="9" fillId="5" borderId="5" xfId="0" applyNumberFormat="1" applyFont="1" applyFill="1" applyBorder="1" applyAlignment="1">
      <alignment horizontal="center" vertical="center"/>
    </xf>
    <xf numFmtId="0" fontId="9" fillId="5" borderId="5" xfId="0" applyFont="1" applyFill="1" applyBorder="1"/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14" fontId="5" fillId="6" borderId="6" xfId="0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left"/>
    </xf>
    <xf numFmtId="14" fontId="5" fillId="0" borderId="6" xfId="0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0" fontId="2" fillId="0" borderId="7" xfId="0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1" fontId="2" fillId="0" borderId="2" xfId="0" applyNumberFormat="1" applyFont="1" applyBorder="1" applyAlignment="1">
      <alignment horizontal="center"/>
    </xf>
    <xf numFmtId="9" fontId="2" fillId="0" borderId="3" xfId="1" applyFont="1" applyBorder="1" applyAlignment="1">
      <alignment horizontal="center"/>
    </xf>
    <xf numFmtId="14" fontId="2" fillId="0" borderId="15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0" xfId="0" applyFont="1"/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left" vertical="center" wrapText="1"/>
    </xf>
    <xf numFmtId="14" fontId="13" fillId="7" borderId="6" xfId="0" applyNumberFormat="1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left" vertical="center"/>
    </xf>
    <xf numFmtId="0" fontId="7" fillId="3" borderId="16" xfId="0" applyFont="1" applyFill="1" applyBorder="1" applyAlignment="1">
      <alignment vertical="center"/>
    </xf>
    <xf numFmtId="0" fontId="2" fillId="0" borderId="0" xfId="0" applyFont="1" applyBorder="1" applyAlignment="1">
      <alignment vertical="center" textRotation="90"/>
    </xf>
    <xf numFmtId="0" fontId="2" fillId="0" borderId="0" xfId="0" applyFont="1" applyFill="1" applyBorder="1" applyAlignment="1">
      <alignment vertical="center" textRotation="90"/>
    </xf>
    <xf numFmtId="0" fontId="2" fillId="0" borderId="0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1" fontId="5" fillId="0" borderId="6" xfId="0" applyNumberFormat="1" applyFont="1" applyFill="1" applyBorder="1" applyAlignment="1">
      <alignment horizontal="left" vertical="center"/>
    </xf>
    <xf numFmtId="1" fontId="5" fillId="0" borderId="6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0" fillId="0" borderId="0" xfId="0" quotePrefix="1"/>
    <xf numFmtId="0" fontId="0" fillId="0" borderId="0" xfId="0" applyAlignment="1">
      <alignment horizont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14" fillId="0" borderId="0" xfId="0" quotePrefix="1" applyFont="1" applyBorder="1" applyAlignment="1">
      <alignment horizontal="center" vertical="center"/>
    </xf>
    <xf numFmtId="14" fontId="15" fillId="0" borderId="6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horizontal="center" vertical="center"/>
    </xf>
    <xf numFmtId="0" fontId="0" fillId="8" borderId="0" xfId="0" applyFill="1"/>
    <xf numFmtId="0" fontId="7" fillId="3" borderId="16" xfId="0" applyFont="1" applyFill="1" applyBorder="1" applyAlignment="1">
      <alignment horizontal="center" vertical="center" wrapText="1"/>
    </xf>
    <xf numFmtId="164" fontId="5" fillId="0" borderId="6" xfId="0" applyNumberFormat="1" applyFont="1" applyFill="1" applyBorder="1" applyAlignment="1">
      <alignment horizontal="center" vertical="center"/>
    </xf>
    <xf numFmtId="16" fontId="8" fillId="0" borderId="0" xfId="0" applyNumberFormat="1" applyFont="1" applyAlignment="1">
      <alignment textRotation="90"/>
    </xf>
    <xf numFmtId="0" fontId="8" fillId="0" borderId="0" xfId="0" applyNumberFormat="1" applyFont="1" applyAlignment="1">
      <alignment horizontal="center" vertical="center"/>
    </xf>
    <xf numFmtId="0" fontId="16" fillId="0" borderId="0" xfId="0" applyNumberFormat="1" applyFont="1" applyAlignment="1">
      <alignment horizontal="center" vertical="center"/>
    </xf>
    <xf numFmtId="0" fontId="17" fillId="5" borderId="5" xfId="0" applyFont="1" applyFill="1" applyBorder="1"/>
    <xf numFmtId="14" fontId="17" fillId="5" borderId="5" xfId="0" applyNumberFormat="1" applyFont="1" applyFill="1" applyBorder="1" applyAlignment="1">
      <alignment horizontal="center" vertical="center"/>
    </xf>
    <xf numFmtId="0" fontId="18" fillId="5" borderId="0" xfId="0" applyFont="1" applyFill="1" applyAlignment="1">
      <alignment horizontal="center"/>
    </xf>
    <xf numFmtId="0" fontId="18" fillId="9" borderId="0" xfId="0" applyFont="1" applyFill="1" applyAlignment="1">
      <alignment horizontal="center"/>
    </xf>
    <xf numFmtId="0" fontId="18" fillId="10" borderId="0" xfId="0" applyFont="1" applyFill="1" applyAlignment="1">
      <alignment horizontal="center"/>
    </xf>
    <xf numFmtId="165" fontId="2" fillId="0" borderId="9" xfId="1" applyNumberFormat="1" applyFont="1" applyBorder="1" applyAlignment="1">
      <alignment horizontal="center"/>
    </xf>
    <xf numFmtId="0" fontId="14" fillId="6" borderId="0" xfId="0" quotePrefix="1" applyFont="1" applyFill="1" applyBorder="1" applyAlignment="1">
      <alignment horizontal="center" vertical="center"/>
    </xf>
    <xf numFmtId="14" fontId="5" fillId="6" borderId="6" xfId="0" applyNumberFormat="1" applyFont="1" applyFill="1" applyBorder="1" applyAlignment="1">
      <alignment horizontal="center" vertical="center"/>
    </xf>
    <xf numFmtId="14" fontId="5" fillId="4" borderId="6" xfId="0" applyNumberFormat="1" applyFont="1" applyFill="1" applyBorder="1" applyAlignment="1">
      <alignment horizontal="left" vertical="center"/>
    </xf>
    <xf numFmtId="1" fontId="5" fillId="6" borderId="6" xfId="0" applyNumberFormat="1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/>
    <xf numFmtId="0" fontId="0" fillId="0" borderId="18" xfId="0" applyBorder="1" applyAlignment="1"/>
    <xf numFmtId="0" fontId="3" fillId="0" borderId="0" xfId="0" applyFont="1" applyAlignment="1">
      <alignment horizontal="center"/>
    </xf>
    <xf numFmtId="0" fontId="4" fillId="0" borderId="4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3" fillId="3" borderId="17" xfId="0" applyFont="1" applyFill="1" applyBorder="1" applyAlignment="1"/>
  </cellXfs>
  <cellStyles count="131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Normal" xfId="0" builtinId="0"/>
    <cellStyle name="Percent" xfId="1" builtinId="5"/>
  </cellStyles>
  <dxfs count="37"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008000"/>
      </font>
      <fill>
        <patternFill patternType="none">
          <fgColor indexed="64"/>
          <bgColor auto="1"/>
        </patternFill>
      </fill>
    </dxf>
    <dxf>
      <font>
        <color rgb="FFFF6600"/>
      </font>
      <fill>
        <patternFill patternType="none">
          <fgColor indexed="64"/>
          <bgColor auto="1"/>
        </patternFill>
      </fill>
    </dxf>
    <dxf>
      <font>
        <color theme="9"/>
      </font>
      <fill>
        <patternFill patternType="none">
          <fgColor indexed="64"/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ndense val="0"/>
        <extend val="0"/>
        <color auto="1"/>
      </font>
      <fill>
        <patternFill patternType="solid">
          <fgColor indexed="64"/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/>
        <condense val="0"/>
        <extend val="0"/>
        <color auto="1"/>
      </font>
      <fill>
        <patternFill patternType="lightGrid"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ill>
        <patternFill>
          <bgColor indexed="11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strike/>
        <condense val="0"/>
        <extend val="0"/>
        <color auto="1"/>
      </font>
      <fill>
        <patternFill patternType="lightGrid">
          <bgColor indexed="1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9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Y1004"/>
  <sheetViews>
    <sheetView tabSelected="1" topLeftCell="H1" zoomScale="125" zoomScaleNormal="125" zoomScalePageLayoutView="125" workbookViewId="0">
      <selection activeCell="P22" sqref="P22"/>
    </sheetView>
  </sheetViews>
  <sheetFormatPr defaultColWidth="11.42578125" defaultRowHeight="12.75" x14ac:dyDescent="0.2"/>
  <cols>
    <col min="1" max="1" width="5.7109375" hidden="1" customWidth="1"/>
    <col min="2" max="2" width="12.42578125" customWidth="1"/>
    <col min="3" max="3" width="10.42578125" customWidth="1"/>
    <col min="4" max="4" width="20.28515625" customWidth="1"/>
    <col min="5" max="5" width="16" customWidth="1"/>
    <col min="6" max="6" width="43.85546875" customWidth="1"/>
    <col min="10" max="10" width="13.85546875" customWidth="1"/>
    <col min="11" max="11" width="25.42578125" customWidth="1"/>
    <col min="14" max="14" width="12.5703125" bestFit="1" customWidth="1"/>
    <col min="15" max="16" width="12.7109375" customWidth="1"/>
    <col min="17" max="17" width="12.28515625" customWidth="1"/>
    <col min="18" max="138" width="1.85546875" hidden="1" customWidth="1"/>
    <col min="139" max="384" width="1.85546875" customWidth="1"/>
    <col min="385" max="385" width="7.140625" customWidth="1"/>
    <col min="386" max="386" width="5.85546875" customWidth="1"/>
    <col min="387" max="387" width="6.42578125" customWidth="1"/>
    <col min="388" max="388" width="6.140625" customWidth="1"/>
    <col min="389" max="389" width="5.7109375" customWidth="1"/>
  </cols>
  <sheetData>
    <row r="1" spans="1:389" s="5" customFormat="1" ht="26.1" customHeight="1" thickBot="1" x14ac:dyDescent="0.55000000000000004">
      <c r="B1" s="58" t="s">
        <v>39</v>
      </c>
      <c r="C1" s="17"/>
      <c r="D1" s="24"/>
      <c r="E1" s="20"/>
      <c r="F1" s="24"/>
      <c r="G1" s="24"/>
      <c r="H1" s="17"/>
      <c r="I1" s="17"/>
      <c r="J1" s="20"/>
      <c r="K1" s="20"/>
      <c r="N1" s="20"/>
      <c r="O1" s="20"/>
      <c r="P1" s="98" t="s">
        <v>175</v>
      </c>
      <c r="Q1" s="99">
        <f ca="1">TODAY()</f>
        <v>43983</v>
      </c>
      <c r="R1" s="95">
        <v>43831</v>
      </c>
      <c r="S1" s="95">
        <f>R1+1</f>
        <v>43832</v>
      </c>
      <c r="T1" s="95">
        <f t="shared" ref="T1:CE1" si="0">S1+1</f>
        <v>43833</v>
      </c>
      <c r="U1" s="95">
        <f t="shared" si="0"/>
        <v>43834</v>
      </c>
      <c r="V1" s="95">
        <f t="shared" si="0"/>
        <v>43835</v>
      </c>
      <c r="W1" s="95">
        <f t="shared" si="0"/>
        <v>43836</v>
      </c>
      <c r="X1" s="95">
        <f t="shared" si="0"/>
        <v>43837</v>
      </c>
      <c r="Y1" s="95">
        <f t="shared" si="0"/>
        <v>43838</v>
      </c>
      <c r="Z1" s="95">
        <f t="shared" si="0"/>
        <v>43839</v>
      </c>
      <c r="AA1" s="95">
        <f t="shared" si="0"/>
        <v>43840</v>
      </c>
      <c r="AB1" s="95">
        <f t="shared" si="0"/>
        <v>43841</v>
      </c>
      <c r="AC1" s="95">
        <f t="shared" si="0"/>
        <v>43842</v>
      </c>
      <c r="AD1" s="95">
        <f t="shared" si="0"/>
        <v>43843</v>
      </c>
      <c r="AE1" s="95">
        <f t="shared" si="0"/>
        <v>43844</v>
      </c>
      <c r="AF1" s="95">
        <f t="shared" si="0"/>
        <v>43845</v>
      </c>
      <c r="AG1" s="95">
        <f t="shared" si="0"/>
        <v>43846</v>
      </c>
      <c r="AH1" s="95">
        <f t="shared" si="0"/>
        <v>43847</v>
      </c>
      <c r="AI1" s="95">
        <f t="shared" si="0"/>
        <v>43848</v>
      </c>
      <c r="AJ1" s="95">
        <f t="shared" si="0"/>
        <v>43849</v>
      </c>
      <c r="AK1" s="95">
        <f t="shared" si="0"/>
        <v>43850</v>
      </c>
      <c r="AL1" s="95">
        <f t="shared" si="0"/>
        <v>43851</v>
      </c>
      <c r="AM1" s="95">
        <f t="shared" si="0"/>
        <v>43852</v>
      </c>
      <c r="AN1" s="95">
        <f t="shared" si="0"/>
        <v>43853</v>
      </c>
      <c r="AO1" s="95">
        <f t="shared" si="0"/>
        <v>43854</v>
      </c>
      <c r="AP1" s="95">
        <f t="shared" si="0"/>
        <v>43855</v>
      </c>
      <c r="AQ1" s="95">
        <f t="shared" si="0"/>
        <v>43856</v>
      </c>
      <c r="AR1" s="95">
        <f t="shared" si="0"/>
        <v>43857</v>
      </c>
      <c r="AS1" s="95">
        <f t="shared" si="0"/>
        <v>43858</v>
      </c>
      <c r="AT1" s="95">
        <f t="shared" si="0"/>
        <v>43859</v>
      </c>
      <c r="AU1" s="95">
        <f t="shared" si="0"/>
        <v>43860</v>
      </c>
      <c r="AV1" s="95">
        <f t="shared" si="0"/>
        <v>43861</v>
      </c>
      <c r="AW1" s="95">
        <f t="shared" si="0"/>
        <v>43862</v>
      </c>
      <c r="AX1" s="95">
        <f t="shared" si="0"/>
        <v>43863</v>
      </c>
      <c r="AY1" s="95">
        <f t="shared" si="0"/>
        <v>43864</v>
      </c>
      <c r="AZ1" s="95">
        <f t="shared" si="0"/>
        <v>43865</v>
      </c>
      <c r="BA1" s="95">
        <f t="shared" si="0"/>
        <v>43866</v>
      </c>
      <c r="BB1" s="95">
        <f t="shared" si="0"/>
        <v>43867</v>
      </c>
      <c r="BC1" s="95">
        <f t="shared" si="0"/>
        <v>43868</v>
      </c>
      <c r="BD1" s="95">
        <f t="shared" si="0"/>
        <v>43869</v>
      </c>
      <c r="BE1" s="95">
        <f t="shared" si="0"/>
        <v>43870</v>
      </c>
      <c r="BF1" s="95">
        <f t="shared" si="0"/>
        <v>43871</v>
      </c>
      <c r="BG1" s="95">
        <f t="shared" si="0"/>
        <v>43872</v>
      </c>
      <c r="BH1" s="95">
        <f t="shared" si="0"/>
        <v>43873</v>
      </c>
      <c r="BI1" s="95">
        <f t="shared" si="0"/>
        <v>43874</v>
      </c>
      <c r="BJ1" s="95">
        <f t="shared" si="0"/>
        <v>43875</v>
      </c>
      <c r="BK1" s="95">
        <f t="shared" si="0"/>
        <v>43876</v>
      </c>
      <c r="BL1" s="95">
        <f t="shared" si="0"/>
        <v>43877</v>
      </c>
      <c r="BM1" s="95">
        <f t="shared" si="0"/>
        <v>43878</v>
      </c>
      <c r="BN1" s="95">
        <f t="shared" si="0"/>
        <v>43879</v>
      </c>
      <c r="BO1" s="95">
        <f t="shared" si="0"/>
        <v>43880</v>
      </c>
      <c r="BP1" s="95">
        <f t="shared" si="0"/>
        <v>43881</v>
      </c>
      <c r="BQ1" s="95">
        <f t="shared" si="0"/>
        <v>43882</v>
      </c>
      <c r="BR1" s="95">
        <f t="shared" si="0"/>
        <v>43883</v>
      </c>
      <c r="BS1" s="95">
        <f t="shared" si="0"/>
        <v>43884</v>
      </c>
      <c r="BT1" s="95">
        <f t="shared" si="0"/>
        <v>43885</v>
      </c>
      <c r="BU1" s="95">
        <f t="shared" si="0"/>
        <v>43886</v>
      </c>
      <c r="BV1" s="95">
        <f t="shared" si="0"/>
        <v>43887</v>
      </c>
      <c r="BW1" s="95">
        <f t="shared" si="0"/>
        <v>43888</v>
      </c>
      <c r="BX1" s="95">
        <f t="shared" si="0"/>
        <v>43889</v>
      </c>
      <c r="BY1" s="95">
        <f t="shared" si="0"/>
        <v>43890</v>
      </c>
      <c r="BZ1" s="95">
        <f t="shared" si="0"/>
        <v>43891</v>
      </c>
      <c r="CA1" s="95">
        <f t="shared" si="0"/>
        <v>43892</v>
      </c>
      <c r="CB1" s="95">
        <f t="shared" si="0"/>
        <v>43893</v>
      </c>
      <c r="CC1" s="95">
        <f t="shared" si="0"/>
        <v>43894</v>
      </c>
      <c r="CD1" s="95">
        <f t="shared" si="0"/>
        <v>43895</v>
      </c>
      <c r="CE1" s="95">
        <f t="shared" si="0"/>
        <v>43896</v>
      </c>
      <c r="CF1" s="95">
        <f t="shared" ref="CF1:EQ1" si="1">CE1+1</f>
        <v>43897</v>
      </c>
      <c r="CG1" s="95">
        <f t="shared" si="1"/>
        <v>43898</v>
      </c>
      <c r="CH1" s="95">
        <f t="shared" si="1"/>
        <v>43899</v>
      </c>
      <c r="CI1" s="95">
        <f t="shared" si="1"/>
        <v>43900</v>
      </c>
      <c r="CJ1" s="95">
        <f t="shared" si="1"/>
        <v>43901</v>
      </c>
      <c r="CK1" s="95">
        <f t="shared" si="1"/>
        <v>43902</v>
      </c>
      <c r="CL1" s="95">
        <f t="shared" si="1"/>
        <v>43903</v>
      </c>
      <c r="CM1" s="95">
        <f t="shared" si="1"/>
        <v>43904</v>
      </c>
      <c r="CN1" s="95">
        <f t="shared" si="1"/>
        <v>43905</v>
      </c>
      <c r="CO1" s="95">
        <f t="shared" si="1"/>
        <v>43906</v>
      </c>
      <c r="CP1" s="95">
        <f t="shared" si="1"/>
        <v>43907</v>
      </c>
      <c r="CQ1" s="95">
        <f t="shared" si="1"/>
        <v>43908</v>
      </c>
      <c r="CR1" s="95">
        <f t="shared" si="1"/>
        <v>43909</v>
      </c>
      <c r="CS1" s="95">
        <f t="shared" si="1"/>
        <v>43910</v>
      </c>
      <c r="CT1" s="95">
        <f t="shared" si="1"/>
        <v>43911</v>
      </c>
      <c r="CU1" s="95">
        <f t="shared" si="1"/>
        <v>43912</v>
      </c>
      <c r="CV1" s="95">
        <f t="shared" si="1"/>
        <v>43913</v>
      </c>
      <c r="CW1" s="95">
        <f t="shared" si="1"/>
        <v>43914</v>
      </c>
      <c r="CX1" s="95">
        <f t="shared" si="1"/>
        <v>43915</v>
      </c>
      <c r="CY1" s="95">
        <f t="shared" si="1"/>
        <v>43916</v>
      </c>
      <c r="CZ1" s="95">
        <f t="shared" si="1"/>
        <v>43917</v>
      </c>
      <c r="DA1" s="95">
        <f t="shared" si="1"/>
        <v>43918</v>
      </c>
      <c r="DB1" s="95">
        <f t="shared" si="1"/>
        <v>43919</v>
      </c>
      <c r="DC1" s="95">
        <f t="shared" si="1"/>
        <v>43920</v>
      </c>
      <c r="DD1" s="95">
        <f t="shared" si="1"/>
        <v>43921</v>
      </c>
      <c r="DE1" s="95">
        <f t="shared" si="1"/>
        <v>43922</v>
      </c>
      <c r="DF1" s="95">
        <f t="shared" si="1"/>
        <v>43923</v>
      </c>
      <c r="DG1" s="95">
        <f t="shared" si="1"/>
        <v>43924</v>
      </c>
      <c r="DH1" s="95">
        <f t="shared" si="1"/>
        <v>43925</v>
      </c>
      <c r="DI1" s="95">
        <f t="shared" si="1"/>
        <v>43926</v>
      </c>
      <c r="DJ1" s="95">
        <f t="shared" si="1"/>
        <v>43927</v>
      </c>
      <c r="DK1" s="95">
        <f t="shared" si="1"/>
        <v>43928</v>
      </c>
      <c r="DL1" s="95">
        <f t="shared" si="1"/>
        <v>43929</v>
      </c>
      <c r="DM1" s="95">
        <f t="shared" si="1"/>
        <v>43930</v>
      </c>
      <c r="DN1" s="95">
        <f t="shared" si="1"/>
        <v>43931</v>
      </c>
      <c r="DO1" s="95">
        <f t="shared" si="1"/>
        <v>43932</v>
      </c>
      <c r="DP1" s="95">
        <f t="shared" si="1"/>
        <v>43933</v>
      </c>
      <c r="DQ1" s="95">
        <f t="shared" si="1"/>
        <v>43934</v>
      </c>
      <c r="DR1" s="95">
        <f t="shared" si="1"/>
        <v>43935</v>
      </c>
      <c r="DS1" s="95">
        <f t="shared" si="1"/>
        <v>43936</v>
      </c>
      <c r="DT1" s="95">
        <f t="shared" si="1"/>
        <v>43937</v>
      </c>
      <c r="DU1" s="95">
        <f t="shared" si="1"/>
        <v>43938</v>
      </c>
      <c r="DV1" s="95">
        <f t="shared" si="1"/>
        <v>43939</v>
      </c>
      <c r="DW1" s="95">
        <f t="shared" si="1"/>
        <v>43940</v>
      </c>
      <c r="DX1" s="95">
        <f t="shared" si="1"/>
        <v>43941</v>
      </c>
      <c r="DY1" s="95">
        <f t="shared" si="1"/>
        <v>43942</v>
      </c>
      <c r="DZ1" s="95">
        <f t="shared" si="1"/>
        <v>43943</v>
      </c>
      <c r="EA1" s="95">
        <f t="shared" si="1"/>
        <v>43944</v>
      </c>
      <c r="EB1" s="95">
        <f t="shared" si="1"/>
        <v>43945</v>
      </c>
      <c r="EC1" s="95">
        <f t="shared" si="1"/>
        <v>43946</v>
      </c>
      <c r="ED1" s="95">
        <f t="shared" si="1"/>
        <v>43947</v>
      </c>
      <c r="EE1" s="95">
        <f t="shared" si="1"/>
        <v>43948</v>
      </c>
      <c r="EF1" s="95">
        <f t="shared" si="1"/>
        <v>43949</v>
      </c>
      <c r="EG1" s="95">
        <f t="shared" si="1"/>
        <v>43950</v>
      </c>
      <c r="EH1" s="95">
        <f t="shared" si="1"/>
        <v>43951</v>
      </c>
      <c r="EI1" s="95">
        <f>EH1+1</f>
        <v>43952</v>
      </c>
      <c r="EJ1" s="95">
        <f t="shared" si="1"/>
        <v>43953</v>
      </c>
      <c r="EK1" s="95">
        <f t="shared" si="1"/>
        <v>43954</v>
      </c>
      <c r="EL1" s="95">
        <f t="shared" si="1"/>
        <v>43955</v>
      </c>
      <c r="EM1" s="95">
        <f t="shared" si="1"/>
        <v>43956</v>
      </c>
      <c r="EN1" s="95">
        <f t="shared" si="1"/>
        <v>43957</v>
      </c>
      <c r="EO1" s="95">
        <f t="shared" si="1"/>
        <v>43958</v>
      </c>
      <c r="EP1" s="95">
        <f t="shared" si="1"/>
        <v>43959</v>
      </c>
      <c r="EQ1" s="95">
        <f t="shared" si="1"/>
        <v>43960</v>
      </c>
      <c r="ER1" s="95">
        <f t="shared" ref="ER1:HC1" si="2">EQ1+1</f>
        <v>43961</v>
      </c>
      <c r="ES1" s="95">
        <f t="shared" si="2"/>
        <v>43962</v>
      </c>
      <c r="ET1" s="95">
        <f t="shared" si="2"/>
        <v>43963</v>
      </c>
      <c r="EU1" s="95">
        <f t="shared" si="2"/>
        <v>43964</v>
      </c>
      <c r="EV1" s="95">
        <f t="shared" si="2"/>
        <v>43965</v>
      </c>
      <c r="EW1" s="95">
        <f t="shared" si="2"/>
        <v>43966</v>
      </c>
      <c r="EX1" s="95">
        <f t="shared" si="2"/>
        <v>43967</v>
      </c>
      <c r="EY1" s="95">
        <f t="shared" si="2"/>
        <v>43968</v>
      </c>
      <c r="EZ1" s="95">
        <f t="shared" si="2"/>
        <v>43969</v>
      </c>
      <c r="FA1" s="95">
        <f t="shared" si="2"/>
        <v>43970</v>
      </c>
      <c r="FB1" s="95">
        <f t="shared" si="2"/>
        <v>43971</v>
      </c>
      <c r="FC1" s="95">
        <f t="shared" si="2"/>
        <v>43972</v>
      </c>
      <c r="FD1" s="95">
        <f t="shared" si="2"/>
        <v>43973</v>
      </c>
      <c r="FE1" s="95">
        <f t="shared" si="2"/>
        <v>43974</v>
      </c>
      <c r="FF1" s="95">
        <f t="shared" si="2"/>
        <v>43975</v>
      </c>
      <c r="FG1" s="95">
        <f t="shared" si="2"/>
        <v>43976</v>
      </c>
      <c r="FH1" s="95">
        <f t="shared" si="2"/>
        <v>43977</v>
      </c>
      <c r="FI1" s="95">
        <f t="shared" si="2"/>
        <v>43978</v>
      </c>
      <c r="FJ1" s="95">
        <f t="shared" si="2"/>
        <v>43979</v>
      </c>
      <c r="FK1" s="95">
        <f t="shared" si="2"/>
        <v>43980</v>
      </c>
      <c r="FL1" s="95">
        <f t="shared" si="2"/>
        <v>43981</v>
      </c>
      <c r="FM1" s="95">
        <f t="shared" si="2"/>
        <v>43982</v>
      </c>
      <c r="FN1" s="95">
        <f t="shared" si="2"/>
        <v>43983</v>
      </c>
      <c r="FO1" s="95">
        <f t="shared" si="2"/>
        <v>43984</v>
      </c>
      <c r="FP1" s="95">
        <f t="shared" si="2"/>
        <v>43985</v>
      </c>
      <c r="FQ1" s="95">
        <f t="shared" si="2"/>
        <v>43986</v>
      </c>
      <c r="FR1" s="95">
        <f t="shared" si="2"/>
        <v>43987</v>
      </c>
      <c r="FS1" s="95">
        <f t="shared" si="2"/>
        <v>43988</v>
      </c>
      <c r="FT1" s="95">
        <f t="shared" si="2"/>
        <v>43989</v>
      </c>
      <c r="FU1" s="95">
        <f t="shared" si="2"/>
        <v>43990</v>
      </c>
      <c r="FV1" s="95">
        <f t="shared" si="2"/>
        <v>43991</v>
      </c>
      <c r="FW1" s="95">
        <f t="shared" si="2"/>
        <v>43992</v>
      </c>
      <c r="FX1" s="95">
        <f t="shared" si="2"/>
        <v>43993</v>
      </c>
      <c r="FY1" s="95">
        <f t="shared" si="2"/>
        <v>43994</v>
      </c>
      <c r="FZ1" s="95">
        <f t="shared" si="2"/>
        <v>43995</v>
      </c>
      <c r="GA1" s="95">
        <f t="shared" si="2"/>
        <v>43996</v>
      </c>
      <c r="GB1" s="95">
        <f t="shared" si="2"/>
        <v>43997</v>
      </c>
      <c r="GC1" s="95">
        <f t="shared" si="2"/>
        <v>43998</v>
      </c>
      <c r="GD1" s="95">
        <f t="shared" si="2"/>
        <v>43999</v>
      </c>
      <c r="GE1" s="95">
        <f t="shared" si="2"/>
        <v>44000</v>
      </c>
      <c r="GF1" s="95">
        <f t="shared" si="2"/>
        <v>44001</v>
      </c>
      <c r="GG1" s="95">
        <f t="shared" si="2"/>
        <v>44002</v>
      </c>
      <c r="GH1" s="95">
        <f t="shared" si="2"/>
        <v>44003</v>
      </c>
      <c r="GI1" s="95">
        <f t="shared" si="2"/>
        <v>44004</v>
      </c>
      <c r="GJ1" s="95">
        <f t="shared" si="2"/>
        <v>44005</v>
      </c>
      <c r="GK1" s="95">
        <f t="shared" si="2"/>
        <v>44006</v>
      </c>
      <c r="GL1" s="95">
        <f t="shared" si="2"/>
        <v>44007</v>
      </c>
      <c r="GM1" s="95">
        <f t="shared" si="2"/>
        <v>44008</v>
      </c>
      <c r="GN1" s="95">
        <f t="shared" si="2"/>
        <v>44009</v>
      </c>
      <c r="GO1" s="95">
        <f t="shared" si="2"/>
        <v>44010</v>
      </c>
      <c r="GP1" s="95">
        <f t="shared" si="2"/>
        <v>44011</v>
      </c>
      <c r="GQ1" s="95">
        <f t="shared" si="2"/>
        <v>44012</v>
      </c>
      <c r="GR1" s="95">
        <f t="shared" si="2"/>
        <v>44013</v>
      </c>
      <c r="GS1" s="95">
        <f t="shared" si="2"/>
        <v>44014</v>
      </c>
      <c r="GT1" s="95">
        <f t="shared" si="2"/>
        <v>44015</v>
      </c>
      <c r="GU1" s="95">
        <f t="shared" si="2"/>
        <v>44016</v>
      </c>
      <c r="GV1" s="95">
        <f t="shared" si="2"/>
        <v>44017</v>
      </c>
      <c r="GW1" s="95">
        <f t="shared" si="2"/>
        <v>44018</v>
      </c>
      <c r="GX1" s="95">
        <f t="shared" si="2"/>
        <v>44019</v>
      </c>
      <c r="GY1" s="95">
        <f t="shared" si="2"/>
        <v>44020</v>
      </c>
      <c r="GZ1" s="95">
        <f t="shared" si="2"/>
        <v>44021</v>
      </c>
      <c r="HA1" s="95">
        <f t="shared" si="2"/>
        <v>44022</v>
      </c>
      <c r="HB1" s="95">
        <f t="shared" si="2"/>
        <v>44023</v>
      </c>
      <c r="HC1" s="95">
        <f t="shared" si="2"/>
        <v>44024</v>
      </c>
      <c r="HD1" s="95">
        <f t="shared" ref="HD1:JO1" si="3">HC1+1</f>
        <v>44025</v>
      </c>
      <c r="HE1" s="95">
        <f t="shared" si="3"/>
        <v>44026</v>
      </c>
      <c r="HF1" s="95">
        <f t="shared" si="3"/>
        <v>44027</v>
      </c>
      <c r="HG1" s="95">
        <f t="shared" si="3"/>
        <v>44028</v>
      </c>
      <c r="HH1" s="95">
        <f t="shared" si="3"/>
        <v>44029</v>
      </c>
      <c r="HI1" s="95">
        <f t="shared" si="3"/>
        <v>44030</v>
      </c>
      <c r="HJ1" s="95">
        <f t="shared" si="3"/>
        <v>44031</v>
      </c>
      <c r="HK1" s="95">
        <f t="shared" si="3"/>
        <v>44032</v>
      </c>
      <c r="HL1" s="95">
        <f t="shared" si="3"/>
        <v>44033</v>
      </c>
      <c r="HM1" s="95">
        <f t="shared" si="3"/>
        <v>44034</v>
      </c>
      <c r="HN1" s="95">
        <f t="shared" si="3"/>
        <v>44035</v>
      </c>
      <c r="HO1" s="95">
        <f t="shared" si="3"/>
        <v>44036</v>
      </c>
      <c r="HP1" s="95">
        <f t="shared" si="3"/>
        <v>44037</v>
      </c>
      <c r="HQ1" s="95">
        <f t="shared" si="3"/>
        <v>44038</v>
      </c>
      <c r="HR1" s="95">
        <f t="shared" si="3"/>
        <v>44039</v>
      </c>
      <c r="HS1" s="95">
        <f t="shared" si="3"/>
        <v>44040</v>
      </c>
      <c r="HT1" s="95">
        <f t="shared" si="3"/>
        <v>44041</v>
      </c>
      <c r="HU1" s="95">
        <f t="shared" si="3"/>
        <v>44042</v>
      </c>
      <c r="HV1" s="95">
        <f t="shared" si="3"/>
        <v>44043</v>
      </c>
      <c r="HW1" s="95">
        <f t="shared" si="3"/>
        <v>44044</v>
      </c>
      <c r="HX1" s="95">
        <f t="shared" si="3"/>
        <v>44045</v>
      </c>
      <c r="HY1" s="95">
        <f t="shared" si="3"/>
        <v>44046</v>
      </c>
      <c r="HZ1" s="95">
        <f t="shared" si="3"/>
        <v>44047</v>
      </c>
      <c r="IA1" s="95">
        <f t="shared" si="3"/>
        <v>44048</v>
      </c>
      <c r="IB1" s="95">
        <f t="shared" si="3"/>
        <v>44049</v>
      </c>
      <c r="IC1" s="95">
        <f t="shared" si="3"/>
        <v>44050</v>
      </c>
      <c r="ID1" s="95">
        <f t="shared" si="3"/>
        <v>44051</v>
      </c>
      <c r="IE1" s="95">
        <f t="shared" si="3"/>
        <v>44052</v>
      </c>
      <c r="IF1" s="95">
        <f t="shared" si="3"/>
        <v>44053</v>
      </c>
      <c r="IG1" s="95">
        <f t="shared" si="3"/>
        <v>44054</v>
      </c>
      <c r="IH1" s="95">
        <f t="shared" si="3"/>
        <v>44055</v>
      </c>
      <c r="II1" s="95">
        <f t="shared" si="3"/>
        <v>44056</v>
      </c>
      <c r="IJ1" s="95">
        <f t="shared" si="3"/>
        <v>44057</v>
      </c>
      <c r="IK1" s="95">
        <f t="shared" si="3"/>
        <v>44058</v>
      </c>
      <c r="IL1" s="95">
        <f t="shared" si="3"/>
        <v>44059</v>
      </c>
      <c r="IM1" s="95">
        <f t="shared" si="3"/>
        <v>44060</v>
      </c>
      <c r="IN1" s="95">
        <f t="shared" si="3"/>
        <v>44061</v>
      </c>
      <c r="IO1" s="95">
        <f t="shared" si="3"/>
        <v>44062</v>
      </c>
      <c r="IP1" s="95">
        <f t="shared" si="3"/>
        <v>44063</v>
      </c>
      <c r="IQ1" s="95">
        <f t="shared" si="3"/>
        <v>44064</v>
      </c>
      <c r="IR1" s="95">
        <f t="shared" si="3"/>
        <v>44065</v>
      </c>
      <c r="IS1" s="95">
        <f t="shared" si="3"/>
        <v>44066</v>
      </c>
      <c r="IT1" s="95">
        <f t="shared" si="3"/>
        <v>44067</v>
      </c>
      <c r="IU1" s="95">
        <f t="shared" si="3"/>
        <v>44068</v>
      </c>
      <c r="IV1" s="95">
        <f t="shared" si="3"/>
        <v>44069</v>
      </c>
      <c r="IW1" s="95">
        <f t="shared" si="3"/>
        <v>44070</v>
      </c>
      <c r="IX1" s="95">
        <f t="shared" si="3"/>
        <v>44071</v>
      </c>
      <c r="IY1" s="95">
        <f t="shared" si="3"/>
        <v>44072</v>
      </c>
      <c r="IZ1" s="95">
        <f t="shared" si="3"/>
        <v>44073</v>
      </c>
      <c r="JA1" s="95">
        <f t="shared" si="3"/>
        <v>44074</v>
      </c>
      <c r="JB1" s="95">
        <f t="shared" si="3"/>
        <v>44075</v>
      </c>
      <c r="JC1" s="95">
        <f t="shared" si="3"/>
        <v>44076</v>
      </c>
      <c r="JD1" s="95">
        <f t="shared" si="3"/>
        <v>44077</v>
      </c>
      <c r="JE1" s="95">
        <f t="shared" si="3"/>
        <v>44078</v>
      </c>
      <c r="JF1" s="95">
        <f t="shared" si="3"/>
        <v>44079</v>
      </c>
      <c r="JG1" s="95">
        <f t="shared" si="3"/>
        <v>44080</v>
      </c>
      <c r="JH1" s="95">
        <f t="shared" si="3"/>
        <v>44081</v>
      </c>
      <c r="JI1" s="95">
        <f t="shared" si="3"/>
        <v>44082</v>
      </c>
      <c r="JJ1" s="95">
        <f t="shared" si="3"/>
        <v>44083</v>
      </c>
      <c r="JK1" s="95">
        <f t="shared" si="3"/>
        <v>44084</v>
      </c>
      <c r="JL1" s="95">
        <f t="shared" si="3"/>
        <v>44085</v>
      </c>
      <c r="JM1" s="95">
        <f t="shared" si="3"/>
        <v>44086</v>
      </c>
      <c r="JN1" s="95">
        <f t="shared" si="3"/>
        <v>44087</v>
      </c>
      <c r="JO1" s="95">
        <f t="shared" si="3"/>
        <v>44088</v>
      </c>
      <c r="JP1" s="95">
        <f t="shared" ref="JP1:MA1" si="4">JO1+1</f>
        <v>44089</v>
      </c>
      <c r="JQ1" s="95">
        <f t="shared" si="4"/>
        <v>44090</v>
      </c>
      <c r="JR1" s="95">
        <f t="shared" si="4"/>
        <v>44091</v>
      </c>
      <c r="JS1" s="95">
        <f t="shared" si="4"/>
        <v>44092</v>
      </c>
      <c r="JT1" s="95">
        <f t="shared" si="4"/>
        <v>44093</v>
      </c>
      <c r="JU1" s="95">
        <f t="shared" si="4"/>
        <v>44094</v>
      </c>
      <c r="JV1" s="95">
        <f t="shared" si="4"/>
        <v>44095</v>
      </c>
      <c r="JW1" s="95">
        <f t="shared" si="4"/>
        <v>44096</v>
      </c>
      <c r="JX1" s="95">
        <f t="shared" si="4"/>
        <v>44097</v>
      </c>
      <c r="JY1" s="95">
        <f t="shared" si="4"/>
        <v>44098</v>
      </c>
      <c r="JZ1" s="95">
        <f t="shared" si="4"/>
        <v>44099</v>
      </c>
      <c r="KA1" s="95">
        <f t="shared" si="4"/>
        <v>44100</v>
      </c>
      <c r="KB1" s="95">
        <f t="shared" si="4"/>
        <v>44101</v>
      </c>
      <c r="KC1" s="95">
        <f t="shared" si="4"/>
        <v>44102</v>
      </c>
      <c r="KD1" s="95">
        <f t="shared" si="4"/>
        <v>44103</v>
      </c>
      <c r="KE1" s="95">
        <f t="shared" si="4"/>
        <v>44104</v>
      </c>
      <c r="KF1" s="95">
        <f t="shared" si="4"/>
        <v>44105</v>
      </c>
      <c r="KG1" s="95">
        <f t="shared" si="4"/>
        <v>44106</v>
      </c>
      <c r="KH1" s="95">
        <f t="shared" si="4"/>
        <v>44107</v>
      </c>
      <c r="KI1" s="95">
        <f t="shared" si="4"/>
        <v>44108</v>
      </c>
      <c r="KJ1" s="95">
        <f t="shared" si="4"/>
        <v>44109</v>
      </c>
      <c r="KK1" s="95">
        <f t="shared" si="4"/>
        <v>44110</v>
      </c>
      <c r="KL1" s="95">
        <f t="shared" si="4"/>
        <v>44111</v>
      </c>
      <c r="KM1" s="95">
        <f t="shared" si="4"/>
        <v>44112</v>
      </c>
      <c r="KN1" s="95">
        <f t="shared" si="4"/>
        <v>44113</v>
      </c>
      <c r="KO1" s="95">
        <f t="shared" si="4"/>
        <v>44114</v>
      </c>
      <c r="KP1" s="95">
        <f t="shared" si="4"/>
        <v>44115</v>
      </c>
      <c r="KQ1" s="95">
        <f t="shared" si="4"/>
        <v>44116</v>
      </c>
      <c r="KR1" s="95">
        <f t="shared" si="4"/>
        <v>44117</v>
      </c>
      <c r="KS1" s="95">
        <f t="shared" si="4"/>
        <v>44118</v>
      </c>
      <c r="KT1" s="95">
        <f t="shared" si="4"/>
        <v>44119</v>
      </c>
      <c r="KU1" s="95">
        <f t="shared" si="4"/>
        <v>44120</v>
      </c>
      <c r="KV1" s="95">
        <f t="shared" si="4"/>
        <v>44121</v>
      </c>
      <c r="KW1" s="95">
        <f t="shared" si="4"/>
        <v>44122</v>
      </c>
      <c r="KX1" s="95">
        <f t="shared" si="4"/>
        <v>44123</v>
      </c>
      <c r="KY1" s="95">
        <f t="shared" si="4"/>
        <v>44124</v>
      </c>
      <c r="KZ1" s="95">
        <f t="shared" si="4"/>
        <v>44125</v>
      </c>
      <c r="LA1" s="95">
        <f t="shared" si="4"/>
        <v>44126</v>
      </c>
      <c r="LB1" s="95">
        <f t="shared" si="4"/>
        <v>44127</v>
      </c>
      <c r="LC1" s="95">
        <f t="shared" si="4"/>
        <v>44128</v>
      </c>
      <c r="LD1" s="95">
        <f t="shared" si="4"/>
        <v>44129</v>
      </c>
      <c r="LE1" s="95">
        <f t="shared" si="4"/>
        <v>44130</v>
      </c>
      <c r="LF1" s="95">
        <f t="shared" si="4"/>
        <v>44131</v>
      </c>
      <c r="LG1" s="95">
        <f t="shared" si="4"/>
        <v>44132</v>
      </c>
      <c r="LH1" s="95">
        <f t="shared" si="4"/>
        <v>44133</v>
      </c>
      <c r="LI1" s="95">
        <f t="shared" si="4"/>
        <v>44134</v>
      </c>
      <c r="LJ1" s="95">
        <f t="shared" si="4"/>
        <v>44135</v>
      </c>
      <c r="LK1" s="95">
        <f t="shared" si="4"/>
        <v>44136</v>
      </c>
      <c r="LL1" s="95">
        <f t="shared" si="4"/>
        <v>44137</v>
      </c>
      <c r="LM1" s="95">
        <f t="shared" si="4"/>
        <v>44138</v>
      </c>
      <c r="LN1" s="95">
        <f t="shared" si="4"/>
        <v>44139</v>
      </c>
      <c r="LO1" s="95">
        <f t="shared" si="4"/>
        <v>44140</v>
      </c>
      <c r="LP1" s="95">
        <f t="shared" si="4"/>
        <v>44141</v>
      </c>
      <c r="LQ1" s="95">
        <f t="shared" si="4"/>
        <v>44142</v>
      </c>
      <c r="LR1" s="95">
        <f t="shared" si="4"/>
        <v>44143</v>
      </c>
      <c r="LS1" s="95">
        <f t="shared" si="4"/>
        <v>44144</v>
      </c>
      <c r="LT1" s="95">
        <f t="shared" si="4"/>
        <v>44145</v>
      </c>
      <c r="LU1" s="95">
        <f t="shared" si="4"/>
        <v>44146</v>
      </c>
      <c r="LV1" s="95">
        <f t="shared" si="4"/>
        <v>44147</v>
      </c>
      <c r="LW1" s="95">
        <f t="shared" si="4"/>
        <v>44148</v>
      </c>
      <c r="LX1" s="95">
        <f t="shared" si="4"/>
        <v>44149</v>
      </c>
      <c r="LY1" s="95">
        <f t="shared" si="4"/>
        <v>44150</v>
      </c>
      <c r="LZ1" s="95">
        <f t="shared" si="4"/>
        <v>44151</v>
      </c>
      <c r="MA1" s="95">
        <f t="shared" si="4"/>
        <v>44152</v>
      </c>
      <c r="MB1" s="95">
        <f t="shared" ref="MB1:NS1" si="5">MA1+1</f>
        <v>44153</v>
      </c>
      <c r="MC1" s="95">
        <f t="shared" si="5"/>
        <v>44154</v>
      </c>
      <c r="MD1" s="95">
        <f t="shared" si="5"/>
        <v>44155</v>
      </c>
      <c r="ME1" s="95">
        <f t="shared" si="5"/>
        <v>44156</v>
      </c>
      <c r="MF1" s="95">
        <f t="shared" si="5"/>
        <v>44157</v>
      </c>
      <c r="MG1" s="95">
        <f t="shared" si="5"/>
        <v>44158</v>
      </c>
      <c r="MH1" s="95">
        <f t="shared" si="5"/>
        <v>44159</v>
      </c>
      <c r="MI1" s="95">
        <f t="shared" si="5"/>
        <v>44160</v>
      </c>
      <c r="MJ1" s="95">
        <f t="shared" si="5"/>
        <v>44161</v>
      </c>
      <c r="MK1" s="95">
        <f t="shared" si="5"/>
        <v>44162</v>
      </c>
      <c r="ML1" s="95">
        <f t="shared" si="5"/>
        <v>44163</v>
      </c>
      <c r="MM1" s="95">
        <f t="shared" si="5"/>
        <v>44164</v>
      </c>
      <c r="MN1" s="95">
        <f t="shared" si="5"/>
        <v>44165</v>
      </c>
      <c r="MO1" s="95">
        <f t="shared" si="5"/>
        <v>44166</v>
      </c>
      <c r="MP1" s="95">
        <f t="shared" si="5"/>
        <v>44167</v>
      </c>
      <c r="MQ1" s="95">
        <f t="shared" si="5"/>
        <v>44168</v>
      </c>
      <c r="MR1" s="95">
        <f t="shared" si="5"/>
        <v>44169</v>
      </c>
      <c r="MS1" s="95">
        <f t="shared" si="5"/>
        <v>44170</v>
      </c>
      <c r="MT1" s="95">
        <f t="shared" si="5"/>
        <v>44171</v>
      </c>
      <c r="MU1" s="95">
        <f t="shared" si="5"/>
        <v>44172</v>
      </c>
      <c r="MV1" s="95">
        <f t="shared" si="5"/>
        <v>44173</v>
      </c>
      <c r="MW1" s="95">
        <f t="shared" si="5"/>
        <v>44174</v>
      </c>
      <c r="MX1" s="95">
        <f t="shared" si="5"/>
        <v>44175</v>
      </c>
      <c r="MY1" s="95">
        <f t="shared" si="5"/>
        <v>44176</v>
      </c>
      <c r="MZ1" s="95">
        <f t="shared" si="5"/>
        <v>44177</v>
      </c>
      <c r="NA1" s="95">
        <f t="shared" si="5"/>
        <v>44178</v>
      </c>
      <c r="NB1" s="95">
        <f t="shared" si="5"/>
        <v>44179</v>
      </c>
      <c r="NC1" s="95">
        <f t="shared" si="5"/>
        <v>44180</v>
      </c>
      <c r="ND1" s="95">
        <f t="shared" si="5"/>
        <v>44181</v>
      </c>
      <c r="NE1" s="95">
        <f t="shared" si="5"/>
        <v>44182</v>
      </c>
      <c r="NF1" s="95">
        <f t="shared" si="5"/>
        <v>44183</v>
      </c>
      <c r="NG1" s="95">
        <f t="shared" si="5"/>
        <v>44184</v>
      </c>
      <c r="NH1" s="95">
        <f t="shared" si="5"/>
        <v>44185</v>
      </c>
      <c r="NI1" s="95">
        <f t="shared" si="5"/>
        <v>44186</v>
      </c>
      <c r="NJ1" s="95">
        <f t="shared" si="5"/>
        <v>44187</v>
      </c>
      <c r="NK1" s="95">
        <f t="shared" si="5"/>
        <v>44188</v>
      </c>
      <c r="NL1" s="95">
        <f t="shared" si="5"/>
        <v>44189</v>
      </c>
      <c r="NM1" s="95">
        <f t="shared" si="5"/>
        <v>44190</v>
      </c>
      <c r="NN1" s="95">
        <f t="shared" si="5"/>
        <v>44191</v>
      </c>
      <c r="NO1" s="95">
        <f t="shared" si="5"/>
        <v>44192</v>
      </c>
      <c r="NP1" s="95">
        <f t="shared" si="5"/>
        <v>44193</v>
      </c>
      <c r="NQ1" s="95">
        <f t="shared" si="5"/>
        <v>44194</v>
      </c>
      <c r="NR1" s="95">
        <f t="shared" si="5"/>
        <v>44195</v>
      </c>
      <c r="NS1" s="95">
        <f t="shared" si="5"/>
        <v>44196</v>
      </c>
      <c r="NU1" s="45"/>
      <c r="NV1" s="45"/>
      <c r="NW1" s="45"/>
      <c r="NX1" s="45"/>
      <c r="NY1" s="46"/>
    </row>
    <row r="2" spans="1:389" s="5" customFormat="1" ht="15" thickBot="1" x14ac:dyDescent="0.35">
      <c r="C2" s="16"/>
      <c r="D2" s="25"/>
      <c r="E2" s="7"/>
      <c r="F2" s="25"/>
      <c r="G2" s="25"/>
      <c r="H2" s="17"/>
      <c r="I2" s="17"/>
      <c r="J2" s="20"/>
      <c r="K2" s="20"/>
      <c r="N2" s="20"/>
      <c r="O2" s="20"/>
      <c r="P2" s="20"/>
      <c r="Q2" s="60"/>
      <c r="R2" s="108" t="s">
        <v>31</v>
      </c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08" t="s">
        <v>32</v>
      </c>
      <c r="AX2" s="109"/>
      <c r="AY2" s="109"/>
      <c r="AZ2" s="109"/>
      <c r="BA2" s="109"/>
      <c r="BB2" s="109"/>
      <c r="BC2" s="109"/>
      <c r="BD2" s="109"/>
      <c r="BE2" s="109"/>
      <c r="BF2" s="109"/>
      <c r="BG2" s="109"/>
      <c r="BH2" s="109"/>
      <c r="BI2" s="109"/>
      <c r="BJ2" s="109"/>
      <c r="BK2" s="109"/>
      <c r="BL2" s="109"/>
      <c r="BM2" s="109"/>
      <c r="BN2" s="109"/>
      <c r="BO2" s="109"/>
      <c r="BP2" s="109"/>
      <c r="BQ2" s="109"/>
      <c r="BR2" s="109"/>
      <c r="BS2" s="109"/>
      <c r="BT2" s="109"/>
      <c r="BU2" s="109"/>
      <c r="BV2" s="109"/>
      <c r="BW2" s="109"/>
      <c r="BX2" s="109"/>
      <c r="BY2" s="110"/>
      <c r="BZ2" s="108" t="s">
        <v>0</v>
      </c>
      <c r="CA2" s="109"/>
      <c r="CB2" s="109"/>
      <c r="CC2" s="109"/>
      <c r="CD2" s="109"/>
      <c r="CE2" s="109"/>
      <c r="CF2" s="109"/>
      <c r="CG2" s="109"/>
      <c r="CH2" s="109"/>
      <c r="CI2" s="109"/>
      <c r="CJ2" s="109"/>
      <c r="CK2" s="109"/>
      <c r="CL2" s="109"/>
      <c r="CM2" s="109"/>
      <c r="CN2" s="109"/>
      <c r="CO2" s="109"/>
      <c r="CP2" s="109"/>
      <c r="CQ2" s="109"/>
      <c r="CR2" s="109"/>
      <c r="CS2" s="109"/>
      <c r="CT2" s="109"/>
      <c r="CU2" s="109"/>
      <c r="CV2" s="109"/>
      <c r="CW2" s="109"/>
      <c r="CX2" s="109"/>
      <c r="CY2" s="109"/>
      <c r="CZ2" s="109"/>
      <c r="DA2" s="109"/>
      <c r="DB2" s="109"/>
      <c r="DC2" s="109"/>
      <c r="DD2" s="110"/>
      <c r="DE2" s="108" t="s">
        <v>1</v>
      </c>
      <c r="DF2" s="109"/>
      <c r="DG2" s="109"/>
      <c r="DH2" s="109"/>
      <c r="DI2" s="109"/>
      <c r="DJ2" s="109"/>
      <c r="DK2" s="109"/>
      <c r="DL2" s="109"/>
      <c r="DM2" s="109"/>
      <c r="DN2" s="109"/>
      <c r="DO2" s="109"/>
      <c r="DP2" s="109"/>
      <c r="DQ2" s="109"/>
      <c r="DR2" s="109"/>
      <c r="DS2" s="109"/>
      <c r="DT2" s="109"/>
      <c r="DU2" s="109"/>
      <c r="DV2" s="109"/>
      <c r="DW2" s="109"/>
      <c r="DX2" s="109"/>
      <c r="DY2" s="109"/>
      <c r="DZ2" s="109"/>
      <c r="EA2" s="109"/>
      <c r="EB2" s="109"/>
      <c r="EC2" s="109"/>
      <c r="ED2" s="109"/>
      <c r="EE2" s="109"/>
      <c r="EF2" s="109"/>
      <c r="EG2" s="109"/>
      <c r="EH2" s="110"/>
      <c r="EI2" s="108" t="s">
        <v>10</v>
      </c>
      <c r="EJ2" s="109"/>
      <c r="EK2" s="109"/>
      <c r="EL2" s="109"/>
      <c r="EM2" s="109"/>
      <c r="EN2" s="109"/>
      <c r="EO2" s="109"/>
      <c r="EP2" s="109"/>
      <c r="EQ2" s="109"/>
      <c r="ER2" s="109"/>
      <c r="ES2" s="109"/>
      <c r="ET2" s="109"/>
      <c r="EU2" s="109"/>
      <c r="EV2" s="109"/>
      <c r="EW2" s="109"/>
      <c r="EX2" s="109"/>
      <c r="EY2" s="109"/>
      <c r="EZ2" s="109"/>
      <c r="FA2" s="109"/>
      <c r="FB2" s="109"/>
      <c r="FC2" s="109"/>
      <c r="FD2" s="109"/>
      <c r="FE2" s="109"/>
      <c r="FF2" s="109"/>
      <c r="FG2" s="109"/>
      <c r="FH2" s="109"/>
      <c r="FI2" s="109"/>
      <c r="FJ2" s="109"/>
      <c r="FK2" s="109"/>
      <c r="FL2" s="109"/>
      <c r="FM2" s="110"/>
      <c r="FN2" s="108" t="s">
        <v>11</v>
      </c>
      <c r="FO2" s="109"/>
      <c r="FP2" s="109"/>
      <c r="FQ2" s="109"/>
      <c r="FR2" s="109"/>
      <c r="FS2" s="109"/>
      <c r="FT2" s="109"/>
      <c r="FU2" s="109"/>
      <c r="FV2" s="109"/>
      <c r="FW2" s="109"/>
      <c r="FX2" s="109"/>
      <c r="FY2" s="109"/>
      <c r="FZ2" s="109"/>
      <c r="GA2" s="109"/>
      <c r="GB2" s="109"/>
      <c r="GC2" s="109"/>
      <c r="GD2" s="109"/>
      <c r="GE2" s="109"/>
      <c r="GF2" s="109"/>
      <c r="GG2" s="109"/>
      <c r="GH2" s="109"/>
      <c r="GI2" s="109"/>
      <c r="GJ2" s="109"/>
      <c r="GK2" s="109"/>
      <c r="GL2" s="109"/>
      <c r="GM2" s="109"/>
      <c r="GN2" s="109"/>
      <c r="GO2" s="109"/>
      <c r="GP2" s="109"/>
      <c r="GQ2" s="110"/>
      <c r="GR2" s="108" t="s">
        <v>33</v>
      </c>
      <c r="GS2" s="109"/>
      <c r="GT2" s="109"/>
      <c r="GU2" s="109"/>
      <c r="GV2" s="109"/>
      <c r="GW2" s="109"/>
      <c r="GX2" s="109"/>
      <c r="GY2" s="109"/>
      <c r="GZ2" s="109"/>
      <c r="HA2" s="109"/>
      <c r="HB2" s="109"/>
      <c r="HC2" s="109"/>
      <c r="HD2" s="109"/>
      <c r="HE2" s="109"/>
      <c r="HF2" s="109"/>
      <c r="HG2" s="109"/>
      <c r="HH2" s="109"/>
      <c r="HI2" s="109"/>
      <c r="HJ2" s="109"/>
      <c r="HK2" s="109"/>
      <c r="HL2" s="109"/>
      <c r="HM2" s="109"/>
      <c r="HN2" s="109"/>
      <c r="HO2" s="109"/>
      <c r="HP2" s="109"/>
      <c r="HQ2" s="109"/>
      <c r="HR2" s="109"/>
      <c r="HS2" s="109"/>
      <c r="HT2" s="109"/>
      <c r="HU2" s="109"/>
      <c r="HV2" s="110"/>
      <c r="HW2" s="108" t="s">
        <v>34</v>
      </c>
      <c r="HX2" s="109"/>
      <c r="HY2" s="109"/>
      <c r="HZ2" s="109"/>
      <c r="IA2" s="109"/>
      <c r="IB2" s="109"/>
      <c r="IC2" s="109"/>
      <c r="ID2" s="109"/>
      <c r="IE2" s="109"/>
      <c r="IF2" s="109"/>
      <c r="IG2" s="109"/>
      <c r="IH2" s="109"/>
      <c r="II2" s="109"/>
      <c r="IJ2" s="109"/>
      <c r="IK2" s="109"/>
      <c r="IL2" s="109"/>
      <c r="IM2" s="109"/>
      <c r="IN2" s="109"/>
      <c r="IO2" s="109"/>
      <c r="IP2" s="109"/>
      <c r="IQ2" s="109"/>
      <c r="IR2" s="109"/>
      <c r="IS2" s="109"/>
      <c r="IT2" s="109"/>
      <c r="IU2" s="109"/>
      <c r="IV2" s="109"/>
      <c r="IW2" s="109"/>
      <c r="IX2" s="109"/>
      <c r="IY2" s="109"/>
      <c r="IZ2" s="109"/>
      <c r="JA2" s="109"/>
      <c r="JB2" s="108" t="s">
        <v>35</v>
      </c>
      <c r="JC2" s="109"/>
      <c r="JD2" s="109"/>
      <c r="JE2" s="109"/>
      <c r="JF2" s="109"/>
      <c r="JG2" s="109"/>
      <c r="JH2" s="109"/>
      <c r="JI2" s="109"/>
      <c r="JJ2" s="109"/>
      <c r="JK2" s="109"/>
      <c r="JL2" s="109"/>
      <c r="JM2" s="109"/>
      <c r="JN2" s="109"/>
      <c r="JO2" s="109"/>
      <c r="JP2" s="109"/>
      <c r="JQ2" s="109"/>
      <c r="JR2" s="109"/>
      <c r="JS2" s="109"/>
      <c r="JT2" s="109"/>
      <c r="JU2" s="109"/>
      <c r="JV2" s="109"/>
      <c r="JW2" s="109"/>
      <c r="JX2" s="109"/>
      <c r="JY2" s="109"/>
      <c r="JZ2" s="109"/>
      <c r="KA2" s="109"/>
      <c r="KB2" s="109"/>
      <c r="KC2" s="109"/>
      <c r="KD2" s="109"/>
      <c r="KE2" s="110"/>
      <c r="KF2" s="108" t="s">
        <v>36</v>
      </c>
      <c r="KG2" s="109"/>
      <c r="KH2" s="109"/>
      <c r="KI2" s="109"/>
      <c r="KJ2" s="109"/>
      <c r="KK2" s="109"/>
      <c r="KL2" s="109"/>
      <c r="KM2" s="109"/>
      <c r="KN2" s="109"/>
      <c r="KO2" s="109"/>
      <c r="KP2" s="109"/>
      <c r="KQ2" s="109"/>
      <c r="KR2" s="109"/>
      <c r="KS2" s="109"/>
      <c r="KT2" s="109"/>
      <c r="KU2" s="109"/>
      <c r="KV2" s="109"/>
      <c r="KW2" s="109"/>
      <c r="KX2" s="109"/>
      <c r="KY2" s="109"/>
      <c r="KZ2" s="109"/>
      <c r="LA2" s="109"/>
      <c r="LB2" s="109"/>
      <c r="LC2" s="109"/>
      <c r="LD2" s="109"/>
      <c r="LE2" s="109"/>
      <c r="LF2" s="109"/>
      <c r="LG2" s="109"/>
      <c r="LH2" s="109"/>
      <c r="LI2" s="109"/>
      <c r="LJ2" s="109"/>
      <c r="LK2" s="108" t="s">
        <v>37</v>
      </c>
      <c r="LL2" s="109"/>
      <c r="LM2" s="109"/>
      <c r="LN2" s="109"/>
      <c r="LO2" s="109"/>
      <c r="LP2" s="109"/>
      <c r="LQ2" s="109"/>
      <c r="LR2" s="109"/>
      <c r="LS2" s="109"/>
      <c r="LT2" s="109"/>
      <c r="LU2" s="109"/>
      <c r="LV2" s="109"/>
      <c r="LW2" s="109"/>
      <c r="LX2" s="109"/>
      <c r="LY2" s="109"/>
      <c r="LZ2" s="109"/>
      <c r="MA2" s="109"/>
      <c r="MB2" s="109"/>
      <c r="MC2" s="109"/>
      <c r="MD2" s="109"/>
      <c r="ME2" s="109"/>
      <c r="MF2" s="109"/>
      <c r="MG2" s="109"/>
      <c r="MH2" s="109"/>
      <c r="MI2" s="109"/>
      <c r="MJ2" s="109"/>
      <c r="MK2" s="109"/>
      <c r="ML2" s="109"/>
      <c r="MM2" s="109"/>
      <c r="MN2" s="109"/>
      <c r="MO2" s="108" t="s">
        <v>38</v>
      </c>
      <c r="MP2" s="109"/>
      <c r="MQ2" s="109"/>
      <c r="MR2" s="109"/>
      <c r="MS2" s="109"/>
      <c r="MT2" s="109"/>
      <c r="MU2" s="109"/>
      <c r="MV2" s="109"/>
      <c r="MW2" s="109"/>
      <c r="MX2" s="109"/>
      <c r="MY2" s="109"/>
      <c r="MZ2" s="109"/>
      <c r="NA2" s="109"/>
      <c r="NB2" s="109"/>
      <c r="NC2" s="109"/>
      <c r="ND2" s="109"/>
      <c r="NE2" s="109"/>
      <c r="NF2" s="109"/>
      <c r="NG2" s="109"/>
      <c r="NH2" s="109"/>
      <c r="NI2" s="109"/>
      <c r="NJ2" s="109"/>
      <c r="NK2" s="109"/>
      <c r="NL2" s="109"/>
      <c r="NM2" s="109"/>
      <c r="NN2" s="109"/>
      <c r="NO2" s="109"/>
      <c r="NP2" s="109"/>
      <c r="NQ2" s="109"/>
      <c r="NR2" s="109"/>
      <c r="NS2" s="110"/>
      <c r="NU2" s="51" t="s">
        <v>6</v>
      </c>
      <c r="NV2" s="43" t="s">
        <v>26</v>
      </c>
      <c r="NW2" s="43" t="s">
        <v>4</v>
      </c>
      <c r="NX2" s="50" t="s">
        <v>3</v>
      </c>
      <c r="NY2" s="47"/>
    </row>
    <row r="3" spans="1:389" s="2" customFormat="1" x14ac:dyDescent="0.25">
      <c r="B3" s="100" t="s">
        <v>178</v>
      </c>
      <c r="C3" s="100" t="s">
        <v>178</v>
      </c>
      <c r="D3" s="102" t="s">
        <v>180</v>
      </c>
      <c r="E3" s="101" t="s">
        <v>179</v>
      </c>
      <c r="F3" s="102" t="s">
        <v>180</v>
      </c>
      <c r="G3" s="102" t="s">
        <v>180</v>
      </c>
      <c r="H3" s="101" t="s">
        <v>179</v>
      </c>
      <c r="I3" s="101" t="s">
        <v>179</v>
      </c>
      <c r="J3" s="101" t="s">
        <v>179</v>
      </c>
      <c r="K3" s="102" t="s">
        <v>180</v>
      </c>
      <c r="L3" s="100" t="s">
        <v>178</v>
      </c>
      <c r="M3" s="100" t="s">
        <v>178</v>
      </c>
      <c r="N3" s="102" t="s">
        <v>180</v>
      </c>
      <c r="O3" s="102" t="s">
        <v>180</v>
      </c>
      <c r="P3" s="102" t="s">
        <v>180</v>
      </c>
      <c r="Q3" s="102" t="s">
        <v>180</v>
      </c>
      <c r="R3" s="96">
        <f t="shared" ref="R3:CC3" ca="1" si="6">IF($Q$1=R$1,0,1)</f>
        <v>1</v>
      </c>
      <c r="S3" s="96">
        <f t="shared" ca="1" si="6"/>
        <v>1</v>
      </c>
      <c r="T3" s="96">
        <f t="shared" ca="1" si="6"/>
        <v>1</v>
      </c>
      <c r="U3" s="96">
        <f t="shared" ca="1" si="6"/>
        <v>1</v>
      </c>
      <c r="V3" s="96">
        <f t="shared" ca="1" si="6"/>
        <v>1</v>
      </c>
      <c r="W3" s="96">
        <f t="shared" ca="1" si="6"/>
        <v>1</v>
      </c>
      <c r="X3" s="96">
        <f t="shared" ca="1" si="6"/>
        <v>1</v>
      </c>
      <c r="Y3" s="96">
        <f t="shared" ca="1" si="6"/>
        <v>1</v>
      </c>
      <c r="Z3" s="96">
        <f t="shared" ca="1" si="6"/>
        <v>1</v>
      </c>
      <c r="AA3" s="96">
        <f t="shared" ca="1" si="6"/>
        <v>1</v>
      </c>
      <c r="AB3" s="96">
        <f t="shared" ca="1" si="6"/>
        <v>1</v>
      </c>
      <c r="AC3" s="96">
        <f t="shared" ca="1" si="6"/>
        <v>1</v>
      </c>
      <c r="AD3" s="96">
        <f t="shared" ca="1" si="6"/>
        <v>1</v>
      </c>
      <c r="AE3" s="96">
        <f t="shared" ca="1" si="6"/>
        <v>1</v>
      </c>
      <c r="AF3" s="96">
        <f t="shared" ca="1" si="6"/>
        <v>1</v>
      </c>
      <c r="AG3" s="96">
        <f t="shared" ca="1" si="6"/>
        <v>1</v>
      </c>
      <c r="AH3" s="96">
        <f t="shared" ca="1" si="6"/>
        <v>1</v>
      </c>
      <c r="AI3" s="96">
        <f t="shared" ca="1" si="6"/>
        <v>1</v>
      </c>
      <c r="AJ3" s="96">
        <f t="shared" ca="1" si="6"/>
        <v>1</v>
      </c>
      <c r="AK3" s="96">
        <f t="shared" ca="1" si="6"/>
        <v>1</v>
      </c>
      <c r="AL3" s="96">
        <f t="shared" ca="1" si="6"/>
        <v>1</v>
      </c>
      <c r="AM3" s="96">
        <f t="shared" ca="1" si="6"/>
        <v>1</v>
      </c>
      <c r="AN3" s="96">
        <f t="shared" ca="1" si="6"/>
        <v>1</v>
      </c>
      <c r="AO3" s="96">
        <f t="shared" ca="1" si="6"/>
        <v>1</v>
      </c>
      <c r="AP3" s="96">
        <f t="shared" ca="1" si="6"/>
        <v>1</v>
      </c>
      <c r="AQ3" s="96">
        <f t="shared" ca="1" si="6"/>
        <v>1</v>
      </c>
      <c r="AR3" s="96">
        <f t="shared" ca="1" si="6"/>
        <v>1</v>
      </c>
      <c r="AS3" s="96">
        <f t="shared" ca="1" si="6"/>
        <v>1</v>
      </c>
      <c r="AT3" s="96">
        <f t="shared" ca="1" si="6"/>
        <v>1</v>
      </c>
      <c r="AU3" s="96">
        <f t="shared" ca="1" si="6"/>
        <v>1</v>
      </c>
      <c r="AV3" s="96">
        <f t="shared" ca="1" si="6"/>
        <v>1</v>
      </c>
      <c r="AW3" s="96">
        <f t="shared" ca="1" si="6"/>
        <v>1</v>
      </c>
      <c r="AX3" s="96">
        <f t="shared" ca="1" si="6"/>
        <v>1</v>
      </c>
      <c r="AY3" s="96">
        <f t="shared" ca="1" si="6"/>
        <v>1</v>
      </c>
      <c r="AZ3" s="96">
        <f t="shared" ca="1" si="6"/>
        <v>1</v>
      </c>
      <c r="BA3" s="96">
        <f t="shared" ca="1" si="6"/>
        <v>1</v>
      </c>
      <c r="BB3" s="96">
        <f t="shared" ca="1" si="6"/>
        <v>1</v>
      </c>
      <c r="BC3" s="96">
        <f t="shared" ca="1" si="6"/>
        <v>1</v>
      </c>
      <c r="BD3" s="96">
        <f t="shared" ca="1" si="6"/>
        <v>1</v>
      </c>
      <c r="BE3" s="96">
        <f t="shared" ca="1" si="6"/>
        <v>1</v>
      </c>
      <c r="BF3" s="96">
        <f t="shared" ca="1" si="6"/>
        <v>1</v>
      </c>
      <c r="BG3" s="96">
        <f t="shared" ca="1" si="6"/>
        <v>1</v>
      </c>
      <c r="BH3" s="96">
        <f t="shared" ca="1" si="6"/>
        <v>1</v>
      </c>
      <c r="BI3" s="96">
        <f t="shared" ca="1" si="6"/>
        <v>1</v>
      </c>
      <c r="BJ3" s="96">
        <f t="shared" ca="1" si="6"/>
        <v>1</v>
      </c>
      <c r="BK3" s="96">
        <f t="shared" ca="1" si="6"/>
        <v>1</v>
      </c>
      <c r="BL3" s="96">
        <f t="shared" ca="1" si="6"/>
        <v>1</v>
      </c>
      <c r="BM3" s="96">
        <f t="shared" ca="1" si="6"/>
        <v>1</v>
      </c>
      <c r="BN3" s="96">
        <f t="shared" ca="1" si="6"/>
        <v>1</v>
      </c>
      <c r="BO3" s="96">
        <f t="shared" ca="1" si="6"/>
        <v>1</v>
      </c>
      <c r="BP3" s="96">
        <f t="shared" ca="1" si="6"/>
        <v>1</v>
      </c>
      <c r="BQ3" s="96">
        <f t="shared" ca="1" si="6"/>
        <v>1</v>
      </c>
      <c r="BR3" s="96">
        <f t="shared" ca="1" si="6"/>
        <v>1</v>
      </c>
      <c r="BS3" s="96">
        <f t="shared" ca="1" si="6"/>
        <v>1</v>
      </c>
      <c r="BT3" s="96">
        <f t="shared" ca="1" si="6"/>
        <v>1</v>
      </c>
      <c r="BU3" s="96">
        <f t="shared" ca="1" si="6"/>
        <v>1</v>
      </c>
      <c r="BV3" s="96">
        <f t="shared" ca="1" si="6"/>
        <v>1</v>
      </c>
      <c r="BW3" s="96">
        <f t="shared" ca="1" si="6"/>
        <v>1</v>
      </c>
      <c r="BX3" s="96">
        <f t="shared" ca="1" si="6"/>
        <v>1</v>
      </c>
      <c r="BY3" s="96">
        <f t="shared" ca="1" si="6"/>
        <v>1</v>
      </c>
      <c r="BZ3" s="96">
        <f t="shared" ca="1" si="6"/>
        <v>1</v>
      </c>
      <c r="CA3" s="96">
        <f t="shared" ca="1" si="6"/>
        <v>1</v>
      </c>
      <c r="CB3" s="96">
        <f t="shared" ca="1" si="6"/>
        <v>1</v>
      </c>
      <c r="CC3" s="96">
        <f t="shared" ca="1" si="6"/>
        <v>1</v>
      </c>
      <c r="CD3" s="96">
        <f t="shared" ref="CD3:EO3" ca="1" si="7">IF($Q$1=CD$1,0,1)</f>
        <v>1</v>
      </c>
      <c r="CE3" s="96">
        <f t="shared" ca="1" si="7"/>
        <v>1</v>
      </c>
      <c r="CF3" s="96">
        <f t="shared" ca="1" si="7"/>
        <v>1</v>
      </c>
      <c r="CG3" s="96">
        <f t="shared" ca="1" si="7"/>
        <v>1</v>
      </c>
      <c r="CH3" s="96">
        <f t="shared" ca="1" si="7"/>
        <v>1</v>
      </c>
      <c r="CI3" s="96">
        <f t="shared" ca="1" si="7"/>
        <v>1</v>
      </c>
      <c r="CJ3" s="96">
        <f t="shared" ca="1" si="7"/>
        <v>1</v>
      </c>
      <c r="CK3" s="96">
        <f t="shared" ca="1" si="7"/>
        <v>1</v>
      </c>
      <c r="CL3" s="96">
        <f t="shared" ca="1" si="7"/>
        <v>1</v>
      </c>
      <c r="CM3" s="96">
        <f t="shared" ca="1" si="7"/>
        <v>1</v>
      </c>
      <c r="CN3" s="96">
        <f t="shared" ca="1" si="7"/>
        <v>1</v>
      </c>
      <c r="CO3" s="96">
        <f t="shared" ca="1" si="7"/>
        <v>1</v>
      </c>
      <c r="CP3" s="96">
        <f t="shared" ca="1" si="7"/>
        <v>1</v>
      </c>
      <c r="CQ3" s="96">
        <f t="shared" ca="1" si="7"/>
        <v>1</v>
      </c>
      <c r="CR3" s="96">
        <f t="shared" ca="1" si="7"/>
        <v>1</v>
      </c>
      <c r="CS3" s="96">
        <f t="shared" ca="1" si="7"/>
        <v>1</v>
      </c>
      <c r="CT3" s="96">
        <f t="shared" ca="1" si="7"/>
        <v>1</v>
      </c>
      <c r="CU3" s="96">
        <f t="shared" ca="1" si="7"/>
        <v>1</v>
      </c>
      <c r="CV3" s="96">
        <f t="shared" ca="1" si="7"/>
        <v>1</v>
      </c>
      <c r="CW3" s="96">
        <f t="shared" ca="1" si="7"/>
        <v>1</v>
      </c>
      <c r="CX3" s="96">
        <f t="shared" ca="1" si="7"/>
        <v>1</v>
      </c>
      <c r="CY3" s="96">
        <f t="shared" ca="1" si="7"/>
        <v>1</v>
      </c>
      <c r="CZ3" s="96">
        <f t="shared" ca="1" si="7"/>
        <v>1</v>
      </c>
      <c r="DA3" s="96">
        <f t="shared" ca="1" si="7"/>
        <v>1</v>
      </c>
      <c r="DB3" s="96">
        <f t="shared" ca="1" si="7"/>
        <v>1</v>
      </c>
      <c r="DC3" s="96">
        <f t="shared" ca="1" si="7"/>
        <v>1</v>
      </c>
      <c r="DD3" s="96">
        <f t="shared" ca="1" si="7"/>
        <v>1</v>
      </c>
      <c r="DE3" s="96">
        <f t="shared" ca="1" si="7"/>
        <v>1</v>
      </c>
      <c r="DF3" s="96">
        <f t="shared" ca="1" si="7"/>
        <v>1</v>
      </c>
      <c r="DG3" s="96">
        <f t="shared" ca="1" si="7"/>
        <v>1</v>
      </c>
      <c r="DH3" s="96">
        <f t="shared" ca="1" si="7"/>
        <v>1</v>
      </c>
      <c r="DI3" s="96">
        <f t="shared" ca="1" si="7"/>
        <v>1</v>
      </c>
      <c r="DJ3" s="96">
        <f t="shared" ca="1" si="7"/>
        <v>1</v>
      </c>
      <c r="DK3" s="96">
        <f t="shared" ca="1" si="7"/>
        <v>1</v>
      </c>
      <c r="DL3" s="96">
        <f t="shared" ca="1" si="7"/>
        <v>1</v>
      </c>
      <c r="DM3" s="96">
        <f t="shared" ca="1" si="7"/>
        <v>1</v>
      </c>
      <c r="DN3" s="96">
        <f t="shared" ca="1" si="7"/>
        <v>1</v>
      </c>
      <c r="DO3" s="96">
        <f t="shared" ca="1" si="7"/>
        <v>1</v>
      </c>
      <c r="DP3" s="96">
        <f t="shared" ca="1" si="7"/>
        <v>1</v>
      </c>
      <c r="DQ3" s="96">
        <f t="shared" ca="1" si="7"/>
        <v>1</v>
      </c>
      <c r="DR3" s="96">
        <f t="shared" ca="1" si="7"/>
        <v>1</v>
      </c>
      <c r="DS3" s="96">
        <f t="shared" ca="1" si="7"/>
        <v>1</v>
      </c>
      <c r="DT3" s="96">
        <f t="shared" ca="1" si="7"/>
        <v>1</v>
      </c>
      <c r="DU3" s="96">
        <f t="shared" ca="1" si="7"/>
        <v>1</v>
      </c>
      <c r="DV3" s="96">
        <f t="shared" ca="1" si="7"/>
        <v>1</v>
      </c>
      <c r="DW3" s="96">
        <f t="shared" ca="1" si="7"/>
        <v>1</v>
      </c>
      <c r="DX3" s="96">
        <f t="shared" ca="1" si="7"/>
        <v>1</v>
      </c>
      <c r="DY3" s="96">
        <f t="shared" ca="1" si="7"/>
        <v>1</v>
      </c>
      <c r="DZ3" s="96">
        <f t="shared" ca="1" si="7"/>
        <v>1</v>
      </c>
      <c r="EA3" s="96">
        <f t="shared" ca="1" si="7"/>
        <v>1</v>
      </c>
      <c r="EB3" s="96">
        <f t="shared" ca="1" si="7"/>
        <v>1</v>
      </c>
      <c r="EC3" s="96">
        <f t="shared" ca="1" si="7"/>
        <v>1</v>
      </c>
      <c r="ED3" s="96">
        <f t="shared" ca="1" si="7"/>
        <v>1</v>
      </c>
      <c r="EE3" s="96">
        <f t="shared" ca="1" si="7"/>
        <v>1</v>
      </c>
      <c r="EF3" s="96">
        <f t="shared" ca="1" si="7"/>
        <v>1</v>
      </c>
      <c r="EG3" s="96">
        <f t="shared" ca="1" si="7"/>
        <v>1</v>
      </c>
      <c r="EH3" s="96">
        <f t="shared" ca="1" si="7"/>
        <v>1</v>
      </c>
      <c r="EI3" s="97">
        <f t="shared" ca="1" si="7"/>
        <v>1</v>
      </c>
      <c r="EJ3" s="97">
        <f t="shared" ca="1" si="7"/>
        <v>1</v>
      </c>
      <c r="EK3" s="97">
        <f t="shared" ca="1" si="7"/>
        <v>1</v>
      </c>
      <c r="EL3" s="97">
        <f t="shared" ca="1" si="7"/>
        <v>1</v>
      </c>
      <c r="EM3" s="97">
        <f t="shared" ca="1" si="7"/>
        <v>1</v>
      </c>
      <c r="EN3" s="97">
        <f t="shared" ca="1" si="7"/>
        <v>1</v>
      </c>
      <c r="EO3" s="97">
        <f t="shared" ca="1" si="7"/>
        <v>1</v>
      </c>
      <c r="EP3" s="97">
        <f t="shared" ref="EP3:HA3" ca="1" si="8">IF($Q$1=EP$1,0,1)</f>
        <v>1</v>
      </c>
      <c r="EQ3" s="97">
        <f t="shared" ca="1" si="8"/>
        <v>1</v>
      </c>
      <c r="ER3" s="97">
        <f t="shared" ca="1" si="8"/>
        <v>1</v>
      </c>
      <c r="ES3" s="97">
        <f t="shared" ca="1" si="8"/>
        <v>1</v>
      </c>
      <c r="ET3" s="97">
        <f t="shared" ca="1" si="8"/>
        <v>1</v>
      </c>
      <c r="EU3" s="97">
        <f t="shared" ca="1" si="8"/>
        <v>1</v>
      </c>
      <c r="EV3" s="97">
        <f t="shared" ca="1" si="8"/>
        <v>1</v>
      </c>
      <c r="EW3" s="97">
        <f t="shared" ca="1" si="8"/>
        <v>1</v>
      </c>
      <c r="EX3" s="97">
        <f t="shared" ca="1" si="8"/>
        <v>1</v>
      </c>
      <c r="EY3" s="97">
        <f t="shared" ca="1" si="8"/>
        <v>1</v>
      </c>
      <c r="EZ3" s="97">
        <f t="shared" ca="1" si="8"/>
        <v>1</v>
      </c>
      <c r="FA3" s="97">
        <f t="shared" ca="1" si="8"/>
        <v>1</v>
      </c>
      <c r="FB3" s="97">
        <f t="shared" ca="1" si="8"/>
        <v>1</v>
      </c>
      <c r="FC3" s="97">
        <f t="shared" ca="1" si="8"/>
        <v>1</v>
      </c>
      <c r="FD3" s="97">
        <f t="shared" ca="1" si="8"/>
        <v>1</v>
      </c>
      <c r="FE3" s="97">
        <f t="shared" ca="1" si="8"/>
        <v>1</v>
      </c>
      <c r="FF3" s="97">
        <f t="shared" ca="1" si="8"/>
        <v>1</v>
      </c>
      <c r="FG3" s="97">
        <f t="shared" ca="1" si="8"/>
        <v>1</v>
      </c>
      <c r="FH3" s="97">
        <f t="shared" ca="1" si="8"/>
        <v>1</v>
      </c>
      <c r="FI3" s="97">
        <f t="shared" ca="1" si="8"/>
        <v>1</v>
      </c>
      <c r="FJ3" s="97">
        <f t="shared" ca="1" si="8"/>
        <v>1</v>
      </c>
      <c r="FK3" s="97">
        <f t="shared" ca="1" si="8"/>
        <v>1</v>
      </c>
      <c r="FL3" s="97">
        <f t="shared" ca="1" si="8"/>
        <v>1</v>
      </c>
      <c r="FM3" s="97">
        <f t="shared" ca="1" si="8"/>
        <v>1</v>
      </c>
      <c r="FN3" s="97">
        <f t="shared" ca="1" si="8"/>
        <v>0</v>
      </c>
      <c r="FO3" s="97">
        <f t="shared" ca="1" si="8"/>
        <v>1</v>
      </c>
      <c r="FP3" s="97">
        <f t="shared" ca="1" si="8"/>
        <v>1</v>
      </c>
      <c r="FQ3" s="97">
        <f t="shared" ca="1" si="8"/>
        <v>1</v>
      </c>
      <c r="FR3" s="97">
        <f t="shared" ca="1" si="8"/>
        <v>1</v>
      </c>
      <c r="FS3" s="97">
        <f t="shared" ca="1" si="8"/>
        <v>1</v>
      </c>
      <c r="FT3" s="97">
        <f t="shared" ca="1" si="8"/>
        <v>1</v>
      </c>
      <c r="FU3" s="97">
        <f t="shared" ca="1" si="8"/>
        <v>1</v>
      </c>
      <c r="FV3" s="97">
        <f t="shared" ca="1" si="8"/>
        <v>1</v>
      </c>
      <c r="FW3" s="97">
        <f t="shared" ca="1" si="8"/>
        <v>1</v>
      </c>
      <c r="FX3" s="97">
        <f t="shared" ca="1" si="8"/>
        <v>1</v>
      </c>
      <c r="FY3" s="97">
        <f t="shared" ca="1" si="8"/>
        <v>1</v>
      </c>
      <c r="FZ3" s="97">
        <f t="shared" ca="1" si="8"/>
        <v>1</v>
      </c>
      <c r="GA3" s="97">
        <f t="shared" ca="1" si="8"/>
        <v>1</v>
      </c>
      <c r="GB3" s="97">
        <f t="shared" ca="1" si="8"/>
        <v>1</v>
      </c>
      <c r="GC3" s="97">
        <f t="shared" ca="1" si="8"/>
        <v>1</v>
      </c>
      <c r="GD3" s="97">
        <f t="shared" ca="1" si="8"/>
        <v>1</v>
      </c>
      <c r="GE3" s="97">
        <f t="shared" ca="1" si="8"/>
        <v>1</v>
      </c>
      <c r="GF3" s="97">
        <f t="shared" ca="1" si="8"/>
        <v>1</v>
      </c>
      <c r="GG3" s="97">
        <f t="shared" ca="1" si="8"/>
        <v>1</v>
      </c>
      <c r="GH3" s="97">
        <f t="shared" ca="1" si="8"/>
        <v>1</v>
      </c>
      <c r="GI3" s="97">
        <f t="shared" ca="1" si="8"/>
        <v>1</v>
      </c>
      <c r="GJ3" s="97">
        <f t="shared" ca="1" si="8"/>
        <v>1</v>
      </c>
      <c r="GK3" s="97">
        <f t="shared" ca="1" si="8"/>
        <v>1</v>
      </c>
      <c r="GL3" s="97">
        <f t="shared" ca="1" si="8"/>
        <v>1</v>
      </c>
      <c r="GM3" s="97">
        <f t="shared" ca="1" si="8"/>
        <v>1</v>
      </c>
      <c r="GN3" s="97">
        <f t="shared" ca="1" si="8"/>
        <v>1</v>
      </c>
      <c r="GO3" s="97">
        <f t="shared" ca="1" si="8"/>
        <v>1</v>
      </c>
      <c r="GP3" s="97">
        <f t="shared" ca="1" si="8"/>
        <v>1</v>
      </c>
      <c r="GQ3" s="97">
        <f t="shared" ca="1" si="8"/>
        <v>1</v>
      </c>
      <c r="GR3" s="97">
        <f t="shared" ca="1" si="8"/>
        <v>1</v>
      </c>
      <c r="GS3" s="97">
        <f t="shared" ca="1" si="8"/>
        <v>1</v>
      </c>
      <c r="GT3" s="97">
        <f t="shared" ca="1" si="8"/>
        <v>1</v>
      </c>
      <c r="GU3" s="97">
        <f t="shared" ca="1" si="8"/>
        <v>1</v>
      </c>
      <c r="GV3" s="97">
        <f t="shared" ca="1" si="8"/>
        <v>1</v>
      </c>
      <c r="GW3" s="97">
        <f t="shared" ca="1" si="8"/>
        <v>1</v>
      </c>
      <c r="GX3" s="97">
        <f t="shared" ca="1" si="8"/>
        <v>1</v>
      </c>
      <c r="GY3" s="97">
        <f t="shared" ca="1" si="8"/>
        <v>1</v>
      </c>
      <c r="GZ3" s="97">
        <f t="shared" ca="1" si="8"/>
        <v>1</v>
      </c>
      <c r="HA3" s="97">
        <f t="shared" ca="1" si="8"/>
        <v>1</v>
      </c>
      <c r="HB3" s="97">
        <f t="shared" ref="HB3:JM3" ca="1" si="9">IF($Q$1=HB$1,0,1)</f>
        <v>1</v>
      </c>
      <c r="HC3" s="97">
        <f t="shared" ca="1" si="9"/>
        <v>1</v>
      </c>
      <c r="HD3" s="97">
        <f t="shared" ca="1" si="9"/>
        <v>1</v>
      </c>
      <c r="HE3" s="97">
        <f t="shared" ca="1" si="9"/>
        <v>1</v>
      </c>
      <c r="HF3" s="97">
        <f t="shared" ca="1" si="9"/>
        <v>1</v>
      </c>
      <c r="HG3" s="97">
        <f t="shared" ca="1" si="9"/>
        <v>1</v>
      </c>
      <c r="HH3" s="97">
        <f t="shared" ca="1" si="9"/>
        <v>1</v>
      </c>
      <c r="HI3" s="97">
        <f t="shared" ca="1" si="9"/>
        <v>1</v>
      </c>
      <c r="HJ3" s="97">
        <f t="shared" ca="1" si="9"/>
        <v>1</v>
      </c>
      <c r="HK3" s="97">
        <f t="shared" ca="1" si="9"/>
        <v>1</v>
      </c>
      <c r="HL3" s="97">
        <f t="shared" ca="1" si="9"/>
        <v>1</v>
      </c>
      <c r="HM3" s="97">
        <f t="shared" ca="1" si="9"/>
        <v>1</v>
      </c>
      <c r="HN3" s="97">
        <f t="shared" ca="1" si="9"/>
        <v>1</v>
      </c>
      <c r="HO3" s="97">
        <f t="shared" ca="1" si="9"/>
        <v>1</v>
      </c>
      <c r="HP3" s="97">
        <f t="shared" ca="1" si="9"/>
        <v>1</v>
      </c>
      <c r="HQ3" s="97">
        <f t="shared" ca="1" si="9"/>
        <v>1</v>
      </c>
      <c r="HR3" s="97">
        <f t="shared" ca="1" si="9"/>
        <v>1</v>
      </c>
      <c r="HS3" s="97">
        <f t="shared" ca="1" si="9"/>
        <v>1</v>
      </c>
      <c r="HT3" s="97">
        <f t="shared" ca="1" si="9"/>
        <v>1</v>
      </c>
      <c r="HU3" s="97">
        <f t="shared" ca="1" si="9"/>
        <v>1</v>
      </c>
      <c r="HV3" s="97">
        <f t="shared" ca="1" si="9"/>
        <v>1</v>
      </c>
      <c r="HW3" s="97">
        <f t="shared" ca="1" si="9"/>
        <v>1</v>
      </c>
      <c r="HX3" s="97">
        <f t="shared" ca="1" si="9"/>
        <v>1</v>
      </c>
      <c r="HY3" s="97">
        <f t="shared" ca="1" si="9"/>
        <v>1</v>
      </c>
      <c r="HZ3" s="97">
        <f t="shared" ca="1" si="9"/>
        <v>1</v>
      </c>
      <c r="IA3" s="97">
        <f t="shared" ca="1" si="9"/>
        <v>1</v>
      </c>
      <c r="IB3" s="97">
        <f t="shared" ca="1" si="9"/>
        <v>1</v>
      </c>
      <c r="IC3" s="97">
        <f t="shared" ca="1" si="9"/>
        <v>1</v>
      </c>
      <c r="ID3" s="97">
        <f t="shared" ca="1" si="9"/>
        <v>1</v>
      </c>
      <c r="IE3" s="97">
        <f t="shared" ca="1" si="9"/>
        <v>1</v>
      </c>
      <c r="IF3" s="97">
        <f t="shared" ca="1" si="9"/>
        <v>1</v>
      </c>
      <c r="IG3" s="97">
        <f t="shared" ca="1" si="9"/>
        <v>1</v>
      </c>
      <c r="IH3" s="97">
        <f t="shared" ca="1" si="9"/>
        <v>1</v>
      </c>
      <c r="II3" s="97">
        <f t="shared" ca="1" si="9"/>
        <v>1</v>
      </c>
      <c r="IJ3" s="97">
        <f t="shared" ca="1" si="9"/>
        <v>1</v>
      </c>
      <c r="IK3" s="97">
        <f t="shared" ca="1" si="9"/>
        <v>1</v>
      </c>
      <c r="IL3" s="97">
        <f t="shared" ca="1" si="9"/>
        <v>1</v>
      </c>
      <c r="IM3" s="97">
        <f t="shared" ca="1" si="9"/>
        <v>1</v>
      </c>
      <c r="IN3" s="97">
        <f t="shared" ca="1" si="9"/>
        <v>1</v>
      </c>
      <c r="IO3" s="97">
        <f t="shared" ca="1" si="9"/>
        <v>1</v>
      </c>
      <c r="IP3" s="97">
        <f t="shared" ca="1" si="9"/>
        <v>1</v>
      </c>
      <c r="IQ3" s="97">
        <f t="shared" ca="1" si="9"/>
        <v>1</v>
      </c>
      <c r="IR3" s="97">
        <f t="shared" ca="1" si="9"/>
        <v>1</v>
      </c>
      <c r="IS3" s="97">
        <f t="shared" ca="1" si="9"/>
        <v>1</v>
      </c>
      <c r="IT3" s="97">
        <f t="shared" ca="1" si="9"/>
        <v>1</v>
      </c>
      <c r="IU3" s="97">
        <f t="shared" ca="1" si="9"/>
        <v>1</v>
      </c>
      <c r="IV3" s="97">
        <f t="shared" ca="1" si="9"/>
        <v>1</v>
      </c>
      <c r="IW3" s="97">
        <f t="shared" ca="1" si="9"/>
        <v>1</v>
      </c>
      <c r="IX3" s="97">
        <f t="shared" ca="1" si="9"/>
        <v>1</v>
      </c>
      <c r="IY3" s="97">
        <f t="shared" ca="1" si="9"/>
        <v>1</v>
      </c>
      <c r="IZ3" s="97">
        <f t="shared" ca="1" si="9"/>
        <v>1</v>
      </c>
      <c r="JA3" s="97">
        <f t="shared" ca="1" si="9"/>
        <v>1</v>
      </c>
      <c r="JB3" s="97">
        <f t="shared" ca="1" si="9"/>
        <v>1</v>
      </c>
      <c r="JC3" s="97">
        <f t="shared" ca="1" si="9"/>
        <v>1</v>
      </c>
      <c r="JD3" s="97">
        <f t="shared" ca="1" si="9"/>
        <v>1</v>
      </c>
      <c r="JE3" s="97">
        <f t="shared" ca="1" si="9"/>
        <v>1</v>
      </c>
      <c r="JF3" s="97">
        <f t="shared" ca="1" si="9"/>
        <v>1</v>
      </c>
      <c r="JG3" s="97">
        <f t="shared" ca="1" si="9"/>
        <v>1</v>
      </c>
      <c r="JH3" s="97">
        <f t="shared" ca="1" si="9"/>
        <v>1</v>
      </c>
      <c r="JI3" s="97">
        <f t="shared" ca="1" si="9"/>
        <v>1</v>
      </c>
      <c r="JJ3" s="97">
        <f t="shared" ca="1" si="9"/>
        <v>1</v>
      </c>
      <c r="JK3" s="97">
        <f t="shared" ca="1" si="9"/>
        <v>1</v>
      </c>
      <c r="JL3" s="97">
        <f t="shared" ca="1" si="9"/>
        <v>1</v>
      </c>
      <c r="JM3" s="97">
        <f t="shared" ca="1" si="9"/>
        <v>1</v>
      </c>
      <c r="JN3" s="97">
        <f t="shared" ref="JN3:LY3" ca="1" si="10">IF($Q$1=JN$1,0,1)</f>
        <v>1</v>
      </c>
      <c r="JO3" s="97">
        <f t="shared" ca="1" si="10"/>
        <v>1</v>
      </c>
      <c r="JP3" s="97">
        <f t="shared" ca="1" si="10"/>
        <v>1</v>
      </c>
      <c r="JQ3" s="97">
        <f t="shared" ca="1" si="10"/>
        <v>1</v>
      </c>
      <c r="JR3" s="97">
        <f t="shared" ca="1" si="10"/>
        <v>1</v>
      </c>
      <c r="JS3" s="97">
        <f t="shared" ca="1" si="10"/>
        <v>1</v>
      </c>
      <c r="JT3" s="97">
        <f t="shared" ca="1" si="10"/>
        <v>1</v>
      </c>
      <c r="JU3" s="97">
        <f t="shared" ca="1" si="10"/>
        <v>1</v>
      </c>
      <c r="JV3" s="97">
        <f t="shared" ca="1" si="10"/>
        <v>1</v>
      </c>
      <c r="JW3" s="97">
        <f t="shared" ca="1" si="10"/>
        <v>1</v>
      </c>
      <c r="JX3" s="97">
        <f t="shared" ca="1" si="10"/>
        <v>1</v>
      </c>
      <c r="JY3" s="97">
        <f t="shared" ca="1" si="10"/>
        <v>1</v>
      </c>
      <c r="JZ3" s="97">
        <f t="shared" ca="1" si="10"/>
        <v>1</v>
      </c>
      <c r="KA3" s="97">
        <f t="shared" ca="1" si="10"/>
        <v>1</v>
      </c>
      <c r="KB3" s="97">
        <f t="shared" ca="1" si="10"/>
        <v>1</v>
      </c>
      <c r="KC3" s="97">
        <f t="shared" ca="1" si="10"/>
        <v>1</v>
      </c>
      <c r="KD3" s="97">
        <f t="shared" ca="1" si="10"/>
        <v>1</v>
      </c>
      <c r="KE3" s="97">
        <f t="shared" ca="1" si="10"/>
        <v>1</v>
      </c>
      <c r="KF3" s="97">
        <f t="shared" ca="1" si="10"/>
        <v>1</v>
      </c>
      <c r="KG3" s="97">
        <f t="shared" ca="1" si="10"/>
        <v>1</v>
      </c>
      <c r="KH3" s="97">
        <f t="shared" ca="1" si="10"/>
        <v>1</v>
      </c>
      <c r="KI3" s="97">
        <f t="shared" ca="1" si="10"/>
        <v>1</v>
      </c>
      <c r="KJ3" s="97">
        <f t="shared" ca="1" si="10"/>
        <v>1</v>
      </c>
      <c r="KK3" s="97">
        <f t="shared" ca="1" si="10"/>
        <v>1</v>
      </c>
      <c r="KL3" s="97">
        <f t="shared" ca="1" si="10"/>
        <v>1</v>
      </c>
      <c r="KM3" s="97">
        <f t="shared" ca="1" si="10"/>
        <v>1</v>
      </c>
      <c r="KN3" s="97">
        <f t="shared" ca="1" si="10"/>
        <v>1</v>
      </c>
      <c r="KO3" s="97">
        <f t="shared" ca="1" si="10"/>
        <v>1</v>
      </c>
      <c r="KP3" s="97">
        <f t="shared" ca="1" si="10"/>
        <v>1</v>
      </c>
      <c r="KQ3" s="97">
        <f t="shared" ca="1" si="10"/>
        <v>1</v>
      </c>
      <c r="KR3" s="97">
        <f t="shared" ca="1" si="10"/>
        <v>1</v>
      </c>
      <c r="KS3" s="97">
        <f t="shared" ca="1" si="10"/>
        <v>1</v>
      </c>
      <c r="KT3" s="97">
        <f t="shared" ca="1" si="10"/>
        <v>1</v>
      </c>
      <c r="KU3" s="97">
        <f t="shared" ca="1" si="10"/>
        <v>1</v>
      </c>
      <c r="KV3" s="97">
        <f t="shared" ca="1" si="10"/>
        <v>1</v>
      </c>
      <c r="KW3" s="97">
        <f t="shared" ca="1" si="10"/>
        <v>1</v>
      </c>
      <c r="KX3" s="97">
        <f t="shared" ca="1" si="10"/>
        <v>1</v>
      </c>
      <c r="KY3" s="97">
        <f t="shared" ca="1" si="10"/>
        <v>1</v>
      </c>
      <c r="KZ3" s="97">
        <f t="shared" ca="1" si="10"/>
        <v>1</v>
      </c>
      <c r="LA3" s="97">
        <f t="shared" ca="1" si="10"/>
        <v>1</v>
      </c>
      <c r="LB3" s="97">
        <f t="shared" ca="1" si="10"/>
        <v>1</v>
      </c>
      <c r="LC3" s="97">
        <f t="shared" ca="1" si="10"/>
        <v>1</v>
      </c>
      <c r="LD3" s="97">
        <f t="shared" ca="1" si="10"/>
        <v>1</v>
      </c>
      <c r="LE3" s="97">
        <f t="shared" ca="1" si="10"/>
        <v>1</v>
      </c>
      <c r="LF3" s="97">
        <f t="shared" ca="1" si="10"/>
        <v>1</v>
      </c>
      <c r="LG3" s="97">
        <f t="shared" ca="1" si="10"/>
        <v>1</v>
      </c>
      <c r="LH3" s="97">
        <f t="shared" ca="1" si="10"/>
        <v>1</v>
      </c>
      <c r="LI3" s="97">
        <f t="shared" ca="1" si="10"/>
        <v>1</v>
      </c>
      <c r="LJ3" s="97">
        <f t="shared" ca="1" si="10"/>
        <v>1</v>
      </c>
      <c r="LK3" s="97">
        <f t="shared" ca="1" si="10"/>
        <v>1</v>
      </c>
      <c r="LL3" s="97">
        <f t="shared" ca="1" si="10"/>
        <v>1</v>
      </c>
      <c r="LM3" s="97">
        <f t="shared" ca="1" si="10"/>
        <v>1</v>
      </c>
      <c r="LN3" s="97">
        <f t="shared" ca="1" si="10"/>
        <v>1</v>
      </c>
      <c r="LO3" s="97">
        <f t="shared" ca="1" si="10"/>
        <v>1</v>
      </c>
      <c r="LP3" s="97">
        <f t="shared" ca="1" si="10"/>
        <v>1</v>
      </c>
      <c r="LQ3" s="97">
        <f t="shared" ca="1" si="10"/>
        <v>1</v>
      </c>
      <c r="LR3" s="97">
        <f t="shared" ca="1" si="10"/>
        <v>1</v>
      </c>
      <c r="LS3" s="97">
        <f t="shared" ca="1" si="10"/>
        <v>1</v>
      </c>
      <c r="LT3" s="97">
        <f t="shared" ca="1" si="10"/>
        <v>1</v>
      </c>
      <c r="LU3" s="97">
        <f t="shared" ca="1" si="10"/>
        <v>1</v>
      </c>
      <c r="LV3" s="97">
        <f t="shared" ca="1" si="10"/>
        <v>1</v>
      </c>
      <c r="LW3" s="97">
        <f t="shared" ca="1" si="10"/>
        <v>1</v>
      </c>
      <c r="LX3" s="97">
        <f t="shared" ca="1" si="10"/>
        <v>1</v>
      </c>
      <c r="LY3" s="97">
        <f t="shared" ca="1" si="10"/>
        <v>1</v>
      </c>
      <c r="LZ3" s="97">
        <f t="shared" ref="LZ3:NS3" ca="1" si="11">IF($Q$1=LZ$1,0,1)</f>
        <v>1</v>
      </c>
      <c r="MA3" s="97">
        <f t="shared" ca="1" si="11"/>
        <v>1</v>
      </c>
      <c r="MB3" s="97">
        <f t="shared" ca="1" si="11"/>
        <v>1</v>
      </c>
      <c r="MC3" s="97">
        <f t="shared" ca="1" si="11"/>
        <v>1</v>
      </c>
      <c r="MD3" s="97">
        <f t="shared" ca="1" si="11"/>
        <v>1</v>
      </c>
      <c r="ME3" s="97">
        <f t="shared" ca="1" si="11"/>
        <v>1</v>
      </c>
      <c r="MF3" s="97">
        <f t="shared" ca="1" si="11"/>
        <v>1</v>
      </c>
      <c r="MG3" s="97">
        <f t="shared" ca="1" si="11"/>
        <v>1</v>
      </c>
      <c r="MH3" s="97">
        <f t="shared" ca="1" si="11"/>
        <v>1</v>
      </c>
      <c r="MI3" s="97">
        <f t="shared" ca="1" si="11"/>
        <v>1</v>
      </c>
      <c r="MJ3" s="97">
        <f t="shared" ca="1" si="11"/>
        <v>1</v>
      </c>
      <c r="MK3" s="97">
        <f t="shared" ca="1" si="11"/>
        <v>1</v>
      </c>
      <c r="ML3" s="97">
        <f t="shared" ca="1" si="11"/>
        <v>1</v>
      </c>
      <c r="MM3" s="97">
        <f t="shared" ca="1" si="11"/>
        <v>1</v>
      </c>
      <c r="MN3" s="97">
        <f t="shared" ca="1" si="11"/>
        <v>1</v>
      </c>
      <c r="MO3" s="97">
        <f t="shared" ca="1" si="11"/>
        <v>1</v>
      </c>
      <c r="MP3" s="97">
        <f t="shared" ca="1" si="11"/>
        <v>1</v>
      </c>
      <c r="MQ3" s="97">
        <f t="shared" ca="1" si="11"/>
        <v>1</v>
      </c>
      <c r="MR3" s="97">
        <f t="shared" ca="1" si="11"/>
        <v>1</v>
      </c>
      <c r="MS3" s="97">
        <f t="shared" ca="1" si="11"/>
        <v>1</v>
      </c>
      <c r="MT3" s="97">
        <f t="shared" ca="1" si="11"/>
        <v>1</v>
      </c>
      <c r="MU3" s="97">
        <f t="shared" ca="1" si="11"/>
        <v>1</v>
      </c>
      <c r="MV3" s="97">
        <f t="shared" ca="1" si="11"/>
        <v>1</v>
      </c>
      <c r="MW3" s="97">
        <f t="shared" ca="1" si="11"/>
        <v>1</v>
      </c>
      <c r="MX3" s="97">
        <f t="shared" ca="1" si="11"/>
        <v>1</v>
      </c>
      <c r="MY3" s="97">
        <f t="shared" ca="1" si="11"/>
        <v>1</v>
      </c>
      <c r="MZ3" s="97">
        <f t="shared" ca="1" si="11"/>
        <v>1</v>
      </c>
      <c r="NA3" s="97">
        <f t="shared" ca="1" si="11"/>
        <v>1</v>
      </c>
      <c r="NB3" s="97">
        <f t="shared" ca="1" si="11"/>
        <v>1</v>
      </c>
      <c r="NC3" s="97">
        <f t="shared" ca="1" si="11"/>
        <v>1</v>
      </c>
      <c r="ND3" s="97">
        <f t="shared" ca="1" si="11"/>
        <v>1</v>
      </c>
      <c r="NE3" s="97">
        <f t="shared" ca="1" si="11"/>
        <v>1</v>
      </c>
      <c r="NF3" s="97">
        <f t="shared" ca="1" si="11"/>
        <v>1</v>
      </c>
      <c r="NG3" s="97">
        <f t="shared" ca="1" si="11"/>
        <v>1</v>
      </c>
      <c r="NH3" s="97">
        <f t="shared" ca="1" si="11"/>
        <v>1</v>
      </c>
      <c r="NI3" s="97">
        <f t="shared" ca="1" si="11"/>
        <v>1</v>
      </c>
      <c r="NJ3" s="97">
        <f t="shared" ca="1" si="11"/>
        <v>1</v>
      </c>
      <c r="NK3" s="97">
        <f t="shared" ca="1" si="11"/>
        <v>1</v>
      </c>
      <c r="NL3" s="97">
        <f t="shared" ca="1" si="11"/>
        <v>1</v>
      </c>
      <c r="NM3" s="97">
        <f t="shared" ca="1" si="11"/>
        <v>1</v>
      </c>
      <c r="NN3" s="97">
        <f t="shared" ca="1" si="11"/>
        <v>1</v>
      </c>
      <c r="NO3" s="97">
        <f t="shared" ca="1" si="11"/>
        <v>1</v>
      </c>
      <c r="NP3" s="97">
        <f t="shared" ca="1" si="11"/>
        <v>1</v>
      </c>
      <c r="NQ3" s="97">
        <f t="shared" ca="1" si="11"/>
        <v>1</v>
      </c>
      <c r="NR3" s="97">
        <f t="shared" ca="1" si="11"/>
        <v>1</v>
      </c>
      <c r="NS3" s="97">
        <f t="shared" ca="1" si="11"/>
        <v>1</v>
      </c>
      <c r="NU3" s="48">
        <f>IF(P1&lt;$P$5,1,0)</f>
        <v>0</v>
      </c>
      <c r="NV3" s="48">
        <f>IF($P1&gt;=$P$5,1,0)</f>
        <v>1</v>
      </c>
      <c r="NW3" s="48">
        <f>IF(IF($C3="Y",IF(NV3=1,1,0)),1,0)</f>
        <v>0</v>
      </c>
      <c r="NX3" s="48">
        <f>IF(IF($C3="N",IF(NU3=1,1,0)),1,0)</f>
        <v>0</v>
      </c>
      <c r="NY3" s="49">
        <f>SUBTOTAL(9,NU3:NX3)</f>
        <v>1</v>
      </c>
    </row>
    <row r="4" spans="1:389" s="78" customFormat="1" ht="54" x14ac:dyDescent="0.2">
      <c r="B4" s="73" t="s">
        <v>52</v>
      </c>
      <c r="C4" s="93" t="s">
        <v>181</v>
      </c>
      <c r="D4" s="75" t="s">
        <v>40</v>
      </c>
      <c r="E4" s="74" t="s">
        <v>166</v>
      </c>
      <c r="F4" s="75" t="s">
        <v>5</v>
      </c>
      <c r="G4" s="93" t="s">
        <v>173</v>
      </c>
      <c r="H4" s="70" t="s">
        <v>51</v>
      </c>
      <c r="I4" s="70" t="s">
        <v>7</v>
      </c>
      <c r="J4" s="70" t="s">
        <v>172</v>
      </c>
      <c r="K4" s="71" t="s">
        <v>94</v>
      </c>
      <c r="L4" s="70" t="s">
        <v>95</v>
      </c>
      <c r="M4" s="70" t="s">
        <v>182</v>
      </c>
      <c r="N4" s="70" t="s">
        <v>170</v>
      </c>
      <c r="O4" s="70" t="s">
        <v>176</v>
      </c>
      <c r="P4" s="70" t="s">
        <v>174</v>
      </c>
      <c r="Q4" s="70" t="s">
        <v>177</v>
      </c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6"/>
      <c r="DQ4" s="76"/>
      <c r="DR4" s="76"/>
      <c r="DS4" s="76"/>
      <c r="DT4" s="76"/>
      <c r="DU4" s="76"/>
      <c r="DV4" s="76"/>
      <c r="DW4" s="76"/>
      <c r="DX4" s="76"/>
      <c r="DY4" s="76"/>
      <c r="DZ4" s="76"/>
      <c r="EA4" s="76"/>
      <c r="EB4" s="76"/>
      <c r="EC4" s="76"/>
      <c r="ED4" s="76"/>
      <c r="EE4" s="76"/>
      <c r="EF4" s="76"/>
      <c r="EG4" s="77"/>
      <c r="EH4" s="76"/>
      <c r="EI4" s="76"/>
      <c r="EJ4" s="76"/>
      <c r="EK4" s="76"/>
      <c r="EL4" s="77"/>
      <c r="EM4" s="77"/>
      <c r="EN4" s="77"/>
      <c r="EO4" s="77"/>
      <c r="EP4" s="77"/>
      <c r="EQ4" s="77"/>
      <c r="ER4" s="77"/>
      <c r="ES4" s="77"/>
      <c r="ET4" s="77"/>
      <c r="EU4" s="77"/>
      <c r="EV4" s="77"/>
      <c r="EW4" s="77"/>
      <c r="EX4" s="77"/>
      <c r="EY4" s="76"/>
      <c r="EZ4" s="76"/>
      <c r="FA4" s="76"/>
      <c r="FB4" s="76"/>
      <c r="FC4" s="76"/>
      <c r="FD4" s="76"/>
      <c r="FE4" s="76"/>
      <c r="FF4" s="76"/>
      <c r="FG4" s="76"/>
      <c r="FH4" s="76"/>
      <c r="FI4" s="76"/>
      <c r="FJ4" s="76"/>
      <c r="FK4" s="76"/>
      <c r="FL4" s="76"/>
      <c r="FM4" s="76"/>
      <c r="FN4" s="76"/>
      <c r="FO4" s="76"/>
      <c r="FP4" s="76"/>
      <c r="FQ4" s="76"/>
      <c r="FR4" s="76"/>
      <c r="FS4" s="76"/>
      <c r="FT4" s="76"/>
      <c r="FU4" s="76"/>
      <c r="FV4" s="76"/>
      <c r="FW4" s="76"/>
      <c r="FX4" s="76"/>
      <c r="FY4" s="76"/>
      <c r="FZ4" s="76"/>
      <c r="GA4" s="76"/>
      <c r="GB4" s="76"/>
      <c r="GC4" s="76"/>
      <c r="GD4" s="77"/>
      <c r="GE4" s="76"/>
      <c r="GF4" s="76"/>
      <c r="GG4" s="76"/>
      <c r="GH4" s="76"/>
      <c r="GI4" s="76"/>
      <c r="GJ4" s="76"/>
      <c r="GK4" s="76"/>
      <c r="GL4" s="76"/>
      <c r="GM4" s="76"/>
      <c r="GN4" s="76"/>
      <c r="GO4" s="76"/>
      <c r="GP4" s="76"/>
      <c r="GQ4" s="76"/>
      <c r="GR4" s="76"/>
      <c r="GS4" s="76"/>
      <c r="GT4" s="76"/>
      <c r="GU4" s="76"/>
      <c r="GV4" s="76"/>
      <c r="GW4" s="76"/>
      <c r="GX4" s="76"/>
      <c r="GY4" s="76"/>
      <c r="GZ4" s="76"/>
      <c r="HA4" s="76"/>
      <c r="HB4" s="76"/>
      <c r="HC4" s="76"/>
      <c r="HD4" s="76"/>
      <c r="HE4" s="76"/>
      <c r="HF4" s="76"/>
      <c r="HG4" s="76"/>
      <c r="HH4" s="76"/>
      <c r="HI4" s="76"/>
      <c r="HJ4" s="76"/>
      <c r="HK4" s="76"/>
      <c r="HL4" s="76"/>
      <c r="HM4" s="76"/>
      <c r="HN4" s="76"/>
      <c r="HO4" s="76"/>
      <c r="HP4" s="76"/>
      <c r="HQ4" s="76"/>
      <c r="HR4" s="76"/>
      <c r="HS4" s="76"/>
      <c r="HT4" s="76"/>
      <c r="HU4" s="76"/>
      <c r="HV4" s="76"/>
      <c r="HW4" s="76"/>
      <c r="HX4" s="76"/>
      <c r="HY4" s="76"/>
      <c r="HZ4" s="76"/>
      <c r="IA4" s="76"/>
      <c r="IB4" s="76"/>
      <c r="IC4" s="76"/>
      <c r="ID4" s="76"/>
      <c r="IE4" s="76"/>
      <c r="IF4" s="76"/>
      <c r="IG4" s="76"/>
      <c r="IH4" s="76"/>
      <c r="II4" s="76"/>
      <c r="IJ4" s="76"/>
      <c r="IK4" s="76"/>
      <c r="IL4" s="76"/>
      <c r="IM4" s="76"/>
      <c r="IN4" s="76"/>
      <c r="IO4" s="76"/>
      <c r="IP4" s="76"/>
      <c r="IQ4" s="76"/>
      <c r="IR4" s="76"/>
      <c r="IS4" s="76"/>
      <c r="IT4" s="76"/>
      <c r="IU4" s="76"/>
      <c r="IV4" s="76"/>
      <c r="IW4" s="76"/>
      <c r="IX4" s="76"/>
      <c r="IY4" s="76"/>
      <c r="IZ4" s="76"/>
      <c r="NU4" s="79"/>
      <c r="NV4" s="79"/>
      <c r="NW4" s="79"/>
      <c r="NX4" s="79"/>
      <c r="NY4" s="80"/>
    </row>
    <row r="5" spans="1:389" s="2" customFormat="1" ht="15" x14ac:dyDescent="0.25">
      <c r="A5" s="2">
        <v>1</v>
      </c>
      <c r="B5" s="104" t="str">
        <f>"TSK"&amp;"-"&amp;REPT("0",4-LEN(A5))&amp;A5</f>
        <v>TSK-0001</v>
      </c>
      <c r="C5" s="105" t="str">
        <f>IF(I5="","",IF(I5="Completed","Y","N"))</f>
        <v>N</v>
      </c>
      <c r="D5" s="59" t="s">
        <v>183</v>
      </c>
      <c r="E5" s="106" t="s">
        <v>167</v>
      </c>
      <c r="F5" s="59" t="s">
        <v>184</v>
      </c>
      <c r="G5" s="59" t="s">
        <v>186</v>
      </c>
      <c r="H5" s="19" t="s">
        <v>43</v>
      </c>
      <c r="I5" s="19" t="s">
        <v>14</v>
      </c>
      <c r="J5" s="21" t="s">
        <v>50</v>
      </c>
      <c r="K5" s="81"/>
      <c r="L5" s="107"/>
      <c r="M5" s="107" t="str">
        <f>IF(L5="","",IF(L5&gt;10,"&gt; 10 Days",""))</f>
        <v/>
      </c>
      <c r="N5" s="94">
        <v>43983</v>
      </c>
      <c r="O5" s="94">
        <f>N5</f>
        <v>43983</v>
      </c>
      <c r="P5" s="94">
        <v>43983</v>
      </c>
      <c r="Q5" s="94">
        <f>P5</f>
        <v>43983</v>
      </c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  <c r="KU5" s="13"/>
      <c r="KV5" s="13"/>
      <c r="KW5" s="13"/>
      <c r="KX5" s="13"/>
      <c r="KY5" s="13"/>
      <c r="KZ5" s="13"/>
      <c r="LA5" s="13"/>
      <c r="LB5" s="13"/>
      <c r="LC5" s="13"/>
      <c r="LD5" s="13"/>
      <c r="LE5" s="13"/>
      <c r="LF5" s="13"/>
      <c r="LG5" s="13"/>
      <c r="LH5" s="13"/>
      <c r="LI5" s="13"/>
      <c r="LJ5" s="13"/>
      <c r="LK5" s="13"/>
      <c r="LL5" s="13"/>
      <c r="LM5" s="13"/>
      <c r="LN5" s="13"/>
      <c r="LO5" s="13"/>
      <c r="LP5" s="13"/>
      <c r="LQ5" s="13"/>
      <c r="LR5" s="13"/>
      <c r="LS5" s="13"/>
      <c r="LT5" s="13"/>
      <c r="LU5" s="13"/>
      <c r="LV5" s="13"/>
      <c r="LW5" s="13"/>
      <c r="LX5" s="13"/>
      <c r="LY5" s="13"/>
      <c r="LZ5" s="13"/>
      <c r="MA5" s="13"/>
      <c r="MB5" s="13"/>
      <c r="MC5" s="13"/>
      <c r="MD5" s="13"/>
      <c r="ME5" s="13"/>
      <c r="MF5" s="13"/>
      <c r="MG5" s="13"/>
      <c r="MH5" s="13"/>
      <c r="MI5" s="13"/>
      <c r="MJ5" s="13"/>
      <c r="MK5" s="13"/>
      <c r="ML5" s="13"/>
      <c r="MM5" s="13"/>
      <c r="MN5" s="13"/>
      <c r="MO5" s="13"/>
      <c r="MP5" s="13"/>
      <c r="MQ5" s="13"/>
      <c r="MR5" s="13"/>
      <c r="MS5" s="13"/>
      <c r="MT5" s="13"/>
      <c r="MU5" s="13"/>
      <c r="MV5" s="13"/>
      <c r="MW5" s="13"/>
      <c r="MX5" s="13"/>
      <c r="MY5" s="13"/>
      <c r="MZ5" s="13"/>
      <c r="NA5" s="13"/>
      <c r="NB5" s="13"/>
      <c r="NC5" s="13"/>
      <c r="ND5" s="13"/>
      <c r="NE5" s="13"/>
      <c r="NF5" s="13"/>
      <c r="NG5" s="13"/>
      <c r="NH5" s="13"/>
      <c r="NI5" s="13"/>
      <c r="NJ5" s="13"/>
      <c r="NK5" s="13"/>
      <c r="NL5" s="13"/>
      <c r="NM5" s="13"/>
      <c r="NN5" s="13"/>
      <c r="NO5" s="13"/>
      <c r="NP5" s="13"/>
      <c r="NQ5" s="13"/>
      <c r="NR5" s="13"/>
      <c r="NS5" s="13"/>
      <c r="NU5" s="48" t="e">
        <f>IF(P5&lt;#REF!,1,0)</f>
        <v>#REF!</v>
      </c>
      <c r="NV5" s="48" t="e">
        <f>IF($P5&gt;=#REF!,1,0)</f>
        <v>#REF!</v>
      </c>
      <c r="NW5" s="48">
        <f>IF(IF($C5="Y",IF(NV5=1,1,0)),1,0)</f>
        <v>0</v>
      </c>
      <c r="NX5" s="48" t="e">
        <f t="shared" ref="NX5" si="12">IF(IF($C5="N",IF(NU5=1,1,0)),1,0)</f>
        <v>#REF!</v>
      </c>
      <c r="NY5" s="49" t="e">
        <f>SUBTOTAL(9,NU5:NX5)</f>
        <v>#REF!</v>
      </c>
    </row>
    <row r="6" spans="1:389" s="2" customFormat="1" ht="15" x14ac:dyDescent="0.25">
      <c r="A6" s="2">
        <f>A5+1</f>
        <v>2</v>
      </c>
      <c r="B6" s="104" t="str">
        <f>"TSK"&amp;"-"&amp;REPT("0",4-LEN(A14))&amp;A14</f>
        <v>TSK-0010</v>
      </c>
      <c r="C6" s="105" t="str">
        <f t="shared" ref="C6:C61" si="13">IF(I6="","",IF(I6="Completed","Y","N"))</f>
        <v>N</v>
      </c>
      <c r="D6" s="59" t="s">
        <v>183</v>
      </c>
      <c r="E6" s="106" t="s">
        <v>167</v>
      </c>
      <c r="F6" s="59" t="s">
        <v>185</v>
      </c>
      <c r="G6" s="59" t="s">
        <v>186</v>
      </c>
      <c r="H6" s="19" t="s">
        <v>43</v>
      </c>
      <c r="I6" s="19" t="s">
        <v>45</v>
      </c>
      <c r="J6" s="21"/>
      <c r="K6" s="81"/>
      <c r="L6" s="107"/>
      <c r="M6" s="107" t="str">
        <f t="shared" ref="M6:M61" si="14">IF(L6="","",IF(L6&gt;10,"&gt; 10 Days",""))</f>
        <v/>
      </c>
      <c r="N6" s="94">
        <v>43983</v>
      </c>
      <c r="O6" s="94"/>
      <c r="P6" s="94">
        <v>43983</v>
      </c>
      <c r="Q6" s="94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  <c r="KU6" s="13"/>
      <c r="KV6" s="13"/>
      <c r="KW6" s="13"/>
      <c r="KX6" s="13"/>
      <c r="KY6" s="13"/>
      <c r="KZ6" s="13"/>
      <c r="LA6" s="13"/>
      <c r="LB6" s="13"/>
      <c r="LC6" s="13"/>
      <c r="LD6" s="13"/>
      <c r="LE6" s="13"/>
      <c r="LF6" s="13"/>
      <c r="LG6" s="13"/>
      <c r="LH6" s="13"/>
      <c r="LI6" s="13"/>
      <c r="LJ6" s="13"/>
      <c r="LK6" s="13"/>
      <c r="LL6" s="13"/>
      <c r="LM6" s="13"/>
      <c r="LN6" s="13"/>
      <c r="LO6" s="13"/>
      <c r="LP6" s="13"/>
      <c r="LQ6" s="13"/>
      <c r="LR6" s="13"/>
      <c r="LS6" s="13"/>
      <c r="LT6" s="13"/>
      <c r="LU6" s="13"/>
      <c r="LV6" s="13"/>
      <c r="LW6" s="13"/>
      <c r="LX6" s="13"/>
      <c r="LY6" s="13"/>
      <c r="LZ6" s="13"/>
      <c r="MA6" s="13"/>
      <c r="MB6" s="13"/>
      <c r="MC6" s="13"/>
      <c r="MD6" s="13"/>
      <c r="ME6" s="13"/>
      <c r="MF6" s="13"/>
      <c r="MG6" s="13"/>
      <c r="MH6" s="13"/>
      <c r="MI6" s="13"/>
      <c r="MJ6" s="13"/>
      <c r="MK6" s="13"/>
      <c r="ML6" s="13"/>
      <c r="MM6" s="13"/>
      <c r="MN6" s="13"/>
      <c r="MO6" s="13"/>
      <c r="MP6" s="13"/>
      <c r="MQ6" s="13"/>
      <c r="MR6" s="13"/>
      <c r="MS6" s="13"/>
      <c r="MT6" s="13"/>
      <c r="MU6" s="13"/>
      <c r="MV6" s="13"/>
      <c r="MW6" s="13"/>
      <c r="MX6" s="13"/>
      <c r="MY6" s="13"/>
      <c r="MZ6" s="13"/>
      <c r="NA6" s="13"/>
      <c r="NB6" s="13"/>
      <c r="NC6" s="13"/>
      <c r="ND6" s="13"/>
      <c r="NE6" s="13"/>
      <c r="NF6" s="13"/>
      <c r="NG6" s="13"/>
      <c r="NH6" s="13"/>
      <c r="NI6" s="13"/>
      <c r="NJ6" s="13"/>
      <c r="NK6" s="13"/>
      <c r="NL6" s="13"/>
      <c r="NM6" s="13"/>
      <c r="NN6" s="13"/>
      <c r="NO6" s="13"/>
      <c r="NP6" s="13"/>
      <c r="NQ6" s="13"/>
      <c r="NR6" s="13"/>
      <c r="NS6" s="13"/>
      <c r="NU6" s="48" t="e">
        <f>IF(#REF!&lt;#REF!,1,0)</f>
        <v>#REF!</v>
      </c>
      <c r="NV6" s="48" t="e">
        <f>IF(#REF!&gt;=#REF!,1,0)</f>
        <v>#REF!</v>
      </c>
      <c r="NW6" s="48" t="e">
        <f>IF(IF(#REF!="Y",IF(NV6=1,1,0)),1,0)</f>
        <v>#REF!</v>
      </c>
      <c r="NX6" s="48" t="e">
        <f>IF(IF(#REF!="N",IF(NU6=1,1,0)),1,0)</f>
        <v>#REF!</v>
      </c>
      <c r="NY6" s="49" t="e">
        <f t="shared" ref="NY6:NY69" si="15">SUBTOTAL(9,NU6:NX6)</f>
        <v>#REF!</v>
      </c>
    </row>
    <row r="7" spans="1:389" s="2" customFormat="1" ht="15" x14ac:dyDescent="0.25">
      <c r="A7" s="2">
        <f t="shared" ref="A7:A70" si="16">A6+1</f>
        <v>3</v>
      </c>
      <c r="B7" s="104" t="str">
        <f>"TSK"&amp;"-"&amp;REPT("0",4-LEN(A15))&amp;A15</f>
        <v>TSK-0011</v>
      </c>
      <c r="C7" s="105" t="str">
        <f t="shared" si="13"/>
        <v>N</v>
      </c>
      <c r="D7" s="59" t="s">
        <v>183</v>
      </c>
      <c r="E7" s="106" t="s">
        <v>167</v>
      </c>
      <c r="F7" s="59" t="s">
        <v>187</v>
      </c>
      <c r="G7" s="59" t="s">
        <v>193</v>
      </c>
      <c r="H7" s="19" t="s">
        <v>42</v>
      </c>
      <c r="I7" s="19" t="s">
        <v>45</v>
      </c>
      <c r="J7" s="21"/>
      <c r="K7" s="81"/>
      <c r="L7" s="107"/>
      <c r="M7" s="107" t="str">
        <f t="shared" si="14"/>
        <v/>
      </c>
      <c r="N7" s="94">
        <v>43984</v>
      </c>
      <c r="O7" s="94"/>
      <c r="P7" s="94">
        <v>43984</v>
      </c>
      <c r="Q7" s="94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U7" s="48" t="e">
        <f>IF(#REF!&lt;#REF!,1,0)</f>
        <v>#REF!</v>
      </c>
      <c r="NV7" s="48" t="e">
        <f>IF(#REF!&gt;=#REF!,1,0)</f>
        <v>#REF!</v>
      </c>
      <c r="NW7" s="48" t="e">
        <f>IF(IF(#REF!="Y",IF(NV7=1,1,0)),1,0)</f>
        <v>#REF!</v>
      </c>
      <c r="NX7" s="48" t="e">
        <f>IF(IF(#REF!="N",IF(NU7=1,1,0)),1,0)</f>
        <v>#REF!</v>
      </c>
      <c r="NY7" s="49" t="e">
        <f t="shared" si="15"/>
        <v>#REF!</v>
      </c>
    </row>
    <row r="8" spans="1:389" s="2" customFormat="1" ht="15" x14ac:dyDescent="0.25">
      <c r="A8" s="2">
        <f t="shared" si="16"/>
        <v>4</v>
      </c>
      <c r="B8" s="104" t="str">
        <f>"TSK"&amp;"-"&amp;REPT("0",4-LEN(A16))&amp;A16</f>
        <v>TSK-0012</v>
      </c>
      <c r="C8" s="105" t="str">
        <f t="shared" si="13"/>
        <v>N</v>
      </c>
      <c r="D8" s="59" t="s">
        <v>183</v>
      </c>
      <c r="E8" s="106" t="s">
        <v>167</v>
      </c>
      <c r="F8" s="59" t="s">
        <v>188</v>
      </c>
      <c r="G8" s="59" t="s">
        <v>194</v>
      </c>
      <c r="H8" s="19" t="s">
        <v>43</v>
      </c>
      <c r="I8" s="19" t="s">
        <v>45</v>
      </c>
      <c r="J8" s="21"/>
      <c r="K8" s="81"/>
      <c r="L8" s="107"/>
      <c r="M8" s="107" t="str">
        <f t="shared" si="14"/>
        <v/>
      </c>
      <c r="N8" s="94">
        <v>43984</v>
      </c>
      <c r="O8" s="94"/>
      <c r="P8" s="94">
        <v>43985</v>
      </c>
      <c r="Q8" s="94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U8" s="48" t="e">
        <f>IF(#REF!&lt;#REF!,1,0)</f>
        <v>#REF!</v>
      </c>
      <c r="NV8" s="48" t="e">
        <f>IF(#REF!&gt;=#REF!,1,0)</f>
        <v>#REF!</v>
      </c>
      <c r="NW8" s="48" t="e">
        <f>IF(IF(#REF!="Y",IF(NV8=1,1,0)),1,0)</f>
        <v>#REF!</v>
      </c>
      <c r="NX8" s="48" t="e">
        <f>IF(IF(#REF!="N",IF(NU8=1,1,0)),1,0)</f>
        <v>#REF!</v>
      </c>
      <c r="NY8" s="49" t="e">
        <f t="shared" si="15"/>
        <v>#REF!</v>
      </c>
    </row>
    <row r="9" spans="1:389" s="2" customFormat="1" ht="15" x14ac:dyDescent="0.25">
      <c r="A9" s="2">
        <f t="shared" si="16"/>
        <v>5</v>
      </c>
      <c r="B9" s="104" t="str">
        <f>"TSK"&amp;"-"&amp;REPT("0",4-LEN(A17))&amp;A17</f>
        <v>TSK-0013</v>
      </c>
      <c r="C9" s="105" t="str">
        <f t="shared" si="13"/>
        <v>N</v>
      </c>
      <c r="D9" s="59" t="s">
        <v>183</v>
      </c>
      <c r="E9" s="106" t="s">
        <v>167</v>
      </c>
      <c r="F9" s="59" t="s">
        <v>189</v>
      </c>
      <c r="G9" s="59" t="s">
        <v>186</v>
      </c>
      <c r="H9" s="19" t="s">
        <v>43</v>
      </c>
      <c r="I9" s="19" t="s">
        <v>45</v>
      </c>
      <c r="J9" s="21"/>
      <c r="K9" s="81"/>
      <c r="L9" s="107"/>
      <c r="M9" s="107" t="str">
        <f t="shared" si="14"/>
        <v/>
      </c>
      <c r="N9" s="94">
        <v>43985</v>
      </c>
      <c r="O9" s="94"/>
      <c r="P9" s="94">
        <v>43986</v>
      </c>
      <c r="Q9" s="94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U9" s="48" t="e">
        <f>IF(#REF!&lt;#REF!,1,0)</f>
        <v>#REF!</v>
      </c>
      <c r="NV9" s="48" t="e">
        <f>IF(#REF!&gt;=#REF!,1,0)</f>
        <v>#REF!</v>
      </c>
      <c r="NW9" s="48" t="e">
        <f>IF(IF(#REF!="Y",IF(NV9=1,1,0)),1,0)</f>
        <v>#REF!</v>
      </c>
      <c r="NX9" s="48" t="e">
        <f>IF(IF(#REF!="N",IF(NU9=1,1,0)),1,0)</f>
        <v>#REF!</v>
      </c>
      <c r="NY9" s="49" t="e">
        <f t="shared" si="15"/>
        <v>#REF!</v>
      </c>
    </row>
    <row r="10" spans="1:389" s="2" customFormat="1" ht="15" x14ac:dyDescent="0.25">
      <c r="A10" s="2">
        <f t="shared" si="16"/>
        <v>6</v>
      </c>
      <c r="B10" s="104" t="str">
        <f>"TSK"&amp;"-"&amp;REPT("0",4-LEN(A18))&amp;A18</f>
        <v>TSK-0014</v>
      </c>
      <c r="C10" s="105" t="str">
        <f t="shared" si="13"/>
        <v>N</v>
      </c>
      <c r="D10" s="59" t="s">
        <v>183</v>
      </c>
      <c r="E10" s="106" t="s">
        <v>167</v>
      </c>
      <c r="F10" s="59" t="s">
        <v>190</v>
      </c>
      <c r="G10" s="59" t="s">
        <v>194</v>
      </c>
      <c r="H10" s="19" t="s">
        <v>43</v>
      </c>
      <c r="I10" s="19" t="s">
        <v>45</v>
      </c>
      <c r="J10" s="21"/>
      <c r="K10" s="81"/>
      <c r="L10" s="107"/>
      <c r="M10" s="107" t="str">
        <f t="shared" si="14"/>
        <v/>
      </c>
      <c r="N10" s="94">
        <v>43985</v>
      </c>
      <c r="O10" s="94"/>
      <c r="P10" s="94">
        <v>43987</v>
      </c>
      <c r="Q10" s="94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U10" s="48" t="e">
        <f>IF(#REF!&lt;#REF!,1,0)</f>
        <v>#REF!</v>
      </c>
      <c r="NV10" s="48" t="e">
        <f>IF(#REF!&gt;=#REF!,1,0)</f>
        <v>#REF!</v>
      </c>
      <c r="NW10" s="48" t="e">
        <f>IF(IF(#REF!="Y",IF(NV10=1,1,0)),1,0)</f>
        <v>#REF!</v>
      </c>
      <c r="NX10" s="48" t="e">
        <f>IF(IF(#REF!="N",IF(NU10=1,1,0)),1,0)</f>
        <v>#REF!</v>
      </c>
      <c r="NY10" s="49" t="e">
        <f t="shared" si="15"/>
        <v>#REF!</v>
      </c>
    </row>
    <row r="11" spans="1:389" s="2" customFormat="1" ht="15" x14ac:dyDescent="0.25">
      <c r="A11" s="2">
        <f t="shared" si="16"/>
        <v>7</v>
      </c>
      <c r="B11" s="104" t="str">
        <f>"TSK"&amp;"-"&amp;REPT("0",4-LEN(A19))&amp;A19</f>
        <v>TSK-0015</v>
      </c>
      <c r="C11" s="105" t="str">
        <f t="shared" si="13"/>
        <v>N</v>
      </c>
      <c r="D11" s="59" t="s">
        <v>183</v>
      </c>
      <c r="E11" s="106" t="s">
        <v>167</v>
      </c>
      <c r="F11" s="59" t="s">
        <v>191</v>
      </c>
      <c r="G11" s="59" t="s">
        <v>194</v>
      </c>
      <c r="H11" s="19" t="s">
        <v>43</v>
      </c>
      <c r="I11" s="19" t="s">
        <v>45</v>
      </c>
      <c r="J11" s="21"/>
      <c r="K11" s="81"/>
      <c r="L11" s="107"/>
      <c r="M11" s="107" t="str">
        <f t="shared" si="14"/>
        <v/>
      </c>
      <c r="N11" s="94">
        <v>43986</v>
      </c>
      <c r="O11" s="94"/>
      <c r="P11" s="94">
        <v>43988</v>
      </c>
      <c r="Q11" s="94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U11" s="48" t="e">
        <f>IF(#REF!&lt;#REF!,1,0)</f>
        <v>#REF!</v>
      </c>
      <c r="NV11" s="48" t="e">
        <f>IF(#REF!&gt;=#REF!,1,0)</f>
        <v>#REF!</v>
      </c>
      <c r="NW11" s="48" t="e">
        <f>IF(IF(#REF!="Y",IF(NV11=1,1,0)),1,0)</f>
        <v>#REF!</v>
      </c>
      <c r="NX11" s="48" t="e">
        <f>IF(IF(#REF!="N",IF(NU11=1,1,0)),1,0)</f>
        <v>#REF!</v>
      </c>
      <c r="NY11" s="49" t="e">
        <f t="shared" si="15"/>
        <v>#REF!</v>
      </c>
    </row>
    <row r="12" spans="1:389" s="2" customFormat="1" ht="15" x14ac:dyDescent="0.25">
      <c r="A12" s="2">
        <f t="shared" si="16"/>
        <v>8</v>
      </c>
      <c r="B12" s="104" t="str">
        <f>"TSK"&amp;"-"&amp;REPT("0",4-LEN(A20))&amp;A20</f>
        <v>TSK-0016</v>
      </c>
      <c r="C12" s="105" t="str">
        <f t="shared" si="13"/>
        <v>N</v>
      </c>
      <c r="D12" s="59" t="s">
        <v>183</v>
      </c>
      <c r="E12" s="106" t="s">
        <v>167</v>
      </c>
      <c r="F12" s="59" t="s">
        <v>192</v>
      </c>
      <c r="G12" s="59" t="s">
        <v>193</v>
      </c>
      <c r="H12" s="19" t="s">
        <v>42</v>
      </c>
      <c r="I12" s="19" t="s">
        <v>45</v>
      </c>
      <c r="J12" s="21"/>
      <c r="K12" s="81"/>
      <c r="L12" s="107"/>
      <c r="M12" s="107" t="str">
        <f t="shared" si="14"/>
        <v/>
      </c>
      <c r="N12" s="94">
        <v>43986</v>
      </c>
      <c r="O12" s="94"/>
      <c r="P12" s="94">
        <v>43989</v>
      </c>
      <c r="Q12" s="94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U12" s="48" t="e">
        <f>IF(#REF!&lt;#REF!,1,0)</f>
        <v>#REF!</v>
      </c>
      <c r="NV12" s="48" t="e">
        <f>IF(#REF!&gt;=#REF!,1,0)</f>
        <v>#REF!</v>
      </c>
      <c r="NW12" s="48" t="e">
        <f>IF(IF(#REF!="Y",IF(NV12=1,1,0)),1,0)</f>
        <v>#REF!</v>
      </c>
      <c r="NX12" s="48" t="e">
        <f>IF(IF(#REF!="N",IF(NU12=1,1,0)),1,0)</f>
        <v>#REF!</v>
      </c>
      <c r="NY12" s="49" t="e">
        <f t="shared" si="15"/>
        <v>#REF!</v>
      </c>
    </row>
    <row r="13" spans="1:389" s="2" customFormat="1" ht="15" x14ac:dyDescent="0.25">
      <c r="A13" s="2">
        <f t="shared" si="16"/>
        <v>9</v>
      </c>
      <c r="B13" s="104" t="str">
        <f>"TSK"&amp;"-"&amp;REPT("0",4-LEN(A21))&amp;A21</f>
        <v>TSK-0017</v>
      </c>
      <c r="C13" s="105" t="str">
        <f t="shared" si="13"/>
        <v/>
      </c>
      <c r="D13" s="59"/>
      <c r="E13" s="106"/>
      <c r="F13" s="59"/>
      <c r="G13" s="59"/>
      <c r="H13" s="19"/>
      <c r="I13" s="19"/>
      <c r="J13" s="21"/>
      <c r="K13" s="81"/>
      <c r="L13" s="107" t="str">
        <f t="shared" ref="L6:L61" si="17">IF(OR(N13="",P13=""),"",DATEDIF(N13,P13,"YD")+1)</f>
        <v/>
      </c>
      <c r="M13" s="107" t="str">
        <f t="shared" si="14"/>
        <v/>
      </c>
      <c r="N13" s="94"/>
      <c r="O13" s="94"/>
      <c r="P13" s="94"/>
      <c r="Q13" s="94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U13" s="48" t="e">
        <f>IF(#REF!&lt;#REF!,1,0)</f>
        <v>#REF!</v>
      </c>
      <c r="NV13" s="48" t="e">
        <f>IF(#REF!&gt;=#REF!,1,0)</f>
        <v>#REF!</v>
      </c>
      <c r="NW13" s="48" t="e">
        <f>IF(IF(#REF!="Y",IF(NV13=1,1,0)),1,0)</f>
        <v>#REF!</v>
      </c>
      <c r="NX13" s="48" t="e">
        <f>IF(IF(#REF!="N",IF(NU13=1,1,0)),1,0)</f>
        <v>#REF!</v>
      </c>
      <c r="NY13" s="49" t="e">
        <f t="shared" si="15"/>
        <v>#REF!</v>
      </c>
    </row>
    <row r="14" spans="1:389" s="2" customFormat="1" ht="15" x14ac:dyDescent="0.25">
      <c r="A14" s="2">
        <f t="shared" si="16"/>
        <v>10</v>
      </c>
      <c r="B14" s="104" t="str">
        <f>"TSK"&amp;"-"&amp;REPT("0",4-LEN(A22))&amp;A22</f>
        <v>TSK-0018</v>
      </c>
      <c r="C14" s="105" t="str">
        <f t="shared" si="13"/>
        <v/>
      </c>
      <c r="D14" s="59"/>
      <c r="E14" s="106"/>
      <c r="F14" s="59"/>
      <c r="G14" s="59"/>
      <c r="H14" s="19"/>
      <c r="I14" s="19"/>
      <c r="J14" s="21"/>
      <c r="K14" s="81"/>
      <c r="L14" s="107" t="str">
        <f t="shared" si="17"/>
        <v/>
      </c>
      <c r="M14" s="107" t="str">
        <f t="shared" si="14"/>
        <v/>
      </c>
      <c r="N14" s="94"/>
      <c r="O14" s="94"/>
      <c r="P14" s="94"/>
      <c r="Q14" s="94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U14" s="48" t="e">
        <f>IF(P6&lt;#REF!,1,0)</f>
        <v>#REF!</v>
      </c>
      <c r="NV14" s="48" t="e">
        <f>IF($P6&gt;=#REF!,1,0)</f>
        <v>#REF!</v>
      </c>
      <c r="NW14" s="48">
        <f>IF(IF($C6="Y",IF(NV14=1,1,0)),1,0)</f>
        <v>0</v>
      </c>
      <c r="NX14" s="48" t="e">
        <f>IF(IF($C6="N",IF(NU14=1,1,0)),1,0)</f>
        <v>#REF!</v>
      </c>
      <c r="NY14" s="49" t="e">
        <f t="shared" si="15"/>
        <v>#REF!</v>
      </c>
    </row>
    <row r="15" spans="1:389" s="2" customFormat="1" ht="15" x14ac:dyDescent="0.25">
      <c r="A15" s="2">
        <f t="shared" si="16"/>
        <v>11</v>
      </c>
      <c r="B15" s="104" t="str">
        <f>"TSK"&amp;"-"&amp;REPT("0",4-LEN(A23))&amp;A23</f>
        <v>TSK-0019</v>
      </c>
      <c r="C15" s="105" t="str">
        <f t="shared" si="13"/>
        <v/>
      </c>
      <c r="D15" s="59"/>
      <c r="E15" s="106"/>
      <c r="F15" s="59"/>
      <c r="G15" s="59"/>
      <c r="H15" s="19"/>
      <c r="I15" s="19"/>
      <c r="J15" s="21"/>
      <c r="K15" s="81"/>
      <c r="L15" s="107" t="str">
        <f t="shared" si="17"/>
        <v/>
      </c>
      <c r="M15" s="107" t="str">
        <f t="shared" si="14"/>
        <v/>
      </c>
      <c r="N15" s="94"/>
      <c r="O15" s="94"/>
      <c r="P15" s="94"/>
      <c r="Q15" s="94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U15" s="48" t="e">
        <f>IF(P7&lt;#REF!,1,0)</f>
        <v>#REF!</v>
      </c>
      <c r="NV15" s="48" t="e">
        <f>IF($P7&gt;=#REF!,1,0)</f>
        <v>#REF!</v>
      </c>
      <c r="NW15" s="48">
        <f>IF(IF($C7="Y",IF(NV15=1,1,0)),1,0)</f>
        <v>0</v>
      </c>
      <c r="NX15" s="48" t="e">
        <f>IF(IF($C7="N",IF(NU15=1,1,0)),1,0)</f>
        <v>#REF!</v>
      </c>
      <c r="NY15" s="49" t="e">
        <f t="shared" si="15"/>
        <v>#REF!</v>
      </c>
    </row>
    <row r="16" spans="1:389" s="2" customFormat="1" ht="15" x14ac:dyDescent="0.25">
      <c r="A16" s="2">
        <f t="shared" si="16"/>
        <v>12</v>
      </c>
      <c r="B16" s="104" t="str">
        <f>"TSK"&amp;"-"&amp;REPT("0",4-LEN(A24))&amp;A24</f>
        <v>TSK-0020</v>
      </c>
      <c r="C16" s="105" t="str">
        <f t="shared" si="13"/>
        <v/>
      </c>
      <c r="D16" s="59"/>
      <c r="E16" s="106"/>
      <c r="F16" s="59"/>
      <c r="G16" s="59"/>
      <c r="H16" s="19"/>
      <c r="I16" s="19"/>
      <c r="J16" s="21"/>
      <c r="K16" s="81"/>
      <c r="L16" s="107" t="str">
        <f t="shared" si="17"/>
        <v/>
      </c>
      <c r="M16" s="107" t="str">
        <f t="shared" si="14"/>
        <v/>
      </c>
      <c r="N16" s="94"/>
      <c r="O16" s="94"/>
      <c r="P16" s="94"/>
      <c r="Q16" s="94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U16" s="48" t="e">
        <f>IF(P8&lt;#REF!,1,0)</f>
        <v>#REF!</v>
      </c>
      <c r="NV16" s="48" t="e">
        <f>IF($P8&gt;=#REF!,1,0)</f>
        <v>#REF!</v>
      </c>
      <c r="NW16" s="48">
        <f>IF(IF($C8="Y",IF(NV16=1,1,0)),1,0)</f>
        <v>0</v>
      </c>
      <c r="NX16" s="48" t="e">
        <f>IF(IF($C8="N",IF(NU16=1,1,0)),1,0)</f>
        <v>#REF!</v>
      </c>
      <c r="NY16" s="49" t="e">
        <f t="shared" si="15"/>
        <v>#REF!</v>
      </c>
    </row>
    <row r="17" spans="1:389" s="2" customFormat="1" ht="15" x14ac:dyDescent="0.25">
      <c r="A17" s="2">
        <f t="shared" si="16"/>
        <v>13</v>
      </c>
      <c r="B17" s="104" t="str">
        <f>"TSK"&amp;"-"&amp;REPT("0",4-LEN(A25))&amp;A25</f>
        <v>TSK-0021</v>
      </c>
      <c r="C17" s="105" t="str">
        <f t="shared" si="13"/>
        <v/>
      </c>
      <c r="D17" s="59"/>
      <c r="E17" s="106"/>
      <c r="F17" s="59"/>
      <c r="G17" s="59"/>
      <c r="H17" s="19"/>
      <c r="I17" s="19"/>
      <c r="J17" s="21"/>
      <c r="K17" s="81"/>
      <c r="L17" s="107" t="str">
        <f t="shared" si="17"/>
        <v/>
      </c>
      <c r="M17" s="107" t="str">
        <f t="shared" si="14"/>
        <v/>
      </c>
      <c r="N17" s="94"/>
      <c r="O17" s="94"/>
      <c r="P17" s="94"/>
      <c r="Q17" s="94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U17" s="48" t="e">
        <f>IF(P9&lt;#REF!,1,0)</f>
        <v>#REF!</v>
      </c>
      <c r="NV17" s="48" t="e">
        <f>IF($P9&gt;=#REF!,1,0)</f>
        <v>#REF!</v>
      </c>
      <c r="NW17" s="48">
        <f>IF(IF($C9="Y",IF(NV17=1,1,0)),1,0)</f>
        <v>0</v>
      </c>
      <c r="NX17" s="48" t="e">
        <f>IF(IF($C9="N",IF(NU17=1,1,0)),1,0)</f>
        <v>#REF!</v>
      </c>
      <c r="NY17" s="49" t="e">
        <f t="shared" si="15"/>
        <v>#REF!</v>
      </c>
    </row>
    <row r="18" spans="1:389" s="2" customFormat="1" ht="15" x14ac:dyDescent="0.25">
      <c r="A18" s="2">
        <f t="shared" si="16"/>
        <v>14</v>
      </c>
      <c r="B18" s="104" t="str">
        <f>"TSK"&amp;"-"&amp;REPT("0",4-LEN(A26))&amp;A26</f>
        <v>TSK-0022</v>
      </c>
      <c r="C18" s="105" t="str">
        <f t="shared" si="13"/>
        <v/>
      </c>
      <c r="D18" s="59"/>
      <c r="E18" s="106"/>
      <c r="F18" s="59"/>
      <c r="G18" s="59"/>
      <c r="H18" s="19"/>
      <c r="I18" s="19"/>
      <c r="J18" s="21"/>
      <c r="K18" s="81"/>
      <c r="L18" s="107" t="str">
        <f t="shared" si="17"/>
        <v/>
      </c>
      <c r="M18" s="107" t="str">
        <f t="shared" si="14"/>
        <v/>
      </c>
      <c r="N18" s="94"/>
      <c r="O18" s="94"/>
      <c r="P18" s="94"/>
      <c r="Q18" s="94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U18" s="48" t="e">
        <f>IF(P10&lt;#REF!,1,0)</f>
        <v>#REF!</v>
      </c>
      <c r="NV18" s="48" t="e">
        <f>IF($P10&gt;=#REF!,1,0)</f>
        <v>#REF!</v>
      </c>
      <c r="NW18" s="48">
        <f>IF(IF($C10="Y",IF(NV18=1,1,0)),1,0)</f>
        <v>0</v>
      </c>
      <c r="NX18" s="48" t="e">
        <f>IF(IF($C10="N",IF(NU18=1,1,0)),1,0)</f>
        <v>#REF!</v>
      </c>
      <c r="NY18" s="49" t="e">
        <f t="shared" si="15"/>
        <v>#REF!</v>
      </c>
    </row>
    <row r="19" spans="1:389" s="2" customFormat="1" ht="15" x14ac:dyDescent="0.25">
      <c r="A19" s="2">
        <f t="shared" si="16"/>
        <v>15</v>
      </c>
      <c r="B19" s="104" t="str">
        <f>"TSK"&amp;"-"&amp;REPT("0",4-LEN(A27))&amp;A27</f>
        <v>TSK-0023</v>
      </c>
      <c r="C19" s="105" t="str">
        <f t="shared" si="13"/>
        <v/>
      </c>
      <c r="D19" s="59"/>
      <c r="E19" s="106"/>
      <c r="F19" s="59"/>
      <c r="G19" s="59"/>
      <c r="H19" s="19"/>
      <c r="I19" s="19"/>
      <c r="J19" s="21"/>
      <c r="K19" s="81"/>
      <c r="L19" s="107" t="str">
        <f t="shared" si="17"/>
        <v/>
      </c>
      <c r="M19" s="107" t="str">
        <f t="shared" si="14"/>
        <v/>
      </c>
      <c r="N19" s="94"/>
      <c r="O19" s="94"/>
      <c r="P19" s="94"/>
      <c r="Q19" s="94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U19" s="48" t="e">
        <f>IF(P11&lt;#REF!,1,0)</f>
        <v>#REF!</v>
      </c>
      <c r="NV19" s="48" t="e">
        <f>IF($P11&gt;=#REF!,1,0)</f>
        <v>#REF!</v>
      </c>
      <c r="NW19" s="48">
        <f>IF(IF($C11="Y",IF(NV19=1,1,0)),1,0)</f>
        <v>0</v>
      </c>
      <c r="NX19" s="48" t="e">
        <f>IF(IF($C11="N",IF(NU19=1,1,0)),1,0)</f>
        <v>#REF!</v>
      </c>
      <c r="NY19" s="49" t="e">
        <f t="shared" si="15"/>
        <v>#REF!</v>
      </c>
    </row>
    <row r="20" spans="1:389" s="2" customFormat="1" ht="15" x14ac:dyDescent="0.25">
      <c r="A20" s="2">
        <f t="shared" si="16"/>
        <v>16</v>
      </c>
      <c r="B20" s="104" t="str">
        <f>"TSK"&amp;"-"&amp;REPT("0",4-LEN(A28))&amp;A28</f>
        <v>TSK-0024</v>
      </c>
      <c r="C20" s="105" t="str">
        <f t="shared" si="13"/>
        <v/>
      </c>
      <c r="D20" s="59"/>
      <c r="E20" s="106"/>
      <c r="F20" s="59"/>
      <c r="G20" s="59"/>
      <c r="H20" s="19"/>
      <c r="I20" s="19"/>
      <c r="J20" s="21"/>
      <c r="K20" s="81"/>
      <c r="L20" s="107" t="str">
        <f t="shared" si="17"/>
        <v/>
      </c>
      <c r="M20" s="107" t="str">
        <f t="shared" si="14"/>
        <v/>
      </c>
      <c r="N20" s="94"/>
      <c r="O20" s="94"/>
      <c r="P20" s="94"/>
      <c r="Q20" s="94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U20" s="48" t="e">
        <f>IF(P12&lt;#REF!,1,0)</f>
        <v>#REF!</v>
      </c>
      <c r="NV20" s="48" t="e">
        <f>IF($P12&gt;=#REF!,1,0)</f>
        <v>#REF!</v>
      </c>
      <c r="NW20" s="48">
        <f>IF(IF($C12="Y",IF(NV20=1,1,0)),1,0)</f>
        <v>0</v>
      </c>
      <c r="NX20" s="48" t="e">
        <f>IF(IF($C12="N",IF(NU20=1,1,0)),1,0)</f>
        <v>#REF!</v>
      </c>
      <c r="NY20" s="49" t="e">
        <f t="shared" si="15"/>
        <v>#REF!</v>
      </c>
    </row>
    <row r="21" spans="1:389" s="2" customFormat="1" ht="15" x14ac:dyDescent="0.25">
      <c r="A21" s="2">
        <f t="shared" si="16"/>
        <v>17</v>
      </c>
      <c r="B21" s="104" t="str">
        <f>"TSK"&amp;"-"&amp;REPT("0",4-LEN(A29))&amp;A29</f>
        <v>TSK-0025</v>
      </c>
      <c r="C21" s="105" t="str">
        <f t="shared" si="13"/>
        <v/>
      </c>
      <c r="D21" s="59"/>
      <c r="E21" s="106"/>
      <c r="F21" s="59"/>
      <c r="G21" s="59"/>
      <c r="H21" s="19"/>
      <c r="I21" s="19"/>
      <c r="J21" s="21"/>
      <c r="K21" s="81"/>
      <c r="L21" s="107" t="str">
        <f t="shared" si="17"/>
        <v/>
      </c>
      <c r="M21" s="107" t="str">
        <f t="shared" si="14"/>
        <v/>
      </c>
      <c r="N21" s="94"/>
      <c r="O21" s="94"/>
      <c r="P21" s="94"/>
      <c r="Q21" s="94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U21" s="48" t="e">
        <f>IF(P13&lt;#REF!,1,0)</f>
        <v>#REF!</v>
      </c>
      <c r="NV21" s="48" t="e">
        <f>IF($P13&gt;=#REF!,1,0)</f>
        <v>#REF!</v>
      </c>
      <c r="NW21" s="48">
        <f>IF(IF($C13="Y",IF(NV21=1,1,0)),1,0)</f>
        <v>0</v>
      </c>
      <c r="NX21" s="48">
        <f>IF(IF($C13="N",IF(NU21=1,1,0)),1,0)</f>
        <v>0</v>
      </c>
      <c r="NY21" s="49" t="e">
        <f t="shared" si="15"/>
        <v>#REF!</v>
      </c>
    </row>
    <row r="22" spans="1:389" s="2" customFormat="1" ht="15" x14ac:dyDescent="0.25">
      <c r="A22" s="2">
        <f t="shared" si="16"/>
        <v>18</v>
      </c>
      <c r="B22" s="104" t="str">
        <f>"TSK"&amp;"-"&amp;REPT("0",4-LEN(A30))&amp;A30</f>
        <v>TSK-0026</v>
      </c>
      <c r="C22" s="105" t="str">
        <f t="shared" si="13"/>
        <v/>
      </c>
      <c r="D22" s="59"/>
      <c r="E22" s="106"/>
      <c r="F22" s="59"/>
      <c r="G22" s="59"/>
      <c r="H22" s="19"/>
      <c r="I22" s="19"/>
      <c r="J22" s="21"/>
      <c r="K22" s="81"/>
      <c r="L22" s="107" t="str">
        <f t="shared" si="17"/>
        <v/>
      </c>
      <c r="M22" s="107" t="str">
        <f t="shared" si="14"/>
        <v/>
      </c>
      <c r="N22" s="94"/>
      <c r="O22" s="94"/>
      <c r="P22" s="94"/>
      <c r="Q22" s="94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U22" s="48" t="e">
        <f>IF(P14&lt;#REF!,1,0)</f>
        <v>#REF!</v>
      </c>
      <c r="NV22" s="48" t="e">
        <f>IF($P14&gt;=#REF!,1,0)</f>
        <v>#REF!</v>
      </c>
      <c r="NW22" s="48">
        <f>IF(IF($C14="Y",IF(NV22=1,1,0)),1,0)</f>
        <v>0</v>
      </c>
      <c r="NX22" s="48">
        <f>IF(IF($C14="N",IF(NU22=1,1,0)),1,0)</f>
        <v>0</v>
      </c>
      <c r="NY22" s="49" t="e">
        <f t="shared" si="15"/>
        <v>#REF!</v>
      </c>
    </row>
    <row r="23" spans="1:389" s="2" customFormat="1" ht="15" x14ac:dyDescent="0.25">
      <c r="A23" s="2">
        <f t="shared" si="16"/>
        <v>19</v>
      </c>
      <c r="B23" s="104" t="str">
        <f>"TSK"&amp;"-"&amp;REPT("0",4-LEN(A31))&amp;A31</f>
        <v>TSK-0027</v>
      </c>
      <c r="C23" s="105" t="str">
        <f t="shared" si="13"/>
        <v/>
      </c>
      <c r="D23" s="59"/>
      <c r="E23" s="106"/>
      <c r="F23" s="59"/>
      <c r="G23" s="59"/>
      <c r="H23" s="19"/>
      <c r="I23" s="19"/>
      <c r="J23" s="21"/>
      <c r="K23" s="81"/>
      <c r="L23" s="107" t="str">
        <f t="shared" si="17"/>
        <v/>
      </c>
      <c r="M23" s="107" t="str">
        <f t="shared" si="14"/>
        <v/>
      </c>
      <c r="N23" s="94"/>
      <c r="O23" s="94"/>
      <c r="P23" s="94"/>
      <c r="Q23" s="94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U23" s="48" t="e">
        <f>IF(P15&lt;#REF!,1,0)</f>
        <v>#REF!</v>
      </c>
      <c r="NV23" s="48" t="e">
        <f>IF($P15&gt;=#REF!,1,0)</f>
        <v>#REF!</v>
      </c>
      <c r="NW23" s="48">
        <f>IF(IF($C15="Y",IF(NV23=1,1,0)),1,0)</f>
        <v>0</v>
      </c>
      <c r="NX23" s="48">
        <f>IF(IF($C15="N",IF(NU23=1,1,0)),1,0)</f>
        <v>0</v>
      </c>
      <c r="NY23" s="49" t="e">
        <f t="shared" si="15"/>
        <v>#REF!</v>
      </c>
    </row>
    <row r="24" spans="1:389" s="2" customFormat="1" ht="15" x14ac:dyDescent="0.25">
      <c r="A24" s="2">
        <f t="shared" si="16"/>
        <v>20</v>
      </c>
      <c r="B24" s="104" t="str">
        <f>"TSK"&amp;"-"&amp;REPT("0",4-LEN(A32))&amp;A32</f>
        <v>TSK-0028</v>
      </c>
      <c r="C24" s="105" t="str">
        <f t="shared" si="13"/>
        <v/>
      </c>
      <c r="D24" s="59"/>
      <c r="E24" s="106"/>
      <c r="F24" s="59"/>
      <c r="G24" s="59"/>
      <c r="H24" s="19"/>
      <c r="I24" s="19"/>
      <c r="J24" s="21"/>
      <c r="K24" s="81"/>
      <c r="L24" s="107" t="str">
        <f t="shared" si="17"/>
        <v/>
      </c>
      <c r="M24" s="107" t="str">
        <f t="shared" si="14"/>
        <v/>
      </c>
      <c r="N24" s="94"/>
      <c r="O24" s="94"/>
      <c r="P24" s="94"/>
      <c r="Q24" s="94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U24" s="48" t="e">
        <f>IF(P16&lt;#REF!,1,0)</f>
        <v>#REF!</v>
      </c>
      <c r="NV24" s="48" t="e">
        <f>IF($P16&gt;=#REF!,1,0)</f>
        <v>#REF!</v>
      </c>
      <c r="NW24" s="48">
        <f>IF(IF($C16="Y",IF(NV24=1,1,0)),1,0)</f>
        <v>0</v>
      </c>
      <c r="NX24" s="48">
        <f>IF(IF($C16="N",IF(NU24=1,1,0)),1,0)</f>
        <v>0</v>
      </c>
      <c r="NY24" s="49" t="e">
        <f t="shared" si="15"/>
        <v>#REF!</v>
      </c>
    </row>
    <row r="25" spans="1:389" s="2" customFormat="1" ht="15" x14ac:dyDescent="0.25">
      <c r="A25" s="2">
        <f t="shared" si="16"/>
        <v>21</v>
      </c>
      <c r="B25" s="104" t="str">
        <f>"TSK"&amp;"-"&amp;REPT("0",4-LEN(A33))&amp;A33</f>
        <v>TSK-0029</v>
      </c>
      <c r="C25" s="105" t="str">
        <f t="shared" si="13"/>
        <v/>
      </c>
      <c r="D25" s="59"/>
      <c r="E25" s="106"/>
      <c r="F25" s="59"/>
      <c r="G25" s="59"/>
      <c r="H25" s="19"/>
      <c r="I25" s="19"/>
      <c r="J25" s="21"/>
      <c r="K25" s="81"/>
      <c r="L25" s="107" t="str">
        <f t="shared" si="17"/>
        <v/>
      </c>
      <c r="M25" s="107" t="str">
        <f t="shared" si="14"/>
        <v/>
      </c>
      <c r="N25" s="94"/>
      <c r="O25" s="94"/>
      <c r="P25" s="94"/>
      <c r="Q25" s="94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U25" s="48" t="e">
        <f>IF(P17&lt;#REF!,1,0)</f>
        <v>#REF!</v>
      </c>
      <c r="NV25" s="48" t="e">
        <f>IF($P17&gt;=#REF!,1,0)</f>
        <v>#REF!</v>
      </c>
      <c r="NW25" s="48">
        <f>IF(IF($C17="Y",IF(NV25=1,1,0)),1,0)</f>
        <v>0</v>
      </c>
      <c r="NX25" s="48">
        <f>IF(IF($C17="N",IF(NU25=1,1,0)),1,0)</f>
        <v>0</v>
      </c>
      <c r="NY25" s="49" t="e">
        <f t="shared" si="15"/>
        <v>#REF!</v>
      </c>
    </row>
    <row r="26" spans="1:389" s="2" customFormat="1" ht="15" x14ac:dyDescent="0.25">
      <c r="A26" s="2">
        <f t="shared" si="16"/>
        <v>22</v>
      </c>
      <c r="B26" s="104" t="str">
        <f>"TSK"&amp;"-"&amp;REPT("0",4-LEN(A34))&amp;A34</f>
        <v>TSK-0030</v>
      </c>
      <c r="C26" s="105" t="str">
        <f t="shared" si="13"/>
        <v/>
      </c>
      <c r="D26" s="59"/>
      <c r="E26" s="106"/>
      <c r="F26" s="59"/>
      <c r="G26" s="59"/>
      <c r="H26" s="19"/>
      <c r="I26" s="19"/>
      <c r="J26" s="21"/>
      <c r="K26" s="81"/>
      <c r="L26" s="107" t="str">
        <f t="shared" si="17"/>
        <v/>
      </c>
      <c r="M26" s="107" t="str">
        <f t="shared" si="14"/>
        <v/>
      </c>
      <c r="N26" s="94"/>
      <c r="O26" s="94"/>
      <c r="P26" s="94"/>
      <c r="Q26" s="94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U26" s="48" t="e">
        <f>IF(P18&lt;#REF!,1,0)</f>
        <v>#REF!</v>
      </c>
      <c r="NV26" s="48" t="e">
        <f>IF($P18&gt;=#REF!,1,0)</f>
        <v>#REF!</v>
      </c>
      <c r="NW26" s="48">
        <f>IF(IF($C18="Y",IF(NV26=1,1,0)),1,0)</f>
        <v>0</v>
      </c>
      <c r="NX26" s="48">
        <f>IF(IF($C18="N",IF(NU26=1,1,0)),1,0)</f>
        <v>0</v>
      </c>
      <c r="NY26" s="49" t="e">
        <f t="shared" si="15"/>
        <v>#REF!</v>
      </c>
    </row>
    <row r="27" spans="1:389" s="2" customFormat="1" ht="15" x14ac:dyDescent="0.25">
      <c r="A27" s="2">
        <f t="shared" si="16"/>
        <v>23</v>
      </c>
      <c r="B27" s="104" t="str">
        <f>"TSK"&amp;"-"&amp;REPT("0",4-LEN(A35))&amp;A35</f>
        <v>TSK-0031</v>
      </c>
      <c r="C27" s="105" t="str">
        <f t="shared" si="13"/>
        <v/>
      </c>
      <c r="D27" s="59"/>
      <c r="E27" s="106"/>
      <c r="F27" s="59"/>
      <c r="G27" s="59"/>
      <c r="H27" s="19"/>
      <c r="I27" s="19"/>
      <c r="J27" s="21"/>
      <c r="K27" s="81"/>
      <c r="L27" s="107" t="str">
        <f t="shared" si="17"/>
        <v/>
      </c>
      <c r="M27" s="107" t="str">
        <f t="shared" si="14"/>
        <v/>
      </c>
      <c r="N27" s="94"/>
      <c r="O27" s="94"/>
      <c r="P27" s="94"/>
      <c r="Q27" s="94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U27" s="48" t="e">
        <f>IF(P19&lt;#REF!,1,0)</f>
        <v>#REF!</v>
      </c>
      <c r="NV27" s="48" t="e">
        <f>IF($P19&gt;=#REF!,1,0)</f>
        <v>#REF!</v>
      </c>
      <c r="NW27" s="48">
        <f>IF(IF($C19="Y",IF(NV27=1,1,0)),1,0)</f>
        <v>0</v>
      </c>
      <c r="NX27" s="48">
        <f>IF(IF($C19="N",IF(NU27=1,1,0)),1,0)</f>
        <v>0</v>
      </c>
      <c r="NY27" s="49" t="e">
        <f t="shared" si="15"/>
        <v>#REF!</v>
      </c>
    </row>
    <row r="28" spans="1:389" s="2" customFormat="1" ht="15" x14ac:dyDescent="0.25">
      <c r="A28" s="2">
        <f t="shared" si="16"/>
        <v>24</v>
      </c>
      <c r="B28" s="104" t="str">
        <f>"TSK"&amp;"-"&amp;REPT("0",4-LEN(A36))&amp;A36</f>
        <v>TSK-0032</v>
      </c>
      <c r="C28" s="105" t="str">
        <f t="shared" si="13"/>
        <v/>
      </c>
      <c r="D28" s="59"/>
      <c r="E28" s="106"/>
      <c r="F28" s="59"/>
      <c r="G28" s="59"/>
      <c r="H28" s="19"/>
      <c r="I28" s="19"/>
      <c r="J28" s="21"/>
      <c r="K28" s="81"/>
      <c r="L28" s="107" t="str">
        <f t="shared" si="17"/>
        <v/>
      </c>
      <c r="M28" s="107" t="str">
        <f t="shared" si="14"/>
        <v/>
      </c>
      <c r="N28" s="94"/>
      <c r="O28" s="94"/>
      <c r="P28" s="94"/>
      <c r="Q28" s="94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U28" s="48" t="e">
        <f>IF(P20&lt;#REF!,1,0)</f>
        <v>#REF!</v>
      </c>
      <c r="NV28" s="48" t="e">
        <f>IF($P20&gt;=#REF!,1,0)</f>
        <v>#REF!</v>
      </c>
      <c r="NW28" s="48">
        <f>IF(IF($C20="Y",IF(NV28=1,1,0)),1,0)</f>
        <v>0</v>
      </c>
      <c r="NX28" s="48">
        <f>IF(IF($C20="N",IF(NU28=1,1,0)),1,0)</f>
        <v>0</v>
      </c>
      <c r="NY28" s="49" t="e">
        <f t="shared" si="15"/>
        <v>#REF!</v>
      </c>
    </row>
    <row r="29" spans="1:389" s="2" customFormat="1" ht="15" x14ac:dyDescent="0.25">
      <c r="A29" s="2">
        <f t="shared" si="16"/>
        <v>25</v>
      </c>
      <c r="B29" s="104" t="str">
        <f>"TSK"&amp;"-"&amp;REPT("0",4-LEN(A37))&amp;A37</f>
        <v>TSK-0033</v>
      </c>
      <c r="C29" s="105" t="str">
        <f t="shared" si="13"/>
        <v/>
      </c>
      <c r="D29" s="59"/>
      <c r="E29" s="106"/>
      <c r="F29" s="59"/>
      <c r="G29" s="59"/>
      <c r="H29" s="19"/>
      <c r="I29" s="19"/>
      <c r="J29" s="21"/>
      <c r="K29" s="81"/>
      <c r="L29" s="107" t="str">
        <f t="shared" si="17"/>
        <v/>
      </c>
      <c r="M29" s="107" t="str">
        <f t="shared" si="14"/>
        <v/>
      </c>
      <c r="N29" s="94"/>
      <c r="O29" s="94"/>
      <c r="P29" s="94"/>
      <c r="Q29" s="94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U29" s="48" t="e">
        <f>IF(P21&lt;#REF!,1,0)</f>
        <v>#REF!</v>
      </c>
      <c r="NV29" s="48" t="e">
        <f>IF($P21&gt;=#REF!,1,0)</f>
        <v>#REF!</v>
      </c>
      <c r="NW29" s="48">
        <f>IF(IF($C21="Y",IF(NV29=1,1,0)),1,0)</f>
        <v>0</v>
      </c>
      <c r="NX29" s="48">
        <f>IF(IF($C21="N",IF(NU29=1,1,0)),1,0)</f>
        <v>0</v>
      </c>
      <c r="NY29" s="49" t="e">
        <f t="shared" si="15"/>
        <v>#REF!</v>
      </c>
    </row>
    <row r="30" spans="1:389" s="2" customFormat="1" ht="15" x14ac:dyDescent="0.25">
      <c r="A30" s="2">
        <f t="shared" si="16"/>
        <v>26</v>
      </c>
      <c r="B30" s="104" t="str">
        <f>"TSK"&amp;"-"&amp;REPT("0",4-LEN(A38))&amp;A38</f>
        <v>TSK-0034</v>
      </c>
      <c r="C30" s="105" t="str">
        <f t="shared" si="13"/>
        <v/>
      </c>
      <c r="D30" s="59"/>
      <c r="E30" s="106"/>
      <c r="F30" s="59"/>
      <c r="G30" s="59"/>
      <c r="H30" s="19"/>
      <c r="I30" s="19"/>
      <c r="J30" s="21"/>
      <c r="K30" s="81"/>
      <c r="L30" s="107" t="str">
        <f t="shared" si="17"/>
        <v/>
      </c>
      <c r="M30" s="107" t="str">
        <f t="shared" si="14"/>
        <v/>
      </c>
      <c r="N30" s="94"/>
      <c r="O30" s="94"/>
      <c r="P30" s="94"/>
      <c r="Q30" s="94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U30" s="48" t="e">
        <f>IF(P22&lt;#REF!,1,0)</f>
        <v>#REF!</v>
      </c>
      <c r="NV30" s="48" t="e">
        <f>IF($P22&gt;=#REF!,1,0)</f>
        <v>#REF!</v>
      </c>
      <c r="NW30" s="48">
        <f>IF(IF($C22="Y",IF(NV30=1,1,0)),1,0)</f>
        <v>0</v>
      </c>
      <c r="NX30" s="48">
        <f>IF(IF($C22="N",IF(NU30=1,1,0)),1,0)</f>
        <v>0</v>
      </c>
      <c r="NY30" s="49" t="e">
        <f t="shared" si="15"/>
        <v>#REF!</v>
      </c>
    </row>
    <row r="31" spans="1:389" s="2" customFormat="1" ht="15" x14ac:dyDescent="0.25">
      <c r="A31" s="2">
        <f t="shared" si="16"/>
        <v>27</v>
      </c>
      <c r="B31" s="104" t="str">
        <f>"TSK"&amp;"-"&amp;REPT("0",4-LEN(A39))&amp;A39</f>
        <v>TSK-0035</v>
      </c>
      <c r="C31" s="105" t="str">
        <f t="shared" si="13"/>
        <v/>
      </c>
      <c r="D31" s="59"/>
      <c r="E31" s="106"/>
      <c r="F31" s="59"/>
      <c r="G31" s="59"/>
      <c r="H31" s="19"/>
      <c r="I31" s="19"/>
      <c r="J31" s="21"/>
      <c r="K31" s="81"/>
      <c r="L31" s="107" t="str">
        <f t="shared" si="17"/>
        <v/>
      </c>
      <c r="M31" s="107" t="str">
        <f t="shared" si="14"/>
        <v/>
      </c>
      <c r="N31" s="94"/>
      <c r="O31" s="94"/>
      <c r="P31" s="94"/>
      <c r="Q31" s="94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U31" s="48" t="e">
        <f>IF(P23&lt;#REF!,1,0)</f>
        <v>#REF!</v>
      </c>
      <c r="NV31" s="48" t="e">
        <f>IF($P23&gt;=#REF!,1,0)</f>
        <v>#REF!</v>
      </c>
      <c r="NW31" s="48">
        <f>IF(IF($C23="Y",IF(NV31=1,1,0)),1,0)</f>
        <v>0</v>
      </c>
      <c r="NX31" s="48">
        <f>IF(IF($C23="N",IF(NU31=1,1,0)),1,0)</f>
        <v>0</v>
      </c>
      <c r="NY31" s="49" t="e">
        <f t="shared" si="15"/>
        <v>#REF!</v>
      </c>
    </row>
    <row r="32" spans="1:389" s="2" customFormat="1" ht="15" x14ac:dyDescent="0.25">
      <c r="A32" s="2">
        <f t="shared" si="16"/>
        <v>28</v>
      </c>
      <c r="B32" s="104" t="str">
        <f>"TSK"&amp;"-"&amp;REPT("0",4-LEN(A40))&amp;A40</f>
        <v>TSK-0036</v>
      </c>
      <c r="C32" s="105" t="str">
        <f t="shared" si="13"/>
        <v/>
      </c>
      <c r="D32" s="59"/>
      <c r="E32" s="106"/>
      <c r="F32" s="59"/>
      <c r="G32" s="59"/>
      <c r="H32" s="19"/>
      <c r="I32" s="19"/>
      <c r="J32" s="21"/>
      <c r="K32" s="81"/>
      <c r="L32" s="107" t="str">
        <f t="shared" si="17"/>
        <v/>
      </c>
      <c r="M32" s="107" t="str">
        <f t="shared" si="14"/>
        <v/>
      </c>
      <c r="N32" s="94"/>
      <c r="O32" s="94"/>
      <c r="P32" s="94"/>
      <c r="Q32" s="94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U32" s="48" t="e">
        <f>IF(P24&lt;#REF!,1,0)</f>
        <v>#REF!</v>
      </c>
      <c r="NV32" s="48" t="e">
        <f>IF($P24&gt;=#REF!,1,0)</f>
        <v>#REF!</v>
      </c>
      <c r="NW32" s="48">
        <f>IF(IF($C24="Y",IF(NV32=1,1,0)),1,0)</f>
        <v>0</v>
      </c>
      <c r="NX32" s="48">
        <f>IF(IF($C24="N",IF(NU32=1,1,0)),1,0)</f>
        <v>0</v>
      </c>
      <c r="NY32" s="49" t="e">
        <f t="shared" si="15"/>
        <v>#REF!</v>
      </c>
    </row>
    <row r="33" spans="1:389" s="2" customFormat="1" ht="15" x14ac:dyDescent="0.25">
      <c r="A33" s="2">
        <f t="shared" si="16"/>
        <v>29</v>
      </c>
      <c r="B33" s="104" t="str">
        <f>"TSK"&amp;"-"&amp;REPT("0",4-LEN(A41))&amp;A41</f>
        <v>TSK-0037</v>
      </c>
      <c r="C33" s="105" t="str">
        <f t="shared" si="13"/>
        <v/>
      </c>
      <c r="D33" s="59"/>
      <c r="E33" s="106"/>
      <c r="F33" s="59"/>
      <c r="G33" s="59"/>
      <c r="H33" s="19"/>
      <c r="I33" s="19"/>
      <c r="J33" s="21"/>
      <c r="K33" s="81"/>
      <c r="L33" s="107" t="str">
        <f t="shared" si="17"/>
        <v/>
      </c>
      <c r="M33" s="107" t="str">
        <f t="shared" si="14"/>
        <v/>
      </c>
      <c r="N33" s="94"/>
      <c r="O33" s="94"/>
      <c r="P33" s="94"/>
      <c r="Q33" s="94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U33" s="48" t="e">
        <f>IF(P25&lt;#REF!,1,0)</f>
        <v>#REF!</v>
      </c>
      <c r="NV33" s="48" t="e">
        <f>IF($P25&gt;=#REF!,1,0)</f>
        <v>#REF!</v>
      </c>
      <c r="NW33" s="48">
        <f>IF(IF($C25="Y",IF(NV33=1,1,0)),1,0)</f>
        <v>0</v>
      </c>
      <c r="NX33" s="48">
        <f>IF(IF($C25="N",IF(NU33=1,1,0)),1,0)</f>
        <v>0</v>
      </c>
      <c r="NY33" s="49" t="e">
        <f t="shared" si="15"/>
        <v>#REF!</v>
      </c>
    </row>
    <row r="34" spans="1:389" s="2" customFormat="1" ht="15" x14ac:dyDescent="0.25">
      <c r="A34" s="2">
        <f t="shared" si="16"/>
        <v>30</v>
      </c>
      <c r="B34" s="104" t="str">
        <f>"TSK"&amp;"-"&amp;REPT("0",4-LEN(A42))&amp;A42</f>
        <v>TSK-0038</v>
      </c>
      <c r="C34" s="105" t="str">
        <f t="shared" si="13"/>
        <v/>
      </c>
      <c r="D34" s="59"/>
      <c r="E34" s="106"/>
      <c r="F34" s="59"/>
      <c r="G34" s="59"/>
      <c r="H34" s="19"/>
      <c r="I34" s="19"/>
      <c r="J34" s="21"/>
      <c r="K34" s="81"/>
      <c r="L34" s="107" t="str">
        <f t="shared" si="17"/>
        <v/>
      </c>
      <c r="M34" s="107" t="str">
        <f t="shared" si="14"/>
        <v/>
      </c>
      <c r="N34" s="94"/>
      <c r="O34" s="94"/>
      <c r="P34" s="94"/>
      <c r="Q34" s="94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U34" s="48" t="e">
        <f>IF(P26&lt;#REF!,1,0)</f>
        <v>#REF!</v>
      </c>
      <c r="NV34" s="48" t="e">
        <f>IF($P26&gt;=#REF!,1,0)</f>
        <v>#REF!</v>
      </c>
      <c r="NW34" s="48">
        <f>IF(IF($C26="Y",IF(NV34=1,1,0)),1,0)</f>
        <v>0</v>
      </c>
      <c r="NX34" s="48">
        <f>IF(IF($C26="N",IF(NU34=1,1,0)),1,0)</f>
        <v>0</v>
      </c>
      <c r="NY34" s="49" t="e">
        <f t="shared" si="15"/>
        <v>#REF!</v>
      </c>
    </row>
    <row r="35" spans="1:389" s="2" customFormat="1" ht="15" x14ac:dyDescent="0.25">
      <c r="A35" s="2">
        <f t="shared" si="16"/>
        <v>31</v>
      </c>
      <c r="B35" s="104" t="str">
        <f>"TSK"&amp;"-"&amp;REPT("0",4-LEN(A43))&amp;A43</f>
        <v>TSK-0039</v>
      </c>
      <c r="C35" s="105" t="str">
        <f t="shared" si="13"/>
        <v/>
      </c>
      <c r="D35" s="59"/>
      <c r="E35" s="106"/>
      <c r="F35" s="59"/>
      <c r="G35" s="59"/>
      <c r="H35" s="19"/>
      <c r="I35" s="19"/>
      <c r="J35" s="21"/>
      <c r="K35" s="81"/>
      <c r="L35" s="107" t="str">
        <f t="shared" si="17"/>
        <v/>
      </c>
      <c r="M35" s="107" t="str">
        <f t="shared" si="14"/>
        <v/>
      </c>
      <c r="N35" s="94"/>
      <c r="O35" s="94"/>
      <c r="P35" s="94"/>
      <c r="Q35" s="94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U35" s="48" t="e">
        <f>IF(P27&lt;#REF!,1,0)</f>
        <v>#REF!</v>
      </c>
      <c r="NV35" s="48" t="e">
        <f>IF($P27&gt;=#REF!,1,0)</f>
        <v>#REF!</v>
      </c>
      <c r="NW35" s="48">
        <f>IF(IF($C27="Y",IF(NV35=1,1,0)),1,0)</f>
        <v>0</v>
      </c>
      <c r="NX35" s="48">
        <f>IF(IF($C27="N",IF(NU35=1,1,0)),1,0)</f>
        <v>0</v>
      </c>
      <c r="NY35" s="49" t="e">
        <f t="shared" si="15"/>
        <v>#REF!</v>
      </c>
    </row>
    <row r="36" spans="1:389" s="2" customFormat="1" ht="15" x14ac:dyDescent="0.25">
      <c r="A36" s="2">
        <f t="shared" si="16"/>
        <v>32</v>
      </c>
      <c r="B36" s="104" t="str">
        <f>"TSK"&amp;"-"&amp;REPT("0",4-LEN(A44))&amp;A44</f>
        <v>TSK-0040</v>
      </c>
      <c r="C36" s="105" t="str">
        <f t="shared" si="13"/>
        <v/>
      </c>
      <c r="D36" s="59"/>
      <c r="E36" s="106"/>
      <c r="F36" s="59"/>
      <c r="G36" s="59"/>
      <c r="H36" s="19"/>
      <c r="I36" s="19"/>
      <c r="J36" s="21"/>
      <c r="K36" s="81"/>
      <c r="L36" s="107" t="str">
        <f t="shared" si="17"/>
        <v/>
      </c>
      <c r="M36" s="107" t="str">
        <f t="shared" si="14"/>
        <v/>
      </c>
      <c r="N36" s="94"/>
      <c r="O36" s="94"/>
      <c r="P36" s="94"/>
      <c r="Q36" s="94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U36" s="48" t="e">
        <f>IF(P28&lt;#REF!,1,0)</f>
        <v>#REF!</v>
      </c>
      <c r="NV36" s="48" t="e">
        <f>IF($P28&gt;=#REF!,1,0)</f>
        <v>#REF!</v>
      </c>
      <c r="NW36" s="48">
        <f>IF(IF($C28="Y",IF(NV36=1,1,0)),1,0)</f>
        <v>0</v>
      </c>
      <c r="NX36" s="48">
        <f>IF(IF($C28="N",IF(NU36=1,1,0)),1,0)</f>
        <v>0</v>
      </c>
      <c r="NY36" s="49" t="e">
        <f t="shared" si="15"/>
        <v>#REF!</v>
      </c>
    </row>
    <row r="37" spans="1:389" s="2" customFormat="1" ht="15" x14ac:dyDescent="0.25">
      <c r="A37" s="2">
        <f t="shared" si="16"/>
        <v>33</v>
      </c>
      <c r="B37" s="104" t="str">
        <f>"TSK"&amp;"-"&amp;REPT("0",4-LEN(A45))&amp;A45</f>
        <v>TSK-0041</v>
      </c>
      <c r="C37" s="105" t="str">
        <f t="shared" si="13"/>
        <v/>
      </c>
      <c r="D37" s="59"/>
      <c r="E37" s="106"/>
      <c r="F37" s="59"/>
      <c r="G37" s="59"/>
      <c r="H37" s="19"/>
      <c r="I37" s="19"/>
      <c r="J37" s="21"/>
      <c r="K37" s="81"/>
      <c r="L37" s="107" t="str">
        <f t="shared" si="17"/>
        <v/>
      </c>
      <c r="M37" s="107" t="str">
        <f t="shared" si="14"/>
        <v/>
      </c>
      <c r="N37" s="94"/>
      <c r="O37" s="94"/>
      <c r="P37" s="94"/>
      <c r="Q37" s="94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U37" s="48" t="e">
        <f>IF(P29&lt;#REF!,1,0)</f>
        <v>#REF!</v>
      </c>
      <c r="NV37" s="48" t="e">
        <f>IF($P29&gt;=#REF!,1,0)</f>
        <v>#REF!</v>
      </c>
      <c r="NW37" s="48">
        <f>IF(IF($C29="Y",IF(NV37=1,1,0)),1,0)</f>
        <v>0</v>
      </c>
      <c r="NX37" s="48">
        <f>IF(IF($C29="N",IF(NU37=1,1,0)),1,0)</f>
        <v>0</v>
      </c>
      <c r="NY37" s="49" t="e">
        <f t="shared" si="15"/>
        <v>#REF!</v>
      </c>
    </row>
    <row r="38" spans="1:389" s="2" customFormat="1" ht="15" x14ac:dyDescent="0.25">
      <c r="A38" s="2">
        <f t="shared" si="16"/>
        <v>34</v>
      </c>
      <c r="B38" s="104" t="str">
        <f>"TSK"&amp;"-"&amp;REPT("0",4-LEN(A46))&amp;A46</f>
        <v>TSK-0042</v>
      </c>
      <c r="C38" s="105" t="str">
        <f t="shared" si="13"/>
        <v/>
      </c>
      <c r="D38" s="59"/>
      <c r="E38" s="106"/>
      <c r="F38" s="59"/>
      <c r="G38" s="59"/>
      <c r="H38" s="19"/>
      <c r="I38" s="19"/>
      <c r="J38" s="21"/>
      <c r="K38" s="81"/>
      <c r="L38" s="107" t="str">
        <f t="shared" si="17"/>
        <v/>
      </c>
      <c r="M38" s="107" t="str">
        <f t="shared" si="14"/>
        <v/>
      </c>
      <c r="N38" s="94"/>
      <c r="O38" s="94"/>
      <c r="P38" s="94"/>
      <c r="Q38" s="94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U38" s="48" t="e">
        <f>IF(P30&lt;#REF!,1,0)</f>
        <v>#REF!</v>
      </c>
      <c r="NV38" s="48" t="e">
        <f>IF($P30&gt;=#REF!,1,0)</f>
        <v>#REF!</v>
      </c>
      <c r="NW38" s="48">
        <f>IF(IF($C30="Y",IF(NV38=1,1,0)),1,0)</f>
        <v>0</v>
      </c>
      <c r="NX38" s="48">
        <f>IF(IF($C30="N",IF(NU38=1,1,0)),1,0)</f>
        <v>0</v>
      </c>
      <c r="NY38" s="49" t="e">
        <f t="shared" si="15"/>
        <v>#REF!</v>
      </c>
    </row>
    <row r="39" spans="1:389" s="2" customFormat="1" ht="15" x14ac:dyDescent="0.25">
      <c r="A39" s="2">
        <f t="shared" si="16"/>
        <v>35</v>
      </c>
      <c r="B39" s="104" t="str">
        <f>"TSK"&amp;"-"&amp;REPT("0",4-LEN(A47))&amp;A47</f>
        <v>TSK-0043</v>
      </c>
      <c r="C39" s="105" t="str">
        <f t="shared" si="13"/>
        <v/>
      </c>
      <c r="D39" s="59"/>
      <c r="E39" s="106"/>
      <c r="F39" s="59"/>
      <c r="G39" s="59"/>
      <c r="H39" s="19"/>
      <c r="I39" s="19"/>
      <c r="J39" s="21"/>
      <c r="K39" s="81"/>
      <c r="L39" s="107" t="str">
        <f t="shared" si="17"/>
        <v/>
      </c>
      <c r="M39" s="107" t="str">
        <f t="shared" si="14"/>
        <v/>
      </c>
      <c r="N39" s="94"/>
      <c r="O39" s="94"/>
      <c r="P39" s="94"/>
      <c r="Q39" s="94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U39" s="48" t="e">
        <f>IF(P31&lt;#REF!,1,0)</f>
        <v>#REF!</v>
      </c>
      <c r="NV39" s="48" t="e">
        <f>IF($P31&gt;=#REF!,1,0)</f>
        <v>#REF!</v>
      </c>
      <c r="NW39" s="48">
        <f>IF(IF($C31="Y",IF(NV39=1,1,0)),1,0)</f>
        <v>0</v>
      </c>
      <c r="NX39" s="48">
        <f>IF(IF($C31="N",IF(NU39=1,1,0)),1,0)</f>
        <v>0</v>
      </c>
      <c r="NY39" s="49" t="e">
        <f t="shared" si="15"/>
        <v>#REF!</v>
      </c>
    </row>
    <row r="40" spans="1:389" s="2" customFormat="1" ht="15" x14ac:dyDescent="0.25">
      <c r="A40" s="2">
        <f t="shared" si="16"/>
        <v>36</v>
      </c>
      <c r="B40" s="104" t="str">
        <f>"TSK"&amp;"-"&amp;REPT("0",4-LEN(A48))&amp;A48</f>
        <v>TSK-0044</v>
      </c>
      <c r="C40" s="105" t="str">
        <f t="shared" si="13"/>
        <v/>
      </c>
      <c r="D40" s="59"/>
      <c r="E40" s="106"/>
      <c r="F40" s="59"/>
      <c r="G40" s="59"/>
      <c r="H40" s="19"/>
      <c r="I40" s="19"/>
      <c r="J40" s="21"/>
      <c r="K40" s="81"/>
      <c r="L40" s="107" t="str">
        <f t="shared" si="17"/>
        <v/>
      </c>
      <c r="M40" s="107" t="str">
        <f t="shared" si="14"/>
        <v/>
      </c>
      <c r="N40" s="94"/>
      <c r="O40" s="94"/>
      <c r="P40" s="94"/>
      <c r="Q40" s="94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U40" s="48" t="e">
        <f>IF(P32&lt;#REF!,1,0)</f>
        <v>#REF!</v>
      </c>
      <c r="NV40" s="48" t="e">
        <f>IF($P32&gt;=#REF!,1,0)</f>
        <v>#REF!</v>
      </c>
      <c r="NW40" s="48">
        <f>IF(IF($C32="Y",IF(NV40=1,1,0)),1,0)</f>
        <v>0</v>
      </c>
      <c r="NX40" s="48">
        <f>IF(IF($C32="N",IF(NU40=1,1,0)),1,0)</f>
        <v>0</v>
      </c>
      <c r="NY40" s="49" t="e">
        <f t="shared" si="15"/>
        <v>#REF!</v>
      </c>
    </row>
    <row r="41" spans="1:389" s="2" customFormat="1" ht="15" x14ac:dyDescent="0.25">
      <c r="A41" s="2">
        <f t="shared" si="16"/>
        <v>37</v>
      </c>
      <c r="B41" s="104" t="str">
        <f>"TSK"&amp;"-"&amp;REPT("0",4-LEN(A49))&amp;A49</f>
        <v>TSK-0045</v>
      </c>
      <c r="C41" s="105" t="str">
        <f t="shared" si="13"/>
        <v/>
      </c>
      <c r="D41" s="59"/>
      <c r="E41" s="106"/>
      <c r="F41" s="59"/>
      <c r="G41" s="59"/>
      <c r="H41" s="19"/>
      <c r="I41" s="19"/>
      <c r="J41" s="21"/>
      <c r="K41" s="81"/>
      <c r="L41" s="107" t="str">
        <f t="shared" si="17"/>
        <v/>
      </c>
      <c r="M41" s="107" t="str">
        <f t="shared" si="14"/>
        <v/>
      </c>
      <c r="N41" s="94"/>
      <c r="O41" s="94"/>
      <c r="P41" s="94"/>
      <c r="Q41" s="94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U41" s="48" t="e">
        <f>IF(P33&lt;#REF!,1,0)</f>
        <v>#REF!</v>
      </c>
      <c r="NV41" s="48" t="e">
        <f>IF($P33&gt;=#REF!,1,0)</f>
        <v>#REF!</v>
      </c>
      <c r="NW41" s="48">
        <f>IF(IF($C33="Y",IF(NV41=1,1,0)),1,0)</f>
        <v>0</v>
      </c>
      <c r="NX41" s="48">
        <f>IF(IF($C33="N",IF(NU41=1,1,0)),1,0)</f>
        <v>0</v>
      </c>
      <c r="NY41" s="49" t="e">
        <f t="shared" si="15"/>
        <v>#REF!</v>
      </c>
    </row>
    <row r="42" spans="1:389" s="2" customFormat="1" ht="15" x14ac:dyDescent="0.25">
      <c r="A42" s="2">
        <f t="shared" si="16"/>
        <v>38</v>
      </c>
      <c r="B42" s="104" t="str">
        <f>"TSK"&amp;"-"&amp;REPT("0",4-LEN(A50))&amp;A50</f>
        <v>TSK-0046</v>
      </c>
      <c r="C42" s="105" t="str">
        <f t="shared" si="13"/>
        <v/>
      </c>
      <c r="D42" s="59"/>
      <c r="E42" s="106"/>
      <c r="F42" s="59"/>
      <c r="G42" s="59"/>
      <c r="H42" s="19"/>
      <c r="I42" s="19"/>
      <c r="J42" s="21"/>
      <c r="K42" s="81"/>
      <c r="L42" s="107" t="str">
        <f t="shared" si="17"/>
        <v/>
      </c>
      <c r="M42" s="107" t="str">
        <f t="shared" si="14"/>
        <v/>
      </c>
      <c r="N42" s="94"/>
      <c r="O42" s="94"/>
      <c r="P42" s="94"/>
      <c r="Q42" s="94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U42" s="48" t="e">
        <f>IF(P34&lt;#REF!,1,0)</f>
        <v>#REF!</v>
      </c>
      <c r="NV42" s="48" t="e">
        <f>IF($P34&gt;=#REF!,1,0)</f>
        <v>#REF!</v>
      </c>
      <c r="NW42" s="48">
        <f>IF(IF($C34="Y",IF(NV42=1,1,0)),1,0)</f>
        <v>0</v>
      </c>
      <c r="NX42" s="48">
        <f>IF(IF($C34="N",IF(NU42=1,1,0)),1,0)</f>
        <v>0</v>
      </c>
      <c r="NY42" s="49" t="e">
        <f t="shared" si="15"/>
        <v>#REF!</v>
      </c>
    </row>
    <row r="43" spans="1:389" s="2" customFormat="1" ht="15" x14ac:dyDescent="0.25">
      <c r="A43" s="2">
        <f t="shared" si="16"/>
        <v>39</v>
      </c>
      <c r="B43" s="104" t="str">
        <f>"TSK"&amp;"-"&amp;REPT("0",4-LEN(A51))&amp;A51</f>
        <v>TSK-0047</v>
      </c>
      <c r="C43" s="105" t="str">
        <f t="shared" si="13"/>
        <v/>
      </c>
      <c r="D43" s="59"/>
      <c r="E43" s="106"/>
      <c r="F43" s="59"/>
      <c r="G43" s="59"/>
      <c r="H43" s="19"/>
      <c r="I43" s="19"/>
      <c r="J43" s="21"/>
      <c r="K43" s="81"/>
      <c r="L43" s="107" t="str">
        <f t="shared" si="17"/>
        <v/>
      </c>
      <c r="M43" s="107" t="str">
        <f t="shared" si="14"/>
        <v/>
      </c>
      <c r="N43" s="94"/>
      <c r="O43" s="94"/>
      <c r="P43" s="94"/>
      <c r="Q43" s="94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U43" s="48" t="e">
        <f>IF(P35&lt;#REF!,1,0)</f>
        <v>#REF!</v>
      </c>
      <c r="NV43" s="48" t="e">
        <f>IF($P35&gt;=#REF!,1,0)</f>
        <v>#REF!</v>
      </c>
      <c r="NW43" s="48">
        <f>IF(IF($C35="Y",IF(NV43=1,1,0)),1,0)</f>
        <v>0</v>
      </c>
      <c r="NX43" s="48">
        <f>IF(IF($C35="N",IF(NU43=1,1,0)),1,0)</f>
        <v>0</v>
      </c>
      <c r="NY43" s="49" t="e">
        <f t="shared" si="15"/>
        <v>#REF!</v>
      </c>
    </row>
    <row r="44" spans="1:389" s="2" customFormat="1" ht="15" x14ac:dyDescent="0.25">
      <c r="A44" s="2">
        <f t="shared" si="16"/>
        <v>40</v>
      </c>
      <c r="B44" s="104" t="str">
        <f>"TSK"&amp;"-"&amp;REPT("0",4-LEN(A52))&amp;A52</f>
        <v>TSK-0048</v>
      </c>
      <c r="C44" s="105" t="str">
        <f t="shared" si="13"/>
        <v/>
      </c>
      <c r="D44" s="59"/>
      <c r="E44" s="106"/>
      <c r="F44" s="59"/>
      <c r="G44" s="59"/>
      <c r="H44" s="19"/>
      <c r="I44" s="19"/>
      <c r="J44" s="21"/>
      <c r="K44" s="81"/>
      <c r="L44" s="107" t="str">
        <f t="shared" si="17"/>
        <v/>
      </c>
      <c r="M44" s="107" t="str">
        <f t="shared" si="14"/>
        <v/>
      </c>
      <c r="N44" s="94"/>
      <c r="O44" s="94"/>
      <c r="P44" s="94"/>
      <c r="Q44" s="94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U44" s="48" t="e">
        <f>IF(P36&lt;#REF!,1,0)</f>
        <v>#REF!</v>
      </c>
      <c r="NV44" s="48" t="e">
        <f>IF($P36&gt;=#REF!,1,0)</f>
        <v>#REF!</v>
      </c>
      <c r="NW44" s="48">
        <f>IF(IF($C36="Y",IF(NV44=1,1,0)),1,0)</f>
        <v>0</v>
      </c>
      <c r="NX44" s="48">
        <f>IF(IF($C36="N",IF(NU44=1,1,0)),1,0)</f>
        <v>0</v>
      </c>
      <c r="NY44" s="49" t="e">
        <f t="shared" si="15"/>
        <v>#REF!</v>
      </c>
    </row>
    <row r="45" spans="1:389" s="2" customFormat="1" ht="15" x14ac:dyDescent="0.25">
      <c r="A45" s="2">
        <f t="shared" si="16"/>
        <v>41</v>
      </c>
      <c r="B45" s="104" t="str">
        <f>"TSK"&amp;"-"&amp;REPT("0",4-LEN(A53))&amp;A53</f>
        <v>TSK-0049</v>
      </c>
      <c r="C45" s="105" t="str">
        <f t="shared" si="13"/>
        <v/>
      </c>
      <c r="D45" s="59"/>
      <c r="E45" s="106"/>
      <c r="F45" s="59"/>
      <c r="G45" s="59"/>
      <c r="H45" s="19"/>
      <c r="I45" s="19"/>
      <c r="J45" s="21"/>
      <c r="K45" s="81"/>
      <c r="L45" s="107" t="str">
        <f t="shared" si="17"/>
        <v/>
      </c>
      <c r="M45" s="107" t="str">
        <f t="shared" si="14"/>
        <v/>
      </c>
      <c r="N45" s="94"/>
      <c r="O45" s="94"/>
      <c r="P45" s="94"/>
      <c r="Q45" s="94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U45" s="48" t="e">
        <f>IF(P37&lt;#REF!,1,0)</f>
        <v>#REF!</v>
      </c>
      <c r="NV45" s="48" t="e">
        <f>IF($P37&gt;=#REF!,1,0)</f>
        <v>#REF!</v>
      </c>
      <c r="NW45" s="48">
        <f>IF(IF($C37="Y",IF(NV45=1,1,0)),1,0)</f>
        <v>0</v>
      </c>
      <c r="NX45" s="48">
        <f>IF(IF($C37="N",IF(NU45=1,1,0)),1,0)</f>
        <v>0</v>
      </c>
      <c r="NY45" s="49" t="e">
        <f t="shared" si="15"/>
        <v>#REF!</v>
      </c>
    </row>
    <row r="46" spans="1:389" s="2" customFormat="1" ht="15" x14ac:dyDescent="0.25">
      <c r="A46" s="2">
        <f t="shared" si="16"/>
        <v>42</v>
      </c>
      <c r="B46" s="104" t="str">
        <f>"TSK"&amp;"-"&amp;REPT("0",4-LEN(A54))&amp;A54</f>
        <v>TSK-0050</v>
      </c>
      <c r="C46" s="105" t="str">
        <f t="shared" si="13"/>
        <v/>
      </c>
      <c r="D46" s="59"/>
      <c r="E46" s="106"/>
      <c r="F46" s="59"/>
      <c r="G46" s="59"/>
      <c r="H46" s="19"/>
      <c r="I46" s="19"/>
      <c r="J46" s="21"/>
      <c r="K46" s="81"/>
      <c r="L46" s="107" t="str">
        <f t="shared" si="17"/>
        <v/>
      </c>
      <c r="M46" s="107" t="str">
        <f t="shared" si="14"/>
        <v/>
      </c>
      <c r="N46" s="94"/>
      <c r="O46" s="94"/>
      <c r="P46" s="94"/>
      <c r="Q46" s="94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U46" s="48" t="e">
        <f>IF(P38&lt;#REF!,1,0)</f>
        <v>#REF!</v>
      </c>
      <c r="NV46" s="48" t="e">
        <f>IF($P38&gt;=#REF!,1,0)</f>
        <v>#REF!</v>
      </c>
      <c r="NW46" s="48">
        <f>IF(IF($C38="Y",IF(NV46=1,1,0)),1,0)</f>
        <v>0</v>
      </c>
      <c r="NX46" s="48">
        <f>IF(IF($C38="N",IF(NU46=1,1,0)),1,0)</f>
        <v>0</v>
      </c>
      <c r="NY46" s="49" t="e">
        <f t="shared" si="15"/>
        <v>#REF!</v>
      </c>
    </row>
    <row r="47" spans="1:389" s="2" customFormat="1" ht="15" x14ac:dyDescent="0.25">
      <c r="A47" s="2">
        <f t="shared" si="16"/>
        <v>43</v>
      </c>
      <c r="B47" s="104" t="str">
        <f>"TSK"&amp;"-"&amp;REPT("0",4-LEN(A55))&amp;A55</f>
        <v>TSK-0051</v>
      </c>
      <c r="C47" s="105" t="str">
        <f t="shared" si="13"/>
        <v/>
      </c>
      <c r="D47" s="59"/>
      <c r="E47" s="106"/>
      <c r="F47" s="59"/>
      <c r="G47" s="59"/>
      <c r="H47" s="19"/>
      <c r="I47" s="19"/>
      <c r="J47" s="21"/>
      <c r="K47" s="81"/>
      <c r="L47" s="107" t="str">
        <f t="shared" si="17"/>
        <v/>
      </c>
      <c r="M47" s="107" t="str">
        <f t="shared" si="14"/>
        <v/>
      </c>
      <c r="N47" s="94"/>
      <c r="O47" s="94"/>
      <c r="P47" s="94"/>
      <c r="Q47" s="94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U47" s="48" t="e">
        <f>IF(P39&lt;#REF!,1,0)</f>
        <v>#REF!</v>
      </c>
      <c r="NV47" s="48" t="e">
        <f>IF($P39&gt;=#REF!,1,0)</f>
        <v>#REF!</v>
      </c>
      <c r="NW47" s="48">
        <f>IF(IF($C39="Y",IF(NV47=1,1,0)),1,0)</f>
        <v>0</v>
      </c>
      <c r="NX47" s="48">
        <f>IF(IF($C39="N",IF(NU47=1,1,0)),1,0)</f>
        <v>0</v>
      </c>
      <c r="NY47" s="49" t="e">
        <f t="shared" si="15"/>
        <v>#REF!</v>
      </c>
    </row>
    <row r="48" spans="1:389" s="2" customFormat="1" ht="15" x14ac:dyDescent="0.25">
      <c r="A48" s="2">
        <f t="shared" si="16"/>
        <v>44</v>
      </c>
      <c r="B48" s="104" t="str">
        <f>"TSK"&amp;"-"&amp;REPT("0",4-LEN(A56))&amp;A56</f>
        <v>TSK-0052</v>
      </c>
      <c r="C48" s="105" t="str">
        <f t="shared" si="13"/>
        <v/>
      </c>
      <c r="D48" s="59"/>
      <c r="E48" s="106"/>
      <c r="F48" s="59"/>
      <c r="G48" s="59"/>
      <c r="H48" s="19"/>
      <c r="I48" s="19"/>
      <c r="J48" s="21"/>
      <c r="K48" s="81"/>
      <c r="L48" s="107" t="str">
        <f t="shared" si="17"/>
        <v/>
      </c>
      <c r="M48" s="107" t="str">
        <f t="shared" si="14"/>
        <v/>
      </c>
      <c r="N48" s="94"/>
      <c r="O48" s="94"/>
      <c r="P48" s="94"/>
      <c r="Q48" s="94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U48" s="48" t="e">
        <f>IF(P40&lt;#REF!,1,0)</f>
        <v>#REF!</v>
      </c>
      <c r="NV48" s="48" t="e">
        <f>IF($P40&gt;=#REF!,1,0)</f>
        <v>#REF!</v>
      </c>
      <c r="NW48" s="48">
        <f>IF(IF($C40="Y",IF(NV48=1,1,0)),1,0)</f>
        <v>0</v>
      </c>
      <c r="NX48" s="48">
        <f>IF(IF($C40="N",IF(NU48=1,1,0)),1,0)</f>
        <v>0</v>
      </c>
      <c r="NY48" s="49" t="e">
        <f t="shared" si="15"/>
        <v>#REF!</v>
      </c>
    </row>
    <row r="49" spans="1:389" s="2" customFormat="1" ht="15" x14ac:dyDescent="0.25">
      <c r="A49" s="2">
        <f t="shared" si="16"/>
        <v>45</v>
      </c>
      <c r="B49" s="104" t="str">
        <f>"TSK"&amp;"-"&amp;REPT("0",4-LEN(A57))&amp;A57</f>
        <v>TSK-0053</v>
      </c>
      <c r="C49" s="105" t="str">
        <f t="shared" si="13"/>
        <v/>
      </c>
      <c r="D49" s="59"/>
      <c r="E49" s="106"/>
      <c r="F49" s="59"/>
      <c r="G49" s="59"/>
      <c r="H49" s="19"/>
      <c r="I49" s="19"/>
      <c r="J49" s="21"/>
      <c r="K49" s="81"/>
      <c r="L49" s="107" t="str">
        <f t="shared" si="17"/>
        <v/>
      </c>
      <c r="M49" s="107" t="str">
        <f t="shared" si="14"/>
        <v/>
      </c>
      <c r="N49" s="94"/>
      <c r="O49" s="94"/>
      <c r="P49" s="94"/>
      <c r="Q49" s="94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U49" s="48" t="e">
        <f>IF(P41&lt;#REF!,1,0)</f>
        <v>#REF!</v>
      </c>
      <c r="NV49" s="48" t="e">
        <f>IF($P41&gt;=#REF!,1,0)</f>
        <v>#REF!</v>
      </c>
      <c r="NW49" s="48">
        <f>IF(IF($C41="Y",IF(NV49=1,1,0)),1,0)</f>
        <v>0</v>
      </c>
      <c r="NX49" s="48">
        <f>IF(IF($C41="N",IF(NU49=1,1,0)),1,0)</f>
        <v>0</v>
      </c>
      <c r="NY49" s="49" t="e">
        <f t="shared" si="15"/>
        <v>#REF!</v>
      </c>
    </row>
    <row r="50" spans="1:389" s="2" customFormat="1" ht="15" x14ac:dyDescent="0.25">
      <c r="A50" s="2">
        <f t="shared" si="16"/>
        <v>46</v>
      </c>
      <c r="B50" s="104" t="str">
        <f>"TSK"&amp;"-"&amp;REPT("0",4-LEN(A58))&amp;A58</f>
        <v>TSK-0054</v>
      </c>
      <c r="C50" s="105" t="str">
        <f t="shared" si="13"/>
        <v/>
      </c>
      <c r="D50" s="59"/>
      <c r="E50" s="106"/>
      <c r="F50" s="59"/>
      <c r="G50" s="59"/>
      <c r="H50" s="19"/>
      <c r="I50" s="19"/>
      <c r="J50" s="21"/>
      <c r="K50" s="81"/>
      <c r="L50" s="107" t="str">
        <f t="shared" si="17"/>
        <v/>
      </c>
      <c r="M50" s="107" t="str">
        <f t="shared" si="14"/>
        <v/>
      </c>
      <c r="N50" s="94"/>
      <c r="O50" s="94"/>
      <c r="P50" s="94"/>
      <c r="Q50" s="94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U50" s="48" t="e">
        <f>IF(P42&lt;#REF!,1,0)</f>
        <v>#REF!</v>
      </c>
      <c r="NV50" s="48" t="e">
        <f>IF($P42&gt;=#REF!,1,0)</f>
        <v>#REF!</v>
      </c>
      <c r="NW50" s="48">
        <f>IF(IF($C42="Y",IF(NV50=1,1,0)),1,0)</f>
        <v>0</v>
      </c>
      <c r="NX50" s="48">
        <f>IF(IF($C42="N",IF(NU50=1,1,0)),1,0)</f>
        <v>0</v>
      </c>
      <c r="NY50" s="49" t="e">
        <f t="shared" si="15"/>
        <v>#REF!</v>
      </c>
    </row>
    <row r="51" spans="1:389" s="2" customFormat="1" ht="15" x14ac:dyDescent="0.25">
      <c r="A51" s="2">
        <f t="shared" si="16"/>
        <v>47</v>
      </c>
      <c r="B51" s="104" t="str">
        <f>"TSK"&amp;"-"&amp;REPT("0",4-LEN(A59))&amp;A59</f>
        <v>TSK-0055</v>
      </c>
      <c r="C51" s="105" t="str">
        <f t="shared" si="13"/>
        <v/>
      </c>
      <c r="D51" s="59"/>
      <c r="E51" s="106"/>
      <c r="F51" s="59"/>
      <c r="G51" s="59"/>
      <c r="H51" s="19"/>
      <c r="I51" s="19"/>
      <c r="J51" s="21"/>
      <c r="K51" s="81"/>
      <c r="L51" s="107" t="str">
        <f t="shared" si="17"/>
        <v/>
      </c>
      <c r="M51" s="107" t="str">
        <f t="shared" si="14"/>
        <v/>
      </c>
      <c r="N51" s="94"/>
      <c r="O51" s="94"/>
      <c r="P51" s="94"/>
      <c r="Q51" s="94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U51" s="48" t="e">
        <f>IF(P43&lt;#REF!,1,0)</f>
        <v>#REF!</v>
      </c>
      <c r="NV51" s="48" t="e">
        <f>IF($P43&gt;=#REF!,1,0)</f>
        <v>#REF!</v>
      </c>
      <c r="NW51" s="48">
        <f>IF(IF($C43="Y",IF(NV51=1,1,0)),1,0)</f>
        <v>0</v>
      </c>
      <c r="NX51" s="48">
        <f>IF(IF($C43="N",IF(NU51=1,1,0)),1,0)</f>
        <v>0</v>
      </c>
      <c r="NY51" s="49" t="e">
        <f t="shared" si="15"/>
        <v>#REF!</v>
      </c>
    </row>
    <row r="52" spans="1:389" s="2" customFormat="1" ht="15" x14ac:dyDescent="0.25">
      <c r="A52" s="2">
        <f t="shared" si="16"/>
        <v>48</v>
      </c>
      <c r="B52" s="104" t="str">
        <f>"TSK"&amp;"-"&amp;REPT("0",4-LEN(A60))&amp;A60</f>
        <v>TSK-0056</v>
      </c>
      <c r="C52" s="105" t="str">
        <f t="shared" si="13"/>
        <v/>
      </c>
      <c r="D52" s="59"/>
      <c r="E52" s="106"/>
      <c r="F52" s="59"/>
      <c r="G52" s="59"/>
      <c r="H52" s="19"/>
      <c r="I52" s="19"/>
      <c r="J52" s="21"/>
      <c r="K52" s="81"/>
      <c r="L52" s="107" t="str">
        <f t="shared" si="17"/>
        <v/>
      </c>
      <c r="M52" s="107" t="str">
        <f t="shared" si="14"/>
        <v/>
      </c>
      <c r="N52" s="94"/>
      <c r="O52" s="94"/>
      <c r="P52" s="94"/>
      <c r="Q52" s="94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U52" s="48" t="e">
        <f>IF(P44&lt;#REF!,1,0)</f>
        <v>#REF!</v>
      </c>
      <c r="NV52" s="48" t="e">
        <f>IF($P44&gt;=#REF!,1,0)</f>
        <v>#REF!</v>
      </c>
      <c r="NW52" s="48">
        <f>IF(IF($C44="Y",IF(NV52=1,1,0)),1,0)</f>
        <v>0</v>
      </c>
      <c r="NX52" s="48">
        <f>IF(IF($C44="N",IF(NU52=1,1,0)),1,0)</f>
        <v>0</v>
      </c>
      <c r="NY52" s="49" t="e">
        <f t="shared" si="15"/>
        <v>#REF!</v>
      </c>
    </row>
    <row r="53" spans="1:389" s="2" customFormat="1" ht="15" x14ac:dyDescent="0.25">
      <c r="A53" s="2">
        <f t="shared" si="16"/>
        <v>49</v>
      </c>
      <c r="B53" s="104" t="str">
        <f>"TSK"&amp;"-"&amp;REPT("0",4-LEN(A61))&amp;A61</f>
        <v>TSK-0057</v>
      </c>
      <c r="C53" s="105" t="str">
        <f t="shared" si="13"/>
        <v/>
      </c>
      <c r="D53" s="59"/>
      <c r="E53" s="106"/>
      <c r="F53" s="59"/>
      <c r="G53" s="59"/>
      <c r="H53" s="19"/>
      <c r="I53" s="19"/>
      <c r="J53" s="21"/>
      <c r="K53" s="81"/>
      <c r="L53" s="107" t="str">
        <f t="shared" si="17"/>
        <v/>
      </c>
      <c r="M53" s="107" t="str">
        <f t="shared" si="14"/>
        <v/>
      </c>
      <c r="N53" s="94"/>
      <c r="O53" s="94"/>
      <c r="P53" s="94"/>
      <c r="Q53" s="94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U53" s="48" t="e">
        <f>IF(P45&lt;#REF!,1,0)</f>
        <v>#REF!</v>
      </c>
      <c r="NV53" s="48" t="e">
        <f>IF($P45&gt;=#REF!,1,0)</f>
        <v>#REF!</v>
      </c>
      <c r="NW53" s="48">
        <f>IF(IF($C45="Y",IF(NV53=1,1,0)),1,0)</f>
        <v>0</v>
      </c>
      <c r="NX53" s="48">
        <f>IF(IF($C45="N",IF(NU53=1,1,0)),1,0)</f>
        <v>0</v>
      </c>
      <c r="NY53" s="49" t="e">
        <f t="shared" si="15"/>
        <v>#REF!</v>
      </c>
    </row>
    <row r="54" spans="1:389" s="2" customFormat="1" ht="15" x14ac:dyDescent="0.25">
      <c r="A54" s="2">
        <f t="shared" si="16"/>
        <v>50</v>
      </c>
      <c r="B54" s="104" t="str">
        <f>"TSK"&amp;"-"&amp;REPT("0",4-LEN(A62))&amp;A62</f>
        <v>TSK-0058</v>
      </c>
      <c r="C54" s="105" t="str">
        <f t="shared" si="13"/>
        <v/>
      </c>
      <c r="D54" s="59"/>
      <c r="E54" s="106"/>
      <c r="F54" s="59"/>
      <c r="G54" s="59"/>
      <c r="H54" s="19"/>
      <c r="I54" s="19"/>
      <c r="J54" s="21"/>
      <c r="K54" s="81"/>
      <c r="L54" s="107" t="str">
        <f t="shared" si="17"/>
        <v/>
      </c>
      <c r="M54" s="107" t="str">
        <f t="shared" si="14"/>
        <v/>
      </c>
      <c r="N54" s="94"/>
      <c r="O54" s="94"/>
      <c r="P54" s="94"/>
      <c r="Q54" s="94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U54" s="48" t="e">
        <f>IF(P46&lt;#REF!,1,0)</f>
        <v>#REF!</v>
      </c>
      <c r="NV54" s="48" t="e">
        <f>IF($P46&gt;=#REF!,1,0)</f>
        <v>#REF!</v>
      </c>
      <c r="NW54" s="48">
        <f>IF(IF($C46="Y",IF(NV54=1,1,0)),1,0)</f>
        <v>0</v>
      </c>
      <c r="NX54" s="48">
        <f>IF(IF($C46="N",IF(NU54=1,1,0)),1,0)</f>
        <v>0</v>
      </c>
      <c r="NY54" s="49" t="e">
        <f t="shared" si="15"/>
        <v>#REF!</v>
      </c>
    </row>
    <row r="55" spans="1:389" s="2" customFormat="1" ht="15" x14ac:dyDescent="0.25">
      <c r="A55" s="2">
        <f t="shared" si="16"/>
        <v>51</v>
      </c>
      <c r="B55" s="104" t="str">
        <f>"TSK"&amp;"-"&amp;REPT("0",4-LEN(A63))&amp;A63</f>
        <v>TSK-0059</v>
      </c>
      <c r="C55" s="105" t="str">
        <f t="shared" si="13"/>
        <v/>
      </c>
      <c r="D55" s="59"/>
      <c r="E55" s="106"/>
      <c r="F55" s="59"/>
      <c r="G55" s="59"/>
      <c r="H55" s="19"/>
      <c r="I55" s="19"/>
      <c r="J55" s="21"/>
      <c r="K55" s="81"/>
      <c r="L55" s="107" t="str">
        <f t="shared" si="17"/>
        <v/>
      </c>
      <c r="M55" s="107" t="str">
        <f t="shared" si="14"/>
        <v/>
      </c>
      <c r="N55" s="94"/>
      <c r="O55" s="94"/>
      <c r="P55" s="94"/>
      <c r="Q55" s="94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U55" s="48" t="e">
        <f>IF(P47&lt;#REF!,1,0)</f>
        <v>#REF!</v>
      </c>
      <c r="NV55" s="48" t="e">
        <f>IF($P47&gt;=#REF!,1,0)</f>
        <v>#REF!</v>
      </c>
      <c r="NW55" s="48">
        <f>IF(IF($C47="Y",IF(NV55=1,1,0)),1,0)</f>
        <v>0</v>
      </c>
      <c r="NX55" s="48">
        <f>IF(IF($C47="N",IF(NU55=1,1,0)),1,0)</f>
        <v>0</v>
      </c>
      <c r="NY55" s="49" t="e">
        <f t="shared" si="15"/>
        <v>#REF!</v>
      </c>
    </row>
    <row r="56" spans="1:389" s="2" customFormat="1" ht="15" x14ac:dyDescent="0.25">
      <c r="A56" s="2">
        <f t="shared" si="16"/>
        <v>52</v>
      </c>
      <c r="B56" s="104" t="str">
        <f>"TSK"&amp;"-"&amp;REPT("0",4-LEN(A64))&amp;A64</f>
        <v>TSK-0060</v>
      </c>
      <c r="C56" s="105" t="str">
        <f t="shared" si="13"/>
        <v/>
      </c>
      <c r="D56" s="59"/>
      <c r="E56" s="106"/>
      <c r="F56" s="59"/>
      <c r="G56" s="59"/>
      <c r="H56" s="19"/>
      <c r="I56" s="19"/>
      <c r="J56" s="21"/>
      <c r="K56" s="81"/>
      <c r="L56" s="107" t="str">
        <f t="shared" si="17"/>
        <v/>
      </c>
      <c r="M56" s="107" t="str">
        <f t="shared" si="14"/>
        <v/>
      </c>
      <c r="N56" s="94"/>
      <c r="O56" s="94"/>
      <c r="P56" s="94"/>
      <c r="Q56" s="94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U56" s="48" t="e">
        <f>IF(P48&lt;#REF!,1,0)</f>
        <v>#REF!</v>
      </c>
      <c r="NV56" s="48" t="e">
        <f>IF($P48&gt;=#REF!,1,0)</f>
        <v>#REF!</v>
      </c>
      <c r="NW56" s="48">
        <f>IF(IF($C48="Y",IF(NV56=1,1,0)),1,0)</f>
        <v>0</v>
      </c>
      <c r="NX56" s="48">
        <f>IF(IF($C48="N",IF(NU56=1,1,0)),1,0)</f>
        <v>0</v>
      </c>
      <c r="NY56" s="49" t="e">
        <f t="shared" si="15"/>
        <v>#REF!</v>
      </c>
    </row>
    <row r="57" spans="1:389" s="2" customFormat="1" ht="15" x14ac:dyDescent="0.25">
      <c r="A57" s="2">
        <f t="shared" si="16"/>
        <v>53</v>
      </c>
      <c r="B57" s="104" t="str">
        <f>"TSK"&amp;"-"&amp;REPT("0",4-LEN(A65))&amp;A65</f>
        <v>TSK-0061</v>
      </c>
      <c r="C57" s="105" t="str">
        <f t="shared" si="13"/>
        <v/>
      </c>
      <c r="D57" s="59"/>
      <c r="E57" s="106"/>
      <c r="F57" s="59"/>
      <c r="G57" s="59"/>
      <c r="H57" s="19"/>
      <c r="I57" s="19"/>
      <c r="J57" s="21"/>
      <c r="K57" s="81"/>
      <c r="L57" s="107" t="str">
        <f t="shared" si="17"/>
        <v/>
      </c>
      <c r="M57" s="107" t="str">
        <f t="shared" si="14"/>
        <v/>
      </c>
      <c r="N57" s="94"/>
      <c r="O57" s="94"/>
      <c r="P57" s="94"/>
      <c r="Q57" s="94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U57" s="48" t="e">
        <f>IF(P49&lt;#REF!,1,0)</f>
        <v>#REF!</v>
      </c>
      <c r="NV57" s="48" t="e">
        <f>IF($P49&gt;=#REF!,1,0)</f>
        <v>#REF!</v>
      </c>
      <c r="NW57" s="48">
        <f>IF(IF($C49="Y",IF(NV57=1,1,0)),1,0)</f>
        <v>0</v>
      </c>
      <c r="NX57" s="48">
        <f>IF(IF($C49="N",IF(NU57=1,1,0)),1,0)</f>
        <v>0</v>
      </c>
      <c r="NY57" s="49" t="e">
        <f t="shared" si="15"/>
        <v>#REF!</v>
      </c>
    </row>
    <row r="58" spans="1:389" s="2" customFormat="1" ht="15" x14ac:dyDescent="0.25">
      <c r="A58" s="2">
        <f t="shared" si="16"/>
        <v>54</v>
      </c>
      <c r="B58" s="104" t="str">
        <f>"TSK"&amp;"-"&amp;REPT("0",4-LEN(A66))&amp;A66</f>
        <v>TSK-0062</v>
      </c>
      <c r="C58" s="105" t="str">
        <f t="shared" si="13"/>
        <v/>
      </c>
      <c r="D58" s="59"/>
      <c r="E58" s="106"/>
      <c r="F58" s="59"/>
      <c r="G58" s="59"/>
      <c r="H58" s="19"/>
      <c r="I58" s="19"/>
      <c r="J58" s="21"/>
      <c r="K58" s="81"/>
      <c r="L58" s="107" t="str">
        <f t="shared" si="17"/>
        <v/>
      </c>
      <c r="M58" s="107" t="str">
        <f t="shared" si="14"/>
        <v/>
      </c>
      <c r="N58" s="94"/>
      <c r="O58" s="94"/>
      <c r="P58" s="94"/>
      <c r="Q58" s="94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U58" s="48" t="e">
        <f>IF(P50&lt;#REF!,1,0)</f>
        <v>#REF!</v>
      </c>
      <c r="NV58" s="48" t="e">
        <f>IF($P50&gt;=#REF!,1,0)</f>
        <v>#REF!</v>
      </c>
      <c r="NW58" s="48">
        <f>IF(IF($C50="Y",IF(NV58=1,1,0)),1,0)</f>
        <v>0</v>
      </c>
      <c r="NX58" s="48">
        <f>IF(IF($C50="N",IF(NU58=1,1,0)),1,0)</f>
        <v>0</v>
      </c>
      <c r="NY58" s="49" t="e">
        <f t="shared" si="15"/>
        <v>#REF!</v>
      </c>
    </row>
    <row r="59" spans="1:389" s="2" customFormat="1" ht="15" x14ac:dyDescent="0.25">
      <c r="A59" s="2">
        <f t="shared" si="16"/>
        <v>55</v>
      </c>
      <c r="B59" s="104" t="str">
        <f>"TSK"&amp;"-"&amp;REPT("0",4-LEN(A67))&amp;A67</f>
        <v>TSK-0063</v>
      </c>
      <c r="C59" s="105" t="str">
        <f t="shared" si="13"/>
        <v/>
      </c>
      <c r="D59" s="59"/>
      <c r="E59" s="106"/>
      <c r="F59" s="59"/>
      <c r="G59" s="59"/>
      <c r="H59" s="19"/>
      <c r="I59" s="19"/>
      <c r="J59" s="21"/>
      <c r="K59" s="81"/>
      <c r="L59" s="107" t="str">
        <f t="shared" si="17"/>
        <v/>
      </c>
      <c r="M59" s="107" t="str">
        <f t="shared" si="14"/>
        <v/>
      </c>
      <c r="N59" s="94"/>
      <c r="O59" s="94"/>
      <c r="P59" s="94"/>
      <c r="Q59" s="94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U59" s="48" t="e">
        <f>IF(P51&lt;#REF!,1,0)</f>
        <v>#REF!</v>
      </c>
      <c r="NV59" s="48" t="e">
        <f>IF($P51&gt;=#REF!,1,0)</f>
        <v>#REF!</v>
      </c>
      <c r="NW59" s="48">
        <f>IF(IF($C51="Y",IF(NV59=1,1,0)),1,0)</f>
        <v>0</v>
      </c>
      <c r="NX59" s="48">
        <f>IF(IF($C51="N",IF(NU59=1,1,0)),1,0)</f>
        <v>0</v>
      </c>
      <c r="NY59" s="49" t="e">
        <f t="shared" si="15"/>
        <v>#REF!</v>
      </c>
    </row>
    <row r="60" spans="1:389" s="2" customFormat="1" ht="15" x14ac:dyDescent="0.25">
      <c r="A60" s="2">
        <f t="shared" si="16"/>
        <v>56</v>
      </c>
      <c r="B60" s="104" t="str">
        <f>"TSK"&amp;"-"&amp;REPT("0",4-LEN(A68))&amp;A68</f>
        <v>TSK-0064</v>
      </c>
      <c r="C60" s="105" t="str">
        <f t="shared" si="13"/>
        <v/>
      </c>
      <c r="D60" s="59"/>
      <c r="E60" s="106"/>
      <c r="F60" s="59"/>
      <c r="G60" s="59"/>
      <c r="H60" s="19"/>
      <c r="I60" s="19"/>
      <c r="J60" s="21"/>
      <c r="K60" s="81"/>
      <c r="L60" s="107" t="str">
        <f t="shared" si="17"/>
        <v/>
      </c>
      <c r="M60" s="107" t="str">
        <f t="shared" si="14"/>
        <v/>
      </c>
      <c r="N60" s="94"/>
      <c r="O60" s="94"/>
      <c r="P60" s="94"/>
      <c r="Q60" s="94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U60" s="48" t="e">
        <f>IF(P52&lt;#REF!,1,0)</f>
        <v>#REF!</v>
      </c>
      <c r="NV60" s="48" t="e">
        <f>IF($P52&gt;=#REF!,1,0)</f>
        <v>#REF!</v>
      </c>
      <c r="NW60" s="48">
        <f>IF(IF($C52="Y",IF(NV60=1,1,0)),1,0)</f>
        <v>0</v>
      </c>
      <c r="NX60" s="48">
        <f>IF(IF($C52="N",IF(NU60=1,1,0)),1,0)</f>
        <v>0</v>
      </c>
      <c r="NY60" s="49" t="e">
        <f t="shared" si="15"/>
        <v>#REF!</v>
      </c>
    </row>
    <row r="61" spans="1:389" s="2" customFormat="1" ht="15" x14ac:dyDescent="0.25">
      <c r="A61" s="2">
        <f t="shared" si="16"/>
        <v>57</v>
      </c>
      <c r="B61" s="104" t="str">
        <f>"TSK"&amp;"-"&amp;REPT("0",4-LEN(A69))&amp;A69</f>
        <v>TSK-0065</v>
      </c>
      <c r="C61" s="105" t="str">
        <f t="shared" si="13"/>
        <v/>
      </c>
      <c r="D61" s="59"/>
      <c r="E61" s="106"/>
      <c r="F61" s="59"/>
      <c r="G61" s="59"/>
      <c r="H61" s="19"/>
      <c r="I61" s="19"/>
      <c r="J61" s="21"/>
      <c r="K61" s="81"/>
      <c r="L61" s="107" t="str">
        <f t="shared" si="17"/>
        <v/>
      </c>
      <c r="M61" s="107" t="str">
        <f t="shared" si="14"/>
        <v/>
      </c>
      <c r="N61" s="94"/>
      <c r="O61" s="94"/>
      <c r="P61" s="94"/>
      <c r="Q61" s="94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U61" s="48" t="e">
        <f>IF(P53&lt;#REF!,1,0)</f>
        <v>#REF!</v>
      </c>
      <c r="NV61" s="48" t="e">
        <f>IF($P53&gt;=#REF!,1,0)</f>
        <v>#REF!</v>
      </c>
      <c r="NW61" s="48">
        <f>IF(IF($C53="Y",IF(NV61=1,1,0)),1,0)</f>
        <v>0</v>
      </c>
      <c r="NX61" s="48">
        <f>IF(IF($C53="N",IF(NU61=1,1,0)),1,0)</f>
        <v>0</v>
      </c>
      <c r="NY61" s="49" t="e">
        <f t="shared" si="15"/>
        <v>#REF!</v>
      </c>
    </row>
    <row r="62" spans="1:389" s="2" customFormat="1" ht="15" x14ac:dyDescent="0.25">
      <c r="A62" s="2">
        <f t="shared" si="16"/>
        <v>58</v>
      </c>
      <c r="B62" s="104" t="str">
        <f>"TSK"&amp;"-"&amp;REPT("0",4-LEN(A70))&amp;A70</f>
        <v>TSK-0066</v>
      </c>
      <c r="C62" s="105" t="str">
        <f t="shared" ref="C62:C125" si="18">IF(I62="","",IF(I62="Completed","Y","N"))</f>
        <v/>
      </c>
      <c r="D62" s="59"/>
      <c r="E62" s="106"/>
      <c r="F62" s="59"/>
      <c r="G62" s="59"/>
      <c r="H62" s="19"/>
      <c r="I62" s="19"/>
      <c r="J62" s="21"/>
      <c r="K62" s="81"/>
      <c r="L62" s="107" t="str">
        <f t="shared" ref="L62:L125" si="19">IF(OR(N62="",P62=""),"",DATEDIF(N62,P62,"YD")+1)</f>
        <v/>
      </c>
      <c r="M62" s="107" t="str">
        <f t="shared" ref="M62:M125" si="20">IF(L62="","",IF(L62&gt;10,"&gt; 10 Days",""))</f>
        <v/>
      </c>
      <c r="N62" s="94"/>
      <c r="O62" s="94"/>
      <c r="P62" s="94"/>
      <c r="Q62" s="94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U62" s="48" t="e">
        <f>IF(P54&lt;#REF!,1,0)</f>
        <v>#REF!</v>
      </c>
      <c r="NV62" s="48" t="e">
        <f>IF($P54&gt;=#REF!,1,0)</f>
        <v>#REF!</v>
      </c>
      <c r="NW62" s="48">
        <f>IF(IF($C54="Y",IF(NV62=1,1,0)),1,0)</f>
        <v>0</v>
      </c>
      <c r="NX62" s="48">
        <f>IF(IF($C54="N",IF(NU62=1,1,0)),1,0)</f>
        <v>0</v>
      </c>
      <c r="NY62" s="49" t="e">
        <f t="shared" si="15"/>
        <v>#REF!</v>
      </c>
    </row>
    <row r="63" spans="1:389" s="2" customFormat="1" ht="15" x14ac:dyDescent="0.25">
      <c r="A63" s="2">
        <f t="shared" si="16"/>
        <v>59</v>
      </c>
      <c r="B63" s="104" t="str">
        <f>"TSK"&amp;"-"&amp;REPT("0",4-LEN(A71))&amp;A71</f>
        <v>TSK-0067</v>
      </c>
      <c r="C63" s="105" t="str">
        <f t="shared" si="18"/>
        <v/>
      </c>
      <c r="D63" s="59"/>
      <c r="E63" s="106"/>
      <c r="F63" s="59"/>
      <c r="G63" s="59"/>
      <c r="H63" s="19"/>
      <c r="I63" s="19"/>
      <c r="J63" s="21"/>
      <c r="K63" s="81"/>
      <c r="L63" s="107" t="str">
        <f t="shared" si="19"/>
        <v/>
      </c>
      <c r="M63" s="107" t="str">
        <f t="shared" si="20"/>
        <v/>
      </c>
      <c r="N63" s="94"/>
      <c r="O63" s="94"/>
      <c r="P63" s="94"/>
      <c r="Q63" s="94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U63" s="48" t="e">
        <f>IF(P55&lt;#REF!,1,0)</f>
        <v>#REF!</v>
      </c>
      <c r="NV63" s="48" t="e">
        <f>IF($P55&gt;=#REF!,1,0)</f>
        <v>#REF!</v>
      </c>
      <c r="NW63" s="48">
        <f>IF(IF($C55="Y",IF(NV63=1,1,0)),1,0)</f>
        <v>0</v>
      </c>
      <c r="NX63" s="48">
        <f>IF(IF($C55="N",IF(NU63=1,1,0)),1,0)</f>
        <v>0</v>
      </c>
      <c r="NY63" s="49" t="e">
        <f t="shared" si="15"/>
        <v>#REF!</v>
      </c>
    </row>
    <row r="64" spans="1:389" s="2" customFormat="1" ht="15" x14ac:dyDescent="0.25">
      <c r="A64" s="2">
        <f t="shared" si="16"/>
        <v>60</v>
      </c>
      <c r="B64" s="104" t="str">
        <f>"TSK"&amp;"-"&amp;REPT("0",4-LEN(A72))&amp;A72</f>
        <v>TSK-0068</v>
      </c>
      <c r="C64" s="105" t="str">
        <f t="shared" si="18"/>
        <v/>
      </c>
      <c r="D64" s="59"/>
      <c r="E64" s="106"/>
      <c r="F64" s="59"/>
      <c r="G64" s="59"/>
      <c r="H64" s="19"/>
      <c r="I64" s="19"/>
      <c r="J64" s="21"/>
      <c r="K64" s="81"/>
      <c r="L64" s="107" t="str">
        <f t="shared" si="19"/>
        <v/>
      </c>
      <c r="M64" s="107" t="str">
        <f t="shared" si="20"/>
        <v/>
      </c>
      <c r="N64" s="94"/>
      <c r="O64" s="94"/>
      <c r="P64" s="94"/>
      <c r="Q64" s="94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U64" s="48" t="e">
        <f>IF(P56&lt;#REF!,1,0)</f>
        <v>#REF!</v>
      </c>
      <c r="NV64" s="48" t="e">
        <f>IF($P56&gt;=#REF!,1,0)</f>
        <v>#REF!</v>
      </c>
      <c r="NW64" s="48">
        <f>IF(IF($C56="Y",IF(NV64=1,1,0)),1,0)</f>
        <v>0</v>
      </c>
      <c r="NX64" s="48">
        <f>IF(IF($C56="N",IF(NU64=1,1,0)),1,0)</f>
        <v>0</v>
      </c>
      <c r="NY64" s="49" t="e">
        <f t="shared" si="15"/>
        <v>#REF!</v>
      </c>
    </row>
    <row r="65" spans="1:389" s="2" customFormat="1" ht="15" x14ac:dyDescent="0.25">
      <c r="A65" s="2">
        <f t="shared" si="16"/>
        <v>61</v>
      </c>
      <c r="B65" s="104" t="str">
        <f>"TSK"&amp;"-"&amp;REPT("0",4-LEN(A73))&amp;A73</f>
        <v>TSK-0069</v>
      </c>
      <c r="C65" s="105" t="str">
        <f t="shared" si="18"/>
        <v/>
      </c>
      <c r="D65" s="59"/>
      <c r="E65" s="106"/>
      <c r="F65" s="59"/>
      <c r="G65" s="59"/>
      <c r="H65" s="19"/>
      <c r="I65" s="19"/>
      <c r="J65" s="21"/>
      <c r="K65" s="81"/>
      <c r="L65" s="107" t="str">
        <f t="shared" si="19"/>
        <v/>
      </c>
      <c r="M65" s="107" t="str">
        <f t="shared" si="20"/>
        <v/>
      </c>
      <c r="N65" s="94"/>
      <c r="O65" s="94"/>
      <c r="P65" s="94"/>
      <c r="Q65" s="94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U65" s="48" t="e">
        <f>IF(P57&lt;#REF!,1,0)</f>
        <v>#REF!</v>
      </c>
      <c r="NV65" s="48" t="e">
        <f>IF($P57&gt;=#REF!,1,0)</f>
        <v>#REF!</v>
      </c>
      <c r="NW65" s="48">
        <f>IF(IF($C57="Y",IF(NV65=1,1,0)),1,0)</f>
        <v>0</v>
      </c>
      <c r="NX65" s="48">
        <f>IF(IF($C57="N",IF(NU65=1,1,0)),1,0)</f>
        <v>0</v>
      </c>
      <c r="NY65" s="49" t="e">
        <f t="shared" si="15"/>
        <v>#REF!</v>
      </c>
    </row>
    <row r="66" spans="1:389" s="2" customFormat="1" ht="15" x14ac:dyDescent="0.25">
      <c r="A66" s="2">
        <f t="shared" si="16"/>
        <v>62</v>
      </c>
      <c r="B66" s="104" t="str">
        <f>"TSK"&amp;"-"&amp;REPT("0",4-LEN(A74))&amp;A74</f>
        <v>TSK-0070</v>
      </c>
      <c r="C66" s="105" t="str">
        <f t="shared" si="18"/>
        <v/>
      </c>
      <c r="D66" s="59"/>
      <c r="E66" s="106"/>
      <c r="F66" s="59"/>
      <c r="G66" s="59"/>
      <c r="H66" s="19"/>
      <c r="I66" s="19"/>
      <c r="J66" s="21"/>
      <c r="K66" s="81"/>
      <c r="L66" s="107" t="str">
        <f t="shared" si="19"/>
        <v/>
      </c>
      <c r="M66" s="107" t="str">
        <f t="shared" si="20"/>
        <v/>
      </c>
      <c r="N66" s="94"/>
      <c r="O66" s="94"/>
      <c r="P66" s="94"/>
      <c r="Q66" s="94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13"/>
      <c r="KT66" s="13"/>
      <c r="KU66" s="13"/>
      <c r="KV66" s="13"/>
      <c r="KW66" s="13"/>
      <c r="KX66" s="13"/>
      <c r="KY66" s="13"/>
      <c r="KZ66" s="13"/>
      <c r="LA66" s="13"/>
      <c r="LB66" s="13"/>
      <c r="LC66" s="13"/>
      <c r="LD66" s="13"/>
      <c r="LE66" s="13"/>
      <c r="LF66" s="13"/>
      <c r="LG66" s="13"/>
      <c r="LH66" s="13"/>
      <c r="LI66" s="13"/>
      <c r="LJ66" s="13"/>
      <c r="LK66" s="13"/>
      <c r="LL66" s="13"/>
      <c r="LM66" s="13"/>
      <c r="LN66" s="13"/>
      <c r="LO66" s="13"/>
      <c r="LP66" s="13"/>
      <c r="LQ66" s="13"/>
      <c r="LR66" s="13"/>
      <c r="LS66" s="13"/>
      <c r="LT66" s="13"/>
      <c r="LU66" s="13"/>
      <c r="LV66" s="13"/>
      <c r="LW66" s="13"/>
      <c r="LX66" s="13"/>
      <c r="LY66" s="13"/>
      <c r="LZ66" s="13"/>
      <c r="MA66" s="13"/>
      <c r="MB66" s="13"/>
      <c r="MC66" s="13"/>
      <c r="MD66" s="13"/>
      <c r="ME66" s="13"/>
      <c r="MF66" s="13"/>
      <c r="MG66" s="13"/>
      <c r="MH66" s="13"/>
      <c r="MI66" s="13"/>
      <c r="MJ66" s="13"/>
      <c r="MK66" s="13"/>
      <c r="ML66" s="13"/>
      <c r="MM66" s="13"/>
      <c r="MN66" s="13"/>
      <c r="MO66" s="13"/>
      <c r="MP66" s="13"/>
      <c r="MQ66" s="13"/>
      <c r="MR66" s="13"/>
      <c r="MS66" s="13"/>
      <c r="MT66" s="13"/>
      <c r="MU66" s="13"/>
      <c r="MV66" s="13"/>
      <c r="MW66" s="13"/>
      <c r="MX66" s="13"/>
      <c r="MY66" s="13"/>
      <c r="MZ66" s="13"/>
      <c r="NA66" s="13"/>
      <c r="NB66" s="13"/>
      <c r="NC66" s="13"/>
      <c r="ND66" s="13"/>
      <c r="NE66" s="13"/>
      <c r="NF66" s="13"/>
      <c r="NG66" s="13"/>
      <c r="NH66" s="13"/>
      <c r="NI66" s="13"/>
      <c r="NJ66" s="13"/>
      <c r="NK66" s="13"/>
      <c r="NL66" s="13"/>
      <c r="NM66" s="13"/>
      <c r="NN66" s="13"/>
      <c r="NO66" s="13"/>
      <c r="NP66" s="13"/>
      <c r="NQ66" s="13"/>
      <c r="NR66" s="13"/>
      <c r="NS66" s="13"/>
      <c r="NU66" s="48" t="e">
        <f>IF(P58&lt;#REF!,1,0)</f>
        <v>#REF!</v>
      </c>
      <c r="NV66" s="48" t="e">
        <f>IF($P58&gt;=#REF!,1,0)</f>
        <v>#REF!</v>
      </c>
      <c r="NW66" s="48">
        <f>IF(IF($C58="Y",IF(NV66=1,1,0)),1,0)</f>
        <v>0</v>
      </c>
      <c r="NX66" s="48">
        <f>IF(IF($C58="N",IF(NU66=1,1,0)),1,0)</f>
        <v>0</v>
      </c>
      <c r="NY66" s="49" t="e">
        <f t="shared" si="15"/>
        <v>#REF!</v>
      </c>
    </row>
    <row r="67" spans="1:389" s="2" customFormat="1" ht="15" x14ac:dyDescent="0.25">
      <c r="A67" s="2">
        <f t="shared" si="16"/>
        <v>63</v>
      </c>
      <c r="B67" s="104" t="str">
        <f>"TSK"&amp;"-"&amp;REPT("0",4-LEN(A75))&amp;A75</f>
        <v>TSK-0071</v>
      </c>
      <c r="C67" s="105" t="str">
        <f t="shared" si="18"/>
        <v/>
      </c>
      <c r="D67" s="59"/>
      <c r="E67" s="106"/>
      <c r="F67" s="59"/>
      <c r="G67" s="59"/>
      <c r="H67" s="19"/>
      <c r="I67" s="19"/>
      <c r="J67" s="21"/>
      <c r="K67" s="81"/>
      <c r="L67" s="107" t="str">
        <f t="shared" si="19"/>
        <v/>
      </c>
      <c r="M67" s="107" t="str">
        <f t="shared" si="20"/>
        <v/>
      </c>
      <c r="N67" s="94"/>
      <c r="O67" s="94"/>
      <c r="P67" s="94"/>
      <c r="Q67" s="94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  <c r="KU67" s="13"/>
      <c r="KV67" s="13"/>
      <c r="KW67" s="13"/>
      <c r="KX67" s="13"/>
      <c r="KY67" s="13"/>
      <c r="KZ67" s="13"/>
      <c r="LA67" s="13"/>
      <c r="LB67" s="13"/>
      <c r="LC67" s="13"/>
      <c r="LD67" s="13"/>
      <c r="LE67" s="13"/>
      <c r="LF67" s="13"/>
      <c r="LG67" s="13"/>
      <c r="LH67" s="13"/>
      <c r="LI67" s="13"/>
      <c r="LJ67" s="13"/>
      <c r="LK67" s="13"/>
      <c r="LL67" s="13"/>
      <c r="LM67" s="13"/>
      <c r="LN67" s="13"/>
      <c r="LO67" s="13"/>
      <c r="LP67" s="13"/>
      <c r="LQ67" s="13"/>
      <c r="LR67" s="13"/>
      <c r="LS67" s="13"/>
      <c r="LT67" s="13"/>
      <c r="LU67" s="13"/>
      <c r="LV67" s="13"/>
      <c r="LW67" s="13"/>
      <c r="LX67" s="13"/>
      <c r="LY67" s="13"/>
      <c r="LZ67" s="13"/>
      <c r="MA67" s="13"/>
      <c r="MB67" s="13"/>
      <c r="MC67" s="13"/>
      <c r="MD67" s="13"/>
      <c r="ME67" s="13"/>
      <c r="MF67" s="13"/>
      <c r="MG67" s="13"/>
      <c r="MH67" s="13"/>
      <c r="MI67" s="13"/>
      <c r="MJ67" s="13"/>
      <c r="MK67" s="13"/>
      <c r="ML67" s="13"/>
      <c r="MM67" s="13"/>
      <c r="MN67" s="13"/>
      <c r="MO67" s="13"/>
      <c r="MP67" s="13"/>
      <c r="MQ67" s="13"/>
      <c r="MR67" s="13"/>
      <c r="MS67" s="13"/>
      <c r="MT67" s="13"/>
      <c r="MU67" s="13"/>
      <c r="MV67" s="13"/>
      <c r="MW67" s="13"/>
      <c r="MX67" s="13"/>
      <c r="MY67" s="13"/>
      <c r="MZ67" s="13"/>
      <c r="NA67" s="13"/>
      <c r="NB67" s="13"/>
      <c r="NC67" s="13"/>
      <c r="ND67" s="13"/>
      <c r="NE67" s="13"/>
      <c r="NF67" s="13"/>
      <c r="NG67" s="13"/>
      <c r="NH67" s="13"/>
      <c r="NI67" s="13"/>
      <c r="NJ67" s="13"/>
      <c r="NK67" s="13"/>
      <c r="NL67" s="13"/>
      <c r="NM67" s="13"/>
      <c r="NN67" s="13"/>
      <c r="NO67" s="13"/>
      <c r="NP67" s="13"/>
      <c r="NQ67" s="13"/>
      <c r="NR67" s="13"/>
      <c r="NS67" s="13"/>
      <c r="NU67" s="48" t="e">
        <f>IF(P59&lt;#REF!,1,0)</f>
        <v>#REF!</v>
      </c>
      <c r="NV67" s="48" t="e">
        <f>IF($P59&gt;=#REF!,1,0)</f>
        <v>#REF!</v>
      </c>
      <c r="NW67" s="48">
        <f>IF(IF($C59="Y",IF(NV67=1,1,0)),1,0)</f>
        <v>0</v>
      </c>
      <c r="NX67" s="48">
        <f>IF(IF($C59="N",IF(NU67=1,1,0)),1,0)</f>
        <v>0</v>
      </c>
      <c r="NY67" s="49" t="e">
        <f t="shared" si="15"/>
        <v>#REF!</v>
      </c>
    </row>
    <row r="68" spans="1:389" s="2" customFormat="1" ht="15" x14ac:dyDescent="0.25">
      <c r="A68" s="2">
        <f t="shared" si="16"/>
        <v>64</v>
      </c>
      <c r="B68" s="104" t="str">
        <f>"TSK"&amp;"-"&amp;REPT("0",4-LEN(A76))&amp;A76</f>
        <v>TSK-0072</v>
      </c>
      <c r="C68" s="105" t="str">
        <f t="shared" si="18"/>
        <v/>
      </c>
      <c r="D68" s="59"/>
      <c r="E68" s="106"/>
      <c r="F68" s="59"/>
      <c r="G68" s="59"/>
      <c r="H68" s="19"/>
      <c r="I68" s="19"/>
      <c r="J68" s="21"/>
      <c r="K68" s="81"/>
      <c r="L68" s="107" t="str">
        <f t="shared" si="19"/>
        <v/>
      </c>
      <c r="M68" s="107" t="str">
        <f t="shared" si="20"/>
        <v/>
      </c>
      <c r="N68" s="94"/>
      <c r="O68" s="94"/>
      <c r="P68" s="94"/>
      <c r="Q68" s="94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  <c r="KU68" s="13"/>
      <c r="KV68" s="13"/>
      <c r="KW68" s="13"/>
      <c r="KX68" s="13"/>
      <c r="KY68" s="13"/>
      <c r="KZ68" s="13"/>
      <c r="LA68" s="13"/>
      <c r="LB68" s="13"/>
      <c r="LC68" s="13"/>
      <c r="LD68" s="13"/>
      <c r="LE68" s="13"/>
      <c r="LF68" s="13"/>
      <c r="LG68" s="13"/>
      <c r="LH68" s="13"/>
      <c r="LI68" s="13"/>
      <c r="LJ68" s="13"/>
      <c r="LK68" s="13"/>
      <c r="LL68" s="13"/>
      <c r="LM68" s="13"/>
      <c r="LN68" s="13"/>
      <c r="LO68" s="13"/>
      <c r="LP68" s="13"/>
      <c r="LQ68" s="13"/>
      <c r="LR68" s="13"/>
      <c r="LS68" s="13"/>
      <c r="LT68" s="13"/>
      <c r="LU68" s="13"/>
      <c r="LV68" s="13"/>
      <c r="LW68" s="13"/>
      <c r="LX68" s="13"/>
      <c r="LY68" s="13"/>
      <c r="LZ68" s="13"/>
      <c r="MA68" s="13"/>
      <c r="MB68" s="13"/>
      <c r="MC68" s="13"/>
      <c r="MD68" s="13"/>
      <c r="ME68" s="13"/>
      <c r="MF68" s="13"/>
      <c r="MG68" s="13"/>
      <c r="MH68" s="13"/>
      <c r="MI68" s="13"/>
      <c r="MJ68" s="13"/>
      <c r="MK68" s="13"/>
      <c r="ML68" s="13"/>
      <c r="MM68" s="13"/>
      <c r="MN68" s="13"/>
      <c r="MO68" s="13"/>
      <c r="MP68" s="13"/>
      <c r="MQ68" s="13"/>
      <c r="MR68" s="13"/>
      <c r="MS68" s="13"/>
      <c r="MT68" s="13"/>
      <c r="MU68" s="13"/>
      <c r="MV68" s="13"/>
      <c r="MW68" s="13"/>
      <c r="MX68" s="13"/>
      <c r="MY68" s="13"/>
      <c r="MZ68" s="13"/>
      <c r="NA68" s="13"/>
      <c r="NB68" s="13"/>
      <c r="NC68" s="13"/>
      <c r="ND68" s="13"/>
      <c r="NE68" s="13"/>
      <c r="NF68" s="13"/>
      <c r="NG68" s="13"/>
      <c r="NH68" s="13"/>
      <c r="NI68" s="13"/>
      <c r="NJ68" s="13"/>
      <c r="NK68" s="13"/>
      <c r="NL68" s="13"/>
      <c r="NM68" s="13"/>
      <c r="NN68" s="13"/>
      <c r="NO68" s="13"/>
      <c r="NP68" s="13"/>
      <c r="NQ68" s="13"/>
      <c r="NR68" s="13"/>
      <c r="NS68" s="13"/>
      <c r="NU68" s="48" t="e">
        <f>IF(P60&lt;#REF!,1,0)</f>
        <v>#REF!</v>
      </c>
      <c r="NV68" s="48" t="e">
        <f>IF($P60&gt;=#REF!,1,0)</f>
        <v>#REF!</v>
      </c>
      <c r="NW68" s="48">
        <f>IF(IF($C60="Y",IF(NV68=1,1,0)),1,0)</f>
        <v>0</v>
      </c>
      <c r="NX68" s="48">
        <f>IF(IF($C60="N",IF(NU68=1,1,0)),1,0)</f>
        <v>0</v>
      </c>
      <c r="NY68" s="49" t="e">
        <f t="shared" si="15"/>
        <v>#REF!</v>
      </c>
    </row>
    <row r="69" spans="1:389" s="2" customFormat="1" ht="15" x14ac:dyDescent="0.25">
      <c r="A69" s="2">
        <f t="shared" si="16"/>
        <v>65</v>
      </c>
      <c r="B69" s="104" t="str">
        <f>"TSK"&amp;"-"&amp;REPT("0",4-LEN(A77))&amp;A77</f>
        <v>TSK-0073</v>
      </c>
      <c r="C69" s="105" t="str">
        <f t="shared" si="18"/>
        <v/>
      </c>
      <c r="D69" s="59"/>
      <c r="E69" s="106"/>
      <c r="F69" s="59"/>
      <c r="G69" s="59"/>
      <c r="H69" s="19"/>
      <c r="I69" s="19"/>
      <c r="J69" s="21"/>
      <c r="K69" s="81"/>
      <c r="L69" s="107" t="str">
        <f t="shared" si="19"/>
        <v/>
      </c>
      <c r="M69" s="107" t="str">
        <f t="shared" si="20"/>
        <v/>
      </c>
      <c r="N69" s="94"/>
      <c r="O69" s="94"/>
      <c r="P69" s="94"/>
      <c r="Q69" s="94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  <c r="KU69" s="13"/>
      <c r="KV69" s="13"/>
      <c r="KW69" s="13"/>
      <c r="KX69" s="13"/>
      <c r="KY69" s="13"/>
      <c r="KZ69" s="13"/>
      <c r="LA69" s="13"/>
      <c r="LB69" s="13"/>
      <c r="LC69" s="13"/>
      <c r="LD69" s="13"/>
      <c r="LE69" s="13"/>
      <c r="LF69" s="13"/>
      <c r="LG69" s="13"/>
      <c r="LH69" s="13"/>
      <c r="LI69" s="13"/>
      <c r="LJ69" s="13"/>
      <c r="LK69" s="13"/>
      <c r="LL69" s="13"/>
      <c r="LM69" s="13"/>
      <c r="LN69" s="13"/>
      <c r="LO69" s="13"/>
      <c r="LP69" s="13"/>
      <c r="LQ69" s="13"/>
      <c r="LR69" s="13"/>
      <c r="LS69" s="13"/>
      <c r="LT69" s="13"/>
      <c r="LU69" s="13"/>
      <c r="LV69" s="13"/>
      <c r="LW69" s="13"/>
      <c r="LX69" s="13"/>
      <c r="LY69" s="13"/>
      <c r="LZ69" s="13"/>
      <c r="MA69" s="13"/>
      <c r="MB69" s="13"/>
      <c r="MC69" s="13"/>
      <c r="MD69" s="13"/>
      <c r="ME69" s="13"/>
      <c r="MF69" s="13"/>
      <c r="MG69" s="13"/>
      <c r="MH69" s="13"/>
      <c r="MI69" s="13"/>
      <c r="MJ69" s="13"/>
      <c r="MK69" s="13"/>
      <c r="ML69" s="13"/>
      <c r="MM69" s="13"/>
      <c r="MN69" s="13"/>
      <c r="MO69" s="13"/>
      <c r="MP69" s="13"/>
      <c r="MQ69" s="13"/>
      <c r="MR69" s="13"/>
      <c r="MS69" s="13"/>
      <c r="MT69" s="13"/>
      <c r="MU69" s="13"/>
      <c r="MV69" s="13"/>
      <c r="MW69" s="13"/>
      <c r="MX69" s="13"/>
      <c r="MY69" s="13"/>
      <c r="MZ69" s="13"/>
      <c r="NA69" s="13"/>
      <c r="NB69" s="13"/>
      <c r="NC69" s="13"/>
      <c r="ND69" s="13"/>
      <c r="NE69" s="13"/>
      <c r="NF69" s="13"/>
      <c r="NG69" s="13"/>
      <c r="NH69" s="13"/>
      <c r="NI69" s="13"/>
      <c r="NJ69" s="13"/>
      <c r="NK69" s="13"/>
      <c r="NL69" s="13"/>
      <c r="NM69" s="13"/>
      <c r="NN69" s="13"/>
      <c r="NO69" s="13"/>
      <c r="NP69" s="13"/>
      <c r="NQ69" s="13"/>
      <c r="NR69" s="13"/>
      <c r="NS69" s="13"/>
      <c r="NU69" s="48" t="e">
        <f>IF(P61&lt;#REF!,1,0)</f>
        <v>#REF!</v>
      </c>
      <c r="NV69" s="48" t="e">
        <f>IF($P61&gt;=#REF!,1,0)</f>
        <v>#REF!</v>
      </c>
      <c r="NW69" s="48">
        <f>IF(IF($C61="Y",IF(NV69=1,1,0)),1,0)</f>
        <v>0</v>
      </c>
      <c r="NX69" s="48">
        <f>IF(IF($C61="N",IF(NU69=1,1,0)),1,0)</f>
        <v>0</v>
      </c>
      <c r="NY69" s="49" t="e">
        <f t="shared" si="15"/>
        <v>#REF!</v>
      </c>
    </row>
    <row r="70" spans="1:389" s="2" customFormat="1" ht="15" x14ac:dyDescent="0.25">
      <c r="A70" s="2">
        <f t="shared" si="16"/>
        <v>66</v>
      </c>
      <c r="B70" s="104" t="str">
        <f>"TSK"&amp;"-"&amp;REPT("0",4-LEN(A78))&amp;A78</f>
        <v>TSK-0074</v>
      </c>
      <c r="C70" s="105" t="str">
        <f t="shared" si="18"/>
        <v/>
      </c>
      <c r="D70" s="59"/>
      <c r="E70" s="106"/>
      <c r="F70" s="59"/>
      <c r="G70" s="59"/>
      <c r="H70" s="19"/>
      <c r="I70" s="19"/>
      <c r="J70" s="21"/>
      <c r="K70" s="81"/>
      <c r="L70" s="107" t="str">
        <f t="shared" si="19"/>
        <v/>
      </c>
      <c r="M70" s="107" t="str">
        <f t="shared" si="20"/>
        <v/>
      </c>
      <c r="N70" s="94"/>
      <c r="O70" s="94"/>
      <c r="P70" s="94"/>
      <c r="Q70" s="94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13"/>
      <c r="KS70" s="13"/>
      <c r="KT70" s="13"/>
      <c r="KU70" s="13"/>
      <c r="KV70" s="13"/>
      <c r="KW70" s="13"/>
      <c r="KX70" s="13"/>
      <c r="KY70" s="13"/>
      <c r="KZ70" s="13"/>
      <c r="LA70" s="13"/>
      <c r="LB70" s="13"/>
      <c r="LC70" s="13"/>
      <c r="LD70" s="13"/>
      <c r="LE70" s="13"/>
      <c r="LF70" s="13"/>
      <c r="LG70" s="13"/>
      <c r="LH70" s="13"/>
      <c r="LI70" s="13"/>
      <c r="LJ70" s="13"/>
      <c r="LK70" s="13"/>
      <c r="LL70" s="13"/>
      <c r="LM70" s="13"/>
      <c r="LN70" s="13"/>
      <c r="LO70" s="13"/>
      <c r="LP70" s="13"/>
      <c r="LQ70" s="13"/>
      <c r="LR70" s="13"/>
      <c r="LS70" s="13"/>
      <c r="LT70" s="13"/>
      <c r="LU70" s="13"/>
      <c r="LV70" s="13"/>
      <c r="LW70" s="13"/>
      <c r="LX70" s="13"/>
      <c r="LY70" s="13"/>
      <c r="LZ70" s="13"/>
      <c r="MA70" s="13"/>
      <c r="MB70" s="13"/>
      <c r="MC70" s="13"/>
      <c r="MD70" s="13"/>
      <c r="ME70" s="13"/>
      <c r="MF70" s="13"/>
      <c r="MG70" s="13"/>
      <c r="MH70" s="13"/>
      <c r="MI70" s="13"/>
      <c r="MJ70" s="13"/>
      <c r="MK70" s="13"/>
      <c r="ML70" s="13"/>
      <c r="MM70" s="13"/>
      <c r="MN70" s="13"/>
      <c r="MO70" s="13"/>
      <c r="MP70" s="13"/>
      <c r="MQ70" s="13"/>
      <c r="MR70" s="13"/>
      <c r="MS70" s="13"/>
      <c r="MT70" s="13"/>
      <c r="MU70" s="13"/>
      <c r="MV70" s="13"/>
      <c r="MW70" s="13"/>
      <c r="MX70" s="13"/>
      <c r="MY70" s="13"/>
      <c r="MZ70" s="13"/>
      <c r="NA70" s="13"/>
      <c r="NB70" s="13"/>
      <c r="NC70" s="13"/>
      <c r="ND70" s="13"/>
      <c r="NE70" s="13"/>
      <c r="NF70" s="13"/>
      <c r="NG70" s="13"/>
      <c r="NH70" s="13"/>
      <c r="NI70" s="13"/>
      <c r="NJ70" s="13"/>
      <c r="NK70" s="13"/>
      <c r="NL70" s="13"/>
      <c r="NM70" s="13"/>
      <c r="NN70" s="13"/>
      <c r="NO70" s="13"/>
      <c r="NP70" s="13"/>
      <c r="NQ70" s="13"/>
      <c r="NR70" s="13"/>
      <c r="NS70" s="13"/>
      <c r="NU70" s="48" t="e">
        <f>IF(P62&lt;#REF!,1,0)</f>
        <v>#REF!</v>
      </c>
      <c r="NV70" s="48" t="e">
        <f>IF($P62&gt;=#REF!,1,0)</f>
        <v>#REF!</v>
      </c>
      <c r="NW70" s="48">
        <f>IF(IF($C62="Y",IF(NV70=1,1,0)),1,0)</f>
        <v>0</v>
      </c>
      <c r="NX70" s="48">
        <f>IF(IF($C62="N",IF(NU70=1,1,0)),1,0)</f>
        <v>0</v>
      </c>
      <c r="NY70" s="49" t="e">
        <f t="shared" ref="NY70:NY133" si="21">SUBTOTAL(9,NU70:NX70)</f>
        <v>#REF!</v>
      </c>
    </row>
    <row r="71" spans="1:389" s="2" customFormat="1" ht="15" x14ac:dyDescent="0.25">
      <c r="A71" s="2">
        <f t="shared" ref="A71:A134" si="22">A70+1</f>
        <v>67</v>
      </c>
      <c r="B71" s="104" t="str">
        <f>"TSK"&amp;"-"&amp;REPT("0",4-LEN(A79))&amp;A79</f>
        <v>TSK-0075</v>
      </c>
      <c r="C71" s="105" t="str">
        <f t="shared" si="18"/>
        <v/>
      </c>
      <c r="D71" s="59"/>
      <c r="E71" s="106"/>
      <c r="F71" s="59"/>
      <c r="G71" s="59"/>
      <c r="H71" s="19"/>
      <c r="I71" s="19"/>
      <c r="J71" s="21"/>
      <c r="K71" s="81"/>
      <c r="L71" s="107" t="str">
        <f t="shared" si="19"/>
        <v/>
      </c>
      <c r="M71" s="107" t="str">
        <f t="shared" si="20"/>
        <v/>
      </c>
      <c r="N71" s="94"/>
      <c r="O71" s="94"/>
      <c r="P71" s="94"/>
      <c r="Q71" s="94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13"/>
      <c r="KT71" s="13"/>
      <c r="KU71" s="13"/>
      <c r="KV71" s="13"/>
      <c r="KW71" s="13"/>
      <c r="KX71" s="13"/>
      <c r="KY71" s="13"/>
      <c r="KZ71" s="13"/>
      <c r="LA71" s="13"/>
      <c r="LB71" s="13"/>
      <c r="LC71" s="13"/>
      <c r="LD71" s="13"/>
      <c r="LE71" s="13"/>
      <c r="LF71" s="13"/>
      <c r="LG71" s="13"/>
      <c r="LH71" s="13"/>
      <c r="LI71" s="13"/>
      <c r="LJ71" s="13"/>
      <c r="LK71" s="13"/>
      <c r="LL71" s="13"/>
      <c r="LM71" s="13"/>
      <c r="LN71" s="13"/>
      <c r="LO71" s="13"/>
      <c r="LP71" s="13"/>
      <c r="LQ71" s="13"/>
      <c r="LR71" s="13"/>
      <c r="LS71" s="13"/>
      <c r="LT71" s="13"/>
      <c r="LU71" s="13"/>
      <c r="LV71" s="13"/>
      <c r="LW71" s="13"/>
      <c r="LX71" s="13"/>
      <c r="LY71" s="13"/>
      <c r="LZ71" s="13"/>
      <c r="MA71" s="13"/>
      <c r="MB71" s="13"/>
      <c r="MC71" s="13"/>
      <c r="MD71" s="13"/>
      <c r="ME71" s="13"/>
      <c r="MF71" s="13"/>
      <c r="MG71" s="13"/>
      <c r="MH71" s="13"/>
      <c r="MI71" s="13"/>
      <c r="MJ71" s="13"/>
      <c r="MK71" s="13"/>
      <c r="ML71" s="13"/>
      <c r="MM71" s="13"/>
      <c r="MN71" s="13"/>
      <c r="MO71" s="13"/>
      <c r="MP71" s="13"/>
      <c r="MQ71" s="13"/>
      <c r="MR71" s="13"/>
      <c r="MS71" s="13"/>
      <c r="MT71" s="13"/>
      <c r="MU71" s="13"/>
      <c r="MV71" s="13"/>
      <c r="MW71" s="13"/>
      <c r="MX71" s="13"/>
      <c r="MY71" s="13"/>
      <c r="MZ71" s="13"/>
      <c r="NA71" s="13"/>
      <c r="NB71" s="13"/>
      <c r="NC71" s="13"/>
      <c r="ND71" s="13"/>
      <c r="NE71" s="13"/>
      <c r="NF71" s="13"/>
      <c r="NG71" s="13"/>
      <c r="NH71" s="13"/>
      <c r="NI71" s="13"/>
      <c r="NJ71" s="13"/>
      <c r="NK71" s="13"/>
      <c r="NL71" s="13"/>
      <c r="NM71" s="13"/>
      <c r="NN71" s="13"/>
      <c r="NO71" s="13"/>
      <c r="NP71" s="13"/>
      <c r="NQ71" s="13"/>
      <c r="NR71" s="13"/>
      <c r="NS71" s="13"/>
      <c r="NU71" s="48" t="e">
        <f>IF(P63&lt;#REF!,1,0)</f>
        <v>#REF!</v>
      </c>
      <c r="NV71" s="48" t="e">
        <f>IF($P63&gt;=#REF!,1,0)</f>
        <v>#REF!</v>
      </c>
      <c r="NW71" s="48">
        <f>IF(IF($C63="Y",IF(NV71=1,1,0)),1,0)</f>
        <v>0</v>
      </c>
      <c r="NX71" s="48">
        <f>IF(IF($C63="N",IF(NU71=1,1,0)),1,0)</f>
        <v>0</v>
      </c>
      <c r="NY71" s="49" t="e">
        <f t="shared" si="21"/>
        <v>#REF!</v>
      </c>
    </row>
    <row r="72" spans="1:389" s="2" customFormat="1" ht="15" x14ac:dyDescent="0.25">
      <c r="A72" s="2">
        <f t="shared" si="22"/>
        <v>68</v>
      </c>
      <c r="B72" s="104" t="str">
        <f>"TSK"&amp;"-"&amp;REPT("0",4-LEN(A80))&amp;A80</f>
        <v>TSK-0076</v>
      </c>
      <c r="C72" s="105" t="str">
        <f t="shared" si="18"/>
        <v/>
      </c>
      <c r="D72" s="59"/>
      <c r="E72" s="106"/>
      <c r="F72" s="59"/>
      <c r="G72" s="59"/>
      <c r="H72" s="19"/>
      <c r="I72" s="19"/>
      <c r="J72" s="21"/>
      <c r="K72" s="81"/>
      <c r="L72" s="107" t="str">
        <f t="shared" si="19"/>
        <v/>
      </c>
      <c r="M72" s="107" t="str">
        <f t="shared" si="20"/>
        <v/>
      </c>
      <c r="N72" s="94"/>
      <c r="O72" s="94"/>
      <c r="P72" s="94"/>
      <c r="Q72" s="94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  <c r="KU72" s="13"/>
      <c r="KV72" s="13"/>
      <c r="KW72" s="13"/>
      <c r="KX72" s="13"/>
      <c r="KY72" s="13"/>
      <c r="KZ72" s="13"/>
      <c r="LA72" s="13"/>
      <c r="LB72" s="13"/>
      <c r="LC72" s="13"/>
      <c r="LD72" s="13"/>
      <c r="LE72" s="13"/>
      <c r="LF72" s="13"/>
      <c r="LG72" s="13"/>
      <c r="LH72" s="13"/>
      <c r="LI72" s="13"/>
      <c r="LJ72" s="13"/>
      <c r="LK72" s="13"/>
      <c r="LL72" s="13"/>
      <c r="LM72" s="13"/>
      <c r="LN72" s="13"/>
      <c r="LO72" s="13"/>
      <c r="LP72" s="13"/>
      <c r="LQ72" s="13"/>
      <c r="LR72" s="13"/>
      <c r="LS72" s="13"/>
      <c r="LT72" s="13"/>
      <c r="LU72" s="13"/>
      <c r="LV72" s="13"/>
      <c r="LW72" s="13"/>
      <c r="LX72" s="13"/>
      <c r="LY72" s="13"/>
      <c r="LZ72" s="13"/>
      <c r="MA72" s="13"/>
      <c r="MB72" s="13"/>
      <c r="MC72" s="13"/>
      <c r="MD72" s="13"/>
      <c r="ME72" s="13"/>
      <c r="MF72" s="13"/>
      <c r="MG72" s="13"/>
      <c r="MH72" s="13"/>
      <c r="MI72" s="13"/>
      <c r="MJ72" s="13"/>
      <c r="MK72" s="13"/>
      <c r="ML72" s="13"/>
      <c r="MM72" s="13"/>
      <c r="MN72" s="13"/>
      <c r="MO72" s="13"/>
      <c r="MP72" s="13"/>
      <c r="MQ72" s="13"/>
      <c r="MR72" s="13"/>
      <c r="MS72" s="13"/>
      <c r="MT72" s="13"/>
      <c r="MU72" s="13"/>
      <c r="MV72" s="13"/>
      <c r="MW72" s="13"/>
      <c r="MX72" s="13"/>
      <c r="MY72" s="13"/>
      <c r="MZ72" s="13"/>
      <c r="NA72" s="13"/>
      <c r="NB72" s="13"/>
      <c r="NC72" s="13"/>
      <c r="ND72" s="13"/>
      <c r="NE72" s="13"/>
      <c r="NF72" s="13"/>
      <c r="NG72" s="13"/>
      <c r="NH72" s="13"/>
      <c r="NI72" s="13"/>
      <c r="NJ72" s="13"/>
      <c r="NK72" s="13"/>
      <c r="NL72" s="13"/>
      <c r="NM72" s="13"/>
      <c r="NN72" s="13"/>
      <c r="NO72" s="13"/>
      <c r="NP72" s="13"/>
      <c r="NQ72" s="13"/>
      <c r="NR72" s="13"/>
      <c r="NS72" s="13"/>
      <c r="NU72" s="48" t="e">
        <f>IF(P64&lt;#REF!,1,0)</f>
        <v>#REF!</v>
      </c>
      <c r="NV72" s="48" t="e">
        <f>IF($P64&gt;=#REF!,1,0)</f>
        <v>#REF!</v>
      </c>
      <c r="NW72" s="48">
        <f>IF(IF($C64="Y",IF(NV72=1,1,0)),1,0)</f>
        <v>0</v>
      </c>
      <c r="NX72" s="48">
        <f>IF(IF($C64="N",IF(NU72=1,1,0)),1,0)</f>
        <v>0</v>
      </c>
      <c r="NY72" s="49" t="e">
        <f t="shared" si="21"/>
        <v>#REF!</v>
      </c>
    </row>
    <row r="73" spans="1:389" s="2" customFormat="1" ht="15" x14ac:dyDescent="0.25">
      <c r="A73" s="2">
        <f t="shared" si="22"/>
        <v>69</v>
      </c>
      <c r="B73" s="104" t="str">
        <f>"TSK"&amp;"-"&amp;REPT("0",4-LEN(A81))&amp;A81</f>
        <v>TSK-0077</v>
      </c>
      <c r="C73" s="105" t="str">
        <f t="shared" si="18"/>
        <v/>
      </c>
      <c r="D73" s="59"/>
      <c r="E73" s="106"/>
      <c r="F73" s="59"/>
      <c r="G73" s="59"/>
      <c r="H73" s="19"/>
      <c r="I73" s="19"/>
      <c r="J73" s="21"/>
      <c r="K73" s="81"/>
      <c r="L73" s="107" t="str">
        <f t="shared" si="19"/>
        <v/>
      </c>
      <c r="M73" s="107" t="str">
        <f t="shared" si="20"/>
        <v/>
      </c>
      <c r="N73" s="94"/>
      <c r="O73" s="94"/>
      <c r="P73" s="94"/>
      <c r="Q73" s="94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  <c r="KU73" s="13"/>
      <c r="KV73" s="13"/>
      <c r="KW73" s="13"/>
      <c r="KX73" s="13"/>
      <c r="KY73" s="13"/>
      <c r="KZ73" s="13"/>
      <c r="LA73" s="13"/>
      <c r="LB73" s="13"/>
      <c r="LC73" s="13"/>
      <c r="LD73" s="13"/>
      <c r="LE73" s="13"/>
      <c r="LF73" s="13"/>
      <c r="LG73" s="13"/>
      <c r="LH73" s="13"/>
      <c r="LI73" s="13"/>
      <c r="LJ73" s="13"/>
      <c r="LK73" s="13"/>
      <c r="LL73" s="13"/>
      <c r="LM73" s="13"/>
      <c r="LN73" s="13"/>
      <c r="LO73" s="13"/>
      <c r="LP73" s="13"/>
      <c r="LQ73" s="13"/>
      <c r="LR73" s="13"/>
      <c r="LS73" s="13"/>
      <c r="LT73" s="13"/>
      <c r="LU73" s="13"/>
      <c r="LV73" s="13"/>
      <c r="LW73" s="13"/>
      <c r="LX73" s="13"/>
      <c r="LY73" s="13"/>
      <c r="LZ73" s="13"/>
      <c r="MA73" s="13"/>
      <c r="MB73" s="13"/>
      <c r="MC73" s="13"/>
      <c r="MD73" s="13"/>
      <c r="ME73" s="13"/>
      <c r="MF73" s="13"/>
      <c r="MG73" s="13"/>
      <c r="MH73" s="13"/>
      <c r="MI73" s="13"/>
      <c r="MJ73" s="13"/>
      <c r="MK73" s="13"/>
      <c r="ML73" s="13"/>
      <c r="MM73" s="13"/>
      <c r="MN73" s="13"/>
      <c r="MO73" s="13"/>
      <c r="MP73" s="13"/>
      <c r="MQ73" s="13"/>
      <c r="MR73" s="13"/>
      <c r="MS73" s="13"/>
      <c r="MT73" s="13"/>
      <c r="MU73" s="13"/>
      <c r="MV73" s="13"/>
      <c r="MW73" s="13"/>
      <c r="MX73" s="13"/>
      <c r="MY73" s="13"/>
      <c r="MZ73" s="13"/>
      <c r="NA73" s="13"/>
      <c r="NB73" s="13"/>
      <c r="NC73" s="13"/>
      <c r="ND73" s="13"/>
      <c r="NE73" s="13"/>
      <c r="NF73" s="13"/>
      <c r="NG73" s="13"/>
      <c r="NH73" s="13"/>
      <c r="NI73" s="13"/>
      <c r="NJ73" s="13"/>
      <c r="NK73" s="13"/>
      <c r="NL73" s="13"/>
      <c r="NM73" s="13"/>
      <c r="NN73" s="13"/>
      <c r="NO73" s="13"/>
      <c r="NP73" s="13"/>
      <c r="NQ73" s="13"/>
      <c r="NR73" s="13"/>
      <c r="NS73" s="13"/>
      <c r="NU73" s="48" t="e">
        <f>IF(P65&lt;#REF!,1,0)</f>
        <v>#REF!</v>
      </c>
      <c r="NV73" s="48" t="e">
        <f>IF($P65&gt;=#REF!,1,0)</f>
        <v>#REF!</v>
      </c>
      <c r="NW73" s="48">
        <f>IF(IF($C65="Y",IF(NV73=1,1,0)),1,0)</f>
        <v>0</v>
      </c>
      <c r="NX73" s="48">
        <f>IF(IF($C65="N",IF(NU73=1,1,0)),1,0)</f>
        <v>0</v>
      </c>
      <c r="NY73" s="49" t="e">
        <f t="shared" si="21"/>
        <v>#REF!</v>
      </c>
    </row>
    <row r="74" spans="1:389" s="2" customFormat="1" ht="15" x14ac:dyDescent="0.25">
      <c r="A74" s="2">
        <f t="shared" si="22"/>
        <v>70</v>
      </c>
      <c r="B74" s="104" t="str">
        <f>"TSK"&amp;"-"&amp;REPT("0",4-LEN(A82))&amp;A82</f>
        <v>TSK-0078</v>
      </c>
      <c r="C74" s="105" t="str">
        <f t="shared" si="18"/>
        <v/>
      </c>
      <c r="D74" s="59"/>
      <c r="E74" s="106"/>
      <c r="F74" s="59"/>
      <c r="G74" s="59"/>
      <c r="H74" s="19"/>
      <c r="I74" s="19"/>
      <c r="J74" s="21"/>
      <c r="K74" s="81"/>
      <c r="L74" s="107" t="str">
        <f t="shared" si="19"/>
        <v/>
      </c>
      <c r="M74" s="107" t="str">
        <f t="shared" si="20"/>
        <v/>
      </c>
      <c r="N74" s="94"/>
      <c r="O74" s="94"/>
      <c r="P74" s="94"/>
      <c r="Q74" s="94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  <c r="KU74" s="13"/>
      <c r="KV74" s="13"/>
      <c r="KW74" s="13"/>
      <c r="KX74" s="13"/>
      <c r="KY74" s="13"/>
      <c r="KZ74" s="13"/>
      <c r="LA74" s="13"/>
      <c r="LB74" s="13"/>
      <c r="LC74" s="13"/>
      <c r="LD74" s="13"/>
      <c r="LE74" s="13"/>
      <c r="LF74" s="13"/>
      <c r="LG74" s="13"/>
      <c r="LH74" s="13"/>
      <c r="LI74" s="13"/>
      <c r="LJ74" s="13"/>
      <c r="LK74" s="13"/>
      <c r="LL74" s="13"/>
      <c r="LM74" s="13"/>
      <c r="LN74" s="13"/>
      <c r="LO74" s="13"/>
      <c r="LP74" s="13"/>
      <c r="LQ74" s="13"/>
      <c r="LR74" s="13"/>
      <c r="LS74" s="13"/>
      <c r="LT74" s="13"/>
      <c r="LU74" s="13"/>
      <c r="LV74" s="13"/>
      <c r="LW74" s="13"/>
      <c r="LX74" s="13"/>
      <c r="LY74" s="13"/>
      <c r="LZ74" s="13"/>
      <c r="MA74" s="13"/>
      <c r="MB74" s="13"/>
      <c r="MC74" s="13"/>
      <c r="MD74" s="13"/>
      <c r="ME74" s="13"/>
      <c r="MF74" s="13"/>
      <c r="MG74" s="13"/>
      <c r="MH74" s="13"/>
      <c r="MI74" s="13"/>
      <c r="MJ74" s="13"/>
      <c r="MK74" s="13"/>
      <c r="ML74" s="13"/>
      <c r="MM74" s="13"/>
      <c r="MN74" s="13"/>
      <c r="MO74" s="13"/>
      <c r="MP74" s="13"/>
      <c r="MQ74" s="13"/>
      <c r="MR74" s="13"/>
      <c r="MS74" s="13"/>
      <c r="MT74" s="13"/>
      <c r="MU74" s="13"/>
      <c r="MV74" s="13"/>
      <c r="MW74" s="13"/>
      <c r="MX74" s="13"/>
      <c r="MY74" s="13"/>
      <c r="MZ74" s="13"/>
      <c r="NA74" s="13"/>
      <c r="NB74" s="13"/>
      <c r="NC74" s="13"/>
      <c r="ND74" s="13"/>
      <c r="NE74" s="13"/>
      <c r="NF74" s="13"/>
      <c r="NG74" s="13"/>
      <c r="NH74" s="13"/>
      <c r="NI74" s="13"/>
      <c r="NJ74" s="13"/>
      <c r="NK74" s="13"/>
      <c r="NL74" s="13"/>
      <c r="NM74" s="13"/>
      <c r="NN74" s="13"/>
      <c r="NO74" s="13"/>
      <c r="NP74" s="13"/>
      <c r="NQ74" s="13"/>
      <c r="NR74" s="13"/>
      <c r="NS74" s="13"/>
      <c r="NU74" s="48" t="e">
        <f>IF(P66&lt;#REF!,1,0)</f>
        <v>#REF!</v>
      </c>
      <c r="NV74" s="48" t="e">
        <f>IF($P66&gt;=#REF!,1,0)</f>
        <v>#REF!</v>
      </c>
      <c r="NW74" s="48">
        <f>IF(IF($C66="Y",IF(NV74=1,1,0)),1,0)</f>
        <v>0</v>
      </c>
      <c r="NX74" s="48">
        <f>IF(IF($C66="N",IF(NU74=1,1,0)),1,0)</f>
        <v>0</v>
      </c>
      <c r="NY74" s="49" t="e">
        <f t="shared" si="21"/>
        <v>#REF!</v>
      </c>
    </row>
    <row r="75" spans="1:389" s="2" customFormat="1" ht="15" x14ac:dyDescent="0.25">
      <c r="A75" s="2">
        <f t="shared" si="22"/>
        <v>71</v>
      </c>
      <c r="B75" s="104" t="str">
        <f>"TSK"&amp;"-"&amp;REPT("0",4-LEN(A83))&amp;A83</f>
        <v>TSK-0079</v>
      </c>
      <c r="C75" s="105" t="str">
        <f t="shared" si="18"/>
        <v/>
      </c>
      <c r="D75" s="59"/>
      <c r="E75" s="106"/>
      <c r="F75" s="59"/>
      <c r="G75" s="59"/>
      <c r="H75" s="19"/>
      <c r="I75" s="19"/>
      <c r="J75" s="21"/>
      <c r="K75" s="81"/>
      <c r="L75" s="107" t="str">
        <f t="shared" si="19"/>
        <v/>
      </c>
      <c r="M75" s="107" t="str">
        <f t="shared" si="20"/>
        <v/>
      </c>
      <c r="N75" s="94"/>
      <c r="O75" s="94"/>
      <c r="P75" s="94"/>
      <c r="Q75" s="94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13"/>
      <c r="KT75" s="13"/>
      <c r="KU75" s="13"/>
      <c r="KV75" s="13"/>
      <c r="KW75" s="13"/>
      <c r="KX75" s="13"/>
      <c r="KY75" s="13"/>
      <c r="KZ75" s="13"/>
      <c r="LA75" s="13"/>
      <c r="LB75" s="13"/>
      <c r="LC75" s="13"/>
      <c r="LD75" s="13"/>
      <c r="LE75" s="13"/>
      <c r="LF75" s="13"/>
      <c r="LG75" s="13"/>
      <c r="LH75" s="13"/>
      <c r="LI75" s="13"/>
      <c r="LJ75" s="13"/>
      <c r="LK75" s="13"/>
      <c r="LL75" s="13"/>
      <c r="LM75" s="13"/>
      <c r="LN75" s="13"/>
      <c r="LO75" s="13"/>
      <c r="LP75" s="13"/>
      <c r="LQ75" s="13"/>
      <c r="LR75" s="13"/>
      <c r="LS75" s="13"/>
      <c r="LT75" s="13"/>
      <c r="LU75" s="13"/>
      <c r="LV75" s="13"/>
      <c r="LW75" s="13"/>
      <c r="LX75" s="13"/>
      <c r="LY75" s="13"/>
      <c r="LZ75" s="13"/>
      <c r="MA75" s="13"/>
      <c r="MB75" s="13"/>
      <c r="MC75" s="13"/>
      <c r="MD75" s="13"/>
      <c r="ME75" s="13"/>
      <c r="MF75" s="13"/>
      <c r="MG75" s="13"/>
      <c r="MH75" s="13"/>
      <c r="MI75" s="13"/>
      <c r="MJ75" s="13"/>
      <c r="MK75" s="13"/>
      <c r="ML75" s="13"/>
      <c r="MM75" s="13"/>
      <c r="MN75" s="13"/>
      <c r="MO75" s="13"/>
      <c r="MP75" s="13"/>
      <c r="MQ75" s="13"/>
      <c r="MR75" s="13"/>
      <c r="MS75" s="13"/>
      <c r="MT75" s="13"/>
      <c r="MU75" s="13"/>
      <c r="MV75" s="13"/>
      <c r="MW75" s="13"/>
      <c r="MX75" s="13"/>
      <c r="MY75" s="13"/>
      <c r="MZ75" s="13"/>
      <c r="NA75" s="13"/>
      <c r="NB75" s="13"/>
      <c r="NC75" s="13"/>
      <c r="ND75" s="13"/>
      <c r="NE75" s="13"/>
      <c r="NF75" s="13"/>
      <c r="NG75" s="13"/>
      <c r="NH75" s="13"/>
      <c r="NI75" s="13"/>
      <c r="NJ75" s="13"/>
      <c r="NK75" s="13"/>
      <c r="NL75" s="13"/>
      <c r="NM75" s="13"/>
      <c r="NN75" s="13"/>
      <c r="NO75" s="13"/>
      <c r="NP75" s="13"/>
      <c r="NQ75" s="13"/>
      <c r="NR75" s="13"/>
      <c r="NS75" s="13"/>
      <c r="NU75" s="48" t="e">
        <f>IF(P67&lt;#REF!,1,0)</f>
        <v>#REF!</v>
      </c>
      <c r="NV75" s="48" t="e">
        <f>IF($P67&gt;=#REF!,1,0)</f>
        <v>#REF!</v>
      </c>
      <c r="NW75" s="48">
        <f>IF(IF($C67="Y",IF(NV75=1,1,0)),1,0)</f>
        <v>0</v>
      </c>
      <c r="NX75" s="48">
        <f>IF(IF($C67="N",IF(NU75=1,1,0)),1,0)</f>
        <v>0</v>
      </c>
      <c r="NY75" s="49" t="e">
        <f t="shared" si="21"/>
        <v>#REF!</v>
      </c>
    </row>
    <row r="76" spans="1:389" s="2" customFormat="1" ht="15" x14ac:dyDescent="0.25">
      <c r="A76" s="2">
        <f t="shared" si="22"/>
        <v>72</v>
      </c>
      <c r="B76" s="104" t="str">
        <f>"TSK"&amp;"-"&amp;REPT("0",4-LEN(A84))&amp;A84</f>
        <v>TSK-0080</v>
      </c>
      <c r="C76" s="105" t="str">
        <f t="shared" si="18"/>
        <v/>
      </c>
      <c r="D76" s="59"/>
      <c r="E76" s="106"/>
      <c r="F76" s="59"/>
      <c r="G76" s="59"/>
      <c r="H76" s="19"/>
      <c r="I76" s="19"/>
      <c r="J76" s="21"/>
      <c r="K76" s="81"/>
      <c r="L76" s="107" t="str">
        <f t="shared" si="19"/>
        <v/>
      </c>
      <c r="M76" s="107" t="str">
        <f t="shared" si="20"/>
        <v/>
      </c>
      <c r="N76" s="94"/>
      <c r="O76" s="94"/>
      <c r="P76" s="94"/>
      <c r="Q76" s="94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  <c r="KU76" s="13"/>
      <c r="KV76" s="13"/>
      <c r="KW76" s="13"/>
      <c r="KX76" s="13"/>
      <c r="KY76" s="13"/>
      <c r="KZ76" s="13"/>
      <c r="LA76" s="13"/>
      <c r="LB76" s="13"/>
      <c r="LC76" s="13"/>
      <c r="LD76" s="13"/>
      <c r="LE76" s="13"/>
      <c r="LF76" s="13"/>
      <c r="LG76" s="13"/>
      <c r="LH76" s="13"/>
      <c r="LI76" s="13"/>
      <c r="LJ76" s="13"/>
      <c r="LK76" s="13"/>
      <c r="LL76" s="13"/>
      <c r="LM76" s="13"/>
      <c r="LN76" s="13"/>
      <c r="LO76" s="13"/>
      <c r="LP76" s="13"/>
      <c r="LQ76" s="13"/>
      <c r="LR76" s="13"/>
      <c r="LS76" s="13"/>
      <c r="LT76" s="13"/>
      <c r="LU76" s="13"/>
      <c r="LV76" s="13"/>
      <c r="LW76" s="13"/>
      <c r="LX76" s="13"/>
      <c r="LY76" s="13"/>
      <c r="LZ76" s="13"/>
      <c r="MA76" s="13"/>
      <c r="MB76" s="13"/>
      <c r="MC76" s="13"/>
      <c r="MD76" s="13"/>
      <c r="ME76" s="13"/>
      <c r="MF76" s="13"/>
      <c r="MG76" s="13"/>
      <c r="MH76" s="13"/>
      <c r="MI76" s="13"/>
      <c r="MJ76" s="13"/>
      <c r="MK76" s="13"/>
      <c r="ML76" s="13"/>
      <c r="MM76" s="13"/>
      <c r="MN76" s="13"/>
      <c r="MO76" s="13"/>
      <c r="MP76" s="13"/>
      <c r="MQ76" s="13"/>
      <c r="MR76" s="13"/>
      <c r="MS76" s="13"/>
      <c r="MT76" s="13"/>
      <c r="MU76" s="13"/>
      <c r="MV76" s="13"/>
      <c r="MW76" s="13"/>
      <c r="MX76" s="13"/>
      <c r="MY76" s="13"/>
      <c r="MZ76" s="13"/>
      <c r="NA76" s="13"/>
      <c r="NB76" s="13"/>
      <c r="NC76" s="13"/>
      <c r="ND76" s="13"/>
      <c r="NE76" s="13"/>
      <c r="NF76" s="13"/>
      <c r="NG76" s="13"/>
      <c r="NH76" s="13"/>
      <c r="NI76" s="13"/>
      <c r="NJ76" s="13"/>
      <c r="NK76" s="13"/>
      <c r="NL76" s="13"/>
      <c r="NM76" s="13"/>
      <c r="NN76" s="13"/>
      <c r="NO76" s="13"/>
      <c r="NP76" s="13"/>
      <c r="NQ76" s="13"/>
      <c r="NR76" s="13"/>
      <c r="NS76" s="13"/>
      <c r="NU76" s="48" t="e">
        <f>IF(P68&lt;#REF!,1,0)</f>
        <v>#REF!</v>
      </c>
      <c r="NV76" s="48" t="e">
        <f>IF($P68&gt;=#REF!,1,0)</f>
        <v>#REF!</v>
      </c>
      <c r="NW76" s="48">
        <f>IF(IF($C68="Y",IF(NV76=1,1,0)),1,0)</f>
        <v>0</v>
      </c>
      <c r="NX76" s="48">
        <f>IF(IF($C68="N",IF(NU76=1,1,0)),1,0)</f>
        <v>0</v>
      </c>
      <c r="NY76" s="49" t="e">
        <f t="shared" si="21"/>
        <v>#REF!</v>
      </c>
    </row>
    <row r="77" spans="1:389" s="2" customFormat="1" ht="15" x14ac:dyDescent="0.25">
      <c r="A77" s="2">
        <f t="shared" si="22"/>
        <v>73</v>
      </c>
      <c r="B77" s="104" t="str">
        <f>"TSK"&amp;"-"&amp;REPT("0",4-LEN(A85))&amp;A85</f>
        <v>TSK-0081</v>
      </c>
      <c r="C77" s="105" t="str">
        <f t="shared" si="18"/>
        <v/>
      </c>
      <c r="D77" s="59"/>
      <c r="E77" s="106"/>
      <c r="F77" s="59"/>
      <c r="G77" s="59"/>
      <c r="H77" s="19"/>
      <c r="I77" s="19"/>
      <c r="J77" s="21"/>
      <c r="K77" s="81"/>
      <c r="L77" s="107" t="str">
        <f t="shared" si="19"/>
        <v/>
      </c>
      <c r="M77" s="107" t="str">
        <f t="shared" si="20"/>
        <v/>
      </c>
      <c r="N77" s="94"/>
      <c r="O77" s="94"/>
      <c r="P77" s="94"/>
      <c r="Q77" s="94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  <c r="KU77" s="13"/>
      <c r="KV77" s="13"/>
      <c r="KW77" s="13"/>
      <c r="KX77" s="13"/>
      <c r="KY77" s="13"/>
      <c r="KZ77" s="13"/>
      <c r="LA77" s="13"/>
      <c r="LB77" s="13"/>
      <c r="LC77" s="13"/>
      <c r="LD77" s="13"/>
      <c r="LE77" s="13"/>
      <c r="LF77" s="13"/>
      <c r="LG77" s="13"/>
      <c r="LH77" s="13"/>
      <c r="LI77" s="13"/>
      <c r="LJ77" s="13"/>
      <c r="LK77" s="13"/>
      <c r="LL77" s="13"/>
      <c r="LM77" s="13"/>
      <c r="LN77" s="13"/>
      <c r="LO77" s="13"/>
      <c r="LP77" s="13"/>
      <c r="LQ77" s="13"/>
      <c r="LR77" s="13"/>
      <c r="LS77" s="13"/>
      <c r="LT77" s="13"/>
      <c r="LU77" s="13"/>
      <c r="LV77" s="13"/>
      <c r="LW77" s="13"/>
      <c r="LX77" s="13"/>
      <c r="LY77" s="13"/>
      <c r="LZ77" s="13"/>
      <c r="MA77" s="13"/>
      <c r="MB77" s="13"/>
      <c r="MC77" s="13"/>
      <c r="MD77" s="13"/>
      <c r="ME77" s="13"/>
      <c r="MF77" s="13"/>
      <c r="MG77" s="13"/>
      <c r="MH77" s="13"/>
      <c r="MI77" s="13"/>
      <c r="MJ77" s="13"/>
      <c r="MK77" s="13"/>
      <c r="ML77" s="13"/>
      <c r="MM77" s="13"/>
      <c r="MN77" s="13"/>
      <c r="MO77" s="13"/>
      <c r="MP77" s="13"/>
      <c r="MQ77" s="13"/>
      <c r="MR77" s="13"/>
      <c r="MS77" s="13"/>
      <c r="MT77" s="13"/>
      <c r="MU77" s="13"/>
      <c r="MV77" s="13"/>
      <c r="MW77" s="13"/>
      <c r="MX77" s="13"/>
      <c r="MY77" s="13"/>
      <c r="MZ77" s="13"/>
      <c r="NA77" s="13"/>
      <c r="NB77" s="13"/>
      <c r="NC77" s="13"/>
      <c r="ND77" s="13"/>
      <c r="NE77" s="13"/>
      <c r="NF77" s="13"/>
      <c r="NG77" s="13"/>
      <c r="NH77" s="13"/>
      <c r="NI77" s="13"/>
      <c r="NJ77" s="13"/>
      <c r="NK77" s="13"/>
      <c r="NL77" s="13"/>
      <c r="NM77" s="13"/>
      <c r="NN77" s="13"/>
      <c r="NO77" s="13"/>
      <c r="NP77" s="13"/>
      <c r="NQ77" s="13"/>
      <c r="NR77" s="13"/>
      <c r="NS77" s="13"/>
      <c r="NU77" s="48" t="e">
        <f>IF(P69&lt;#REF!,1,0)</f>
        <v>#REF!</v>
      </c>
      <c r="NV77" s="48" t="e">
        <f>IF($P69&gt;=#REF!,1,0)</f>
        <v>#REF!</v>
      </c>
      <c r="NW77" s="48">
        <f>IF(IF($C69="Y",IF(NV77=1,1,0)),1,0)</f>
        <v>0</v>
      </c>
      <c r="NX77" s="48">
        <f>IF(IF($C69="N",IF(NU77=1,1,0)),1,0)</f>
        <v>0</v>
      </c>
      <c r="NY77" s="49" t="e">
        <f t="shared" si="21"/>
        <v>#REF!</v>
      </c>
    </row>
    <row r="78" spans="1:389" s="2" customFormat="1" ht="15" x14ac:dyDescent="0.25">
      <c r="A78" s="2">
        <f t="shared" si="22"/>
        <v>74</v>
      </c>
      <c r="B78" s="104" t="str">
        <f>"TSK"&amp;"-"&amp;REPT("0",4-LEN(A86))&amp;A86</f>
        <v>TSK-0082</v>
      </c>
      <c r="C78" s="105" t="str">
        <f t="shared" si="18"/>
        <v/>
      </c>
      <c r="D78" s="59"/>
      <c r="E78" s="106"/>
      <c r="F78" s="59"/>
      <c r="G78" s="59"/>
      <c r="H78" s="19"/>
      <c r="I78" s="19"/>
      <c r="J78" s="21"/>
      <c r="K78" s="81"/>
      <c r="L78" s="107" t="str">
        <f t="shared" si="19"/>
        <v/>
      </c>
      <c r="M78" s="107" t="str">
        <f t="shared" si="20"/>
        <v/>
      </c>
      <c r="N78" s="94"/>
      <c r="O78" s="94"/>
      <c r="P78" s="94"/>
      <c r="Q78" s="94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  <c r="KU78" s="13"/>
      <c r="KV78" s="13"/>
      <c r="KW78" s="13"/>
      <c r="KX78" s="13"/>
      <c r="KY78" s="13"/>
      <c r="KZ78" s="13"/>
      <c r="LA78" s="13"/>
      <c r="LB78" s="13"/>
      <c r="LC78" s="13"/>
      <c r="LD78" s="13"/>
      <c r="LE78" s="13"/>
      <c r="LF78" s="13"/>
      <c r="LG78" s="13"/>
      <c r="LH78" s="13"/>
      <c r="LI78" s="13"/>
      <c r="LJ78" s="13"/>
      <c r="LK78" s="13"/>
      <c r="LL78" s="13"/>
      <c r="LM78" s="13"/>
      <c r="LN78" s="13"/>
      <c r="LO78" s="13"/>
      <c r="LP78" s="13"/>
      <c r="LQ78" s="13"/>
      <c r="LR78" s="13"/>
      <c r="LS78" s="13"/>
      <c r="LT78" s="13"/>
      <c r="LU78" s="13"/>
      <c r="LV78" s="13"/>
      <c r="LW78" s="13"/>
      <c r="LX78" s="13"/>
      <c r="LY78" s="13"/>
      <c r="LZ78" s="13"/>
      <c r="MA78" s="13"/>
      <c r="MB78" s="13"/>
      <c r="MC78" s="13"/>
      <c r="MD78" s="13"/>
      <c r="ME78" s="13"/>
      <c r="MF78" s="13"/>
      <c r="MG78" s="13"/>
      <c r="MH78" s="13"/>
      <c r="MI78" s="13"/>
      <c r="MJ78" s="13"/>
      <c r="MK78" s="13"/>
      <c r="ML78" s="13"/>
      <c r="MM78" s="13"/>
      <c r="MN78" s="13"/>
      <c r="MO78" s="13"/>
      <c r="MP78" s="13"/>
      <c r="MQ78" s="13"/>
      <c r="MR78" s="13"/>
      <c r="MS78" s="13"/>
      <c r="MT78" s="13"/>
      <c r="MU78" s="13"/>
      <c r="MV78" s="13"/>
      <c r="MW78" s="13"/>
      <c r="MX78" s="13"/>
      <c r="MY78" s="13"/>
      <c r="MZ78" s="13"/>
      <c r="NA78" s="13"/>
      <c r="NB78" s="13"/>
      <c r="NC78" s="13"/>
      <c r="ND78" s="13"/>
      <c r="NE78" s="13"/>
      <c r="NF78" s="13"/>
      <c r="NG78" s="13"/>
      <c r="NH78" s="13"/>
      <c r="NI78" s="13"/>
      <c r="NJ78" s="13"/>
      <c r="NK78" s="13"/>
      <c r="NL78" s="13"/>
      <c r="NM78" s="13"/>
      <c r="NN78" s="13"/>
      <c r="NO78" s="13"/>
      <c r="NP78" s="13"/>
      <c r="NQ78" s="13"/>
      <c r="NR78" s="13"/>
      <c r="NS78" s="13"/>
      <c r="NU78" s="48" t="e">
        <f>IF(P70&lt;#REF!,1,0)</f>
        <v>#REF!</v>
      </c>
      <c r="NV78" s="48" t="e">
        <f>IF($P70&gt;=#REF!,1,0)</f>
        <v>#REF!</v>
      </c>
      <c r="NW78" s="48">
        <f>IF(IF($C70="Y",IF(NV78=1,1,0)),1,0)</f>
        <v>0</v>
      </c>
      <c r="NX78" s="48">
        <f>IF(IF($C70="N",IF(NU78=1,1,0)),1,0)</f>
        <v>0</v>
      </c>
      <c r="NY78" s="49" t="e">
        <f t="shared" si="21"/>
        <v>#REF!</v>
      </c>
    </row>
    <row r="79" spans="1:389" s="2" customFormat="1" ht="15" x14ac:dyDescent="0.25">
      <c r="A79" s="2">
        <f t="shared" si="22"/>
        <v>75</v>
      </c>
      <c r="B79" s="104" t="str">
        <f>"TSK"&amp;"-"&amp;REPT("0",4-LEN(A87))&amp;A87</f>
        <v>TSK-0083</v>
      </c>
      <c r="C79" s="105" t="str">
        <f t="shared" si="18"/>
        <v/>
      </c>
      <c r="D79" s="59"/>
      <c r="E79" s="106"/>
      <c r="F79" s="59"/>
      <c r="G79" s="59"/>
      <c r="H79" s="19"/>
      <c r="I79" s="19"/>
      <c r="J79" s="21"/>
      <c r="K79" s="81"/>
      <c r="L79" s="107" t="str">
        <f t="shared" si="19"/>
        <v/>
      </c>
      <c r="M79" s="107" t="str">
        <f t="shared" si="20"/>
        <v/>
      </c>
      <c r="N79" s="94"/>
      <c r="O79" s="94"/>
      <c r="P79" s="94"/>
      <c r="Q79" s="94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  <c r="KU79" s="13"/>
      <c r="KV79" s="13"/>
      <c r="KW79" s="13"/>
      <c r="KX79" s="13"/>
      <c r="KY79" s="13"/>
      <c r="KZ79" s="13"/>
      <c r="LA79" s="13"/>
      <c r="LB79" s="13"/>
      <c r="LC79" s="13"/>
      <c r="LD79" s="13"/>
      <c r="LE79" s="13"/>
      <c r="LF79" s="13"/>
      <c r="LG79" s="13"/>
      <c r="LH79" s="13"/>
      <c r="LI79" s="13"/>
      <c r="LJ79" s="13"/>
      <c r="LK79" s="13"/>
      <c r="LL79" s="13"/>
      <c r="LM79" s="13"/>
      <c r="LN79" s="13"/>
      <c r="LO79" s="13"/>
      <c r="LP79" s="13"/>
      <c r="LQ79" s="13"/>
      <c r="LR79" s="13"/>
      <c r="LS79" s="13"/>
      <c r="LT79" s="13"/>
      <c r="LU79" s="13"/>
      <c r="LV79" s="13"/>
      <c r="LW79" s="13"/>
      <c r="LX79" s="13"/>
      <c r="LY79" s="13"/>
      <c r="LZ79" s="13"/>
      <c r="MA79" s="13"/>
      <c r="MB79" s="13"/>
      <c r="MC79" s="13"/>
      <c r="MD79" s="13"/>
      <c r="ME79" s="13"/>
      <c r="MF79" s="13"/>
      <c r="MG79" s="13"/>
      <c r="MH79" s="13"/>
      <c r="MI79" s="13"/>
      <c r="MJ79" s="13"/>
      <c r="MK79" s="13"/>
      <c r="ML79" s="13"/>
      <c r="MM79" s="13"/>
      <c r="MN79" s="13"/>
      <c r="MO79" s="13"/>
      <c r="MP79" s="13"/>
      <c r="MQ79" s="13"/>
      <c r="MR79" s="13"/>
      <c r="MS79" s="13"/>
      <c r="MT79" s="13"/>
      <c r="MU79" s="13"/>
      <c r="MV79" s="13"/>
      <c r="MW79" s="13"/>
      <c r="MX79" s="13"/>
      <c r="MY79" s="13"/>
      <c r="MZ79" s="13"/>
      <c r="NA79" s="13"/>
      <c r="NB79" s="13"/>
      <c r="NC79" s="13"/>
      <c r="ND79" s="13"/>
      <c r="NE79" s="13"/>
      <c r="NF79" s="13"/>
      <c r="NG79" s="13"/>
      <c r="NH79" s="13"/>
      <c r="NI79" s="13"/>
      <c r="NJ79" s="13"/>
      <c r="NK79" s="13"/>
      <c r="NL79" s="13"/>
      <c r="NM79" s="13"/>
      <c r="NN79" s="13"/>
      <c r="NO79" s="13"/>
      <c r="NP79" s="13"/>
      <c r="NQ79" s="13"/>
      <c r="NR79" s="13"/>
      <c r="NS79" s="13"/>
      <c r="NU79" s="48" t="e">
        <f>IF(P71&lt;#REF!,1,0)</f>
        <v>#REF!</v>
      </c>
      <c r="NV79" s="48" t="e">
        <f>IF($P71&gt;=#REF!,1,0)</f>
        <v>#REF!</v>
      </c>
      <c r="NW79" s="48">
        <f>IF(IF($C71="Y",IF(NV79=1,1,0)),1,0)</f>
        <v>0</v>
      </c>
      <c r="NX79" s="48">
        <f>IF(IF($C71="N",IF(NU79=1,1,0)),1,0)</f>
        <v>0</v>
      </c>
      <c r="NY79" s="49" t="e">
        <f t="shared" si="21"/>
        <v>#REF!</v>
      </c>
    </row>
    <row r="80" spans="1:389" s="2" customFormat="1" ht="15" x14ac:dyDescent="0.25">
      <c r="A80" s="2">
        <f t="shared" si="22"/>
        <v>76</v>
      </c>
      <c r="B80" s="104" t="str">
        <f>"TSK"&amp;"-"&amp;REPT("0",4-LEN(A88))&amp;A88</f>
        <v>TSK-0084</v>
      </c>
      <c r="C80" s="105" t="str">
        <f t="shared" si="18"/>
        <v/>
      </c>
      <c r="D80" s="59"/>
      <c r="E80" s="106"/>
      <c r="F80" s="59"/>
      <c r="G80" s="59"/>
      <c r="H80" s="19"/>
      <c r="I80" s="19"/>
      <c r="J80" s="21"/>
      <c r="K80" s="81"/>
      <c r="L80" s="107" t="str">
        <f t="shared" si="19"/>
        <v/>
      </c>
      <c r="M80" s="107" t="str">
        <f t="shared" si="20"/>
        <v/>
      </c>
      <c r="N80" s="94"/>
      <c r="O80" s="94"/>
      <c r="P80" s="94"/>
      <c r="Q80" s="94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  <c r="KU80" s="13"/>
      <c r="KV80" s="13"/>
      <c r="KW80" s="13"/>
      <c r="KX80" s="13"/>
      <c r="KY80" s="13"/>
      <c r="KZ80" s="13"/>
      <c r="LA80" s="13"/>
      <c r="LB80" s="13"/>
      <c r="LC80" s="13"/>
      <c r="LD80" s="13"/>
      <c r="LE80" s="13"/>
      <c r="LF80" s="13"/>
      <c r="LG80" s="13"/>
      <c r="LH80" s="13"/>
      <c r="LI80" s="13"/>
      <c r="LJ80" s="13"/>
      <c r="LK80" s="13"/>
      <c r="LL80" s="13"/>
      <c r="LM80" s="13"/>
      <c r="LN80" s="13"/>
      <c r="LO80" s="13"/>
      <c r="LP80" s="13"/>
      <c r="LQ80" s="13"/>
      <c r="LR80" s="13"/>
      <c r="LS80" s="13"/>
      <c r="LT80" s="13"/>
      <c r="LU80" s="13"/>
      <c r="LV80" s="13"/>
      <c r="LW80" s="13"/>
      <c r="LX80" s="13"/>
      <c r="LY80" s="13"/>
      <c r="LZ80" s="13"/>
      <c r="MA80" s="13"/>
      <c r="MB80" s="13"/>
      <c r="MC80" s="13"/>
      <c r="MD80" s="13"/>
      <c r="ME80" s="13"/>
      <c r="MF80" s="13"/>
      <c r="MG80" s="13"/>
      <c r="MH80" s="13"/>
      <c r="MI80" s="13"/>
      <c r="MJ80" s="13"/>
      <c r="MK80" s="13"/>
      <c r="ML80" s="13"/>
      <c r="MM80" s="13"/>
      <c r="MN80" s="13"/>
      <c r="MO80" s="13"/>
      <c r="MP80" s="13"/>
      <c r="MQ80" s="13"/>
      <c r="MR80" s="13"/>
      <c r="MS80" s="13"/>
      <c r="MT80" s="13"/>
      <c r="MU80" s="13"/>
      <c r="MV80" s="13"/>
      <c r="MW80" s="13"/>
      <c r="MX80" s="13"/>
      <c r="MY80" s="13"/>
      <c r="MZ80" s="13"/>
      <c r="NA80" s="13"/>
      <c r="NB80" s="13"/>
      <c r="NC80" s="13"/>
      <c r="ND80" s="13"/>
      <c r="NE80" s="13"/>
      <c r="NF80" s="13"/>
      <c r="NG80" s="13"/>
      <c r="NH80" s="13"/>
      <c r="NI80" s="13"/>
      <c r="NJ80" s="13"/>
      <c r="NK80" s="13"/>
      <c r="NL80" s="13"/>
      <c r="NM80" s="13"/>
      <c r="NN80" s="13"/>
      <c r="NO80" s="13"/>
      <c r="NP80" s="13"/>
      <c r="NQ80" s="13"/>
      <c r="NR80" s="13"/>
      <c r="NS80" s="13"/>
      <c r="NU80" s="48" t="e">
        <f>IF(P72&lt;#REF!,1,0)</f>
        <v>#REF!</v>
      </c>
      <c r="NV80" s="48" t="e">
        <f>IF($P72&gt;=#REF!,1,0)</f>
        <v>#REF!</v>
      </c>
      <c r="NW80" s="48">
        <f>IF(IF($C72="Y",IF(NV80=1,1,0)),1,0)</f>
        <v>0</v>
      </c>
      <c r="NX80" s="48">
        <f>IF(IF($C72="N",IF(NU80=1,1,0)),1,0)</f>
        <v>0</v>
      </c>
      <c r="NY80" s="49" t="e">
        <f t="shared" si="21"/>
        <v>#REF!</v>
      </c>
    </row>
    <row r="81" spans="1:389" s="2" customFormat="1" ht="15" x14ac:dyDescent="0.25">
      <c r="A81" s="2">
        <f t="shared" si="22"/>
        <v>77</v>
      </c>
      <c r="B81" s="104" t="str">
        <f>"TSK"&amp;"-"&amp;REPT("0",4-LEN(A89))&amp;A89</f>
        <v>TSK-0085</v>
      </c>
      <c r="C81" s="105" t="str">
        <f t="shared" si="18"/>
        <v/>
      </c>
      <c r="D81" s="59"/>
      <c r="E81" s="106"/>
      <c r="F81" s="59"/>
      <c r="G81" s="59"/>
      <c r="H81" s="19"/>
      <c r="I81" s="19"/>
      <c r="J81" s="21"/>
      <c r="K81" s="81"/>
      <c r="L81" s="107" t="str">
        <f t="shared" si="19"/>
        <v/>
      </c>
      <c r="M81" s="107" t="str">
        <f t="shared" si="20"/>
        <v/>
      </c>
      <c r="N81" s="94"/>
      <c r="O81" s="94"/>
      <c r="P81" s="94"/>
      <c r="Q81" s="94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  <c r="KU81" s="13"/>
      <c r="KV81" s="13"/>
      <c r="KW81" s="13"/>
      <c r="KX81" s="13"/>
      <c r="KY81" s="13"/>
      <c r="KZ81" s="13"/>
      <c r="LA81" s="13"/>
      <c r="LB81" s="13"/>
      <c r="LC81" s="13"/>
      <c r="LD81" s="13"/>
      <c r="LE81" s="13"/>
      <c r="LF81" s="13"/>
      <c r="LG81" s="13"/>
      <c r="LH81" s="13"/>
      <c r="LI81" s="13"/>
      <c r="LJ81" s="13"/>
      <c r="LK81" s="13"/>
      <c r="LL81" s="13"/>
      <c r="LM81" s="13"/>
      <c r="LN81" s="13"/>
      <c r="LO81" s="13"/>
      <c r="LP81" s="13"/>
      <c r="LQ81" s="13"/>
      <c r="LR81" s="13"/>
      <c r="LS81" s="13"/>
      <c r="LT81" s="13"/>
      <c r="LU81" s="13"/>
      <c r="LV81" s="13"/>
      <c r="LW81" s="13"/>
      <c r="LX81" s="13"/>
      <c r="LY81" s="13"/>
      <c r="LZ81" s="13"/>
      <c r="MA81" s="13"/>
      <c r="MB81" s="13"/>
      <c r="MC81" s="13"/>
      <c r="MD81" s="13"/>
      <c r="ME81" s="13"/>
      <c r="MF81" s="13"/>
      <c r="MG81" s="13"/>
      <c r="MH81" s="13"/>
      <c r="MI81" s="13"/>
      <c r="MJ81" s="13"/>
      <c r="MK81" s="13"/>
      <c r="ML81" s="13"/>
      <c r="MM81" s="13"/>
      <c r="MN81" s="13"/>
      <c r="MO81" s="13"/>
      <c r="MP81" s="13"/>
      <c r="MQ81" s="13"/>
      <c r="MR81" s="13"/>
      <c r="MS81" s="13"/>
      <c r="MT81" s="13"/>
      <c r="MU81" s="13"/>
      <c r="MV81" s="13"/>
      <c r="MW81" s="13"/>
      <c r="MX81" s="13"/>
      <c r="MY81" s="13"/>
      <c r="MZ81" s="13"/>
      <c r="NA81" s="13"/>
      <c r="NB81" s="13"/>
      <c r="NC81" s="13"/>
      <c r="ND81" s="13"/>
      <c r="NE81" s="13"/>
      <c r="NF81" s="13"/>
      <c r="NG81" s="13"/>
      <c r="NH81" s="13"/>
      <c r="NI81" s="13"/>
      <c r="NJ81" s="13"/>
      <c r="NK81" s="13"/>
      <c r="NL81" s="13"/>
      <c r="NM81" s="13"/>
      <c r="NN81" s="13"/>
      <c r="NO81" s="13"/>
      <c r="NP81" s="13"/>
      <c r="NQ81" s="13"/>
      <c r="NR81" s="13"/>
      <c r="NS81" s="13"/>
      <c r="NU81" s="48" t="e">
        <f>IF(P73&lt;#REF!,1,0)</f>
        <v>#REF!</v>
      </c>
      <c r="NV81" s="48" t="e">
        <f>IF($P73&gt;=#REF!,1,0)</f>
        <v>#REF!</v>
      </c>
      <c r="NW81" s="48">
        <f>IF(IF($C73="Y",IF(NV81=1,1,0)),1,0)</f>
        <v>0</v>
      </c>
      <c r="NX81" s="48">
        <f>IF(IF($C73="N",IF(NU81=1,1,0)),1,0)</f>
        <v>0</v>
      </c>
      <c r="NY81" s="49" t="e">
        <f t="shared" si="21"/>
        <v>#REF!</v>
      </c>
    </row>
    <row r="82" spans="1:389" s="2" customFormat="1" ht="15" x14ac:dyDescent="0.25">
      <c r="A82" s="2">
        <f t="shared" si="22"/>
        <v>78</v>
      </c>
      <c r="B82" s="104" t="str">
        <f>"TSK"&amp;"-"&amp;REPT("0",4-LEN(A90))&amp;A90</f>
        <v>TSK-0086</v>
      </c>
      <c r="C82" s="105" t="str">
        <f t="shared" si="18"/>
        <v/>
      </c>
      <c r="D82" s="59"/>
      <c r="E82" s="106"/>
      <c r="F82" s="59"/>
      <c r="G82" s="59"/>
      <c r="H82" s="19"/>
      <c r="I82" s="19"/>
      <c r="J82" s="21"/>
      <c r="K82" s="81"/>
      <c r="L82" s="107" t="str">
        <f t="shared" si="19"/>
        <v/>
      </c>
      <c r="M82" s="107" t="str">
        <f t="shared" si="20"/>
        <v/>
      </c>
      <c r="N82" s="94"/>
      <c r="O82" s="94"/>
      <c r="P82" s="94"/>
      <c r="Q82" s="94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  <c r="KU82" s="13"/>
      <c r="KV82" s="13"/>
      <c r="KW82" s="13"/>
      <c r="KX82" s="13"/>
      <c r="KY82" s="13"/>
      <c r="KZ82" s="13"/>
      <c r="LA82" s="13"/>
      <c r="LB82" s="13"/>
      <c r="LC82" s="13"/>
      <c r="LD82" s="13"/>
      <c r="LE82" s="13"/>
      <c r="LF82" s="13"/>
      <c r="LG82" s="13"/>
      <c r="LH82" s="13"/>
      <c r="LI82" s="13"/>
      <c r="LJ82" s="13"/>
      <c r="LK82" s="13"/>
      <c r="LL82" s="13"/>
      <c r="LM82" s="13"/>
      <c r="LN82" s="13"/>
      <c r="LO82" s="13"/>
      <c r="LP82" s="13"/>
      <c r="LQ82" s="13"/>
      <c r="LR82" s="13"/>
      <c r="LS82" s="13"/>
      <c r="LT82" s="13"/>
      <c r="LU82" s="13"/>
      <c r="LV82" s="13"/>
      <c r="LW82" s="13"/>
      <c r="LX82" s="13"/>
      <c r="LY82" s="13"/>
      <c r="LZ82" s="13"/>
      <c r="MA82" s="13"/>
      <c r="MB82" s="13"/>
      <c r="MC82" s="13"/>
      <c r="MD82" s="13"/>
      <c r="ME82" s="13"/>
      <c r="MF82" s="13"/>
      <c r="MG82" s="13"/>
      <c r="MH82" s="13"/>
      <c r="MI82" s="13"/>
      <c r="MJ82" s="13"/>
      <c r="MK82" s="13"/>
      <c r="ML82" s="13"/>
      <c r="MM82" s="13"/>
      <c r="MN82" s="13"/>
      <c r="MO82" s="13"/>
      <c r="MP82" s="13"/>
      <c r="MQ82" s="13"/>
      <c r="MR82" s="13"/>
      <c r="MS82" s="13"/>
      <c r="MT82" s="13"/>
      <c r="MU82" s="13"/>
      <c r="MV82" s="13"/>
      <c r="MW82" s="13"/>
      <c r="MX82" s="13"/>
      <c r="MY82" s="13"/>
      <c r="MZ82" s="13"/>
      <c r="NA82" s="13"/>
      <c r="NB82" s="13"/>
      <c r="NC82" s="13"/>
      <c r="ND82" s="13"/>
      <c r="NE82" s="13"/>
      <c r="NF82" s="13"/>
      <c r="NG82" s="13"/>
      <c r="NH82" s="13"/>
      <c r="NI82" s="13"/>
      <c r="NJ82" s="13"/>
      <c r="NK82" s="13"/>
      <c r="NL82" s="13"/>
      <c r="NM82" s="13"/>
      <c r="NN82" s="13"/>
      <c r="NO82" s="13"/>
      <c r="NP82" s="13"/>
      <c r="NQ82" s="13"/>
      <c r="NR82" s="13"/>
      <c r="NS82" s="13"/>
      <c r="NU82" s="48" t="e">
        <f>IF(P74&lt;#REF!,1,0)</f>
        <v>#REF!</v>
      </c>
      <c r="NV82" s="48" t="e">
        <f>IF($P74&gt;=#REF!,1,0)</f>
        <v>#REF!</v>
      </c>
      <c r="NW82" s="48">
        <f>IF(IF($C74="Y",IF(NV82=1,1,0)),1,0)</f>
        <v>0</v>
      </c>
      <c r="NX82" s="48">
        <f>IF(IF($C74="N",IF(NU82=1,1,0)),1,0)</f>
        <v>0</v>
      </c>
      <c r="NY82" s="49" t="e">
        <f t="shared" si="21"/>
        <v>#REF!</v>
      </c>
    </row>
    <row r="83" spans="1:389" s="2" customFormat="1" ht="15" x14ac:dyDescent="0.25">
      <c r="A83" s="2">
        <f t="shared" si="22"/>
        <v>79</v>
      </c>
      <c r="B83" s="104" t="str">
        <f>"TSK"&amp;"-"&amp;REPT("0",4-LEN(A91))&amp;A91</f>
        <v>TSK-0087</v>
      </c>
      <c r="C83" s="105" t="str">
        <f t="shared" si="18"/>
        <v/>
      </c>
      <c r="D83" s="59"/>
      <c r="E83" s="106"/>
      <c r="F83" s="59"/>
      <c r="G83" s="59"/>
      <c r="H83" s="19"/>
      <c r="I83" s="19"/>
      <c r="J83" s="21"/>
      <c r="K83" s="81"/>
      <c r="L83" s="107" t="str">
        <f t="shared" si="19"/>
        <v/>
      </c>
      <c r="M83" s="107" t="str">
        <f t="shared" si="20"/>
        <v/>
      </c>
      <c r="N83" s="94"/>
      <c r="O83" s="94"/>
      <c r="P83" s="94"/>
      <c r="Q83" s="94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  <c r="KU83" s="13"/>
      <c r="KV83" s="13"/>
      <c r="KW83" s="13"/>
      <c r="KX83" s="13"/>
      <c r="KY83" s="13"/>
      <c r="KZ83" s="13"/>
      <c r="LA83" s="13"/>
      <c r="LB83" s="13"/>
      <c r="LC83" s="13"/>
      <c r="LD83" s="13"/>
      <c r="LE83" s="13"/>
      <c r="LF83" s="13"/>
      <c r="LG83" s="13"/>
      <c r="LH83" s="13"/>
      <c r="LI83" s="13"/>
      <c r="LJ83" s="13"/>
      <c r="LK83" s="13"/>
      <c r="LL83" s="13"/>
      <c r="LM83" s="13"/>
      <c r="LN83" s="13"/>
      <c r="LO83" s="13"/>
      <c r="LP83" s="13"/>
      <c r="LQ83" s="13"/>
      <c r="LR83" s="13"/>
      <c r="LS83" s="13"/>
      <c r="LT83" s="13"/>
      <c r="LU83" s="13"/>
      <c r="LV83" s="13"/>
      <c r="LW83" s="13"/>
      <c r="LX83" s="13"/>
      <c r="LY83" s="13"/>
      <c r="LZ83" s="13"/>
      <c r="MA83" s="13"/>
      <c r="MB83" s="13"/>
      <c r="MC83" s="13"/>
      <c r="MD83" s="13"/>
      <c r="ME83" s="13"/>
      <c r="MF83" s="13"/>
      <c r="MG83" s="13"/>
      <c r="MH83" s="13"/>
      <c r="MI83" s="13"/>
      <c r="MJ83" s="13"/>
      <c r="MK83" s="13"/>
      <c r="ML83" s="13"/>
      <c r="MM83" s="13"/>
      <c r="MN83" s="13"/>
      <c r="MO83" s="13"/>
      <c r="MP83" s="13"/>
      <c r="MQ83" s="13"/>
      <c r="MR83" s="13"/>
      <c r="MS83" s="13"/>
      <c r="MT83" s="13"/>
      <c r="MU83" s="13"/>
      <c r="MV83" s="13"/>
      <c r="MW83" s="13"/>
      <c r="MX83" s="13"/>
      <c r="MY83" s="13"/>
      <c r="MZ83" s="13"/>
      <c r="NA83" s="13"/>
      <c r="NB83" s="13"/>
      <c r="NC83" s="13"/>
      <c r="ND83" s="13"/>
      <c r="NE83" s="13"/>
      <c r="NF83" s="13"/>
      <c r="NG83" s="13"/>
      <c r="NH83" s="13"/>
      <c r="NI83" s="13"/>
      <c r="NJ83" s="13"/>
      <c r="NK83" s="13"/>
      <c r="NL83" s="13"/>
      <c r="NM83" s="13"/>
      <c r="NN83" s="13"/>
      <c r="NO83" s="13"/>
      <c r="NP83" s="13"/>
      <c r="NQ83" s="13"/>
      <c r="NR83" s="13"/>
      <c r="NS83" s="13"/>
      <c r="NU83" s="48" t="e">
        <f>IF(P75&lt;#REF!,1,0)</f>
        <v>#REF!</v>
      </c>
      <c r="NV83" s="48" t="e">
        <f>IF($P75&gt;=#REF!,1,0)</f>
        <v>#REF!</v>
      </c>
      <c r="NW83" s="48">
        <f>IF(IF($C75="Y",IF(NV83=1,1,0)),1,0)</f>
        <v>0</v>
      </c>
      <c r="NX83" s="48">
        <f>IF(IF($C75="N",IF(NU83=1,1,0)),1,0)</f>
        <v>0</v>
      </c>
      <c r="NY83" s="49" t="e">
        <f t="shared" si="21"/>
        <v>#REF!</v>
      </c>
    </row>
    <row r="84" spans="1:389" s="2" customFormat="1" ht="15" x14ac:dyDescent="0.25">
      <c r="A84" s="2">
        <f t="shared" si="22"/>
        <v>80</v>
      </c>
      <c r="B84" s="104" t="str">
        <f>"TSK"&amp;"-"&amp;REPT("0",4-LEN(A92))&amp;A92</f>
        <v>TSK-0088</v>
      </c>
      <c r="C84" s="105" t="str">
        <f t="shared" si="18"/>
        <v/>
      </c>
      <c r="D84" s="59"/>
      <c r="E84" s="106"/>
      <c r="F84" s="59"/>
      <c r="G84" s="59"/>
      <c r="H84" s="19"/>
      <c r="I84" s="19"/>
      <c r="J84" s="21"/>
      <c r="K84" s="81"/>
      <c r="L84" s="107" t="str">
        <f t="shared" si="19"/>
        <v/>
      </c>
      <c r="M84" s="107" t="str">
        <f t="shared" si="20"/>
        <v/>
      </c>
      <c r="N84" s="94"/>
      <c r="O84" s="94"/>
      <c r="P84" s="94"/>
      <c r="Q84" s="94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  <c r="KU84" s="13"/>
      <c r="KV84" s="13"/>
      <c r="KW84" s="13"/>
      <c r="KX84" s="13"/>
      <c r="KY84" s="13"/>
      <c r="KZ84" s="13"/>
      <c r="LA84" s="13"/>
      <c r="LB84" s="13"/>
      <c r="LC84" s="13"/>
      <c r="LD84" s="13"/>
      <c r="LE84" s="13"/>
      <c r="LF84" s="13"/>
      <c r="LG84" s="13"/>
      <c r="LH84" s="13"/>
      <c r="LI84" s="13"/>
      <c r="LJ84" s="13"/>
      <c r="LK84" s="13"/>
      <c r="LL84" s="13"/>
      <c r="LM84" s="13"/>
      <c r="LN84" s="13"/>
      <c r="LO84" s="13"/>
      <c r="LP84" s="13"/>
      <c r="LQ84" s="13"/>
      <c r="LR84" s="13"/>
      <c r="LS84" s="13"/>
      <c r="LT84" s="13"/>
      <c r="LU84" s="13"/>
      <c r="LV84" s="13"/>
      <c r="LW84" s="13"/>
      <c r="LX84" s="13"/>
      <c r="LY84" s="13"/>
      <c r="LZ84" s="13"/>
      <c r="MA84" s="13"/>
      <c r="MB84" s="13"/>
      <c r="MC84" s="13"/>
      <c r="MD84" s="13"/>
      <c r="ME84" s="13"/>
      <c r="MF84" s="13"/>
      <c r="MG84" s="13"/>
      <c r="MH84" s="13"/>
      <c r="MI84" s="13"/>
      <c r="MJ84" s="13"/>
      <c r="MK84" s="13"/>
      <c r="ML84" s="13"/>
      <c r="MM84" s="13"/>
      <c r="MN84" s="13"/>
      <c r="MO84" s="13"/>
      <c r="MP84" s="13"/>
      <c r="MQ84" s="13"/>
      <c r="MR84" s="13"/>
      <c r="MS84" s="13"/>
      <c r="MT84" s="13"/>
      <c r="MU84" s="13"/>
      <c r="MV84" s="13"/>
      <c r="MW84" s="13"/>
      <c r="MX84" s="13"/>
      <c r="MY84" s="13"/>
      <c r="MZ84" s="13"/>
      <c r="NA84" s="13"/>
      <c r="NB84" s="13"/>
      <c r="NC84" s="13"/>
      <c r="ND84" s="13"/>
      <c r="NE84" s="13"/>
      <c r="NF84" s="13"/>
      <c r="NG84" s="13"/>
      <c r="NH84" s="13"/>
      <c r="NI84" s="13"/>
      <c r="NJ84" s="13"/>
      <c r="NK84" s="13"/>
      <c r="NL84" s="13"/>
      <c r="NM84" s="13"/>
      <c r="NN84" s="13"/>
      <c r="NO84" s="13"/>
      <c r="NP84" s="13"/>
      <c r="NQ84" s="13"/>
      <c r="NR84" s="13"/>
      <c r="NS84" s="13"/>
      <c r="NU84" s="48" t="e">
        <f>IF(P76&lt;#REF!,1,0)</f>
        <v>#REF!</v>
      </c>
      <c r="NV84" s="48" t="e">
        <f>IF($P76&gt;=#REF!,1,0)</f>
        <v>#REF!</v>
      </c>
      <c r="NW84" s="48">
        <f>IF(IF($C76="Y",IF(NV84=1,1,0)),1,0)</f>
        <v>0</v>
      </c>
      <c r="NX84" s="48">
        <f>IF(IF($C76="N",IF(NU84=1,1,0)),1,0)</f>
        <v>0</v>
      </c>
      <c r="NY84" s="49" t="e">
        <f t="shared" si="21"/>
        <v>#REF!</v>
      </c>
    </row>
    <row r="85" spans="1:389" s="2" customFormat="1" ht="15" x14ac:dyDescent="0.25">
      <c r="A85" s="2">
        <f t="shared" si="22"/>
        <v>81</v>
      </c>
      <c r="B85" s="104" t="str">
        <f>"TSK"&amp;"-"&amp;REPT("0",4-LEN(A93))&amp;A93</f>
        <v>TSK-0089</v>
      </c>
      <c r="C85" s="105" t="str">
        <f t="shared" si="18"/>
        <v/>
      </c>
      <c r="D85" s="59"/>
      <c r="E85" s="106"/>
      <c r="F85" s="59"/>
      <c r="G85" s="59"/>
      <c r="H85" s="19"/>
      <c r="I85" s="19"/>
      <c r="J85" s="21"/>
      <c r="K85" s="81"/>
      <c r="L85" s="107" t="str">
        <f t="shared" si="19"/>
        <v/>
      </c>
      <c r="M85" s="107" t="str">
        <f t="shared" si="20"/>
        <v/>
      </c>
      <c r="N85" s="94"/>
      <c r="O85" s="94"/>
      <c r="P85" s="94"/>
      <c r="Q85" s="94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  <c r="KU85" s="13"/>
      <c r="KV85" s="13"/>
      <c r="KW85" s="13"/>
      <c r="KX85" s="13"/>
      <c r="KY85" s="13"/>
      <c r="KZ85" s="13"/>
      <c r="LA85" s="13"/>
      <c r="LB85" s="13"/>
      <c r="LC85" s="13"/>
      <c r="LD85" s="13"/>
      <c r="LE85" s="13"/>
      <c r="LF85" s="13"/>
      <c r="LG85" s="13"/>
      <c r="LH85" s="13"/>
      <c r="LI85" s="13"/>
      <c r="LJ85" s="13"/>
      <c r="LK85" s="13"/>
      <c r="LL85" s="13"/>
      <c r="LM85" s="13"/>
      <c r="LN85" s="13"/>
      <c r="LO85" s="13"/>
      <c r="LP85" s="13"/>
      <c r="LQ85" s="13"/>
      <c r="LR85" s="13"/>
      <c r="LS85" s="13"/>
      <c r="LT85" s="13"/>
      <c r="LU85" s="13"/>
      <c r="LV85" s="13"/>
      <c r="LW85" s="13"/>
      <c r="LX85" s="13"/>
      <c r="LY85" s="13"/>
      <c r="LZ85" s="13"/>
      <c r="MA85" s="13"/>
      <c r="MB85" s="13"/>
      <c r="MC85" s="13"/>
      <c r="MD85" s="13"/>
      <c r="ME85" s="13"/>
      <c r="MF85" s="13"/>
      <c r="MG85" s="13"/>
      <c r="MH85" s="13"/>
      <c r="MI85" s="13"/>
      <c r="MJ85" s="13"/>
      <c r="MK85" s="13"/>
      <c r="ML85" s="13"/>
      <c r="MM85" s="13"/>
      <c r="MN85" s="13"/>
      <c r="MO85" s="13"/>
      <c r="MP85" s="13"/>
      <c r="MQ85" s="13"/>
      <c r="MR85" s="13"/>
      <c r="MS85" s="13"/>
      <c r="MT85" s="13"/>
      <c r="MU85" s="13"/>
      <c r="MV85" s="13"/>
      <c r="MW85" s="13"/>
      <c r="MX85" s="13"/>
      <c r="MY85" s="13"/>
      <c r="MZ85" s="13"/>
      <c r="NA85" s="13"/>
      <c r="NB85" s="13"/>
      <c r="NC85" s="13"/>
      <c r="ND85" s="13"/>
      <c r="NE85" s="13"/>
      <c r="NF85" s="13"/>
      <c r="NG85" s="13"/>
      <c r="NH85" s="13"/>
      <c r="NI85" s="13"/>
      <c r="NJ85" s="13"/>
      <c r="NK85" s="13"/>
      <c r="NL85" s="13"/>
      <c r="NM85" s="13"/>
      <c r="NN85" s="13"/>
      <c r="NO85" s="13"/>
      <c r="NP85" s="13"/>
      <c r="NQ85" s="13"/>
      <c r="NR85" s="13"/>
      <c r="NS85" s="13"/>
      <c r="NU85" s="48" t="e">
        <f>IF(P77&lt;#REF!,1,0)</f>
        <v>#REF!</v>
      </c>
      <c r="NV85" s="48" t="e">
        <f>IF($P77&gt;=#REF!,1,0)</f>
        <v>#REF!</v>
      </c>
      <c r="NW85" s="48">
        <f>IF(IF($C77="Y",IF(NV85=1,1,0)),1,0)</f>
        <v>0</v>
      </c>
      <c r="NX85" s="48">
        <f>IF(IF($C77="N",IF(NU85=1,1,0)),1,0)</f>
        <v>0</v>
      </c>
      <c r="NY85" s="49" t="e">
        <f t="shared" si="21"/>
        <v>#REF!</v>
      </c>
    </row>
    <row r="86" spans="1:389" s="2" customFormat="1" ht="15" x14ac:dyDescent="0.25">
      <c r="A86" s="2">
        <f t="shared" si="22"/>
        <v>82</v>
      </c>
      <c r="B86" s="104" t="str">
        <f>"TSK"&amp;"-"&amp;REPT("0",4-LEN(A94))&amp;A94</f>
        <v>TSK-0090</v>
      </c>
      <c r="C86" s="105" t="str">
        <f t="shared" si="18"/>
        <v/>
      </c>
      <c r="D86" s="59"/>
      <c r="E86" s="106"/>
      <c r="F86" s="59"/>
      <c r="G86" s="59"/>
      <c r="H86" s="19"/>
      <c r="I86" s="19"/>
      <c r="J86" s="21"/>
      <c r="K86" s="81"/>
      <c r="L86" s="107" t="str">
        <f t="shared" si="19"/>
        <v/>
      </c>
      <c r="M86" s="107" t="str">
        <f t="shared" si="20"/>
        <v/>
      </c>
      <c r="N86" s="94"/>
      <c r="O86" s="94"/>
      <c r="P86" s="94"/>
      <c r="Q86" s="94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  <c r="KU86" s="13"/>
      <c r="KV86" s="13"/>
      <c r="KW86" s="13"/>
      <c r="KX86" s="13"/>
      <c r="KY86" s="13"/>
      <c r="KZ86" s="13"/>
      <c r="LA86" s="13"/>
      <c r="LB86" s="13"/>
      <c r="LC86" s="13"/>
      <c r="LD86" s="13"/>
      <c r="LE86" s="13"/>
      <c r="LF86" s="13"/>
      <c r="LG86" s="13"/>
      <c r="LH86" s="13"/>
      <c r="LI86" s="13"/>
      <c r="LJ86" s="13"/>
      <c r="LK86" s="13"/>
      <c r="LL86" s="13"/>
      <c r="LM86" s="13"/>
      <c r="LN86" s="13"/>
      <c r="LO86" s="13"/>
      <c r="LP86" s="13"/>
      <c r="LQ86" s="13"/>
      <c r="LR86" s="13"/>
      <c r="LS86" s="13"/>
      <c r="LT86" s="13"/>
      <c r="LU86" s="13"/>
      <c r="LV86" s="13"/>
      <c r="LW86" s="13"/>
      <c r="LX86" s="13"/>
      <c r="LY86" s="13"/>
      <c r="LZ86" s="13"/>
      <c r="MA86" s="13"/>
      <c r="MB86" s="13"/>
      <c r="MC86" s="13"/>
      <c r="MD86" s="13"/>
      <c r="ME86" s="13"/>
      <c r="MF86" s="13"/>
      <c r="MG86" s="13"/>
      <c r="MH86" s="13"/>
      <c r="MI86" s="13"/>
      <c r="MJ86" s="13"/>
      <c r="MK86" s="13"/>
      <c r="ML86" s="13"/>
      <c r="MM86" s="13"/>
      <c r="MN86" s="13"/>
      <c r="MO86" s="13"/>
      <c r="MP86" s="13"/>
      <c r="MQ86" s="13"/>
      <c r="MR86" s="13"/>
      <c r="MS86" s="13"/>
      <c r="MT86" s="13"/>
      <c r="MU86" s="13"/>
      <c r="MV86" s="13"/>
      <c r="MW86" s="13"/>
      <c r="MX86" s="13"/>
      <c r="MY86" s="13"/>
      <c r="MZ86" s="13"/>
      <c r="NA86" s="13"/>
      <c r="NB86" s="13"/>
      <c r="NC86" s="13"/>
      <c r="ND86" s="13"/>
      <c r="NE86" s="13"/>
      <c r="NF86" s="13"/>
      <c r="NG86" s="13"/>
      <c r="NH86" s="13"/>
      <c r="NI86" s="13"/>
      <c r="NJ86" s="13"/>
      <c r="NK86" s="13"/>
      <c r="NL86" s="13"/>
      <c r="NM86" s="13"/>
      <c r="NN86" s="13"/>
      <c r="NO86" s="13"/>
      <c r="NP86" s="13"/>
      <c r="NQ86" s="13"/>
      <c r="NR86" s="13"/>
      <c r="NS86" s="13"/>
      <c r="NU86" s="48" t="e">
        <f>IF(P78&lt;#REF!,1,0)</f>
        <v>#REF!</v>
      </c>
      <c r="NV86" s="48" t="e">
        <f>IF($P78&gt;=#REF!,1,0)</f>
        <v>#REF!</v>
      </c>
      <c r="NW86" s="48">
        <f>IF(IF($C78="Y",IF(NV86=1,1,0)),1,0)</f>
        <v>0</v>
      </c>
      <c r="NX86" s="48">
        <f>IF(IF($C78="N",IF(NU86=1,1,0)),1,0)</f>
        <v>0</v>
      </c>
      <c r="NY86" s="49" t="e">
        <f t="shared" si="21"/>
        <v>#REF!</v>
      </c>
    </row>
    <row r="87" spans="1:389" s="2" customFormat="1" ht="15" x14ac:dyDescent="0.25">
      <c r="A87" s="2">
        <f t="shared" si="22"/>
        <v>83</v>
      </c>
      <c r="B87" s="104" t="str">
        <f>"TSK"&amp;"-"&amp;REPT("0",4-LEN(A95))&amp;A95</f>
        <v>TSK-0091</v>
      </c>
      <c r="C87" s="105" t="str">
        <f t="shared" si="18"/>
        <v/>
      </c>
      <c r="D87" s="59"/>
      <c r="E87" s="106"/>
      <c r="F87" s="59"/>
      <c r="G87" s="59"/>
      <c r="H87" s="19"/>
      <c r="I87" s="19"/>
      <c r="J87" s="21"/>
      <c r="K87" s="81"/>
      <c r="L87" s="107" t="str">
        <f t="shared" si="19"/>
        <v/>
      </c>
      <c r="M87" s="107" t="str">
        <f t="shared" si="20"/>
        <v/>
      </c>
      <c r="N87" s="94"/>
      <c r="O87" s="94"/>
      <c r="P87" s="94"/>
      <c r="Q87" s="94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  <c r="KU87" s="13"/>
      <c r="KV87" s="13"/>
      <c r="KW87" s="13"/>
      <c r="KX87" s="13"/>
      <c r="KY87" s="13"/>
      <c r="KZ87" s="13"/>
      <c r="LA87" s="13"/>
      <c r="LB87" s="13"/>
      <c r="LC87" s="13"/>
      <c r="LD87" s="13"/>
      <c r="LE87" s="13"/>
      <c r="LF87" s="13"/>
      <c r="LG87" s="13"/>
      <c r="LH87" s="13"/>
      <c r="LI87" s="13"/>
      <c r="LJ87" s="13"/>
      <c r="LK87" s="13"/>
      <c r="LL87" s="13"/>
      <c r="LM87" s="13"/>
      <c r="LN87" s="13"/>
      <c r="LO87" s="13"/>
      <c r="LP87" s="13"/>
      <c r="LQ87" s="13"/>
      <c r="LR87" s="13"/>
      <c r="LS87" s="13"/>
      <c r="LT87" s="13"/>
      <c r="LU87" s="13"/>
      <c r="LV87" s="13"/>
      <c r="LW87" s="13"/>
      <c r="LX87" s="13"/>
      <c r="LY87" s="13"/>
      <c r="LZ87" s="13"/>
      <c r="MA87" s="13"/>
      <c r="MB87" s="13"/>
      <c r="MC87" s="13"/>
      <c r="MD87" s="13"/>
      <c r="ME87" s="13"/>
      <c r="MF87" s="13"/>
      <c r="MG87" s="13"/>
      <c r="MH87" s="13"/>
      <c r="MI87" s="13"/>
      <c r="MJ87" s="13"/>
      <c r="MK87" s="13"/>
      <c r="ML87" s="13"/>
      <c r="MM87" s="13"/>
      <c r="MN87" s="13"/>
      <c r="MO87" s="13"/>
      <c r="MP87" s="13"/>
      <c r="MQ87" s="13"/>
      <c r="MR87" s="13"/>
      <c r="MS87" s="13"/>
      <c r="MT87" s="13"/>
      <c r="MU87" s="13"/>
      <c r="MV87" s="13"/>
      <c r="MW87" s="13"/>
      <c r="MX87" s="13"/>
      <c r="MY87" s="13"/>
      <c r="MZ87" s="13"/>
      <c r="NA87" s="13"/>
      <c r="NB87" s="13"/>
      <c r="NC87" s="13"/>
      <c r="ND87" s="13"/>
      <c r="NE87" s="13"/>
      <c r="NF87" s="13"/>
      <c r="NG87" s="13"/>
      <c r="NH87" s="13"/>
      <c r="NI87" s="13"/>
      <c r="NJ87" s="13"/>
      <c r="NK87" s="13"/>
      <c r="NL87" s="13"/>
      <c r="NM87" s="13"/>
      <c r="NN87" s="13"/>
      <c r="NO87" s="13"/>
      <c r="NP87" s="13"/>
      <c r="NQ87" s="13"/>
      <c r="NR87" s="13"/>
      <c r="NS87" s="13"/>
      <c r="NU87" s="48" t="e">
        <f>IF(P79&lt;#REF!,1,0)</f>
        <v>#REF!</v>
      </c>
      <c r="NV87" s="48" t="e">
        <f>IF($P79&gt;=#REF!,1,0)</f>
        <v>#REF!</v>
      </c>
      <c r="NW87" s="48">
        <f>IF(IF($C79="Y",IF(NV87=1,1,0)),1,0)</f>
        <v>0</v>
      </c>
      <c r="NX87" s="48">
        <f>IF(IF($C79="N",IF(NU87=1,1,0)),1,0)</f>
        <v>0</v>
      </c>
      <c r="NY87" s="49" t="e">
        <f t="shared" si="21"/>
        <v>#REF!</v>
      </c>
    </row>
    <row r="88" spans="1:389" s="2" customFormat="1" ht="15" x14ac:dyDescent="0.25">
      <c r="A88" s="2">
        <f t="shared" si="22"/>
        <v>84</v>
      </c>
      <c r="B88" s="104" t="str">
        <f>"TSK"&amp;"-"&amp;REPT("0",4-LEN(A96))&amp;A96</f>
        <v>TSK-0092</v>
      </c>
      <c r="C88" s="105" t="str">
        <f t="shared" si="18"/>
        <v/>
      </c>
      <c r="D88" s="59"/>
      <c r="E88" s="106"/>
      <c r="F88" s="59"/>
      <c r="G88" s="59"/>
      <c r="H88" s="19"/>
      <c r="I88" s="19"/>
      <c r="J88" s="21"/>
      <c r="K88" s="81"/>
      <c r="L88" s="107" t="str">
        <f t="shared" si="19"/>
        <v/>
      </c>
      <c r="M88" s="107" t="str">
        <f t="shared" si="20"/>
        <v/>
      </c>
      <c r="N88" s="94"/>
      <c r="O88" s="94"/>
      <c r="P88" s="94"/>
      <c r="Q88" s="94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  <c r="KU88" s="13"/>
      <c r="KV88" s="13"/>
      <c r="KW88" s="13"/>
      <c r="KX88" s="13"/>
      <c r="KY88" s="13"/>
      <c r="KZ88" s="13"/>
      <c r="LA88" s="13"/>
      <c r="LB88" s="13"/>
      <c r="LC88" s="13"/>
      <c r="LD88" s="13"/>
      <c r="LE88" s="13"/>
      <c r="LF88" s="13"/>
      <c r="LG88" s="13"/>
      <c r="LH88" s="13"/>
      <c r="LI88" s="13"/>
      <c r="LJ88" s="13"/>
      <c r="LK88" s="13"/>
      <c r="LL88" s="13"/>
      <c r="LM88" s="13"/>
      <c r="LN88" s="13"/>
      <c r="LO88" s="13"/>
      <c r="LP88" s="13"/>
      <c r="LQ88" s="13"/>
      <c r="LR88" s="13"/>
      <c r="LS88" s="13"/>
      <c r="LT88" s="13"/>
      <c r="LU88" s="13"/>
      <c r="LV88" s="13"/>
      <c r="LW88" s="13"/>
      <c r="LX88" s="13"/>
      <c r="LY88" s="13"/>
      <c r="LZ88" s="13"/>
      <c r="MA88" s="13"/>
      <c r="MB88" s="13"/>
      <c r="MC88" s="13"/>
      <c r="MD88" s="13"/>
      <c r="ME88" s="13"/>
      <c r="MF88" s="13"/>
      <c r="MG88" s="13"/>
      <c r="MH88" s="13"/>
      <c r="MI88" s="13"/>
      <c r="MJ88" s="13"/>
      <c r="MK88" s="13"/>
      <c r="ML88" s="13"/>
      <c r="MM88" s="13"/>
      <c r="MN88" s="13"/>
      <c r="MO88" s="13"/>
      <c r="MP88" s="13"/>
      <c r="MQ88" s="13"/>
      <c r="MR88" s="13"/>
      <c r="MS88" s="13"/>
      <c r="MT88" s="13"/>
      <c r="MU88" s="13"/>
      <c r="MV88" s="13"/>
      <c r="MW88" s="13"/>
      <c r="MX88" s="13"/>
      <c r="MY88" s="13"/>
      <c r="MZ88" s="13"/>
      <c r="NA88" s="13"/>
      <c r="NB88" s="13"/>
      <c r="NC88" s="13"/>
      <c r="ND88" s="13"/>
      <c r="NE88" s="13"/>
      <c r="NF88" s="13"/>
      <c r="NG88" s="13"/>
      <c r="NH88" s="13"/>
      <c r="NI88" s="13"/>
      <c r="NJ88" s="13"/>
      <c r="NK88" s="13"/>
      <c r="NL88" s="13"/>
      <c r="NM88" s="13"/>
      <c r="NN88" s="13"/>
      <c r="NO88" s="13"/>
      <c r="NP88" s="13"/>
      <c r="NQ88" s="13"/>
      <c r="NR88" s="13"/>
      <c r="NS88" s="13"/>
      <c r="NU88" s="48" t="e">
        <f>IF(P80&lt;#REF!,1,0)</f>
        <v>#REF!</v>
      </c>
      <c r="NV88" s="48" t="e">
        <f>IF($P80&gt;=#REF!,1,0)</f>
        <v>#REF!</v>
      </c>
      <c r="NW88" s="48">
        <f>IF(IF($C80="Y",IF(NV88=1,1,0)),1,0)</f>
        <v>0</v>
      </c>
      <c r="NX88" s="48">
        <f>IF(IF($C80="N",IF(NU88=1,1,0)),1,0)</f>
        <v>0</v>
      </c>
      <c r="NY88" s="49" t="e">
        <f t="shared" si="21"/>
        <v>#REF!</v>
      </c>
    </row>
    <row r="89" spans="1:389" s="2" customFormat="1" ht="15" x14ac:dyDescent="0.25">
      <c r="A89" s="2">
        <f t="shared" si="22"/>
        <v>85</v>
      </c>
      <c r="B89" s="104" t="str">
        <f>"TSK"&amp;"-"&amp;REPT("0",4-LEN(A97))&amp;A97</f>
        <v>TSK-0093</v>
      </c>
      <c r="C89" s="105" t="str">
        <f t="shared" si="18"/>
        <v/>
      </c>
      <c r="D89" s="59"/>
      <c r="E89" s="106"/>
      <c r="F89" s="59"/>
      <c r="G89" s="59"/>
      <c r="H89" s="19"/>
      <c r="I89" s="19"/>
      <c r="J89" s="21"/>
      <c r="K89" s="81"/>
      <c r="L89" s="107" t="str">
        <f t="shared" si="19"/>
        <v/>
      </c>
      <c r="M89" s="107" t="str">
        <f t="shared" si="20"/>
        <v/>
      </c>
      <c r="N89" s="94"/>
      <c r="O89" s="94"/>
      <c r="P89" s="94"/>
      <c r="Q89" s="94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  <c r="IR89" s="13"/>
      <c r="IS89" s="13"/>
      <c r="IT89" s="13"/>
      <c r="IU89" s="13"/>
      <c r="IV89" s="13"/>
      <c r="IW89" s="13"/>
      <c r="IX89" s="13"/>
      <c r="IY89" s="13"/>
      <c r="IZ89" s="13"/>
      <c r="JA89" s="13"/>
      <c r="JB89" s="13"/>
      <c r="JC89" s="13"/>
      <c r="JD89" s="13"/>
      <c r="JE89" s="13"/>
      <c r="JF89" s="13"/>
      <c r="JG89" s="13"/>
      <c r="JH89" s="13"/>
      <c r="JI89" s="13"/>
      <c r="JJ89" s="13"/>
      <c r="JK89" s="13"/>
      <c r="JL89" s="13"/>
      <c r="JM89" s="13"/>
      <c r="JN89" s="13"/>
      <c r="JO89" s="13"/>
      <c r="JP89" s="13"/>
      <c r="JQ89" s="13"/>
      <c r="JR89" s="13"/>
      <c r="JS89" s="13"/>
      <c r="JT89" s="13"/>
      <c r="JU89" s="13"/>
      <c r="JV89" s="13"/>
      <c r="JW89" s="13"/>
      <c r="JX89" s="13"/>
      <c r="JY89" s="13"/>
      <c r="JZ89" s="13"/>
      <c r="KA89" s="13"/>
      <c r="KB89" s="13"/>
      <c r="KC89" s="13"/>
      <c r="KD89" s="13"/>
      <c r="KE89" s="13"/>
      <c r="KF89" s="13"/>
      <c r="KG89" s="13"/>
      <c r="KH89" s="13"/>
      <c r="KI89" s="13"/>
      <c r="KJ89" s="13"/>
      <c r="KK89" s="13"/>
      <c r="KL89" s="13"/>
      <c r="KM89" s="13"/>
      <c r="KN89" s="13"/>
      <c r="KO89" s="13"/>
      <c r="KP89" s="13"/>
      <c r="KQ89" s="13"/>
      <c r="KR89" s="13"/>
      <c r="KS89" s="13"/>
      <c r="KT89" s="13"/>
      <c r="KU89" s="13"/>
      <c r="KV89" s="13"/>
      <c r="KW89" s="13"/>
      <c r="KX89" s="13"/>
      <c r="KY89" s="13"/>
      <c r="KZ89" s="13"/>
      <c r="LA89" s="13"/>
      <c r="LB89" s="13"/>
      <c r="LC89" s="13"/>
      <c r="LD89" s="13"/>
      <c r="LE89" s="13"/>
      <c r="LF89" s="13"/>
      <c r="LG89" s="13"/>
      <c r="LH89" s="13"/>
      <c r="LI89" s="13"/>
      <c r="LJ89" s="13"/>
      <c r="LK89" s="13"/>
      <c r="LL89" s="13"/>
      <c r="LM89" s="13"/>
      <c r="LN89" s="13"/>
      <c r="LO89" s="13"/>
      <c r="LP89" s="13"/>
      <c r="LQ89" s="13"/>
      <c r="LR89" s="13"/>
      <c r="LS89" s="13"/>
      <c r="LT89" s="13"/>
      <c r="LU89" s="13"/>
      <c r="LV89" s="13"/>
      <c r="LW89" s="13"/>
      <c r="LX89" s="13"/>
      <c r="LY89" s="13"/>
      <c r="LZ89" s="13"/>
      <c r="MA89" s="13"/>
      <c r="MB89" s="13"/>
      <c r="MC89" s="13"/>
      <c r="MD89" s="13"/>
      <c r="ME89" s="13"/>
      <c r="MF89" s="13"/>
      <c r="MG89" s="13"/>
      <c r="MH89" s="13"/>
      <c r="MI89" s="13"/>
      <c r="MJ89" s="13"/>
      <c r="MK89" s="13"/>
      <c r="ML89" s="13"/>
      <c r="MM89" s="13"/>
      <c r="MN89" s="13"/>
      <c r="MO89" s="13"/>
      <c r="MP89" s="13"/>
      <c r="MQ89" s="13"/>
      <c r="MR89" s="13"/>
      <c r="MS89" s="13"/>
      <c r="MT89" s="13"/>
      <c r="MU89" s="13"/>
      <c r="MV89" s="13"/>
      <c r="MW89" s="13"/>
      <c r="MX89" s="13"/>
      <c r="MY89" s="13"/>
      <c r="MZ89" s="13"/>
      <c r="NA89" s="13"/>
      <c r="NB89" s="13"/>
      <c r="NC89" s="13"/>
      <c r="ND89" s="13"/>
      <c r="NE89" s="13"/>
      <c r="NF89" s="13"/>
      <c r="NG89" s="13"/>
      <c r="NH89" s="13"/>
      <c r="NI89" s="13"/>
      <c r="NJ89" s="13"/>
      <c r="NK89" s="13"/>
      <c r="NL89" s="13"/>
      <c r="NM89" s="13"/>
      <c r="NN89" s="13"/>
      <c r="NO89" s="13"/>
      <c r="NP89" s="13"/>
      <c r="NQ89" s="13"/>
      <c r="NR89" s="13"/>
      <c r="NS89" s="13"/>
      <c r="NU89" s="48" t="e">
        <f>IF(P81&lt;#REF!,1,0)</f>
        <v>#REF!</v>
      </c>
      <c r="NV89" s="48" t="e">
        <f>IF($P81&gt;=#REF!,1,0)</f>
        <v>#REF!</v>
      </c>
      <c r="NW89" s="48">
        <f>IF(IF($C81="Y",IF(NV89=1,1,0)),1,0)</f>
        <v>0</v>
      </c>
      <c r="NX89" s="48">
        <f>IF(IF($C81="N",IF(NU89=1,1,0)),1,0)</f>
        <v>0</v>
      </c>
      <c r="NY89" s="49" t="e">
        <f t="shared" si="21"/>
        <v>#REF!</v>
      </c>
    </row>
    <row r="90" spans="1:389" s="2" customFormat="1" ht="15" x14ac:dyDescent="0.25">
      <c r="A90" s="2">
        <f t="shared" si="22"/>
        <v>86</v>
      </c>
      <c r="B90" s="104" t="str">
        <f>"TSK"&amp;"-"&amp;REPT("0",4-LEN(A98))&amp;A98</f>
        <v>TSK-0094</v>
      </c>
      <c r="C90" s="105" t="str">
        <f t="shared" si="18"/>
        <v/>
      </c>
      <c r="D90" s="59"/>
      <c r="E90" s="106"/>
      <c r="F90" s="59"/>
      <c r="G90" s="59"/>
      <c r="H90" s="19"/>
      <c r="I90" s="19"/>
      <c r="J90" s="21"/>
      <c r="K90" s="81"/>
      <c r="L90" s="107" t="str">
        <f t="shared" si="19"/>
        <v/>
      </c>
      <c r="M90" s="107" t="str">
        <f t="shared" si="20"/>
        <v/>
      </c>
      <c r="N90" s="94"/>
      <c r="O90" s="94"/>
      <c r="P90" s="94"/>
      <c r="Q90" s="94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  <c r="KU90" s="13"/>
      <c r="KV90" s="13"/>
      <c r="KW90" s="13"/>
      <c r="KX90" s="13"/>
      <c r="KY90" s="13"/>
      <c r="KZ90" s="13"/>
      <c r="LA90" s="13"/>
      <c r="LB90" s="13"/>
      <c r="LC90" s="13"/>
      <c r="LD90" s="13"/>
      <c r="LE90" s="13"/>
      <c r="LF90" s="13"/>
      <c r="LG90" s="13"/>
      <c r="LH90" s="13"/>
      <c r="LI90" s="13"/>
      <c r="LJ90" s="13"/>
      <c r="LK90" s="13"/>
      <c r="LL90" s="13"/>
      <c r="LM90" s="13"/>
      <c r="LN90" s="13"/>
      <c r="LO90" s="13"/>
      <c r="LP90" s="13"/>
      <c r="LQ90" s="13"/>
      <c r="LR90" s="13"/>
      <c r="LS90" s="13"/>
      <c r="LT90" s="13"/>
      <c r="LU90" s="13"/>
      <c r="LV90" s="13"/>
      <c r="LW90" s="13"/>
      <c r="LX90" s="13"/>
      <c r="LY90" s="13"/>
      <c r="LZ90" s="13"/>
      <c r="MA90" s="13"/>
      <c r="MB90" s="13"/>
      <c r="MC90" s="13"/>
      <c r="MD90" s="13"/>
      <c r="ME90" s="13"/>
      <c r="MF90" s="13"/>
      <c r="MG90" s="13"/>
      <c r="MH90" s="13"/>
      <c r="MI90" s="13"/>
      <c r="MJ90" s="13"/>
      <c r="MK90" s="13"/>
      <c r="ML90" s="13"/>
      <c r="MM90" s="13"/>
      <c r="MN90" s="13"/>
      <c r="MO90" s="13"/>
      <c r="MP90" s="13"/>
      <c r="MQ90" s="13"/>
      <c r="MR90" s="13"/>
      <c r="MS90" s="13"/>
      <c r="MT90" s="13"/>
      <c r="MU90" s="13"/>
      <c r="MV90" s="13"/>
      <c r="MW90" s="13"/>
      <c r="MX90" s="13"/>
      <c r="MY90" s="13"/>
      <c r="MZ90" s="13"/>
      <c r="NA90" s="13"/>
      <c r="NB90" s="13"/>
      <c r="NC90" s="13"/>
      <c r="ND90" s="13"/>
      <c r="NE90" s="13"/>
      <c r="NF90" s="13"/>
      <c r="NG90" s="13"/>
      <c r="NH90" s="13"/>
      <c r="NI90" s="13"/>
      <c r="NJ90" s="13"/>
      <c r="NK90" s="13"/>
      <c r="NL90" s="13"/>
      <c r="NM90" s="13"/>
      <c r="NN90" s="13"/>
      <c r="NO90" s="13"/>
      <c r="NP90" s="13"/>
      <c r="NQ90" s="13"/>
      <c r="NR90" s="13"/>
      <c r="NS90" s="13"/>
      <c r="NU90" s="48" t="e">
        <f>IF(P82&lt;#REF!,1,0)</f>
        <v>#REF!</v>
      </c>
      <c r="NV90" s="48" t="e">
        <f>IF($P82&gt;=#REF!,1,0)</f>
        <v>#REF!</v>
      </c>
      <c r="NW90" s="48">
        <f>IF(IF($C82="Y",IF(NV90=1,1,0)),1,0)</f>
        <v>0</v>
      </c>
      <c r="NX90" s="48">
        <f>IF(IF($C82="N",IF(NU90=1,1,0)),1,0)</f>
        <v>0</v>
      </c>
      <c r="NY90" s="49" t="e">
        <f t="shared" si="21"/>
        <v>#REF!</v>
      </c>
    </row>
    <row r="91" spans="1:389" s="2" customFormat="1" ht="15" x14ac:dyDescent="0.25">
      <c r="A91" s="2">
        <f t="shared" si="22"/>
        <v>87</v>
      </c>
      <c r="B91" s="104" t="str">
        <f>"TSK"&amp;"-"&amp;REPT("0",4-LEN(A99))&amp;A99</f>
        <v>TSK-0095</v>
      </c>
      <c r="C91" s="105" t="str">
        <f t="shared" si="18"/>
        <v/>
      </c>
      <c r="D91" s="59"/>
      <c r="E91" s="106"/>
      <c r="F91" s="59"/>
      <c r="G91" s="59"/>
      <c r="H91" s="19"/>
      <c r="I91" s="19"/>
      <c r="J91" s="21"/>
      <c r="K91" s="81"/>
      <c r="L91" s="107" t="str">
        <f t="shared" si="19"/>
        <v/>
      </c>
      <c r="M91" s="107" t="str">
        <f t="shared" si="20"/>
        <v/>
      </c>
      <c r="N91" s="94"/>
      <c r="O91" s="94"/>
      <c r="P91" s="94"/>
      <c r="Q91" s="94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  <c r="KU91" s="13"/>
      <c r="KV91" s="13"/>
      <c r="KW91" s="13"/>
      <c r="KX91" s="13"/>
      <c r="KY91" s="13"/>
      <c r="KZ91" s="13"/>
      <c r="LA91" s="13"/>
      <c r="LB91" s="13"/>
      <c r="LC91" s="13"/>
      <c r="LD91" s="13"/>
      <c r="LE91" s="13"/>
      <c r="LF91" s="13"/>
      <c r="LG91" s="13"/>
      <c r="LH91" s="13"/>
      <c r="LI91" s="13"/>
      <c r="LJ91" s="13"/>
      <c r="LK91" s="13"/>
      <c r="LL91" s="13"/>
      <c r="LM91" s="13"/>
      <c r="LN91" s="13"/>
      <c r="LO91" s="13"/>
      <c r="LP91" s="13"/>
      <c r="LQ91" s="13"/>
      <c r="LR91" s="13"/>
      <c r="LS91" s="13"/>
      <c r="LT91" s="13"/>
      <c r="LU91" s="13"/>
      <c r="LV91" s="13"/>
      <c r="LW91" s="13"/>
      <c r="LX91" s="13"/>
      <c r="LY91" s="13"/>
      <c r="LZ91" s="13"/>
      <c r="MA91" s="13"/>
      <c r="MB91" s="13"/>
      <c r="MC91" s="13"/>
      <c r="MD91" s="13"/>
      <c r="ME91" s="13"/>
      <c r="MF91" s="13"/>
      <c r="MG91" s="13"/>
      <c r="MH91" s="13"/>
      <c r="MI91" s="13"/>
      <c r="MJ91" s="13"/>
      <c r="MK91" s="13"/>
      <c r="ML91" s="13"/>
      <c r="MM91" s="13"/>
      <c r="MN91" s="13"/>
      <c r="MO91" s="13"/>
      <c r="MP91" s="13"/>
      <c r="MQ91" s="13"/>
      <c r="MR91" s="13"/>
      <c r="MS91" s="13"/>
      <c r="MT91" s="13"/>
      <c r="MU91" s="13"/>
      <c r="MV91" s="13"/>
      <c r="MW91" s="13"/>
      <c r="MX91" s="13"/>
      <c r="MY91" s="13"/>
      <c r="MZ91" s="13"/>
      <c r="NA91" s="13"/>
      <c r="NB91" s="13"/>
      <c r="NC91" s="13"/>
      <c r="ND91" s="13"/>
      <c r="NE91" s="13"/>
      <c r="NF91" s="13"/>
      <c r="NG91" s="13"/>
      <c r="NH91" s="13"/>
      <c r="NI91" s="13"/>
      <c r="NJ91" s="13"/>
      <c r="NK91" s="13"/>
      <c r="NL91" s="13"/>
      <c r="NM91" s="13"/>
      <c r="NN91" s="13"/>
      <c r="NO91" s="13"/>
      <c r="NP91" s="13"/>
      <c r="NQ91" s="13"/>
      <c r="NR91" s="13"/>
      <c r="NS91" s="13"/>
      <c r="NU91" s="48" t="e">
        <f>IF(P83&lt;#REF!,1,0)</f>
        <v>#REF!</v>
      </c>
      <c r="NV91" s="48" t="e">
        <f>IF($P83&gt;=#REF!,1,0)</f>
        <v>#REF!</v>
      </c>
      <c r="NW91" s="48">
        <f>IF(IF($C83="Y",IF(NV91=1,1,0)),1,0)</f>
        <v>0</v>
      </c>
      <c r="NX91" s="48">
        <f>IF(IF($C83="N",IF(NU91=1,1,0)),1,0)</f>
        <v>0</v>
      </c>
      <c r="NY91" s="49" t="e">
        <f t="shared" si="21"/>
        <v>#REF!</v>
      </c>
    </row>
    <row r="92" spans="1:389" s="2" customFormat="1" ht="15" x14ac:dyDescent="0.25">
      <c r="A92" s="2">
        <f t="shared" si="22"/>
        <v>88</v>
      </c>
      <c r="B92" s="104" t="str">
        <f>"TSK"&amp;"-"&amp;REPT("0",4-LEN(A100))&amp;A100</f>
        <v>TSK-0096</v>
      </c>
      <c r="C92" s="105" t="str">
        <f t="shared" si="18"/>
        <v/>
      </c>
      <c r="D92" s="59"/>
      <c r="E92" s="106"/>
      <c r="F92" s="59"/>
      <c r="G92" s="59"/>
      <c r="H92" s="19"/>
      <c r="I92" s="19"/>
      <c r="J92" s="21"/>
      <c r="K92" s="81"/>
      <c r="L92" s="107" t="str">
        <f t="shared" si="19"/>
        <v/>
      </c>
      <c r="M92" s="107" t="str">
        <f t="shared" si="20"/>
        <v/>
      </c>
      <c r="N92" s="94"/>
      <c r="O92" s="94"/>
      <c r="P92" s="94"/>
      <c r="Q92" s="94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  <c r="KU92" s="13"/>
      <c r="KV92" s="13"/>
      <c r="KW92" s="13"/>
      <c r="KX92" s="13"/>
      <c r="KY92" s="13"/>
      <c r="KZ92" s="13"/>
      <c r="LA92" s="13"/>
      <c r="LB92" s="13"/>
      <c r="LC92" s="13"/>
      <c r="LD92" s="13"/>
      <c r="LE92" s="13"/>
      <c r="LF92" s="13"/>
      <c r="LG92" s="13"/>
      <c r="LH92" s="13"/>
      <c r="LI92" s="13"/>
      <c r="LJ92" s="13"/>
      <c r="LK92" s="13"/>
      <c r="LL92" s="13"/>
      <c r="LM92" s="13"/>
      <c r="LN92" s="13"/>
      <c r="LO92" s="13"/>
      <c r="LP92" s="13"/>
      <c r="LQ92" s="13"/>
      <c r="LR92" s="13"/>
      <c r="LS92" s="13"/>
      <c r="LT92" s="13"/>
      <c r="LU92" s="13"/>
      <c r="LV92" s="13"/>
      <c r="LW92" s="13"/>
      <c r="LX92" s="13"/>
      <c r="LY92" s="13"/>
      <c r="LZ92" s="13"/>
      <c r="MA92" s="13"/>
      <c r="MB92" s="13"/>
      <c r="MC92" s="13"/>
      <c r="MD92" s="13"/>
      <c r="ME92" s="13"/>
      <c r="MF92" s="13"/>
      <c r="MG92" s="13"/>
      <c r="MH92" s="13"/>
      <c r="MI92" s="13"/>
      <c r="MJ92" s="13"/>
      <c r="MK92" s="13"/>
      <c r="ML92" s="13"/>
      <c r="MM92" s="13"/>
      <c r="MN92" s="13"/>
      <c r="MO92" s="13"/>
      <c r="MP92" s="13"/>
      <c r="MQ92" s="13"/>
      <c r="MR92" s="13"/>
      <c r="MS92" s="13"/>
      <c r="MT92" s="13"/>
      <c r="MU92" s="13"/>
      <c r="MV92" s="13"/>
      <c r="MW92" s="13"/>
      <c r="MX92" s="13"/>
      <c r="MY92" s="13"/>
      <c r="MZ92" s="13"/>
      <c r="NA92" s="13"/>
      <c r="NB92" s="13"/>
      <c r="NC92" s="13"/>
      <c r="ND92" s="13"/>
      <c r="NE92" s="13"/>
      <c r="NF92" s="13"/>
      <c r="NG92" s="13"/>
      <c r="NH92" s="13"/>
      <c r="NI92" s="13"/>
      <c r="NJ92" s="13"/>
      <c r="NK92" s="13"/>
      <c r="NL92" s="13"/>
      <c r="NM92" s="13"/>
      <c r="NN92" s="13"/>
      <c r="NO92" s="13"/>
      <c r="NP92" s="13"/>
      <c r="NQ92" s="13"/>
      <c r="NR92" s="13"/>
      <c r="NS92" s="13"/>
      <c r="NU92" s="48" t="e">
        <f>IF(P84&lt;#REF!,1,0)</f>
        <v>#REF!</v>
      </c>
      <c r="NV92" s="48" t="e">
        <f>IF($P84&gt;=#REF!,1,0)</f>
        <v>#REF!</v>
      </c>
      <c r="NW92" s="48">
        <f>IF(IF($C84="Y",IF(NV92=1,1,0)),1,0)</f>
        <v>0</v>
      </c>
      <c r="NX92" s="48">
        <f>IF(IF($C84="N",IF(NU92=1,1,0)),1,0)</f>
        <v>0</v>
      </c>
      <c r="NY92" s="49" t="e">
        <f t="shared" si="21"/>
        <v>#REF!</v>
      </c>
    </row>
    <row r="93" spans="1:389" s="2" customFormat="1" ht="15" x14ac:dyDescent="0.25">
      <c r="A93" s="2">
        <f t="shared" si="22"/>
        <v>89</v>
      </c>
      <c r="B93" s="104" t="str">
        <f>"TSK"&amp;"-"&amp;REPT("0",4-LEN(A101))&amp;A101</f>
        <v>TSK-0097</v>
      </c>
      <c r="C93" s="105" t="str">
        <f t="shared" si="18"/>
        <v/>
      </c>
      <c r="D93" s="59"/>
      <c r="E93" s="106"/>
      <c r="F93" s="59"/>
      <c r="G93" s="59"/>
      <c r="H93" s="19"/>
      <c r="I93" s="19"/>
      <c r="J93" s="21"/>
      <c r="K93" s="81"/>
      <c r="L93" s="107" t="str">
        <f t="shared" si="19"/>
        <v/>
      </c>
      <c r="M93" s="107" t="str">
        <f t="shared" si="20"/>
        <v/>
      </c>
      <c r="N93" s="94"/>
      <c r="O93" s="94"/>
      <c r="P93" s="94"/>
      <c r="Q93" s="94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  <c r="KU93" s="13"/>
      <c r="KV93" s="13"/>
      <c r="KW93" s="13"/>
      <c r="KX93" s="13"/>
      <c r="KY93" s="13"/>
      <c r="KZ93" s="13"/>
      <c r="LA93" s="13"/>
      <c r="LB93" s="13"/>
      <c r="LC93" s="13"/>
      <c r="LD93" s="13"/>
      <c r="LE93" s="13"/>
      <c r="LF93" s="13"/>
      <c r="LG93" s="13"/>
      <c r="LH93" s="13"/>
      <c r="LI93" s="13"/>
      <c r="LJ93" s="13"/>
      <c r="LK93" s="13"/>
      <c r="LL93" s="13"/>
      <c r="LM93" s="13"/>
      <c r="LN93" s="13"/>
      <c r="LO93" s="13"/>
      <c r="LP93" s="13"/>
      <c r="LQ93" s="13"/>
      <c r="LR93" s="13"/>
      <c r="LS93" s="13"/>
      <c r="LT93" s="13"/>
      <c r="LU93" s="13"/>
      <c r="LV93" s="13"/>
      <c r="LW93" s="13"/>
      <c r="LX93" s="13"/>
      <c r="LY93" s="13"/>
      <c r="LZ93" s="13"/>
      <c r="MA93" s="13"/>
      <c r="MB93" s="13"/>
      <c r="MC93" s="13"/>
      <c r="MD93" s="13"/>
      <c r="ME93" s="13"/>
      <c r="MF93" s="13"/>
      <c r="MG93" s="13"/>
      <c r="MH93" s="13"/>
      <c r="MI93" s="13"/>
      <c r="MJ93" s="13"/>
      <c r="MK93" s="13"/>
      <c r="ML93" s="13"/>
      <c r="MM93" s="13"/>
      <c r="MN93" s="13"/>
      <c r="MO93" s="13"/>
      <c r="MP93" s="13"/>
      <c r="MQ93" s="13"/>
      <c r="MR93" s="13"/>
      <c r="MS93" s="13"/>
      <c r="MT93" s="13"/>
      <c r="MU93" s="13"/>
      <c r="MV93" s="13"/>
      <c r="MW93" s="13"/>
      <c r="MX93" s="13"/>
      <c r="MY93" s="13"/>
      <c r="MZ93" s="13"/>
      <c r="NA93" s="13"/>
      <c r="NB93" s="13"/>
      <c r="NC93" s="13"/>
      <c r="ND93" s="13"/>
      <c r="NE93" s="13"/>
      <c r="NF93" s="13"/>
      <c r="NG93" s="13"/>
      <c r="NH93" s="13"/>
      <c r="NI93" s="13"/>
      <c r="NJ93" s="13"/>
      <c r="NK93" s="13"/>
      <c r="NL93" s="13"/>
      <c r="NM93" s="13"/>
      <c r="NN93" s="13"/>
      <c r="NO93" s="13"/>
      <c r="NP93" s="13"/>
      <c r="NQ93" s="13"/>
      <c r="NR93" s="13"/>
      <c r="NS93" s="13"/>
      <c r="NU93" s="48" t="e">
        <f>IF(P85&lt;#REF!,1,0)</f>
        <v>#REF!</v>
      </c>
      <c r="NV93" s="48" t="e">
        <f>IF($P85&gt;=#REF!,1,0)</f>
        <v>#REF!</v>
      </c>
      <c r="NW93" s="48">
        <f>IF(IF($C85="Y",IF(NV93=1,1,0)),1,0)</f>
        <v>0</v>
      </c>
      <c r="NX93" s="48">
        <f>IF(IF($C85="N",IF(NU93=1,1,0)),1,0)</f>
        <v>0</v>
      </c>
      <c r="NY93" s="49" t="e">
        <f t="shared" si="21"/>
        <v>#REF!</v>
      </c>
    </row>
    <row r="94" spans="1:389" s="2" customFormat="1" ht="15" x14ac:dyDescent="0.25">
      <c r="A94" s="2">
        <f t="shared" si="22"/>
        <v>90</v>
      </c>
      <c r="B94" s="104" t="str">
        <f>"TSK"&amp;"-"&amp;REPT("0",4-LEN(A102))&amp;A102</f>
        <v>TSK-0098</v>
      </c>
      <c r="C94" s="105" t="str">
        <f t="shared" si="18"/>
        <v/>
      </c>
      <c r="D94" s="59"/>
      <c r="E94" s="106"/>
      <c r="F94" s="59"/>
      <c r="G94" s="59"/>
      <c r="H94" s="19"/>
      <c r="I94" s="19"/>
      <c r="J94" s="21"/>
      <c r="K94" s="81"/>
      <c r="L94" s="107" t="str">
        <f t="shared" si="19"/>
        <v/>
      </c>
      <c r="M94" s="107" t="str">
        <f t="shared" si="20"/>
        <v/>
      </c>
      <c r="N94" s="94"/>
      <c r="O94" s="94"/>
      <c r="P94" s="94"/>
      <c r="Q94" s="94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  <c r="KU94" s="13"/>
      <c r="KV94" s="13"/>
      <c r="KW94" s="13"/>
      <c r="KX94" s="13"/>
      <c r="KY94" s="13"/>
      <c r="KZ94" s="13"/>
      <c r="LA94" s="13"/>
      <c r="LB94" s="13"/>
      <c r="LC94" s="13"/>
      <c r="LD94" s="13"/>
      <c r="LE94" s="13"/>
      <c r="LF94" s="13"/>
      <c r="LG94" s="13"/>
      <c r="LH94" s="13"/>
      <c r="LI94" s="13"/>
      <c r="LJ94" s="13"/>
      <c r="LK94" s="13"/>
      <c r="LL94" s="13"/>
      <c r="LM94" s="13"/>
      <c r="LN94" s="13"/>
      <c r="LO94" s="13"/>
      <c r="LP94" s="13"/>
      <c r="LQ94" s="13"/>
      <c r="LR94" s="13"/>
      <c r="LS94" s="13"/>
      <c r="LT94" s="13"/>
      <c r="LU94" s="13"/>
      <c r="LV94" s="13"/>
      <c r="LW94" s="13"/>
      <c r="LX94" s="13"/>
      <c r="LY94" s="13"/>
      <c r="LZ94" s="13"/>
      <c r="MA94" s="13"/>
      <c r="MB94" s="13"/>
      <c r="MC94" s="13"/>
      <c r="MD94" s="13"/>
      <c r="ME94" s="13"/>
      <c r="MF94" s="13"/>
      <c r="MG94" s="13"/>
      <c r="MH94" s="13"/>
      <c r="MI94" s="13"/>
      <c r="MJ94" s="13"/>
      <c r="MK94" s="13"/>
      <c r="ML94" s="13"/>
      <c r="MM94" s="13"/>
      <c r="MN94" s="13"/>
      <c r="MO94" s="13"/>
      <c r="MP94" s="13"/>
      <c r="MQ94" s="13"/>
      <c r="MR94" s="13"/>
      <c r="MS94" s="13"/>
      <c r="MT94" s="13"/>
      <c r="MU94" s="13"/>
      <c r="MV94" s="13"/>
      <c r="MW94" s="13"/>
      <c r="MX94" s="13"/>
      <c r="MY94" s="13"/>
      <c r="MZ94" s="13"/>
      <c r="NA94" s="13"/>
      <c r="NB94" s="13"/>
      <c r="NC94" s="13"/>
      <c r="ND94" s="13"/>
      <c r="NE94" s="13"/>
      <c r="NF94" s="13"/>
      <c r="NG94" s="13"/>
      <c r="NH94" s="13"/>
      <c r="NI94" s="13"/>
      <c r="NJ94" s="13"/>
      <c r="NK94" s="13"/>
      <c r="NL94" s="13"/>
      <c r="NM94" s="13"/>
      <c r="NN94" s="13"/>
      <c r="NO94" s="13"/>
      <c r="NP94" s="13"/>
      <c r="NQ94" s="13"/>
      <c r="NR94" s="13"/>
      <c r="NS94" s="13"/>
      <c r="NU94" s="48" t="e">
        <f>IF(P86&lt;#REF!,1,0)</f>
        <v>#REF!</v>
      </c>
      <c r="NV94" s="48" t="e">
        <f>IF($P86&gt;=#REF!,1,0)</f>
        <v>#REF!</v>
      </c>
      <c r="NW94" s="48">
        <f>IF(IF($C86="Y",IF(NV94=1,1,0)),1,0)</f>
        <v>0</v>
      </c>
      <c r="NX94" s="48">
        <f>IF(IF($C86="N",IF(NU94=1,1,0)),1,0)</f>
        <v>0</v>
      </c>
      <c r="NY94" s="49" t="e">
        <f t="shared" si="21"/>
        <v>#REF!</v>
      </c>
    </row>
    <row r="95" spans="1:389" s="2" customFormat="1" ht="15" x14ac:dyDescent="0.25">
      <c r="A95" s="2">
        <f t="shared" si="22"/>
        <v>91</v>
      </c>
      <c r="B95" s="104" t="str">
        <f>"TSK"&amp;"-"&amp;REPT("0",4-LEN(A103))&amp;A103</f>
        <v>TSK-0099</v>
      </c>
      <c r="C95" s="105" t="str">
        <f t="shared" si="18"/>
        <v/>
      </c>
      <c r="D95" s="59"/>
      <c r="E95" s="106"/>
      <c r="F95" s="59"/>
      <c r="G95" s="59"/>
      <c r="H95" s="19"/>
      <c r="I95" s="19"/>
      <c r="J95" s="21"/>
      <c r="K95" s="81"/>
      <c r="L95" s="107" t="str">
        <f t="shared" si="19"/>
        <v/>
      </c>
      <c r="M95" s="107" t="str">
        <f t="shared" si="20"/>
        <v/>
      </c>
      <c r="N95" s="94"/>
      <c r="O95" s="94"/>
      <c r="P95" s="94"/>
      <c r="Q95" s="94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U95" s="48" t="e">
        <f>IF(P87&lt;#REF!,1,0)</f>
        <v>#REF!</v>
      </c>
      <c r="NV95" s="48" t="e">
        <f>IF($P87&gt;=#REF!,1,0)</f>
        <v>#REF!</v>
      </c>
      <c r="NW95" s="48">
        <f>IF(IF($C87="Y",IF(NV95=1,1,0)),1,0)</f>
        <v>0</v>
      </c>
      <c r="NX95" s="48">
        <f>IF(IF($C87="N",IF(NU95=1,1,0)),1,0)</f>
        <v>0</v>
      </c>
      <c r="NY95" s="49" t="e">
        <f t="shared" si="21"/>
        <v>#REF!</v>
      </c>
    </row>
    <row r="96" spans="1:389" s="2" customFormat="1" ht="15" x14ac:dyDescent="0.25">
      <c r="A96" s="2">
        <f t="shared" si="22"/>
        <v>92</v>
      </c>
      <c r="B96" s="104" t="str">
        <f>"TSK"&amp;"-"&amp;REPT("0",4-LEN(A104))&amp;A104</f>
        <v>TSK-0100</v>
      </c>
      <c r="C96" s="105" t="str">
        <f t="shared" si="18"/>
        <v/>
      </c>
      <c r="D96" s="59"/>
      <c r="E96" s="106"/>
      <c r="F96" s="59"/>
      <c r="G96" s="59"/>
      <c r="H96" s="19"/>
      <c r="I96" s="19"/>
      <c r="J96" s="21"/>
      <c r="K96" s="81"/>
      <c r="L96" s="107" t="str">
        <f t="shared" si="19"/>
        <v/>
      </c>
      <c r="M96" s="107" t="str">
        <f t="shared" si="20"/>
        <v/>
      </c>
      <c r="N96" s="94"/>
      <c r="O96" s="94"/>
      <c r="P96" s="94"/>
      <c r="Q96" s="94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  <c r="KU96" s="13"/>
      <c r="KV96" s="13"/>
      <c r="KW96" s="13"/>
      <c r="KX96" s="13"/>
      <c r="KY96" s="13"/>
      <c r="KZ96" s="13"/>
      <c r="LA96" s="13"/>
      <c r="LB96" s="13"/>
      <c r="LC96" s="13"/>
      <c r="LD96" s="13"/>
      <c r="LE96" s="13"/>
      <c r="LF96" s="13"/>
      <c r="LG96" s="13"/>
      <c r="LH96" s="13"/>
      <c r="LI96" s="13"/>
      <c r="LJ96" s="13"/>
      <c r="LK96" s="13"/>
      <c r="LL96" s="13"/>
      <c r="LM96" s="13"/>
      <c r="LN96" s="13"/>
      <c r="LO96" s="13"/>
      <c r="LP96" s="13"/>
      <c r="LQ96" s="13"/>
      <c r="LR96" s="13"/>
      <c r="LS96" s="13"/>
      <c r="LT96" s="13"/>
      <c r="LU96" s="13"/>
      <c r="LV96" s="13"/>
      <c r="LW96" s="13"/>
      <c r="LX96" s="13"/>
      <c r="LY96" s="13"/>
      <c r="LZ96" s="13"/>
      <c r="MA96" s="13"/>
      <c r="MB96" s="13"/>
      <c r="MC96" s="13"/>
      <c r="MD96" s="13"/>
      <c r="ME96" s="13"/>
      <c r="MF96" s="13"/>
      <c r="MG96" s="13"/>
      <c r="MH96" s="13"/>
      <c r="MI96" s="13"/>
      <c r="MJ96" s="13"/>
      <c r="MK96" s="13"/>
      <c r="ML96" s="13"/>
      <c r="MM96" s="13"/>
      <c r="MN96" s="13"/>
      <c r="MO96" s="13"/>
      <c r="MP96" s="13"/>
      <c r="MQ96" s="13"/>
      <c r="MR96" s="13"/>
      <c r="MS96" s="13"/>
      <c r="MT96" s="13"/>
      <c r="MU96" s="13"/>
      <c r="MV96" s="13"/>
      <c r="MW96" s="13"/>
      <c r="MX96" s="13"/>
      <c r="MY96" s="13"/>
      <c r="MZ96" s="13"/>
      <c r="NA96" s="13"/>
      <c r="NB96" s="13"/>
      <c r="NC96" s="13"/>
      <c r="ND96" s="13"/>
      <c r="NE96" s="13"/>
      <c r="NF96" s="13"/>
      <c r="NG96" s="13"/>
      <c r="NH96" s="13"/>
      <c r="NI96" s="13"/>
      <c r="NJ96" s="13"/>
      <c r="NK96" s="13"/>
      <c r="NL96" s="13"/>
      <c r="NM96" s="13"/>
      <c r="NN96" s="13"/>
      <c r="NO96" s="13"/>
      <c r="NP96" s="13"/>
      <c r="NQ96" s="13"/>
      <c r="NR96" s="13"/>
      <c r="NS96" s="13"/>
      <c r="NU96" s="48" t="e">
        <f>IF(P88&lt;#REF!,1,0)</f>
        <v>#REF!</v>
      </c>
      <c r="NV96" s="48" t="e">
        <f>IF($P88&gt;=#REF!,1,0)</f>
        <v>#REF!</v>
      </c>
      <c r="NW96" s="48">
        <f>IF(IF($C88="Y",IF(NV96=1,1,0)),1,0)</f>
        <v>0</v>
      </c>
      <c r="NX96" s="48">
        <f>IF(IF($C88="N",IF(NU96=1,1,0)),1,0)</f>
        <v>0</v>
      </c>
      <c r="NY96" s="49" t="e">
        <f t="shared" si="21"/>
        <v>#REF!</v>
      </c>
    </row>
    <row r="97" spans="1:389" s="2" customFormat="1" ht="15" x14ac:dyDescent="0.25">
      <c r="A97" s="2">
        <f t="shared" si="22"/>
        <v>93</v>
      </c>
      <c r="B97" s="104" t="str">
        <f>"TSK"&amp;"-"&amp;REPT("0",4-LEN(A105))&amp;A105</f>
        <v>TSK-0101</v>
      </c>
      <c r="C97" s="105" t="str">
        <f t="shared" si="18"/>
        <v/>
      </c>
      <c r="D97" s="59"/>
      <c r="E97" s="106"/>
      <c r="F97" s="59"/>
      <c r="G97" s="59"/>
      <c r="H97" s="19"/>
      <c r="I97" s="19"/>
      <c r="J97" s="21"/>
      <c r="K97" s="81"/>
      <c r="L97" s="107" t="str">
        <f t="shared" si="19"/>
        <v/>
      </c>
      <c r="M97" s="107" t="str">
        <f t="shared" si="20"/>
        <v/>
      </c>
      <c r="N97" s="94"/>
      <c r="O97" s="94"/>
      <c r="P97" s="94"/>
      <c r="Q97" s="94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  <c r="KU97" s="13"/>
      <c r="KV97" s="13"/>
      <c r="KW97" s="13"/>
      <c r="KX97" s="13"/>
      <c r="KY97" s="13"/>
      <c r="KZ97" s="13"/>
      <c r="LA97" s="13"/>
      <c r="LB97" s="13"/>
      <c r="LC97" s="13"/>
      <c r="LD97" s="13"/>
      <c r="LE97" s="13"/>
      <c r="LF97" s="13"/>
      <c r="LG97" s="13"/>
      <c r="LH97" s="13"/>
      <c r="LI97" s="13"/>
      <c r="LJ97" s="13"/>
      <c r="LK97" s="13"/>
      <c r="LL97" s="13"/>
      <c r="LM97" s="13"/>
      <c r="LN97" s="13"/>
      <c r="LO97" s="13"/>
      <c r="LP97" s="13"/>
      <c r="LQ97" s="13"/>
      <c r="LR97" s="13"/>
      <c r="LS97" s="13"/>
      <c r="LT97" s="13"/>
      <c r="LU97" s="13"/>
      <c r="LV97" s="13"/>
      <c r="LW97" s="13"/>
      <c r="LX97" s="13"/>
      <c r="LY97" s="13"/>
      <c r="LZ97" s="13"/>
      <c r="MA97" s="13"/>
      <c r="MB97" s="13"/>
      <c r="MC97" s="13"/>
      <c r="MD97" s="13"/>
      <c r="ME97" s="13"/>
      <c r="MF97" s="13"/>
      <c r="MG97" s="13"/>
      <c r="MH97" s="13"/>
      <c r="MI97" s="13"/>
      <c r="MJ97" s="13"/>
      <c r="MK97" s="13"/>
      <c r="ML97" s="13"/>
      <c r="MM97" s="13"/>
      <c r="MN97" s="13"/>
      <c r="MO97" s="13"/>
      <c r="MP97" s="13"/>
      <c r="MQ97" s="13"/>
      <c r="MR97" s="13"/>
      <c r="MS97" s="13"/>
      <c r="MT97" s="13"/>
      <c r="MU97" s="13"/>
      <c r="MV97" s="13"/>
      <c r="MW97" s="13"/>
      <c r="MX97" s="13"/>
      <c r="MY97" s="13"/>
      <c r="MZ97" s="13"/>
      <c r="NA97" s="13"/>
      <c r="NB97" s="13"/>
      <c r="NC97" s="13"/>
      <c r="ND97" s="13"/>
      <c r="NE97" s="13"/>
      <c r="NF97" s="13"/>
      <c r="NG97" s="13"/>
      <c r="NH97" s="13"/>
      <c r="NI97" s="13"/>
      <c r="NJ97" s="13"/>
      <c r="NK97" s="13"/>
      <c r="NL97" s="13"/>
      <c r="NM97" s="13"/>
      <c r="NN97" s="13"/>
      <c r="NO97" s="13"/>
      <c r="NP97" s="13"/>
      <c r="NQ97" s="13"/>
      <c r="NR97" s="13"/>
      <c r="NS97" s="13"/>
      <c r="NU97" s="48" t="e">
        <f>IF(P89&lt;#REF!,1,0)</f>
        <v>#REF!</v>
      </c>
      <c r="NV97" s="48" t="e">
        <f>IF($P89&gt;=#REF!,1,0)</f>
        <v>#REF!</v>
      </c>
      <c r="NW97" s="48">
        <f>IF(IF($C89="Y",IF(NV97=1,1,0)),1,0)</f>
        <v>0</v>
      </c>
      <c r="NX97" s="48">
        <f>IF(IF($C89="N",IF(NU97=1,1,0)),1,0)</f>
        <v>0</v>
      </c>
      <c r="NY97" s="49" t="e">
        <f t="shared" si="21"/>
        <v>#REF!</v>
      </c>
    </row>
    <row r="98" spans="1:389" s="2" customFormat="1" ht="15" x14ac:dyDescent="0.25">
      <c r="A98" s="2">
        <f t="shared" si="22"/>
        <v>94</v>
      </c>
      <c r="B98" s="104" t="str">
        <f>"TSK"&amp;"-"&amp;REPT("0",4-LEN(A106))&amp;A106</f>
        <v>TSK-0102</v>
      </c>
      <c r="C98" s="105" t="str">
        <f t="shared" si="18"/>
        <v/>
      </c>
      <c r="D98" s="59"/>
      <c r="E98" s="106"/>
      <c r="F98" s="59"/>
      <c r="G98" s="59"/>
      <c r="H98" s="19"/>
      <c r="I98" s="19"/>
      <c r="J98" s="21"/>
      <c r="K98" s="81"/>
      <c r="L98" s="107" t="str">
        <f t="shared" si="19"/>
        <v/>
      </c>
      <c r="M98" s="107" t="str">
        <f t="shared" si="20"/>
        <v/>
      </c>
      <c r="N98" s="94"/>
      <c r="O98" s="94"/>
      <c r="P98" s="94"/>
      <c r="Q98" s="94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  <c r="KU98" s="13"/>
      <c r="KV98" s="13"/>
      <c r="KW98" s="13"/>
      <c r="KX98" s="13"/>
      <c r="KY98" s="13"/>
      <c r="KZ98" s="13"/>
      <c r="LA98" s="13"/>
      <c r="LB98" s="13"/>
      <c r="LC98" s="13"/>
      <c r="LD98" s="13"/>
      <c r="LE98" s="13"/>
      <c r="LF98" s="13"/>
      <c r="LG98" s="13"/>
      <c r="LH98" s="13"/>
      <c r="LI98" s="13"/>
      <c r="LJ98" s="13"/>
      <c r="LK98" s="13"/>
      <c r="LL98" s="13"/>
      <c r="LM98" s="13"/>
      <c r="LN98" s="13"/>
      <c r="LO98" s="13"/>
      <c r="LP98" s="13"/>
      <c r="LQ98" s="13"/>
      <c r="LR98" s="13"/>
      <c r="LS98" s="13"/>
      <c r="LT98" s="13"/>
      <c r="LU98" s="13"/>
      <c r="LV98" s="13"/>
      <c r="LW98" s="13"/>
      <c r="LX98" s="13"/>
      <c r="LY98" s="13"/>
      <c r="LZ98" s="13"/>
      <c r="MA98" s="13"/>
      <c r="MB98" s="13"/>
      <c r="MC98" s="13"/>
      <c r="MD98" s="13"/>
      <c r="ME98" s="13"/>
      <c r="MF98" s="13"/>
      <c r="MG98" s="13"/>
      <c r="MH98" s="13"/>
      <c r="MI98" s="13"/>
      <c r="MJ98" s="13"/>
      <c r="MK98" s="13"/>
      <c r="ML98" s="13"/>
      <c r="MM98" s="13"/>
      <c r="MN98" s="13"/>
      <c r="MO98" s="13"/>
      <c r="MP98" s="13"/>
      <c r="MQ98" s="13"/>
      <c r="MR98" s="13"/>
      <c r="MS98" s="13"/>
      <c r="MT98" s="13"/>
      <c r="MU98" s="13"/>
      <c r="MV98" s="13"/>
      <c r="MW98" s="13"/>
      <c r="MX98" s="13"/>
      <c r="MY98" s="13"/>
      <c r="MZ98" s="13"/>
      <c r="NA98" s="13"/>
      <c r="NB98" s="13"/>
      <c r="NC98" s="13"/>
      <c r="ND98" s="13"/>
      <c r="NE98" s="13"/>
      <c r="NF98" s="13"/>
      <c r="NG98" s="13"/>
      <c r="NH98" s="13"/>
      <c r="NI98" s="13"/>
      <c r="NJ98" s="13"/>
      <c r="NK98" s="13"/>
      <c r="NL98" s="13"/>
      <c r="NM98" s="13"/>
      <c r="NN98" s="13"/>
      <c r="NO98" s="13"/>
      <c r="NP98" s="13"/>
      <c r="NQ98" s="13"/>
      <c r="NR98" s="13"/>
      <c r="NS98" s="13"/>
      <c r="NU98" s="48" t="e">
        <f>IF(P90&lt;#REF!,1,0)</f>
        <v>#REF!</v>
      </c>
      <c r="NV98" s="48" t="e">
        <f>IF($P90&gt;=#REF!,1,0)</f>
        <v>#REF!</v>
      </c>
      <c r="NW98" s="48">
        <f>IF(IF($C90="Y",IF(NV98=1,1,0)),1,0)</f>
        <v>0</v>
      </c>
      <c r="NX98" s="48">
        <f>IF(IF($C90="N",IF(NU98=1,1,0)),1,0)</f>
        <v>0</v>
      </c>
      <c r="NY98" s="49" t="e">
        <f t="shared" si="21"/>
        <v>#REF!</v>
      </c>
    </row>
    <row r="99" spans="1:389" s="2" customFormat="1" ht="15" x14ac:dyDescent="0.25">
      <c r="A99" s="2">
        <f t="shared" si="22"/>
        <v>95</v>
      </c>
      <c r="B99" s="104" t="str">
        <f>"TSK"&amp;"-"&amp;REPT("0",4-LEN(A107))&amp;A107</f>
        <v>TSK-0103</v>
      </c>
      <c r="C99" s="105" t="str">
        <f t="shared" si="18"/>
        <v/>
      </c>
      <c r="D99" s="59"/>
      <c r="E99" s="106"/>
      <c r="F99" s="59"/>
      <c r="G99" s="59"/>
      <c r="H99" s="19"/>
      <c r="I99" s="19"/>
      <c r="J99" s="21"/>
      <c r="K99" s="81"/>
      <c r="L99" s="107" t="str">
        <f t="shared" si="19"/>
        <v/>
      </c>
      <c r="M99" s="107" t="str">
        <f t="shared" si="20"/>
        <v/>
      </c>
      <c r="N99" s="94"/>
      <c r="O99" s="94"/>
      <c r="P99" s="94"/>
      <c r="Q99" s="94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  <c r="KU99" s="13"/>
      <c r="KV99" s="13"/>
      <c r="KW99" s="13"/>
      <c r="KX99" s="13"/>
      <c r="KY99" s="13"/>
      <c r="KZ99" s="13"/>
      <c r="LA99" s="13"/>
      <c r="LB99" s="13"/>
      <c r="LC99" s="13"/>
      <c r="LD99" s="13"/>
      <c r="LE99" s="13"/>
      <c r="LF99" s="13"/>
      <c r="LG99" s="13"/>
      <c r="LH99" s="13"/>
      <c r="LI99" s="13"/>
      <c r="LJ99" s="13"/>
      <c r="LK99" s="13"/>
      <c r="LL99" s="13"/>
      <c r="LM99" s="13"/>
      <c r="LN99" s="13"/>
      <c r="LO99" s="13"/>
      <c r="LP99" s="13"/>
      <c r="LQ99" s="13"/>
      <c r="LR99" s="13"/>
      <c r="LS99" s="13"/>
      <c r="LT99" s="13"/>
      <c r="LU99" s="13"/>
      <c r="LV99" s="13"/>
      <c r="LW99" s="13"/>
      <c r="LX99" s="13"/>
      <c r="LY99" s="13"/>
      <c r="LZ99" s="13"/>
      <c r="MA99" s="13"/>
      <c r="MB99" s="13"/>
      <c r="MC99" s="13"/>
      <c r="MD99" s="13"/>
      <c r="ME99" s="13"/>
      <c r="MF99" s="13"/>
      <c r="MG99" s="13"/>
      <c r="MH99" s="13"/>
      <c r="MI99" s="13"/>
      <c r="MJ99" s="13"/>
      <c r="MK99" s="13"/>
      <c r="ML99" s="13"/>
      <c r="MM99" s="13"/>
      <c r="MN99" s="13"/>
      <c r="MO99" s="13"/>
      <c r="MP99" s="13"/>
      <c r="MQ99" s="13"/>
      <c r="MR99" s="13"/>
      <c r="MS99" s="13"/>
      <c r="MT99" s="13"/>
      <c r="MU99" s="13"/>
      <c r="MV99" s="13"/>
      <c r="MW99" s="13"/>
      <c r="MX99" s="13"/>
      <c r="MY99" s="13"/>
      <c r="MZ99" s="13"/>
      <c r="NA99" s="13"/>
      <c r="NB99" s="13"/>
      <c r="NC99" s="13"/>
      <c r="ND99" s="13"/>
      <c r="NE99" s="13"/>
      <c r="NF99" s="13"/>
      <c r="NG99" s="13"/>
      <c r="NH99" s="13"/>
      <c r="NI99" s="13"/>
      <c r="NJ99" s="13"/>
      <c r="NK99" s="13"/>
      <c r="NL99" s="13"/>
      <c r="NM99" s="13"/>
      <c r="NN99" s="13"/>
      <c r="NO99" s="13"/>
      <c r="NP99" s="13"/>
      <c r="NQ99" s="13"/>
      <c r="NR99" s="13"/>
      <c r="NS99" s="13"/>
      <c r="NU99" s="48" t="e">
        <f>IF(P91&lt;#REF!,1,0)</f>
        <v>#REF!</v>
      </c>
      <c r="NV99" s="48" t="e">
        <f>IF($P91&gt;=#REF!,1,0)</f>
        <v>#REF!</v>
      </c>
      <c r="NW99" s="48">
        <f>IF(IF($C91="Y",IF(NV99=1,1,0)),1,0)</f>
        <v>0</v>
      </c>
      <c r="NX99" s="48">
        <f>IF(IF($C91="N",IF(NU99=1,1,0)),1,0)</f>
        <v>0</v>
      </c>
      <c r="NY99" s="49" t="e">
        <f t="shared" si="21"/>
        <v>#REF!</v>
      </c>
    </row>
    <row r="100" spans="1:389" s="2" customFormat="1" ht="15" x14ac:dyDescent="0.25">
      <c r="A100" s="2">
        <f t="shared" si="22"/>
        <v>96</v>
      </c>
      <c r="B100" s="104" t="str">
        <f>"TSK"&amp;"-"&amp;REPT("0",4-LEN(A108))&amp;A108</f>
        <v>TSK-0104</v>
      </c>
      <c r="C100" s="105" t="str">
        <f t="shared" si="18"/>
        <v/>
      </c>
      <c r="D100" s="59"/>
      <c r="E100" s="106"/>
      <c r="F100" s="59"/>
      <c r="G100" s="59"/>
      <c r="H100" s="19"/>
      <c r="I100" s="19"/>
      <c r="J100" s="21"/>
      <c r="K100" s="81"/>
      <c r="L100" s="107" t="str">
        <f t="shared" si="19"/>
        <v/>
      </c>
      <c r="M100" s="107" t="str">
        <f t="shared" si="20"/>
        <v/>
      </c>
      <c r="N100" s="94"/>
      <c r="O100" s="94"/>
      <c r="P100" s="94"/>
      <c r="Q100" s="94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  <c r="KU100" s="13"/>
      <c r="KV100" s="13"/>
      <c r="KW100" s="13"/>
      <c r="KX100" s="13"/>
      <c r="KY100" s="13"/>
      <c r="KZ100" s="13"/>
      <c r="LA100" s="13"/>
      <c r="LB100" s="13"/>
      <c r="LC100" s="13"/>
      <c r="LD100" s="13"/>
      <c r="LE100" s="13"/>
      <c r="LF100" s="13"/>
      <c r="LG100" s="13"/>
      <c r="LH100" s="13"/>
      <c r="LI100" s="13"/>
      <c r="LJ100" s="13"/>
      <c r="LK100" s="13"/>
      <c r="LL100" s="13"/>
      <c r="LM100" s="13"/>
      <c r="LN100" s="13"/>
      <c r="LO100" s="13"/>
      <c r="LP100" s="13"/>
      <c r="LQ100" s="13"/>
      <c r="LR100" s="13"/>
      <c r="LS100" s="13"/>
      <c r="LT100" s="13"/>
      <c r="LU100" s="13"/>
      <c r="LV100" s="13"/>
      <c r="LW100" s="13"/>
      <c r="LX100" s="13"/>
      <c r="LY100" s="13"/>
      <c r="LZ100" s="13"/>
      <c r="MA100" s="13"/>
      <c r="MB100" s="13"/>
      <c r="MC100" s="13"/>
      <c r="MD100" s="13"/>
      <c r="ME100" s="13"/>
      <c r="MF100" s="13"/>
      <c r="MG100" s="13"/>
      <c r="MH100" s="13"/>
      <c r="MI100" s="13"/>
      <c r="MJ100" s="13"/>
      <c r="MK100" s="13"/>
      <c r="ML100" s="13"/>
      <c r="MM100" s="13"/>
      <c r="MN100" s="13"/>
      <c r="MO100" s="13"/>
      <c r="MP100" s="13"/>
      <c r="MQ100" s="13"/>
      <c r="MR100" s="13"/>
      <c r="MS100" s="13"/>
      <c r="MT100" s="13"/>
      <c r="MU100" s="13"/>
      <c r="MV100" s="13"/>
      <c r="MW100" s="13"/>
      <c r="MX100" s="13"/>
      <c r="MY100" s="13"/>
      <c r="MZ100" s="13"/>
      <c r="NA100" s="13"/>
      <c r="NB100" s="13"/>
      <c r="NC100" s="13"/>
      <c r="ND100" s="13"/>
      <c r="NE100" s="13"/>
      <c r="NF100" s="13"/>
      <c r="NG100" s="13"/>
      <c r="NH100" s="13"/>
      <c r="NI100" s="13"/>
      <c r="NJ100" s="13"/>
      <c r="NK100" s="13"/>
      <c r="NL100" s="13"/>
      <c r="NM100" s="13"/>
      <c r="NN100" s="13"/>
      <c r="NO100" s="13"/>
      <c r="NP100" s="13"/>
      <c r="NQ100" s="13"/>
      <c r="NR100" s="13"/>
      <c r="NS100" s="13"/>
      <c r="NU100" s="48" t="e">
        <f>IF(P92&lt;#REF!,1,0)</f>
        <v>#REF!</v>
      </c>
      <c r="NV100" s="48" t="e">
        <f>IF($P92&gt;=#REF!,1,0)</f>
        <v>#REF!</v>
      </c>
      <c r="NW100" s="48">
        <f>IF(IF($C92="Y",IF(NV100=1,1,0)),1,0)</f>
        <v>0</v>
      </c>
      <c r="NX100" s="48">
        <f>IF(IF($C92="N",IF(NU100=1,1,0)),1,0)</f>
        <v>0</v>
      </c>
      <c r="NY100" s="49" t="e">
        <f t="shared" si="21"/>
        <v>#REF!</v>
      </c>
    </row>
    <row r="101" spans="1:389" s="2" customFormat="1" ht="15" x14ac:dyDescent="0.25">
      <c r="A101" s="2">
        <f t="shared" si="22"/>
        <v>97</v>
      </c>
      <c r="B101" s="104" t="str">
        <f>"TSK"&amp;"-"&amp;REPT("0",4-LEN(A109))&amp;A109</f>
        <v>TSK-0105</v>
      </c>
      <c r="C101" s="105" t="str">
        <f t="shared" si="18"/>
        <v/>
      </c>
      <c r="D101" s="59"/>
      <c r="E101" s="106"/>
      <c r="F101" s="59"/>
      <c r="G101" s="59"/>
      <c r="H101" s="19"/>
      <c r="I101" s="19"/>
      <c r="J101" s="21"/>
      <c r="K101" s="81"/>
      <c r="L101" s="107" t="str">
        <f t="shared" si="19"/>
        <v/>
      </c>
      <c r="M101" s="107" t="str">
        <f t="shared" si="20"/>
        <v/>
      </c>
      <c r="N101" s="94"/>
      <c r="O101" s="94"/>
      <c r="P101" s="94"/>
      <c r="Q101" s="94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  <c r="KU101" s="13"/>
      <c r="KV101" s="13"/>
      <c r="KW101" s="13"/>
      <c r="KX101" s="13"/>
      <c r="KY101" s="13"/>
      <c r="KZ101" s="13"/>
      <c r="LA101" s="13"/>
      <c r="LB101" s="13"/>
      <c r="LC101" s="13"/>
      <c r="LD101" s="13"/>
      <c r="LE101" s="13"/>
      <c r="LF101" s="13"/>
      <c r="LG101" s="13"/>
      <c r="LH101" s="13"/>
      <c r="LI101" s="13"/>
      <c r="LJ101" s="13"/>
      <c r="LK101" s="13"/>
      <c r="LL101" s="13"/>
      <c r="LM101" s="13"/>
      <c r="LN101" s="13"/>
      <c r="LO101" s="13"/>
      <c r="LP101" s="13"/>
      <c r="LQ101" s="13"/>
      <c r="LR101" s="13"/>
      <c r="LS101" s="13"/>
      <c r="LT101" s="13"/>
      <c r="LU101" s="13"/>
      <c r="LV101" s="13"/>
      <c r="LW101" s="13"/>
      <c r="LX101" s="13"/>
      <c r="LY101" s="13"/>
      <c r="LZ101" s="13"/>
      <c r="MA101" s="13"/>
      <c r="MB101" s="13"/>
      <c r="MC101" s="13"/>
      <c r="MD101" s="13"/>
      <c r="ME101" s="13"/>
      <c r="MF101" s="13"/>
      <c r="MG101" s="13"/>
      <c r="MH101" s="13"/>
      <c r="MI101" s="13"/>
      <c r="MJ101" s="13"/>
      <c r="MK101" s="13"/>
      <c r="ML101" s="13"/>
      <c r="MM101" s="13"/>
      <c r="MN101" s="13"/>
      <c r="MO101" s="13"/>
      <c r="MP101" s="13"/>
      <c r="MQ101" s="13"/>
      <c r="MR101" s="13"/>
      <c r="MS101" s="13"/>
      <c r="MT101" s="13"/>
      <c r="MU101" s="13"/>
      <c r="MV101" s="13"/>
      <c r="MW101" s="13"/>
      <c r="MX101" s="13"/>
      <c r="MY101" s="13"/>
      <c r="MZ101" s="13"/>
      <c r="NA101" s="13"/>
      <c r="NB101" s="13"/>
      <c r="NC101" s="13"/>
      <c r="ND101" s="13"/>
      <c r="NE101" s="13"/>
      <c r="NF101" s="13"/>
      <c r="NG101" s="13"/>
      <c r="NH101" s="13"/>
      <c r="NI101" s="13"/>
      <c r="NJ101" s="13"/>
      <c r="NK101" s="13"/>
      <c r="NL101" s="13"/>
      <c r="NM101" s="13"/>
      <c r="NN101" s="13"/>
      <c r="NO101" s="13"/>
      <c r="NP101" s="13"/>
      <c r="NQ101" s="13"/>
      <c r="NR101" s="13"/>
      <c r="NS101" s="13"/>
      <c r="NU101" s="48" t="e">
        <f>IF(P93&lt;#REF!,1,0)</f>
        <v>#REF!</v>
      </c>
      <c r="NV101" s="48" t="e">
        <f>IF($P93&gt;=#REF!,1,0)</f>
        <v>#REF!</v>
      </c>
      <c r="NW101" s="48">
        <f>IF(IF($C93="Y",IF(NV101=1,1,0)),1,0)</f>
        <v>0</v>
      </c>
      <c r="NX101" s="48">
        <f>IF(IF($C93="N",IF(NU101=1,1,0)),1,0)</f>
        <v>0</v>
      </c>
      <c r="NY101" s="49" t="e">
        <f t="shared" si="21"/>
        <v>#REF!</v>
      </c>
    </row>
    <row r="102" spans="1:389" s="2" customFormat="1" ht="15" x14ac:dyDescent="0.25">
      <c r="A102" s="2">
        <f t="shared" si="22"/>
        <v>98</v>
      </c>
      <c r="B102" s="104" t="str">
        <f>"TSK"&amp;"-"&amp;REPT("0",4-LEN(A110))&amp;A110</f>
        <v>TSK-0106</v>
      </c>
      <c r="C102" s="105" t="str">
        <f t="shared" si="18"/>
        <v/>
      </c>
      <c r="D102" s="59"/>
      <c r="E102" s="106"/>
      <c r="F102" s="59"/>
      <c r="G102" s="59"/>
      <c r="H102" s="19"/>
      <c r="I102" s="19"/>
      <c r="J102" s="21"/>
      <c r="K102" s="81"/>
      <c r="L102" s="107" t="str">
        <f t="shared" si="19"/>
        <v/>
      </c>
      <c r="M102" s="107" t="str">
        <f t="shared" si="20"/>
        <v/>
      </c>
      <c r="N102" s="94"/>
      <c r="O102" s="94"/>
      <c r="P102" s="94"/>
      <c r="Q102" s="94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  <c r="KU102" s="13"/>
      <c r="KV102" s="13"/>
      <c r="KW102" s="13"/>
      <c r="KX102" s="13"/>
      <c r="KY102" s="13"/>
      <c r="KZ102" s="13"/>
      <c r="LA102" s="13"/>
      <c r="LB102" s="13"/>
      <c r="LC102" s="13"/>
      <c r="LD102" s="13"/>
      <c r="LE102" s="13"/>
      <c r="LF102" s="13"/>
      <c r="LG102" s="13"/>
      <c r="LH102" s="13"/>
      <c r="LI102" s="13"/>
      <c r="LJ102" s="13"/>
      <c r="LK102" s="13"/>
      <c r="LL102" s="13"/>
      <c r="LM102" s="13"/>
      <c r="LN102" s="13"/>
      <c r="LO102" s="13"/>
      <c r="LP102" s="13"/>
      <c r="LQ102" s="13"/>
      <c r="LR102" s="13"/>
      <c r="LS102" s="13"/>
      <c r="LT102" s="13"/>
      <c r="LU102" s="13"/>
      <c r="LV102" s="13"/>
      <c r="LW102" s="13"/>
      <c r="LX102" s="13"/>
      <c r="LY102" s="13"/>
      <c r="LZ102" s="13"/>
      <c r="MA102" s="13"/>
      <c r="MB102" s="13"/>
      <c r="MC102" s="13"/>
      <c r="MD102" s="13"/>
      <c r="ME102" s="13"/>
      <c r="MF102" s="13"/>
      <c r="MG102" s="13"/>
      <c r="MH102" s="13"/>
      <c r="MI102" s="13"/>
      <c r="MJ102" s="13"/>
      <c r="MK102" s="13"/>
      <c r="ML102" s="13"/>
      <c r="MM102" s="13"/>
      <c r="MN102" s="13"/>
      <c r="MO102" s="13"/>
      <c r="MP102" s="13"/>
      <c r="MQ102" s="13"/>
      <c r="MR102" s="13"/>
      <c r="MS102" s="13"/>
      <c r="MT102" s="13"/>
      <c r="MU102" s="13"/>
      <c r="MV102" s="13"/>
      <c r="MW102" s="13"/>
      <c r="MX102" s="13"/>
      <c r="MY102" s="13"/>
      <c r="MZ102" s="13"/>
      <c r="NA102" s="13"/>
      <c r="NB102" s="13"/>
      <c r="NC102" s="13"/>
      <c r="ND102" s="13"/>
      <c r="NE102" s="13"/>
      <c r="NF102" s="13"/>
      <c r="NG102" s="13"/>
      <c r="NH102" s="13"/>
      <c r="NI102" s="13"/>
      <c r="NJ102" s="13"/>
      <c r="NK102" s="13"/>
      <c r="NL102" s="13"/>
      <c r="NM102" s="13"/>
      <c r="NN102" s="13"/>
      <c r="NO102" s="13"/>
      <c r="NP102" s="13"/>
      <c r="NQ102" s="13"/>
      <c r="NR102" s="13"/>
      <c r="NS102" s="13"/>
      <c r="NU102" s="48" t="e">
        <f>IF(P94&lt;#REF!,1,0)</f>
        <v>#REF!</v>
      </c>
      <c r="NV102" s="48" t="e">
        <f>IF($P94&gt;=#REF!,1,0)</f>
        <v>#REF!</v>
      </c>
      <c r="NW102" s="48">
        <f>IF(IF($C94="Y",IF(NV102=1,1,0)),1,0)</f>
        <v>0</v>
      </c>
      <c r="NX102" s="48">
        <f>IF(IF($C94="N",IF(NU102=1,1,0)),1,0)</f>
        <v>0</v>
      </c>
      <c r="NY102" s="49" t="e">
        <f t="shared" si="21"/>
        <v>#REF!</v>
      </c>
    </row>
    <row r="103" spans="1:389" s="2" customFormat="1" ht="15" x14ac:dyDescent="0.25">
      <c r="A103" s="2">
        <f t="shared" si="22"/>
        <v>99</v>
      </c>
      <c r="B103" s="104" t="str">
        <f>"TSK"&amp;"-"&amp;REPT("0",4-LEN(A111))&amp;A111</f>
        <v>TSK-0107</v>
      </c>
      <c r="C103" s="105" t="str">
        <f t="shared" si="18"/>
        <v/>
      </c>
      <c r="D103" s="59"/>
      <c r="E103" s="106"/>
      <c r="F103" s="59"/>
      <c r="G103" s="59"/>
      <c r="H103" s="19"/>
      <c r="I103" s="19"/>
      <c r="J103" s="21"/>
      <c r="K103" s="81"/>
      <c r="L103" s="107" t="str">
        <f t="shared" si="19"/>
        <v/>
      </c>
      <c r="M103" s="107" t="str">
        <f t="shared" si="20"/>
        <v/>
      </c>
      <c r="N103" s="94"/>
      <c r="O103" s="94"/>
      <c r="P103" s="94"/>
      <c r="Q103" s="94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  <c r="KU103" s="13"/>
      <c r="KV103" s="13"/>
      <c r="KW103" s="13"/>
      <c r="KX103" s="13"/>
      <c r="KY103" s="13"/>
      <c r="KZ103" s="13"/>
      <c r="LA103" s="13"/>
      <c r="LB103" s="13"/>
      <c r="LC103" s="13"/>
      <c r="LD103" s="13"/>
      <c r="LE103" s="13"/>
      <c r="LF103" s="13"/>
      <c r="LG103" s="13"/>
      <c r="LH103" s="13"/>
      <c r="LI103" s="13"/>
      <c r="LJ103" s="13"/>
      <c r="LK103" s="13"/>
      <c r="LL103" s="13"/>
      <c r="LM103" s="13"/>
      <c r="LN103" s="13"/>
      <c r="LO103" s="13"/>
      <c r="LP103" s="13"/>
      <c r="LQ103" s="13"/>
      <c r="LR103" s="13"/>
      <c r="LS103" s="13"/>
      <c r="LT103" s="13"/>
      <c r="LU103" s="13"/>
      <c r="LV103" s="13"/>
      <c r="LW103" s="13"/>
      <c r="LX103" s="13"/>
      <c r="LY103" s="13"/>
      <c r="LZ103" s="13"/>
      <c r="MA103" s="13"/>
      <c r="MB103" s="13"/>
      <c r="MC103" s="13"/>
      <c r="MD103" s="13"/>
      <c r="ME103" s="13"/>
      <c r="MF103" s="13"/>
      <c r="MG103" s="13"/>
      <c r="MH103" s="13"/>
      <c r="MI103" s="13"/>
      <c r="MJ103" s="13"/>
      <c r="MK103" s="13"/>
      <c r="ML103" s="13"/>
      <c r="MM103" s="13"/>
      <c r="MN103" s="13"/>
      <c r="MO103" s="13"/>
      <c r="MP103" s="13"/>
      <c r="MQ103" s="13"/>
      <c r="MR103" s="13"/>
      <c r="MS103" s="13"/>
      <c r="MT103" s="13"/>
      <c r="MU103" s="13"/>
      <c r="MV103" s="13"/>
      <c r="MW103" s="13"/>
      <c r="MX103" s="13"/>
      <c r="MY103" s="13"/>
      <c r="MZ103" s="13"/>
      <c r="NA103" s="13"/>
      <c r="NB103" s="13"/>
      <c r="NC103" s="13"/>
      <c r="ND103" s="13"/>
      <c r="NE103" s="13"/>
      <c r="NF103" s="13"/>
      <c r="NG103" s="13"/>
      <c r="NH103" s="13"/>
      <c r="NI103" s="13"/>
      <c r="NJ103" s="13"/>
      <c r="NK103" s="13"/>
      <c r="NL103" s="13"/>
      <c r="NM103" s="13"/>
      <c r="NN103" s="13"/>
      <c r="NO103" s="13"/>
      <c r="NP103" s="13"/>
      <c r="NQ103" s="13"/>
      <c r="NR103" s="13"/>
      <c r="NS103" s="13"/>
      <c r="NU103" s="48" t="e">
        <f>IF(P95&lt;#REF!,1,0)</f>
        <v>#REF!</v>
      </c>
      <c r="NV103" s="48" t="e">
        <f>IF($P95&gt;=#REF!,1,0)</f>
        <v>#REF!</v>
      </c>
      <c r="NW103" s="48">
        <f>IF(IF($C95="Y",IF(NV103=1,1,0)),1,0)</f>
        <v>0</v>
      </c>
      <c r="NX103" s="48">
        <f>IF(IF($C95="N",IF(NU103=1,1,0)),1,0)</f>
        <v>0</v>
      </c>
      <c r="NY103" s="49" t="e">
        <f t="shared" si="21"/>
        <v>#REF!</v>
      </c>
    </row>
    <row r="104" spans="1:389" s="2" customFormat="1" ht="15" x14ac:dyDescent="0.25">
      <c r="A104" s="2">
        <f t="shared" si="22"/>
        <v>100</v>
      </c>
      <c r="B104" s="104" t="str">
        <f>"TSK"&amp;"-"&amp;REPT("0",4-LEN(A112))&amp;A112</f>
        <v>TSK-0108</v>
      </c>
      <c r="C104" s="105" t="str">
        <f t="shared" si="18"/>
        <v/>
      </c>
      <c r="D104" s="59"/>
      <c r="E104" s="106"/>
      <c r="F104" s="59"/>
      <c r="G104" s="59"/>
      <c r="H104" s="19"/>
      <c r="I104" s="19"/>
      <c r="J104" s="21"/>
      <c r="K104" s="81"/>
      <c r="L104" s="107" t="str">
        <f t="shared" si="19"/>
        <v/>
      </c>
      <c r="M104" s="107" t="str">
        <f t="shared" si="20"/>
        <v/>
      </c>
      <c r="N104" s="94"/>
      <c r="O104" s="94"/>
      <c r="P104" s="94"/>
      <c r="Q104" s="94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13"/>
      <c r="KT104" s="13"/>
      <c r="KU104" s="13"/>
      <c r="KV104" s="13"/>
      <c r="KW104" s="13"/>
      <c r="KX104" s="13"/>
      <c r="KY104" s="13"/>
      <c r="KZ104" s="13"/>
      <c r="LA104" s="13"/>
      <c r="LB104" s="13"/>
      <c r="LC104" s="13"/>
      <c r="LD104" s="13"/>
      <c r="LE104" s="13"/>
      <c r="LF104" s="13"/>
      <c r="LG104" s="13"/>
      <c r="LH104" s="13"/>
      <c r="LI104" s="13"/>
      <c r="LJ104" s="13"/>
      <c r="LK104" s="13"/>
      <c r="LL104" s="13"/>
      <c r="LM104" s="13"/>
      <c r="LN104" s="13"/>
      <c r="LO104" s="13"/>
      <c r="LP104" s="13"/>
      <c r="LQ104" s="13"/>
      <c r="LR104" s="13"/>
      <c r="LS104" s="13"/>
      <c r="LT104" s="13"/>
      <c r="LU104" s="13"/>
      <c r="LV104" s="13"/>
      <c r="LW104" s="13"/>
      <c r="LX104" s="13"/>
      <c r="LY104" s="13"/>
      <c r="LZ104" s="13"/>
      <c r="MA104" s="13"/>
      <c r="MB104" s="13"/>
      <c r="MC104" s="13"/>
      <c r="MD104" s="13"/>
      <c r="ME104" s="13"/>
      <c r="MF104" s="13"/>
      <c r="MG104" s="13"/>
      <c r="MH104" s="13"/>
      <c r="MI104" s="13"/>
      <c r="MJ104" s="13"/>
      <c r="MK104" s="13"/>
      <c r="ML104" s="13"/>
      <c r="MM104" s="13"/>
      <c r="MN104" s="13"/>
      <c r="MO104" s="13"/>
      <c r="MP104" s="13"/>
      <c r="MQ104" s="13"/>
      <c r="MR104" s="13"/>
      <c r="MS104" s="13"/>
      <c r="MT104" s="13"/>
      <c r="MU104" s="13"/>
      <c r="MV104" s="13"/>
      <c r="MW104" s="13"/>
      <c r="MX104" s="13"/>
      <c r="MY104" s="13"/>
      <c r="MZ104" s="13"/>
      <c r="NA104" s="13"/>
      <c r="NB104" s="13"/>
      <c r="NC104" s="13"/>
      <c r="ND104" s="13"/>
      <c r="NE104" s="13"/>
      <c r="NF104" s="13"/>
      <c r="NG104" s="13"/>
      <c r="NH104" s="13"/>
      <c r="NI104" s="13"/>
      <c r="NJ104" s="13"/>
      <c r="NK104" s="13"/>
      <c r="NL104" s="13"/>
      <c r="NM104" s="13"/>
      <c r="NN104" s="13"/>
      <c r="NO104" s="13"/>
      <c r="NP104" s="13"/>
      <c r="NQ104" s="13"/>
      <c r="NR104" s="13"/>
      <c r="NS104" s="13"/>
      <c r="NU104" s="48" t="e">
        <f>IF(P96&lt;#REF!,1,0)</f>
        <v>#REF!</v>
      </c>
      <c r="NV104" s="48" t="e">
        <f>IF($P96&gt;=#REF!,1,0)</f>
        <v>#REF!</v>
      </c>
      <c r="NW104" s="48">
        <f>IF(IF($C96="Y",IF(NV104=1,1,0)),1,0)</f>
        <v>0</v>
      </c>
      <c r="NX104" s="48">
        <f>IF(IF($C96="N",IF(NU104=1,1,0)),1,0)</f>
        <v>0</v>
      </c>
      <c r="NY104" s="49" t="e">
        <f t="shared" si="21"/>
        <v>#REF!</v>
      </c>
    </row>
    <row r="105" spans="1:389" s="2" customFormat="1" ht="15" x14ac:dyDescent="0.25">
      <c r="A105" s="2">
        <f t="shared" si="22"/>
        <v>101</v>
      </c>
      <c r="B105" s="104" t="str">
        <f>"TSK"&amp;"-"&amp;REPT("0",4-LEN(A113))&amp;A113</f>
        <v>TSK-0109</v>
      </c>
      <c r="C105" s="105" t="str">
        <f t="shared" si="18"/>
        <v/>
      </c>
      <c r="D105" s="59"/>
      <c r="E105" s="106"/>
      <c r="F105" s="59"/>
      <c r="G105" s="59"/>
      <c r="H105" s="19"/>
      <c r="I105" s="19"/>
      <c r="J105" s="21"/>
      <c r="K105" s="81"/>
      <c r="L105" s="107" t="str">
        <f t="shared" si="19"/>
        <v/>
      </c>
      <c r="M105" s="107" t="str">
        <f t="shared" si="20"/>
        <v/>
      </c>
      <c r="N105" s="94"/>
      <c r="O105" s="94"/>
      <c r="P105" s="94"/>
      <c r="Q105" s="94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  <c r="KU105" s="13"/>
      <c r="KV105" s="13"/>
      <c r="KW105" s="13"/>
      <c r="KX105" s="13"/>
      <c r="KY105" s="13"/>
      <c r="KZ105" s="13"/>
      <c r="LA105" s="13"/>
      <c r="LB105" s="13"/>
      <c r="LC105" s="13"/>
      <c r="LD105" s="13"/>
      <c r="LE105" s="13"/>
      <c r="LF105" s="13"/>
      <c r="LG105" s="13"/>
      <c r="LH105" s="13"/>
      <c r="LI105" s="13"/>
      <c r="LJ105" s="13"/>
      <c r="LK105" s="13"/>
      <c r="LL105" s="13"/>
      <c r="LM105" s="13"/>
      <c r="LN105" s="13"/>
      <c r="LO105" s="13"/>
      <c r="LP105" s="13"/>
      <c r="LQ105" s="13"/>
      <c r="LR105" s="13"/>
      <c r="LS105" s="13"/>
      <c r="LT105" s="13"/>
      <c r="LU105" s="13"/>
      <c r="LV105" s="13"/>
      <c r="LW105" s="13"/>
      <c r="LX105" s="13"/>
      <c r="LY105" s="13"/>
      <c r="LZ105" s="13"/>
      <c r="MA105" s="13"/>
      <c r="MB105" s="13"/>
      <c r="MC105" s="13"/>
      <c r="MD105" s="13"/>
      <c r="ME105" s="13"/>
      <c r="MF105" s="13"/>
      <c r="MG105" s="13"/>
      <c r="MH105" s="13"/>
      <c r="MI105" s="13"/>
      <c r="MJ105" s="13"/>
      <c r="MK105" s="13"/>
      <c r="ML105" s="13"/>
      <c r="MM105" s="13"/>
      <c r="MN105" s="13"/>
      <c r="MO105" s="13"/>
      <c r="MP105" s="13"/>
      <c r="MQ105" s="13"/>
      <c r="MR105" s="13"/>
      <c r="MS105" s="13"/>
      <c r="MT105" s="13"/>
      <c r="MU105" s="13"/>
      <c r="MV105" s="13"/>
      <c r="MW105" s="13"/>
      <c r="MX105" s="13"/>
      <c r="MY105" s="13"/>
      <c r="MZ105" s="13"/>
      <c r="NA105" s="13"/>
      <c r="NB105" s="13"/>
      <c r="NC105" s="13"/>
      <c r="ND105" s="13"/>
      <c r="NE105" s="13"/>
      <c r="NF105" s="13"/>
      <c r="NG105" s="13"/>
      <c r="NH105" s="13"/>
      <c r="NI105" s="13"/>
      <c r="NJ105" s="13"/>
      <c r="NK105" s="13"/>
      <c r="NL105" s="13"/>
      <c r="NM105" s="13"/>
      <c r="NN105" s="13"/>
      <c r="NO105" s="13"/>
      <c r="NP105" s="13"/>
      <c r="NQ105" s="13"/>
      <c r="NR105" s="13"/>
      <c r="NS105" s="13"/>
      <c r="NU105" s="48" t="e">
        <f>IF(P97&lt;#REF!,1,0)</f>
        <v>#REF!</v>
      </c>
      <c r="NV105" s="48" t="e">
        <f>IF($P97&gt;=#REF!,1,0)</f>
        <v>#REF!</v>
      </c>
      <c r="NW105" s="48">
        <f>IF(IF($C97="Y",IF(NV105=1,1,0)),1,0)</f>
        <v>0</v>
      </c>
      <c r="NX105" s="48">
        <f>IF(IF($C97="N",IF(NU105=1,1,0)),1,0)</f>
        <v>0</v>
      </c>
      <c r="NY105" s="49" t="e">
        <f t="shared" si="21"/>
        <v>#REF!</v>
      </c>
    </row>
    <row r="106" spans="1:389" s="2" customFormat="1" ht="15" x14ac:dyDescent="0.25">
      <c r="A106" s="2">
        <f t="shared" si="22"/>
        <v>102</v>
      </c>
      <c r="B106" s="104" t="str">
        <f>"TSK"&amp;"-"&amp;REPT("0",4-LEN(A114))&amp;A114</f>
        <v>TSK-0110</v>
      </c>
      <c r="C106" s="105" t="str">
        <f t="shared" si="18"/>
        <v/>
      </c>
      <c r="D106" s="59"/>
      <c r="E106" s="106"/>
      <c r="F106" s="59"/>
      <c r="G106" s="59"/>
      <c r="H106" s="19"/>
      <c r="I106" s="19"/>
      <c r="J106" s="21"/>
      <c r="K106" s="81"/>
      <c r="L106" s="107" t="str">
        <f t="shared" si="19"/>
        <v/>
      </c>
      <c r="M106" s="107" t="str">
        <f t="shared" si="20"/>
        <v/>
      </c>
      <c r="N106" s="94"/>
      <c r="O106" s="94"/>
      <c r="P106" s="94"/>
      <c r="Q106" s="94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  <c r="IR106" s="13"/>
      <c r="IS106" s="13"/>
      <c r="IT106" s="13"/>
      <c r="IU106" s="13"/>
      <c r="IV106" s="13"/>
      <c r="IW106" s="13"/>
      <c r="IX106" s="13"/>
      <c r="IY106" s="13"/>
      <c r="IZ106" s="13"/>
      <c r="JA106" s="13"/>
      <c r="JB106" s="13"/>
      <c r="JC106" s="13"/>
      <c r="JD106" s="13"/>
      <c r="JE106" s="13"/>
      <c r="JF106" s="13"/>
      <c r="JG106" s="13"/>
      <c r="JH106" s="13"/>
      <c r="JI106" s="13"/>
      <c r="JJ106" s="13"/>
      <c r="JK106" s="13"/>
      <c r="JL106" s="13"/>
      <c r="JM106" s="13"/>
      <c r="JN106" s="13"/>
      <c r="JO106" s="13"/>
      <c r="JP106" s="13"/>
      <c r="JQ106" s="13"/>
      <c r="JR106" s="13"/>
      <c r="JS106" s="13"/>
      <c r="JT106" s="13"/>
      <c r="JU106" s="13"/>
      <c r="JV106" s="13"/>
      <c r="JW106" s="13"/>
      <c r="JX106" s="13"/>
      <c r="JY106" s="13"/>
      <c r="JZ106" s="13"/>
      <c r="KA106" s="13"/>
      <c r="KB106" s="13"/>
      <c r="KC106" s="13"/>
      <c r="KD106" s="13"/>
      <c r="KE106" s="13"/>
      <c r="KF106" s="13"/>
      <c r="KG106" s="13"/>
      <c r="KH106" s="13"/>
      <c r="KI106" s="13"/>
      <c r="KJ106" s="13"/>
      <c r="KK106" s="13"/>
      <c r="KL106" s="13"/>
      <c r="KM106" s="13"/>
      <c r="KN106" s="13"/>
      <c r="KO106" s="13"/>
      <c r="KP106" s="13"/>
      <c r="KQ106" s="13"/>
      <c r="KR106" s="13"/>
      <c r="KS106" s="13"/>
      <c r="KT106" s="13"/>
      <c r="KU106" s="13"/>
      <c r="KV106" s="13"/>
      <c r="KW106" s="13"/>
      <c r="KX106" s="13"/>
      <c r="KY106" s="13"/>
      <c r="KZ106" s="13"/>
      <c r="LA106" s="13"/>
      <c r="LB106" s="13"/>
      <c r="LC106" s="13"/>
      <c r="LD106" s="13"/>
      <c r="LE106" s="13"/>
      <c r="LF106" s="13"/>
      <c r="LG106" s="13"/>
      <c r="LH106" s="13"/>
      <c r="LI106" s="13"/>
      <c r="LJ106" s="13"/>
      <c r="LK106" s="13"/>
      <c r="LL106" s="13"/>
      <c r="LM106" s="13"/>
      <c r="LN106" s="13"/>
      <c r="LO106" s="13"/>
      <c r="LP106" s="13"/>
      <c r="LQ106" s="13"/>
      <c r="LR106" s="13"/>
      <c r="LS106" s="13"/>
      <c r="LT106" s="13"/>
      <c r="LU106" s="13"/>
      <c r="LV106" s="13"/>
      <c r="LW106" s="13"/>
      <c r="LX106" s="13"/>
      <c r="LY106" s="13"/>
      <c r="LZ106" s="13"/>
      <c r="MA106" s="13"/>
      <c r="MB106" s="13"/>
      <c r="MC106" s="13"/>
      <c r="MD106" s="13"/>
      <c r="ME106" s="13"/>
      <c r="MF106" s="13"/>
      <c r="MG106" s="13"/>
      <c r="MH106" s="13"/>
      <c r="MI106" s="13"/>
      <c r="MJ106" s="13"/>
      <c r="MK106" s="13"/>
      <c r="ML106" s="13"/>
      <c r="MM106" s="13"/>
      <c r="MN106" s="13"/>
      <c r="MO106" s="13"/>
      <c r="MP106" s="13"/>
      <c r="MQ106" s="13"/>
      <c r="MR106" s="13"/>
      <c r="MS106" s="13"/>
      <c r="MT106" s="13"/>
      <c r="MU106" s="13"/>
      <c r="MV106" s="13"/>
      <c r="MW106" s="13"/>
      <c r="MX106" s="13"/>
      <c r="MY106" s="13"/>
      <c r="MZ106" s="13"/>
      <c r="NA106" s="13"/>
      <c r="NB106" s="13"/>
      <c r="NC106" s="13"/>
      <c r="ND106" s="13"/>
      <c r="NE106" s="13"/>
      <c r="NF106" s="13"/>
      <c r="NG106" s="13"/>
      <c r="NH106" s="13"/>
      <c r="NI106" s="13"/>
      <c r="NJ106" s="13"/>
      <c r="NK106" s="13"/>
      <c r="NL106" s="13"/>
      <c r="NM106" s="13"/>
      <c r="NN106" s="13"/>
      <c r="NO106" s="13"/>
      <c r="NP106" s="13"/>
      <c r="NQ106" s="13"/>
      <c r="NR106" s="13"/>
      <c r="NS106" s="13"/>
      <c r="NU106" s="48" t="e">
        <f>IF(P98&lt;#REF!,1,0)</f>
        <v>#REF!</v>
      </c>
      <c r="NV106" s="48" t="e">
        <f>IF($P98&gt;=#REF!,1,0)</f>
        <v>#REF!</v>
      </c>
      <c r="NW106" s="48">
        <f>IF(IF($C98="Y",IF(NV106=1,1,0)),1,0)</f>
        <v>0</v>
      </c>
      <c r="NX106" s="48">
        <f>IF(IF($C98="N",IF(NU106=1,1,0)),1,0)</f>
        <v>0</v>
      </c>
      <c r="NY106" s="49" t="e">
        <f t="shared" si="21"/>
        <v>#REF!</v>
      </c>
    </row>
    <row r="107" spans="1:389" s="2" customFormat="1" ht="15" x14ac:dyDescent="0.25">
      <c r="A107" s="2">
        <f t="shared" si="22"/>
        <v>103</v>
      </c>
      <c r="B107" s="104" t="str">
        <f>"TSK"&amp;"-"&amp;REPT("0",4-LEN(A115))&amp;A115</f>
        <v>TSK-0111</v>
      </c>
      <c r="C107" s="105" t="str">
        <f t="shared" si="18"/>
        <v/>
      </c>
      <c r="D107" s="59"/>
      <c r="E107" s="106"/>
      <c r="F107" s="59"/>
      <c r="G107" s="59"/>
      <c r="H107" s="19"/>
      <c r="I107" s="19"/>
      <c r="J107" s="21"/>
      <c r="K107" s="81"/>
      <c r="L107" s="107" t="str">
        <f t="shared" si="19"/>
        <v/>
      </c>
      <c r="M107" s="107" t="str">
        <f t="shared" si="20"/>
        <v/>
      </c>
      <c r="N107" s="94"/>
      <c r="O107" s="94"/>
      <c r="P107" s="94"/>
      <c r="Q107" s="94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U107" s="48" t="e">
        <f>IF(P99&lt;#REF!,1,0)</f>
        <v>#REF!</v>
      </c>
      <c r="NV107" s="48" t="e">
        <f>IF($P99&gt;=#REF!,1,0)</f>
        <v>#REF!</v>
      </c>
      <c r="NW107" s="48">
        <f>IF(IF($C99="Y",IF(NV107=1,1,0)),1,0)</f>
        <v>0</v>
      </c>
      <c r="NX107" s="48">
        <f>IF(IF($C99="N",IF(NU107=1,1,0)),1,0)</f>
        <v>0</v>
      </c>
      <c r="NY107" s="49" t="e">
        <f t="shared" si="21"/>
        <v>#REF!</v>
      </c>
    </row>
    <row r="108" spans="1:389" s="2" customFormat="1" ht="15" x14ac:dyDescent="0.25">
      <c r="A108" s="2">
        <f t="shared" si="22"/>
        <v>104</v>
      </c>
      <c r="B108" s="104" t="str">
        <f>"TSK"&amp;"-"&amp;REPT("0",4-LEN(A116))&amp;A116</f>
        <v>TSK-0112</v>
      </c>
      <c r="C108" s="105" t="str">
        <f t="shared" si="18"/>
        <v/>
      </c>
      <c r="D108" s="59"/>
      <c r="E108" s="106"/>
      <c r="F108" s="59"/>
      <c r="G108" s="59"/>
      <c r="H108" s="19"/>
      <c r="I108" s="19"/>
      <c r="J108" s="21"/>
      <c r="K108" s="81"/>
      <c r="L108" s="107" t="str">
        <f t="shared" si="19"/>
        <v/>
      </c>
      <c r="M108" s="107" t="str">
        <f t="shared" si="20"/>
        <v/>
      </c>
      <c r="N108" s="94"/>
      <c r="O108" s="94"/>
      <c r="P108" s="94"/>
      <c r="Q108" s="94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  <c r="KU108" s="13"/>
      <c r="KV108" s="13"/>
      <c r="KW108" s="13"/>
      <c r="KX108" s="13"/>
      <c r="KY108" s="13"/>
      <c r="KZ108" s="13"/>
      <c r="LA108" s="13"/>
      <c r="LB108" s="13"/>
      <c r="LC108" s="13"/>
      <c r="LD108" s="13"/>
      <c r="LE108" s="13"/>
      <c r="LF108" s="13"/>
      <c r="LG108" s="13"/>
      <c r="LH108" s="13"/>
      <c r="LI108" s="13"/>
      <c r="LJ108" s="13"/>
      <c r="LK108" s="13"/>
      <c r="LL108" s="13"/>
      <c r="LM108" s="13"/>
      <c r="LN108" s="13"/>
      <c r="LO108" s="13"/>
      <c r="LP108" s="13"/>
      <c r="LQ108" s="13"/>
      <c r="LR108" s="13"/>
      <c r="LS108" s="13"/>
      <c r="LT108" s="13"/>
      <c r="LU108" s="13"/>
      <c r="LV108" s="13"/>
      <c r="LW108" s="13"/>
      <c r="LX108" s="13"/>
      <c r="LY108" s="13"/>
      <c r="LZ108" s="13"/>
      <c r="MA108" s="13"/>
      <c r="MB108" s="13"/>
      <c r="MC108" s="13"/>
      <c r="MD108" s="13"/>
      <c r="ME108" s="13"/>
      <c r="MF108" s="13"/>
      <c r="MG108" s="13"/>
      <c r="MH108" s="13"/>
      <c r="MI108" s="13"/>
      <c r="MJ108" s="13"/>
      <c r="MK108" s="13"/>
      <c r="ML108" s="13"/>
      <c r="MM108" s="13"/>
      <c r="MN108" s="13"/>
      <c r="MO108" s="13"/>
      <c r="MP108" s="13"/>
      <c r="MQ108" s="13"/>
      <c r="MR108" s="13"/>
      <c r="MS108" s="13"/>
      <c r="MT108" s="13"/>
      <c r="MU108" s="13"/>
      <c r="MV108" s="13"/>
      <c r="MW108" s="13"/>
      <c r="MX108" s="13"/>
      <c r="MY108" s="13"/>
      <c r="MZ108" s="13"/>
      <c r="NA108" s="13"/>
      <c r="NB108" s="13"/>
      <c r="NC108" s="13"/>
      <c r="ND108" s="13"/>
      <c r="NE108" s="13"/>
      <c r="NF108" s="13"/>
      <c r="NG108" s="13"/>
      <c r="NH108" s="13"/>
      <c r="NI108" s="13"/>
      <c r="NJ108" s="13"/>
      <c r="NK108" s="13"/>
      <c r="NL108" s="13"/>
      <c r="NM108" s="13"/>
      <c r="NN108" s="13"/>
      <c r="NO108" s="13"/>
      <c r="NP108" s="13"/>
      <c r="NQ108" s="13"/>
      <c r="NR108" s="13"/>
      <c r="NS108" s="13"/>
      <c r="NU108" s="48" t="e">
        <f>IF(P100&lt;#REF!,1,0)</f>
        <v>#REF!</v>
      </c>
      <c r="NV108" s="48" t="e">
        <f>IF($P100&gt;=#REF!,1,0)</f>
        <v>#REF!</v>
      </c>
      <c r="NW108" s="48">
        <f>IF(IF($C100="Y",IF(NV108=1,1,0)),1,0)</f>
        <v>0</v>
      </c>
      <c r="NX108" s="48">
        <f>IF(IF($C100="N",IF(NU108=1,1,0)),1,0)</f>
        <v>0</v>
      </c>
      <c r="NY108" s="49" t="e">
        <f t="shared" si="21"/>
        <v>#REF!</v>
      </c>
    </row>
    <row r="109" spans="1:389" s="2" customFormat="1" ht="15" x14ac:dyDescent="0.25">
      <c r="A109" s="2">
        <f t="shared" si="22"/>
        <v>105</v>
      </c>
      <c r="B109" s="104" t="str">
        <f>"TSK"&amp;"-"&amp;REPT("0",4-LEN(A117))&amp;A117</f>
        <v>TSK-0113</v>
      </c>
      <c r="C109" s="105" t="str">
        <f t="shared" si="18"/>
        <v/>
      </c>
      <c r="D109" s="59"/>
      <c r="E109" s="106"/>
      <c r="F109" s="59"/>
      <c r="G109" s="59"/>
      <c r="H109" s="19"/>
      <c r="I109" s="19"/>
      <c r="J109" s="21"/>
      <c r="K109" s="81"/>
      <c r="L109" s="107" t="str">
        <f t="shared" si="19"/>
        <v/>
      </c>
      <c r="M109" s="107" t="str">
        <f t="shared" si="20"/>
        <v/>
      </c>
      <c r="N109" s="94"/>
      <c r="O109" s="94"/>
      <c r="P109" s="94"/>
      <c r="Q109" s="94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U109" s="48" t="e">
        <f>IF(P101&lt;#REF!,1,0)</f>
        <v>#REF!</v>
      </c>
      <c r="NV109" s="48" t="e">
        <f>IF($P101&gt;=#REF!,1,0)</f>
        <v>#REF!</v>
      </c>
      <c r="NW109" s="48">
        <f>IF(IF($C101="Y",IF(NV109=1,1,0)),1,0)</f>
        <v>0</v>
      </c>
      <c r="NX109" s="48">
        <f>IF(IF($C101="N",IF(NU109=1,1,0)),1,0)</f>
        <v>0</v>
      </c>
      <c r="NY109" s="49" t="e">
        <f t="shared" si="21"/>
        <v>#REF!</v>
      </c>
    </row>
    <row r="110" spans="1:389" s="2" customFormat="1" ht="15" x14ac:dyDescent="0.25">
      <c r="A110" s="2">
        <f t="shared" si="22"/>
        <v>106</v>
      </c>
      <c r="B110" s="104" t="str">
        <f>"TSK"&amp;"-"&amp;REPT("0",4-LEN(A118))&amp;A118</f>
        <v>TSK-0114</v>
      </c>
      <c r="C110" s="105" t="str">
        <f t="shared" si="18"/>
        <v/>
      </c>
      <c r="D110" s="59"/>
      <c r="E110" s="106"/>
      <c r="F110" s="59"/>
      <c r="G110" s="59"/>
      <c r="H110" s="19"/>
      <c r="I110" s="19"/>
      <c r="J110" s="21"/>
      <c r="K110" s="81"/>
      <c r="L110" s="107" t="str">
        <f t="shared" si="19"/>
        <v/>
      </c>
      <c r="M110" s="107" t="str">
        <f t="shared" si="20"/>
        <v/>
      </c>
      <c r="N110" s="94"/>
      <c r="O110" s="94"/>
      <c r="P110" s="94"/>
      <c r="Q110" s="94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  <c r="KU110" s="13"/>
      <c r="KV110" s="13"/>
      <c r="KW110" s="13"/>
      <c r="KX110" s="13"/>
      <c r="KY110" s="13"/>
      <c r="KZ110" s="13"/>
      <c r="LA110" s="13"/>
      <c r="LB110" s="13"/>
      <c r="LC110" s="13"/>
      <c r="LD110" s="13"/>
      <c r="LE110" s="13"/>
      <c r="LF110" s="13"/>
      <c r="LG110" s="13"/>
      <c r="LH110" s="13"/>
      <c r="LI110" s="13"/>
      <c r="LJ110" s="13"/>
      <c r="LK110" s="13"/>
      <c r="LL110" s="13"/>
      <c r="LM110" s="13"/>
      <c r="LN110" s="13"/>
      <c r="LO110" s="13"/>
      <c r="LP110" s="13"/>
      <c r="LQ110" s="13"/>
      <c r="LR110" s="13"/>
      <c r="LS110" s="13"/>
      <c r="LT110" s="13"/>
      <c r="LU110" s="13"/>
      <c r="LV110" s="13"/>
      <c r="LW110" s="13"/>
      <c r="LX110" s="13"/>
      <c r="LY110" s="13"/>
      <c r="LZ110" s="13"/>
      <c r="MA110" s="13"/>
      <c r="MB110" s="13"/>
      <c r="MC110" s="13"/>
      <c r="MD110" s="13"/>
      <c r="ME110" s="13"/>
      <c r="MF110" s="13"/>
      <c r="MG110" s="13"/>
      <c r="MH110" s="13"/>
      <c r="MI110" s="13"/>
      <c r="MJ110" s="13"/>
      <c r="MK110" s="13"/>
      <c r="ML110" s="13"/>
      <c r="MM110" s="13"/>
      <c r="MN110" s="13"/>
      <c r="MO110" s="13"/>
      <c r="MP110" s="13"/>
      <c r="MQ110" s="13"/>
      <c r="MR110" s="13"/>
      <c r="MS110" s="13"/>
      <c r="MT110" s="13"/>
      <c r="MU110" s="13"/>
      <c r="MV110" s="13"/>
      <c r="MW110" s="13"/>
      <c r="MX110" s="13"/>
      <c r="MY110" s="13"/>
      <c r="MZ110" s="13"/>
      <c r="NA110" s="13"/>
      <c r="NB110" s="13"/>
      <c r="NC110" s="13"/>
      <c r="ND110" s="13"/>
      <c r="NE110" s="13"/>
      <c r="NF110" s="13"/>
      <c r="NG110" s="13"/>
      <c r="NH110" s="13"/>
      <c r="NI110" s="13"/>
      <c r="NJ110" s="13"/>
      <c r="NK110" s="13"/>
      <c r="NL110" s="13"/>
      <c r="NM110" s="13"/>
      <c r="NN110" s="13"/>
      <c r="NO110" s="13"/>
      <c r="NP110" s="13"/>
      <c r="NQ110" s="13"/>
      <c r="NR110" s="13"/>
      <c r="NS110" s="13"/>
      <c r="NU110" s="48" t="e">
        <f>IF(P102&lt;#REF!,1,0)</f>
        <v>#REF!</v>
      </c>
      <c r="NV110" s="48" t="e">
        <f>IF($P102&gt;=#REF!,1,0)</f>
        <v>#REF!</v>
      </c>
      <c r="NW110" s="48">
        <f>IF(IF($C102="Y",IF(NV110=1,1,0)),1,0)</f>
        <v>0</v>
      </c>
      <c r="NX110" s="48">
        <f>IF(IF($C102="N",IF(NU110=1,1,0)),1,0)</f>
        <v>0</v>
      </c>
      <c r="NY110" s="49" t="e">
        <f t="shared" si="21"/>
        <v>#REF!</v>
      </c>
    </row>
    <row r="111" spans="1:389" s="2" customFormat="1" ht="15" x14ac:dyDescent="0.25">
      <c r="A111" s="2">
        <f t="shared" si="22"/>
        <v>107</v>
      </c>
      <c r="B111" s="104" t="str">
        <f>"TSK"&amp;"-"&amp;REPT("0",4-LEN(A119))&amp;A119</f>
        <v>TSK-0115</v>
      </c>
      <c r="C111" s="105" t="str">
        <f t="shared" si="18"/>
        <v/>
      </c>
      <c r="D111" s="59"/>
      <c r="E111" s="106"/>
      <c r="F111" s="59"/>
      <c r="G111" s="59"/>
      <c r="H111" s="19"/>
      <c r="I111" s="19"/>
      <c r="J111" s="21"/>
      <c r="K111" s="81"/>
      <c r="L111" s="107" t="str">
        <f t="shared" si="19"/>
        <v/>
      </c>
      <c r="M111" s="107" t="str">
        <f t="shared" si="20"/>
        <v/>
      </c>
      <c r="N111" s="94"/>
      <c r="O111" s="94"/>
      <c r="P111" s="94"/>
      <c r="Q111" s="94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U111" s="48" t="e">
        <f>IF(P103&lt;#REF!,1,0)</f>
        <v>#REF!</v>
      </c>
      <c r="NV111" s="48" t="e">
        <f>IF($P103&gt;=#REF!,1,0)</f>
        <v>#REF!</v>
      </c>
      <c r="NW111" s="48">
        <f>IF(IF($C103="Y",IF(NV111=1,1,0)),1,0)</f>
        <v>0</v>
      </c>
      <c r="NX111" s="48">
        <f>IF(IF($C103="N",IF(NU111=1,1,0)),1,0)</f>
        <v>0</v>
      </c>
      <c r="NY111" s="49" t="e">
        <f t="shared" si="21"/>
        <v>#REF!</v>
      </c>
    </row>
    <row r="112" spans="1:389" s="2" customFormat="1" ht="15" x14ac:dyDescent="0.25">
      <c r="A112" s="2">
        <f t="shared" si="22"/>
        <v>108</v>
      </c>
      <c r="B112" s="104" t="str">
        <f>"TSK"&amp;"-"&amp;REPT("0",4-LEN(A120))&amp;A120</f>
        <v>TSK-0116</v>
      </c>
      <c r="C112" s="105" t="str">
        <f t="shared" si="18"/>
        <v/>
      </c>
      <c r="D112" s="59"/>
      <c r="E112" s="106"/>
      <c r="F112" s="59"/>
      <c r="G112" s="59"/>
      <c r="H112" s="19"/>
      <c r="I112" s="19"/>
      <c r="J112" s="21"/>
      <c r="K112" s="81"/>
      <c r="L112" s="107" t="str">
        <f t="shared" si="19"/>
        <v/>
      </c>
      <c r="M112" s="107" t="str">
        <f t="shared" si="20"/>
        <v/>
      </c>
      <c r="N112" s="94"/>
      <c r="O112" s="94"/>
      <c r="P112" s="94"/>
      <c r="Q112" s="94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H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U112" s="48" t="e">
        <f>IF(P104&lt;#REF!,1,0)</f>
        <v>#REF!</v>
      </c>
      <c r="NV112" s="48" t="e">
        <f>IF($P104&gt;=#REF!,1,0)</f>
        <v>#REF!</v>
      </c>
      <c r="NW112" s="48">
        <f>IF(IF($C104="Y",IF(NV112=1,1,0)),1,0)</f>
        <v>0</v>
      </c>
      <c r="NX112" s="48">
        <f>IF(IF($C104="N",IF(NU112=1,1,0)),1,0)</f>
        <v>0</v>
      </c>
      <c r="NY112" s="49" t="e">
        <f t="shared" si="21"/>
        <v>#REF!</v>
      </c>
    </row>
    <row r="113" spans="1:389" s="2" customFormat="1" ht="15" x14ac:dyDescent="0.25">
      <c r="A113" s="2">
        <f t="shared" si="22"/>
        <v>109</v>
      </c>
      <c r="B113" s="104" t="str">
        <f>"TSK"&amp;"-"&amp;REPT("0",4-LEN(A121))&amp;A121</f>
        <v>TSK-0117</v>
      </c>
      <c r="C113" s="105" t="str">
        <f t="shared" si="18"/>
        <v/>
      </c>
      <c r="D113" s="59"/>
      <c r="E113" s="106"/>
      <c r="F113" s="59"/>
      <c r="G113" s="59"/>
      <c r="H113" s="19"/>
      <c r="I113" s="19"/>
      <c r="J113" s="21"/>
      <c r="K113" s="81"/>
      <c r="L113" s="107" t="str">
        <f t="shared" si="19"/>
        <v/>
      </c>
      <c r="M113" s="107" t="str">
        <f t="shared" si="20"/>
        <v/>
      </c>
      <c r="N113" s="94"/>
      <c r="O113" s="94"/>
      <c r="P113" s="94"/>
      <c r="Q113" s="94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H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U113" s="48" t="e">
        <f>IF(P105&lt;#REF!,1,0)</f>
        <v>#REF!</v>
      </c>
      <c r="NV113" s="48" t="e">
        <f>IF($P105&gt;=#REF!,1,0)</f>
        <v>#REF!</v>
      </c>
      <c r="NW113" s="48">
        <f>IF(IF($C105="Y",IF(NV113=1,1,0)),1,0)</f>
        <v>0</v>
      </c>
      <c r="NX113" s="48">
        <f>IF(IF($C105="N",IF(NU113=1,1,0)),1,0)</f>
        <v>0</v>
      </c>
      <c r="NY113" s="49" t="e">
        <f t="shared" si="21"/>
        <v>#REF!</v>
      </c>
    </row>
    <row r="114" spans="1:389" s="2" customFormat="1" ht="15" x14ac:dyDescent="0.25">
      <c r="A114" s="2">
        <f t="shared" si="22"/>
        <v>110</v>
      </c>
      <c r="B114" s="104" t="str">
        <f>"TSK"&amp;"-"&amp;REPT("0",4-LEN(A122))&amp;A122</f>
        <v>TSK-0118</v>
      </c>
      <c r="C114" s="105" t="str">
        <f t="shared" si="18"/>
        <v/>
      </c>
      <c r="D114" s="59"/>
      <c r="E114" s="106"/>
      <c r="F114" s="59"/>
      <c r="G114" s="59"/>
      <c r="H114" s="19"/>
      <c r="I114" s="19"/>
      <c r="J114" s="21"/>
      <c r="K114" s="81"/>
      <c r="L114" s="107" t="str">
        <f t="shared" si="19"/>
        <v/>
      </c>
      <c r="M114" s="107" t="str">
        <f t="shared" si="20"/>
        <v/>
      </c>
      <c r="N114" s="94"/>
      <c r="O114" s="94"/>
      <c r="P114" s="94"/>
      <c r="Q114" s="94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H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U114" s="48" t="e">
        <f>IF(P106&lt;#REF!,1,0)</f>
        <v>#REF!</v>
      </c>
      <c r="NV114" s="48" t="e">
        <f>IF($P106&gt;=#REF!,1,0)</f>
        <v>#REF!</v>
      </c>
      <c r="NW114" s="48">
        <f>IF(IF($C106="Y",IF(NV114=1,1,0)),1,0)</f>
        <v>0</v>
      </c>
      <c r="NX114" s="48">
        <f>IF(IF($C106="N",IF(NU114=1,1,0)),1,0)</f>
        <v>0</v>
      </c>
      <c r="NY114" s="49" t="e">
        <f t="shared" si="21"/>
        <v>#REF!</v>
      </c>
    </row>
    <row r="115" spans="1:389" s="2" customFormat="1" ht="15" x14ac:dyDescent="0.25">
      <c r="A115" s="2">
        <f t="shared" si="22"/>
        <v>111</v>
      </c>
      <c r="B115" s="104" t="str">
        <f>"TSK"&amp;"-"&amp;REPT("0",4-LEN(A123))&amp;A123</f>
        <v>TSK-0119</v>
      </c>
      <c r="C115" s="105" t="str">
        <f t="shared" si="18"/>
        <v/>
      </c>
      <c r="D115" s="59"/>
      <c r="E115" s="106"/>
      <c r="F115" s="59"/>
      <c r="G115" s="59"/>
      <c r="H115" s="19"/>
      <c r="I115" s="19"/>
      <c r="J115" s="21"/>
      <c r="K115" s="81"/>
      <c r="L115" s="107" t="str">
        <f t="shared" si="19"/>
        <v/>
      </c>
      <c r="M115" s="107" t="str">
        <f t="shared" si="20"/>
        <v/>
      </c>
      <c r="N115" s="94"/>
      <c r="O115" s="94"/>
      <c r="P115" s="94"/>
      <c r="Q115" s="94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U115" s="48" t="e">
        <f>IF(P107&lt;#REF!,1,0)</f>
        <v>#REF!</v>
      </c>
      <c r="NV115" s="48" t="e">
        <f>IF($P107&gt;=#REF!,1,0)</f>
        <v>#REF!</v>
      </c>
      <c r="NW115" s="48">
        <f>IF(IF($C107="Y",IF(NV115=1,1,0)),1,0)</f>
        <v>0</v>
      </c>
      <c r="NX115" s="48">
        <f>IF(IF($C107="N",IF(NU115=1,1,0)),1,0)</f>
        <v>0</v>
      </c>
      <c r="NY115" s="49" t="e">
        <f t="shared" si="21"/>
        <v>#REF!</v>
      </c>
    </row>
    <row r="116" spans="1:389" s="2" customFormat="1" ht="15" x14ac:dyDescent="0.25">
      <c r="A116" s="2">
        <f t="shared" si="22"/>
        <v>112</v>
      </c>
      <c r="B116" s="104" t="str">
        <f>"TSK"&amp;"-"&amp;REPT("0",4-LEN(A124))&amp;A124</f>
        <v>TSK-0120</v>
      </c>
      <c r="C116" s="105" t="str">
        <f t="shared" si="18"/>
        <v/>
      </c>
      <c r="D116" s="59"/>
      <c r="E116" s="106"/>
      <c r="F116" s="59"/>
      <c r="G116" s="59"/>
      <c r="H116" s="19"/>
      <c r="I116" s="19"/>
      <c r="J116" s="21"/>
      <c r="K116" s="81"/>
      <c r="L116" s="107" t="str">
        <f t="shared" si="19"/>
        <v/>
      </c>
      <c r="M116" s="107" t="str">
        <f t="shared" si="20"/>
        <v/>
      </c>
      <c r="N116" s="94"/>
      <c r="O116" s="94"/>
      <c r="P116" s="94"/>
      <c r="Q116" s="94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  <c r="KU116" s="13"/>
      <c r="KV116" s="13"/>
      <c r="KW116" s="13"/>
      <c r="KX116" s="13"/>
      <c r="KY116" s="13"/>
      <c r="KZ116" s="13"/>
      <c r="LA116" s="13"/>
      <c r="LB116" s="13"/>
      <c r="LC116" s="13"/>
      <c r="LD116" s="13"/>
      <c r="LE116" s="13"/>
      <c r="LF116" s="13"/>
      <c r="LG116" s="13"/>
      <c r="LH116" s="13"/>
      <c r="LI116" s="13"/>
      <c r="LJ116" s="13"/>
      <c r="LK116" s="13"/>
      <c r="LL116" s="13"/>
      <c r="LM116" s="13"/>
      <c r="LN116" s="13"/>
      <c r="LO116" s="13"/>
      <c r="LP116" s="13"/>
      <c r="LQ116" s="13"/>
      <c r="LR116" s="13"/>
      <c r="LS116" s="13"/>
      <c r="LT116" s="13"/>
      <c r="LU116" s="13"/>
      <c r="LV116" s="13"/>
      <c r="LW116" s="13"/>
      <c r="LX116" s="13"/>
      <c r="LY116" s="13"/>
      <c r="LZ116" s="13"/>
      <c r="MA116" s="13"/>
      <c r="MB116" s="13"/>
      <c r="MC116" s="13"/>
      <c r="MD116" s="13"/>
      <c r="ME116" s="13"/>
      <c r="MF116" s="13"/>
      <c r="MG116" s="13"/>
      <c r="MH116" s="13"/>
      <c r="MI116" s="13"/>
      <c r="MJ116" s="13"/>
      <c r="MK116" s="13"/>
      <c r="ML116" s="13"/>
      <c r="MM116" s="13"/>
      <c r="MN116" s="13"/>
      <c r="MO116" s="13"/>
      <c r="MP116" s="13"/>
      <c r="MQ116" s="13"/>
      <c r="MR116" s="13"/>
      <c r="MS116" s="13"/>
      <c r="MT116" s="13"/>
      <c r="MU116" s="13"/>
      <c r="MV116" s="13"/>
      <c r="MW116" s="13"/>
      <c r="MX116" s="13"/>
      <c r="MY116" s="13"/>
      <c r="MZ116" s="13"/>
      <c r="NA116" s="13"/>
      <c r="NB116" s="13"/>
      <c r="NC116" s="13"/>
      <c r="ND116" s="13"/>
      <c r="NE116" s="13"/>
      <c r="NF116" s="13"/>
      <c r="NG116" s="13"/>
      <c r="NH116" s="13"/>
      <c r="NI116" s="13"/>
      <c r="NJ116" s="13"/>
      <c r="NK116" s="13"/>
      <c r="NL116" s="13"/>
      <c r="NM116" s="13"/>
      <c r="NN116" s="13"/>
      <c r="NO116" s="13"/>
      <c r="NP116" s="13"/>
      <c r="NQ116" s="13"/>
      <c r="NR116" s="13"/>
      <c r="NS116" s="13"/>
      <c r="NU116" s="48" t="e">
        <f>IF(P108&lt;#REF!,1,0)</f>
        <v>#REF!</v>
      </c>
      <c r="NV116" s="48" t="e">
        <f>IF($P108&gt;=#REF!,1,0)</f>
        <v>#REF!</v>
      </c>
      <c r="NW116" s="48">
        <f>IF(IF($C108="Y",IF(NV116=1,1,0)),1,0)</f>
        <v>0</v>
      </c>
      <c r="NX116" s="48">
        <f>IF(IF($C108="N",IF(NU116=1,1,0)),1,0)</f>
        <v>0</v>
      </c>
      <c r="NY116" s="49" t="e">
        <f t="shared" si="21"/>
        <v>#REF!</v>
      </c>
    </row>
    <row r="117" spans="1:389" s="2" customFormat="1" ht="15" x14ac:dyDescent="0.25">
      <c r="A117" s="2">
        <f t="shared" si="22"/>
        <v>113</v>
      </c>
      <c r="B117" s="104" t="str">
        <f>"TSK"&amp;"-"&amp;REPT("0",4-LEN(A125))&amp;A125</f>
        <v>TSK-0121</v>
      </c>
      <c r="C117" s="105" t="str">
        <f t="shared" si="18"/>
        <v/>
      </c>
      <c r="D117" s="59"/>
      <c r="E117" s="106"/>
      <c r="F117" s="59"/>
      <c r="G117" s="59"/>
      <c r="H117" s="19"/>
      <c r="I117" s="19"/>
      <c r="J117" s="21"/>
      <c r="K117" s="81"/>
      <c r="L117" s="107" t="str">
        <f t="shared" si="19"/>
        <v/>
      </c>
      <c r="M117" s="107" t="str">
        <f t="shared" si="20"/>
        <v/>
      </c>
      <c r="N117" s="94"/>
      <c r="O117" s="94"/>
      <c r="P117" s="94"/>
      <c r="Q117" s="94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  <c r="KU117" s="13"/>
      <c r="KV117" s="13"/>
      <c r="KW117" s="13"/>
      <c r="KX117" s="13"/>
      <c r="KY117" s="13"/>
      <c r="KZ117" s="13"/>
      <c r="LA117" s="13"/>
      <c r="LB117" s="13"/>
      <c r="LC117" s="13"/>
      <c r="LD117" s="13"/>
      <c r="LE117" s="13"/>
      <c r="LF117" s="13"/>
      <c r="LG117" s="13"/>
      <c r="LH117" s="13"/>
      <c r="LI117" s="13"/>
      <c r="LJ117" s="13"/>
      <c r="LK117" s="13"/>
      <c r="LL117" s="13"/>
      <c r="LM117" s="13"/>
      <c r="LN117" s="13"/>
      <c r="LO117" s="13"/>
      <c r="LP117" s="13"/>
      <c r="LQ117" s="13"/>
      <c r="LR117" s="13"/>
      <c r="LS117" s="13"/>
      <c r="LT117" s="13"/>
      <c r="LU117" s="13"/>
      <c r="LV117" s="13"/>
      <c r="LW117" s="13"/>
      <c r="LX117" s="13"/>
      <c r="LY117" s="13"/>
      <c r="LZ117" s="13"/>
      <c r="MA117" s="13"/>
      <c r="MB117" s="13"/>
      <c r="MC117" s="13"/>
      <c r="MD117" s="13"/>
      <c r="ME117" s="13"/>
      <c r="MF117" s="13"/>
      <c r="MG117" s="13"/>
      <c r="MH117" s="13"/>
      <c r="MI117" s="13"/>
      <c r="MJ117" s="13"/>
      <c r="MK117" s="13"/>
      <c r="ML117" s="13"/>
      <c r="MM117" s="13"/>
      <c r="MN117" s="13"/>
      <c r="MO117" s="13"/>
      <c r="MP117" s="13"/>
      <c r="MQ117" s="13"/>
      <c r="MR117" s="13"/>
      <c r="MS117" s="13"/>
      <c r="MT117" s="13"/>
      <c r="MU117" s="13"/>
      <c r="MV117" s="13"/>
      <c r="MW117" s="13"/>
      <c r="MX117" s="13"/>
      <c r="MY117" s="13"/>
      <c r="MZ117" s="13"/>
      <c r="NA117" s="13"/>
      <c r="NB117" s="13"/>
      <c r="NC117" s="13"/>
      <c r="ND117" s="13"/>
      <c r="NE117" s="13"/>
      <c r="NF117" s="13"/>
      <c r="NG117" s="13"/>
      <c r="NH117" s="13"/>
      <c r="NI117" s="13"/>
      <c r="NJ117" s="13"/>
      <c r="NK117" s="13"/>
      <c r="NL117" s="13"/>
      <c r="NM117" s="13"/>
      <c r="NN117" s="13"/>
      <c r="NO117" s="13"/>
      <c r="NP117" s="13"/>
      <c r="NQ117" s="13"/>
      <c r="NR117" s="13"/>
      <c r="NS117" s="13"/>
      <c r="NU117" s="48" t="e">
        <f>IF(P109&lt;#REF!,1,0)</f>
        <v>#REF!</v>
      </c>
      <c r="NV117" s="48" t="e">
        <f>IF($P109&gt;=#REF!,1,0)</f>
        <v>#REF!</v>
      </c>
      <c r="NW117" s="48">
        <f>IF(IF($C109="Y",IF(NV117=1,1,0)),1,0)</f>
        <v>0</v>
      </c>
      <c r="NX117" s="48">
        <f>IF(IF($C109="N",IF(NU117=1,1,0)),1,0)</f>
        <v>0</v>
      </c>
      <c r="NY117" s="49" t="e">
        <f t="shared" si="21"/>
        <v>#REF!</v>
      </c>
    </row>
    <row r="118" spans="1:389" s="2" customFormat="1" ht="15" x14ac:dyDescent="0.25">
      <c r="A118" s="2">
        <f t="shared" si="22"/>
        <v>114</v>
      </c>
      <c r="B118" s="104" t="str">
        <f>"TSK"&amp;"-"&amp;REPT("0",4-LEN(A126))&amp;A126</f>
        <v>TSK-0122</v>
      </c>
      <c r="C118" s="105" t="str">
        <f t="shared" si="18"/>
        <v/>
      </c>
      <c r="D118" s="59"/>
      <c r="E118" s="106"/>
      <c r="F118" s="59"/>
      <c r="G118" s="59"/>
      <c r="H118" s="19"/>
      <c r="I118" s="19"/>
      <c r="J118" s="21"/>
      <c r="K118" s="81"/>
      <c r="L118" s="107" t="str">
        <f t="shared" si="19"/>
        <v/>
      </c>
      <c r="M118" s="107" t="str">
        <f t="shared" si="20"/>
        <v/>
      </c>
      <c r="N118" s="94"/>
      <c r="O118" s="94"/>
      <c r="P118" s="94"/>
      <c r="Q118" s="94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  <c r="KU118" s="13"/>
      <c r="KV118" s="13"/>
      <c r="KW118" s="13"/>
      <c r="KX118" s="13"/>
      <c r="KY118" s="13"/>
      <c r="KZ118" s="13"/>
      <c r="LA118" s="13"/>
      <c r="LB118" s="13"/>
      <c r="LC118" s="13"/>
      <c r="LD118" s="13"/>
      <c r="LE118" s="13"/>
      <c r="LF118" s="13"/>
      <c r="LG118" s="13"/>
      <c r="LH118" s="13"/>
      <c r="LI118" s="13"/>
      <c r="LJ118" s="13"/>
      <c r="LK118" s="13"/>
      <c r="LL118" s="13"/>
      <c r="LM118" s="13"/>
      <c r="LN118" s="13"/>
      <c r="LO118" s="13"/>
      <c r="LP118" s="13"/>
      <c r="LQ118" s="13"/>
      <c r="LR118" s="13"/>
      <c r="LS118" s="13"/>
      <c r="LT118" s="13"/>
      <c r="LU118" s="13"/>
      <c r="LV118" s="13"/>
      <c r="LW118" s="13"/>
      <c r="LX118" s="13"/>
      <c r="LY118" s="13"/>
      <c r="LZ118" s="13"/>
      <c r="MA118" s="13"/>
      <c r="MB118" s="13"/>
      <c r="MC118" s="13"/>
      <c r="MD118" s="13"/>
      <c r="ME118" s="13"/>
      <c r="MF118" s="13"/>
      <c r="MG118" s="13"/>
      <c r="MH118" s="13"/>
      <c r="MI118" s="13"/>
      <c r="MJ118" s="13"/>
      <c r="MK118" s="13"/>
      <c r="ML118" s="13"/>
      <c r="MM118" s="13"/>
      <c r="MN118" s="13"/>
      <c r="MO118" s="13"/>
      <c r="MP118" s="13"/>
      <c r="MQ118" s="13"/>
      <c r="MR118" s="13"/>
      <c r="MS118" s="13"/>
      <c r="MT118" s="13"/>
      <c r="MU118" s="13"/>
      <c r="MV118" s="13"/>
      <c r="MW118" s="13"/>
      <c r="MX118" s="13"/>
      <c r="MY118" s="13"/>
      <c r="MZ118" s="13"/>
      <c r="NA118" s="13"/>
      <c r="NB118" s="13"/>
      <c r="NC118" s="13"/>
      <c r="ND118" s="13"/>
      <c r="NE118" s="13"/>
      <c r="NF118" s="13"/>
      <c r="NG118" s="13"/>
      <c r="NH118" s="13"/>
      <c r="NI118" s="13"/>
      <c r="NJ118" s="13"/>
      <c r="NK118" s="13"/>
      <c r="NL118" s="13"/>
      <c r="NM118" s="13"/>
      <c r="NN118" s="13"/>
      <c r="NO118" s="13"/>
      <c r="NP118" s="13"/>
      <c r="NQ118" s="13"/>
      <c r="NR118" s="13"/>
      <c r="NS118" s="13"/>
      <c r="NU118" s="48" t="e">
        <f>IF(P110&lt;#REF!,1,0)</f>
        <v>#REF!</v>
      </c>
      <c r="NV118" s="48" t="e">
        <f>IF($P110&gt;=#REF!,1,0)</f>
        <v>#REF!</v>
      </c>
      <c r="NW118" s="48">
        <f>IF(IF($C110="Y",IF(NV118=1,1,0)),1,0)</f>
        <v>0</v>
      </c>
      <c r="NX118" s="48">
        <f>IF(IF($C110="N",IF(NU118=1,1,0)),1,0)</f>
        <v>0</v>
      </c>
      <c r="NY118" s="49" t="e">
        <f t="shared" si="21"/>
        <v>#REF!</v>
      </c>
    </row>
    <row r="119" spans="1:389" s="2" customFormat="1" ht="15" x14ac:dyDescent="0.25">
      <c r="A119" s="2">
        <f t="shared" si="22"/>
        <v>115</v>
      </c>
      <c r="B119" s="104" t="str">
        <f>"TSK"&amp;"-"&amp;REPT("0",4-LEN(A127))&amp;A127</f>
        <v>TSK-0123</v>
      </c>
      <c r="C119" s="105" t="str">
        <f t="shared" si="18"/>
        <v/>
      </c>
      <c r="D119" s="59"/>
      <c r="E119" s="106"/>
      <c r="F119" s="59"/>
      <c r="G119" s="59"/>
      <c r="H119" s="19"/>
      <c r="I119" s="19"/>
      <c r="J119" s="21"/>
      <c r="K119" s="81"/>
      <c r="L119" s="107" t="str">
        <f t="shared" si="19"/>
        <v/>
      </c>
      <c r="M119" s="107" t="str">
        <f t="shared" si="20"/>
        <v/>
      </c>
      <c r="N119" s="94"/>
      <c r="O119" s="94"/>
      <c r="P119" s="94"/>
      <c r="Q119" s="94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  <c r="KU119" s="13"/>
      <c r="KV119" s="13"/>
      <c r="KW119" s="13"/>
      <c r="KX119" s="13"/>
      <c r="KY119" s="13"/>
      <c r="KZ119" s="13"/>
      <c r="LA119" s="13"/>
      <c r="LB119" s="13"/>
      <c r="LC119" s="13"/>
      <c r="LD119" s="13"/>
      <c r="LE119" s="13"/>
      <c r="LF119" s="13"/>
      <c r="LG119" s="13"/>
      <c r="LH119" s="13"/>
      <c r="LI119" s="13"/>
      <c r="LJ119" s="13"/>
      <c r="LK119" s="13"/>
      <c r="LL119" s="13"/>
      <c r="LM119" s="13"/>
      <c r="LN119" s="13"/>
      <c r="LO119" s="13"/>
      <c r="LP119" s="13"/>
      <c r="LQ119" s="13"/>
      <c r="LR119" s="13"/>
      <c r="LS119" s="13"/>
      <c r="LT119" s="13"/>
      <c r="LU119" s="13"/>
      <c r="LV119" s="13"/>
      <c r="LW119" s="13"/>
      <c r="LX119" s="13"/>
      <c r="LY119" s="13"/>
      <c r="LZ119" s="13"/>
      <c r="MA119" s="13"/>
      <c r="MB119" s="13"/>
      <c r="MC119" s="13"/>
      <c r="MD119" s="13"/>
      <c r="ME119" s="13"/>
      <c r="MF119" s="13"/>
      <c r="MG119" s="13"/>
      <c r="MH119" s="13"/>
      <c r="MI119" s="13"/>
      <c r="MJ119" s="13"/>
      <c r="MK119" s="13"/>
      <c r="ML119" s="13"/>
      <c r="MM119" s="13"/>
      <c r="MN119" s="13"/>
      <c r="MO119" s="13"/>
      <c r="MP119" s="13"/>
      <c r="MQ119" s="13"/>
      <c r="MR119" s="13"/>
      <c r="MS119" s="13"/>
      <c r="MT119" s="13"/>
      <c r="MU119" s="13"/>
      <c r="MV119" s="13"/>
      <c r="MW119" s="13"/>
      <c r="MX119" s="13"/>
      <c r="MY119" s="13"/>
      <c r="MZ119" s="13"/>
      <c r="NA119" s="13"/>
      <c r="NB119" s="13"/>
      <c r="NC119" s="13"/>
      <c r="ND119" s="13"/>
      <c r="NE119" s="13"/>
      <c r="NF119" s="13"/>
      <c r="NG119" s="13"/>
      <c r="NH119" s="13"/>
      <c r="NI119" s="13"/>
      <c r="NJ119" s="13"/>
      <c r="NK119" s="13"/>
      <c r="NL119" s="13"/>
      <c r="NM119" s="13"/>
      <c r="NN119" s="13"/>
      <c r="NO119" s="13"/>
      <c r="NP119" s="13"/>
      <c r="NQ119" s="13"/>
      <c r="NR119" s="13"/>
      <c r="NS119" s="13"/>
      <c r="NU119" s="48" t="e">
        <f>IF(P111&lt;#REF!,1,0)</f>
        <v>#REF!</v>
      </c>
      <c r="NV119" s="48" t="e">
        <f>IF($P111&gt;=#REF!,1,0)</f>
        <v>#REF!</v>
      </c>
      <c r="NW119" s="48">
        <f>IF(IF($C111="Y",IF(NV119=1,1,0)),1,0)</f>
        <v>0</v>
      </c>
      <c r="NX119" s="48">
        <f>IF(IF($C111="N",IF(NU119=1,1,0)),1,0)</f>
        <v>0</v>
      </c>
      <c r="NY119" s="49" t="e">
        <f t="shared" si="21"/>
        <v>#REF!</v>
      </c>
    </row>
    <row r="120" spans="1:389" s="2" customFormat="1" ht="15" x14ac:dyDescent="0.25">
      <c r="A120" s="2">
        <f t="shared" si="22"/>
        <v>116</v>
      </c>
      <c r="B120" s="104" t="str">
        <f>"TSK"&amp;"-"&amp;REPT("0",4-LEN(A128))&amp;A128</f>
        <v>TSK-0124</v>
      </c>
      <c r="C120" s="105" t="str">
        <f t="shared" si="18"/>
        <v/>
      </c>
      <c r="D120" s="59"/>
      <c r="E120" s="106"/>
      <c r="F120" s="59"/>
      <c r="G120" s="59"/>
      <c r="H120" s="19"/>
      <c r="I120" s="19"/>
      <c r="J120" s="21"/>
      <c r="K120" s="81"/>
      <c r="L120" s="107" t="str">
        <f t="shared" si="19"/>
        <v/>
      </c>
      <c r="M120" s="107" t="str">
        <f t="shared" si="20"/>
        <v/>
      </c>
      <c r="N120" s="94"/>
      <c r="O120" s="94"/>
      <c r="P120" s="94"/>
      <c r="Q120" s="94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13"/>
      <c r="KS120" s="13"/>
      <c r="KT120" s="13"/>
      <c r="KU120" s="13"/>
      <c r="KV120" s="13"/>
      <c r="KW120" s="13"/>
      <c r="KX120" s="13"/>
      <c r="KY120" s="13"/>
      <c r="KZ120" s="13"/>
      <c r="LA120" s="13"/>
      <c r="LB120" s="13"/>
      <c r="LC120" s="13"/>
      <c r="LD120" s="13"/>
      <c r="LE120" s="13"/>
      <c r="LF120" s="13"/>
      <c r="LG120" s="13"/>
      <c r="LH120" s="13"/>
      <c r="LI120" s="13"/>
      <c r="LJ120" s="13"/>
      <c r="LK120" s="13"/>
      <c r="LL120" s="13"/>
      <c r="LM120" s="13"/>
      <c r="LN120" s="13"/>
      <c r="LO120" s="13"/>
      <c r="LP120" s="13"/>
      <c r="LQ120" s="13"/>
      <c r="LR120" s="13"/>
      <c r="LS120" s="13"/>
      <c r="LT120" s="13"/>
      <c r="LU120" s="13"/>
      <c r="LV120" s="13"/>
      <c r="LW120" s="13"/>
      <c r="LX120" s="13"/>
      <c r="LY120" s="13"/>
      <c r="LZ120" s="13"/>
      <c r="MA120" s="13"/>
      <c r="MB120" s="13"/>
      <c r="MC120" s="13"/>
      <c r="MD120" s="13"/>
      <c r="ME120" s="13"/>
      <c r="MF120" s="13"/>
      <c r="MG120" s="13"/>
      <c r="MH120" s="13"/>
      <c r="MI120" s="13"/>
      <c r="MJ120" s="13"/>
      <c r="MK120" s="13"/>
      <c r="ML120" s="13"/>
      <c r="MM120" s="13"/>
      <c r="MN120" s="13"/>
      <c r="MO120" s="13"/>
      <c r="MP120" s="13"/>
      <c r="MQ120" s="13"/>
      <c r="MR120" s="13"/>
      <c r="MS120" s="13"/>
      <c r="MT120" s="13"/>
      <c r="MU120" s="13"/>
      <c r="MV120" s="13"/>
      <c r="MW120" s="13"/>
      <c r="MX120" s="13"/>
      <c r="MY120" s="13"/>
      <c r="MZ120" s="13"/>
      <c r="NA120" s="13"/>
      <c r="NB120" s="13"/>
      <c r="NC120" s="13"/>
      <c r="ND120" s="13"/>
      <c r="NE120" s="13"/>
      <c r="NF120" s="13"/>
      <c r="NG120" s="13"/>
      <c r="NH120" s="13"/>
      <c r="NI120" s="13"/>
      <c r="NJ120" s="13"/>
      <c r="NK120" s="13"/>
      <c r="NL120" s="13"/>
      <c r="NM120" s="13"/>
      <c r="NN120" s="13"/>
      <c r="NO120" s="13"/>
      <c r="NP120" s="13"/>
      <c r="NQ120" s="13"/>
      <c r="NR120" s="13"/>
      <c r="NS120" s="13"/>
      <c r="NU120" s="48" t="e">
        <f>IF(P112&lt;#REF!,1,0)</f>
        <v>#REF!</v>
      </c>
      <c r="NV120" s="48" t="e">
        <f>IF($P112&gt;=#REF!,1,0)</f>
        <v>#REF!</v>
      </c>
      <c r="NW120" s="48">
        <f>IF(IF($C112="Y",IF(NV120=1,1,0)),1,0)</f>
        <v>0</v>
      </c>
      <c r="NX120" s="48">
        <f>IF(IF($C112="N",IF(NU120=1,1,0)),1,0)</f>
        <v>0</v>
      </c>
      <c r="NY120" s="49" t="e">
        <f t="shared" si="21"/>
        <v>#REF!</v>
      </c>
    </row>
    <row r="121" spans="1:389" s="2" customFormat="1" ht="15" x14ac:dyDescent="0.25">
      <c r="A121" s="2">
        <f t="shared" si="22"/>
        <v>117</v>
      </c>
      <c r="B121" s="104" t="str">
        <f>"TSK"&amp;"-"&amp;REPT("0",4-LEN(A129))&amp;A129</f>
        <v>TSK-0125</v>
      </c>
      <c r="C121" s="105" t="str">
        <f t="shared" si="18"/>
        <v/>
      </c>
      <c r="D121" s="59"/>
      <c r="E121" s="106"/>
      <c r="F121" s="59"/>
      <c r="G121" s="59"/>
      <c r="H121" s="19"/>
      <c r="I121" s="19"/>
      <c r="J121" s="21"/>
      <c r="K121" s="81"/>
      <c r="L121" s="107" t="str">
        <f t="shared" si="19"/>
        <v/>
      </c>
      <c r="M121" s="107" t="str">
        <f t="shared" si="20"/>
        <v/>
      </c>
      <c r="N121" s="94"/>
      <c r="O121" s="94"/>
      <c r="P121" s="94"/>
      <c r="Q121" s="94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  <c r="KU121" s="13"/>
      <c r="KV121" s="13"/>
      <c r="KW121" s="13"/>
      <c r="KX121" s="13"/>
      <c r="KY121" s="13"/>
      <c r="KZ121" s="13"/>
      <c r="LA121" s="13"/>
      <c r="LB121" s="13"/>
      <c r="LC121" s="13"/>
      <c r="LD121" s="13"/>
      <c r="LE121" s="13"/>
      <c r="LF121" s="13"/>
      <c r="LG121" s="13"/>
      <c r="LH121" s="13"/>
      <c r="LI121" s="13"/>
      <c r="LJ121" s="13"/>
      <c r="LK121" s="13"/>
      <c r="LL121" s="13"/>
      <c r="LM121" s="13"/>
      <c r="LN121" s="13"/>
      <c r="LO121" s="13"/>
      <c r="LP121" s="13"/>
      <c r="LQ121" s="13"/>
      <c r="LR121" s="13"/>
      <c r="LS121" s="13"/>
      <c r="LT121" s="13"/>
      <c r="LU121" s="13"/>
      <c r="LV121" s="13"/>
      <c r="LW121" s="13"/>
      <c r="LX121" s="13"/>
      <c r="LY121" s="13"/>
      <c r="LZ121" s="13"/>
      <c r="MA121" s="13"/>
      <c r="MB121" s="13"/>
      <c r="MC121" s="13"/>
      <c r="MD121" s="13"/>
      <c r="ME121" s="13"/>
      <c r="MF121" s="13"/>
      <c r="MG121" s="13"/>
      <c r="MH121" s="13"/>
      <c r="MI121" s="13"/>
      <c r="MJ121" s="13"/>
      <c r="MK121" s="13"/>
      <c r="ML121" s="13"/>
      <c r="MM121" s="13"/>
      <c r="MN121" s="13"/>
      <c r="MO121" s="13"/>
      <c r="MP121" s="13"/>
      <c r="MQ121" s="13"/>
      <c r="MR121" s="13"/>
      <c r="MS121" s="13"/>
      <c r="MT121" s="13"/>
      <c r="MU121" s="13"/>
      <c r="MV121" s="13"/>
      <c r="MW121" s="13"/>
      <c r="MX121" s="13"/>
      <c r="MY121" s="13"/>
      <c r="MZ121" s="13"/>
      <c r="NA121" s="13"/>
      <c r="NB121" s="13"/>
      <c r="NC121" s="13"/>
      <c r="ND121" s="13"/>
      <c r="NE121" s="13"/>
      <c r="NF121" s="13"/>
      <c r="NG121" s="13"/>
      <c r="NH121" s="13"/>
      <c r="NI121" s="13"/>
      <c r="NJ121" s="13"/>
      <c r="NK121" s="13"/>
      <c r="NL121" s="13"/>
      <c r="NM121" s="13"/>
      <c r="NN121" s="13"/>
      <c r="NO121" s="13"/>
      <c r="NP121" s="13"/>
      <c r="NQ121" s="13"/>
      <c r="NR121" s="13"/>
      <c r="NS121" s="13"/>
      <c r="NU121" s="48" t="e">
        <f>IF(P113&lt;#REF!,1,0)</f>
        <v>#REF!</v>
      </c>
      <c r="NV121" s="48" t="e">
        <f>IF($P113&gt;=#REF!,1,0)</f>
        <v>#REF!</v>
      </c>
      <c r="NW121" s="48">
        <f>IF(IF($C113="Y",IF(NV121=1,1,0)),1,0)</f>
        <v>0</v>
      </c>
      <c r="NX121" s="48">
        <f>IF(IF($C113="N",IF(NU121=1,1,0)),1,0)</f>
        <v>0</v>
      </c>
      <c r="NY121" s="49" t="e">
        <f t="shared" si="21"/>
        <v>#REF!</v>
      </c>
    </row>
    <row r="122" spans="1:389" s="2" customFormat="1" ht="15" x14ac:dyDescent="0.25">
      <c r="A122" s="2">
        <f t="shared" si="22"/>
        <v>118</v>
      </c>
      <c r="B122" s="104" t="str">
        <f>"TSK"&amp;"-"&amp;REPT("0",4-LEN(A130))&amp;A130</f>
        <v>TSK-0126</v>
      </c>
      <c r="C122" s="105" t="str">
        <f t="shared" si="18"/>
        <v/>
      </c>
      <c r="D122" s="59"/>
      <c r="E122" s="106"/>
      <c r="F122" s="59"/>
      <c r="G122" s="59"/>
      <c r="H122" s="19"/>
      <c r="I122" s="19"/>
      <c r="J122" s="21"/>
      <c r="K122" s="81"/>
      <c r="L122" s="107" t="str">
        <f t="shared" si="19"/>
        <v/>
      </c>
      <c r="M122" s="107" t="str">
        <f t="shared" si="20"/>
        <v/>
      </c>
      <c r="N122" s="94"/>
      <c r="O122" s="94"/>
      <c r="P122" s="94"/>
      <c r="Q122" s="94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  <c r="KU122" s="13"/>
      <c r="KV122" s="13"/>
      <c r="KW122" s="13"/>
      <c r="KX122" s="13"/>
      <c r="KY122" s="13"/>
      <c r="KZ122" s="13"/>
      <c r="LA122" s="13"/>
      <c r="LB122" s="13"/>
      <c r="LC122" s="13"/>
      <c r="LD122" s="13"/>
      <c r="LE122" s="13"/>
      <c r="LF122" s="13"/>
      <c r="LG122" s="13"/>
      <c r="LH122" s="13"/>
      <c r="LI122" s="13"/>
      <c r="LJ122" s="13"/>
      <c r="LK122" s="13"/>
      <c r="LL122" s="13"/>
      <c r="LM122" s="13"/>
      <c r="LN122" s="13"/>
      <c r="LO122" s="13"/>
      <c r="LP122" s="13"/>
      <c r="LQ122" s="13"/>
      <c r="LR122" s="13"/>
      <c r="LS122" s="13"/>
      <c r="LT122" s="13"/>
      <c r="LU122" s="13"/>
      <c r="LV122" s="13"/>
      <c r="LW122" s="13"/>
      <c r="LX122" s="13"/>
      <c r="LY122" s="13"/>
      <c r="LZ122" s="13"/>
      <c r="MA122" s="13"/>
      <c r="MB122" s="13"/>
      <c r="MC122" s="13"/>
      <c r="MD122" s="13"/>
      <c r="ME122" s="13"/>
      <c r="MF122" s="13"/>
      <c r="MG122" s="13"/>
      <c r="MH122" s="13"/>
      <c r="MI122" s="13"/>
      <c r="MJ122" s="13"/>
      <c r="MK122" s="13"/>
      <c r="ML122" s="13"/>
      <c r="MM122" s="13"/>
      <c r="MN122" s="13"/>
      <c r="MO122" s="13"/>
      <c r="MP122" s="13"/>
      <c r="MQ122" s="13"/>
      <c r="MR122" s="13"/>
      <c r="MS122" s="13"/>
      <c r="MT122" s="13"/>
      <c r="MU122" s="13"/>
      <c r="MV122" s="13"/>
      <c r="MW122" s="13"/>
      <c r="MX122" s="13"/>
      <c r="MY122" s="13"/>
      <c r="MZ122" s="13"/>
      <c r="NA122" s="13"/>
      <c r="NB122" s="13"/>
      <c r="NC122" s="13"/>
      <c r="ND122" s="13"/>
      <c r="NE122" s="13"/>
      <c r="NF122" s="13"/>
      <c r="NG122" s="13"/>
      <c r="NH122" s="13"/>
      <c r="NI122" s="13"/>
      <c r="NJ122" s="13"/>
      <c r="NK122" s="13"/>
      <c r="NL122" s="13"/>
      <c r="NM122" s="13"/>
      <c r="NN122" s="13"/>
      <c r="NO122" s="13"/>
      <c r="NP122" s="13"/>
      <c r="NQ122" s="13"/>
      <c r="NR122" s="13"/>
      <c r="NS122" s="13"/>
      <c r="NU122" s="48" t="e">
        <f>IF(P114&lt;#REF!,1,0)</f>
        <v>#REF!</v>
      </c>
      <c r="NV122" s="48" t="e">
        <f>IF($P114&gt;=#REF!,1,0)</f>
        <v>#REF!</v>
      </c>
      <c r="NW122" s="48">
        <f>IF(IF($C114="Y",IF(NV122=1,1,0)),1,0)</f>
        <v>0</v>
      </c>
      <c r="NX122" s="48">
        <f>IF(IF($C114="N",IF(NU122=1,1,0)),1,0)</f>
        <v>0</v>
      </c>
      <c r="NY122" s="49" t="e">
        <f t="shared" si="21"/>
        <v>#REF!</v>
      </c>
    </row>
    <row r="123" spans="1:389" s="2" customFormat="1" ht="15" x14ac:dyDescent="0.25">
      <c r="A123" s="2">
        <f t="shared" si="22"/>
        <v>119</v>
      </c>
      <c r="B123" s="104" t="str">
        <f>"TSK"&amp;"-"&amp;REPT("0",4-LEN(A131))&amp;A131</f>
        <v>TSK-0127</v>
      </c>
      <c r="C123" s="105" t="str">
        <f t="shared" si="18"/>
        <v/>
      </c>
      <c r="D123" s="59"/>
      <c r="E123" s="106"/>
      <c r="F123" s="59"/>
      <c r="G123" s="59"/>
      <c r="H123" s="19"/>
      <c r="I123" s="19"/>
      <c r="J123" s="21"/>
      <c r="K123" s="81"/>
      <c r="L123" s="107" t="str">
        <f t="shared" si="19"/>
        <v/>
      </c>
      <c r="M123" s="107" t="str">
        <f t="shared" si="20"/>
        <v/>
      </c>
      <c r="N123" s="94"/>
      <c r="O123" s="94"/>
      <c r="P123" s="94"/>
      <c r="Q123" s="94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  <c r="KU123" s="13"/>
      <c r="KV123" s="13"/>
      <c r="KW123" s="13"/>
      <c r="KX123" s="13"/>
      <c r="KY123" s="13"/>
      <c r="KZ123" s="13"/>
      <c r="LA123" s="13"/>
      <c r="LB123" s="13"/>
      <c r="LC123" s="13"/>
      <c r="LD123" s="13"/>
      <c r="LE123" s="13"/>
      <c r="LF123" s="13"/>
      <c r="LG123" s="13"/>
      <c r="LH123" s="13"/>
      <c r="LI123" s="13"/>
      <c r="LJ123" s="13"/>
      <c r="LK123" s="13"/>
      <c r="LL123" s="13"/>
      <c r="LM123" s="13"/>
      <c r="LN123" s="13"/>
      <c r="LO123" s="13"/>
      <c r="LP123" s="13"/>
      <c r="LQ123" s="13"/>
      <c r="LR123" s="13"/>
      <c r="LS123" s="13"/>
      <c r="LT123" s="13"/>
      <c r="LU123" s="13"/>
      <c r="LV123" s="13"/>
      <c r="LW123" s="13"/>
      <c r="LX123" s="13"/>
      <c r="LY123" s="13"/>
      <c r="LZ123" s="13"/>
      <c r="MA123" s="13"/>
      <c r="MB123" s="13"/>
      <c r="MC123" s="13"/>
      <c r="MD123" s="13"/>
      <c r="ME123" s="13"/>
      <c r="MF123" s="13"/>
      <c r="MG123" s="13"/>
      <c r="MH123" s="13"/>
      <c r="MI123" s="13"/>
      <c r="MJ123" s="13"/>
      <c r="MK123" s="13"/>
      <c r="ML123" s="13"/>
      <c r="MM123" s="13"/>
      <c r="MN123" s="13"/>
      <c r="MO123" s="13"/>
      <c r="MP123" s="13"/>
      <c r="MQ123" s="13"/>
      <c r="MR123" s="13"/>
      <c r="MS123" s="13"/>
      <c r="MT123" s="13"/>
      <c r="MU123" s="13"/>
      <c r="MV123" s="13"/>
      <c r="MW123" s="13"/>
      <c r="MX123" s="13"/>
      <c r="MY123" s="13"/>
      <c r="MZ123" s="13"/>
      <c r="NA123" s="13"/>
      <c r="NB123" s="13"/>
      <c r="NC123" s="13"/>
      <c r="ND123" s="13"/>
      <c r="NE123" s="13"/>
      <c r="NF123" s="13"/>
      <c r="NG123" s="13"/>
      <c r="NH123" s="13"/>
      <c r="NI123" s="13"/>
      <c r="NJ123" s="13"/>
      <c r="NK123" s="13"/>
      <c r="NL123" s="13"/>
      <c r="NM123" s="13"/>
      <c r="NN123" s="13"/>
      <c r="NO123" s="13"/>
      <c r="NP123" s="13"/>
      <c r="NQ123" s="13"/>
      <c r="NR123" s="13"/>
      <c r="NS123" s="13"/>
      <c r="NU123" s="48" t="e">
        <f>IF(P115&lt;#REF!,1,0)</f>
        <v>#REF!</v>
      </c>
      <c r="NV123" s="48" t="e">
        <f>IF($P115&gt;=#REF!,1,0)</f>
        <v>#REF!</v>
      </c>
      <c r="NW123" s="48">
        <f>IF(IF($C115="Y",IF(NV123=1,1,0)),1,0)</f>
        <v>0</v>
      </c>
      <c r="NX123" s="48">
        <f>IF(IF($C115="N",IF(NU123=1,1,0)),1,0)</f>
        <v>0</v>
      </c>
      <c r="NY123" s="49" t="e">
        <f t="shared" si="21"/>
        <v>#REF!</v>
      </c>
    </row>
    <row r="124" spans="1:389" s="2" customFormat="1" ht="15" x14ac:dyDescent="0.25">
      <c r="A124" s="2">
        <f t="shared" si="22"/>
        <v>120</v>
      </c>
      <c r="B124" s="104" t="str">
        <f>"TSK"&amp;"-"&amp;REPT("0",4-LEN(A132))&amp;A132</f>
        <v>TSK-0128</v>
      </c>
      <c r="C124" s="105" t="str">
        <f t="shared" si="18"/>
        <v/>
      </c>
      <c r="D124" s="59"/>
      <c r="E124" s="106"/>
      <c r="F124" s="59"/>
      <c r="G124" s="59"/>
      <c r="H124" s="19"/>
      <c r="I124" s="19"/>
      <c r="J124" s="21"/>
      <c r="K124" s="81"/>
      <c r="L124" s="107" t="str">
        <f t="shared" si="19"/>
        <v/>
      </c>
      <c r="M124" s="107" t="str">
        <f t="shared" si="20"/>
        <v/>
      </c>
      <c r="N124" s="94"/>
      <c r="O124" s="94"/>
      <c r="P124" s="94"/>
      <c r="Q124" s="94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  <c r="KU124" s="13"/>
      <c r="KV124" s="13"/>
      <c r="KW124" s="13"/>
      <c r="KX124" s="13"/>
      <c r="KY124" s="13"/>
      <c r="KZ124" s="13"/>
      <c r="LA124" s="13"/>
      <c r="LB124" s="13"/>
      <c r="LC124" s="13"/>
      <c r="LD124" s="13"/>
      <c r="LE124" s="13"/>
      <c r="LF124" s="13"/>
      <c r="LG124" s="13"/>
      <c r="LH124" s="13"/>
      <c r="LI124" s="13"/>
      <c r="LJ124" s="13"/>
      <c r="LK124" s="13"/>
      <c r="LL124" s="13"/>
      <c r="LM124" s="13"/>
      <c r="LN124" s="13"/>
      <c r="LO124" s="13"/>
      <c r="LP124" s="13"/>
      <c r="LQ124" s="13"/>
      <c r="LR124" s="13"/>
      <c r="LS124" s="13"/>
      <c r="LT124" s="13"/>
      <c r="LU124" s="13"/>
      <c r="LV124" s="13"/>
      <c r="LW124" s="13"/>
      <c r="LX124" s="13"/>
      <c r="LY124" s="13"/>
      <c r="LZ124" s="13"/>
      <c r="MA124" s="13"/>
      <c r="MB124" s="13"/>
      <c r="MC124" s="13"/>
      <c r="MD124" s="13"/>
      <c r="ME124" s="13"/>
      <c r="MF124" s="13"/>
      <c r="MG124" s="13"/>
      <c r="MH124" s="13"/>
      <c r="MI124" s="13"/>
      <c r="MJ124" s="13"/>
      <c r="MK124" s="13"/>
      <c r="ML124" s="13"/>
      <c r="MM124" s="13"/>
      <c r="MN124" s="13"/>
      <c r="MO124" s="13"/>
      <c r="MP124" s="13"/>
      <c r="MQ124" s="13"/>
      <c r="MR124" s="13"/>
      <c r="MS124" s="13"/>
      <c r="MT124" s="13"/>
      <c r="MU124" s="13"/>
      <c r="MV124" s="13"/>
      <c r="MW124" s="13"/>
      <c r="MX124" s="13"/>
      <c r="MY124" s="13"/>
      <c r="MZ124" s="13"/>
      <c r="NA124" s="13"/>
      <c r="NB124" s="13"/>
      <c r="NC124" s="13"/>
      <c r="ND124" s="13"/>
      <c r="NE124" s="13"/>
      <c r="NF124" s="13"/>
      <c r="NG124" s="13"/>
      <c r="NH124" s="13"/>
      <c r="NI124" s="13"/>
      <c r="NJ124" s="13"/>
      <c r="NK124" s="13"/>
      <c r="NL124" s="13"/>
      <c r="NM124" s="13"/>
      <c r="NN124" s="13"/>
      <c r="NO124" s="13"/>
      <c r="NP124" s="13"/>
      <c r="NQ124" s="13"/>
      <c r="NR124" s="13"/>
      <c r="NS124" s="13"/>
      <c r="NU124" s="48" t="e">
        <f>IF(P116&lt;#REF!,1,0)</f>
        <v>#REF!</v>
      </c>
      <c r="NV124" s="48" t="e">
        <f>IF($P116&gt;=#REF!,1,0)</f>
        <v>#REF!</v>
      </c>
      <c r="NW124" s="48">
        <f>IF(IF($C116="Y",IF(NV124=1,1,0)),1,0)</f>
        <v>0</v>
      </c>
      <c r="NX124" s="48">
        <f>IF(IF($C116="N",IF(NU124=1,1,0)),1,0)</f>
        <v>0</v>
      </c>
      <c r="NY124" s="49" t="e">
        <f t="shared" si="21"/>
        <v>#REF!</v>
      </c>
    </row>
    <row r="125" spans="1:389" s="2" customFormat="1" ht="15" x14ac:dyDescent="0.25">
      <c r="A125" s="2">
        <f t="shared" si="22"/>
        <v>121</v>
      </c>
      <c r="B125" s="104" t="str">
        <f>"TSK"&amp;"-"&amp;REPT("0",4-LEN(A133))&amp;A133</f>
        <v>TSK-0129</v>
      </c>
      <c r="C125" s="105" t="str">
        <f t="shared" si="18"/>
        <v/>
      </c>
      <c r="D125" s="59"/>
      <c r="E125" s="106"/>
      <c r="F125" s="59"/>
      <c r="G125" s="59"/>
      <c r="H125" s="19"/>
      <c r="I125" s="19"/>
      <c r="J125" s="21"/>
      <c r="K125" s="81"/>
      <c r="L125" s="107" t="str">
        <f t="shared" si="19"/>
        <v/>
      </c>
      <c r="M125" s="107" t="str">
        <f t="shared" si="20"/>
        <v/>
      </c>
      <c r="N125" s="94"/>
      <c r="O125" s="94"/>
      <c r="P125" s="94"/>
      <c r="Q125" s="94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  <c r="KU125" s="13"/>
      <c r="KV125" s="13"/>
      <c r="KW125" s="13"/>
      <c r="KX125" s="13"/>
      <c r="KY125" s="13"/>
      <c r="KZ125" s="13"/>
      <c r="LA125" s="13"/>
      <c r="LB125" s="13"/>
      <c r="LC125" s="13"/>
      <c r="LD125" s="13"/>
      <c r="LE125" s="13"/>
      <c r="LF125" s="13"/>
      <c r="LG125" s="13"/>
      <c r="LH125" s="13"/>
      <c r="LI125" s="13"/>
      <c r="LJ125" s="13"/>
      <c r="LK125" s="13"/>
      <c r="LL125" s="13"/>
      <c r="LM125" s="13"/>
      <c r="LN125" s="13"/>
      <c r="LO125" s="13"/>
      <c r="LP125" s="13"/>
      <c r="LQ125" s="13"/>
      <c r="LR125" s="13"/>
      <c r="LS125" s="13"/>
      <c r="LT125" s="13"/>
      <c r="LU125" s="13"/>
      <c r="LV125" s="13"/>
      <c r="LW125" s="13"/>
      <c r="LX125" s="13"/>
      <c r="LY125" s="13"/>
      <c r="LZ125" s="13"/>
      <c r="MA125" s="13"/>
      <c r="MB125" s="13"/>
      <c r="MC125" s="13"/>
      <c r="MD125" s="13"/>
      <c r="ME125" s="13"/>
      <c r="MF125" s="13"/>
      <c r="MG125" s="13"/>
      <c r="MH125" s="13"/>
      <c r="MI125" s="13"/>
      <c r="MJ125" s="13"/>
      <c r="MK125" s="13"/>
      <c r="ML125" s="13"/>
      <c r="MM125" s="13"/>
      <c r="MN125" s="13"/>
      <c r="MO125" s="13"/>
      <c r="MP125" s="13"/>
      <c r="MQ125" s="13"/>
      <c r="MR125" s="13"/>
      <c r="MS125" s="13"/>
      <c r="MT125" s="13"/>
      <c r="MU125" s="13"/>
      <c r="MV125" s="13"/>
      <c r="MW125" s="13"/>
      <c r="MX125" s="13"/>
      <c r="MY125" s="13"/>
      <c r="MZ125" s="13"/>
      <c r="NA125" s="13"/>
      <c r="NB125" s="13"/>
      <c r="NC125" s="13"/>
      <c r="ND125" s="13"/>
      <c r="NE125" s="13"/>
      <c r="NF125" s="13"/>
      <c r="NG125" s="13"/>
      <c r="NH125" s="13"/>
      <c r="NI125" s="13"/>
      <c r="NJ125" s="13"/>
      <c r="NK125" s="13"/>
      <c r="NL125" s="13"/>
      <c r="NM125" s="13"/>
      <c r="NN125" s="13"/>
      <c r="NO125" s="13"/>
      <c r="NP125" s="13"/>
      <c r="NQ125" s="13"/>
      <c r="NR125" s="13"/>
      <c r="NS125" s="13"/>
      <c r="NU125" s="48" t="e">
        <f>IF(P117&lt;#REF!,1,0)</f>
        <v>#REF!</v>
      </c>
      <c r="NV125" s="48" t="e">
        <f>IF($P117&gt;=#REF!,1,0)</f>
        <v>#REF!</v>
      </c>
      <c r="NW125" s="48">
        <f>IF(IF($C117="Y",IF(NV125=1,1,0)),1,0)</f>
        <v>0</v>
      </c>
      <c r="NX125" s="48">
        <f>IF(IF($C117="N",IF(NU125=1,1,0)),1,0)</f>
        <v>0</v>
      </c>
      <c r="NY125" s="49" t="e">
        <f t="shared" si="21"/>
        <v>#REF!</v>
      </c>
    </row>
    <row r="126" spans="1:389" s="2" customFormat="1" ht="15" x14ac:dyDescent="0.25">
      <c r="A126" s="2">
        <f t="shared" si="22"/>
        <v>122</v>
      </c>
      <c r="B126" s="104" t="str">
        <f>"TSK"&amp;"-"&amp;REPT("0",4-LEN(A134))&amp;A134</f>
        <v>TSK-0130</v>
      </c>
      <c r="C126" s="105" t="str">
        <f t="shared" ref="C126:C189" si="23">IF(I126="","",IF(I126="Completed","Y","N"))</f>
        <v/>
      </c>
      <c r="D126" s="59"/>
      <c r="E126" s="106"/>
      <c r="F126" s="59"/>
      <c r="G126" s="59"/>
      <c r="H126" s="19"/>
      <c r="I126" s="19"/>
      <c r="J126" s="21"/>
      <c r="K126" s="81"/>
      <c r="L126" s="107" t="str">
        <f t="shared" ref="L126:L189" si="24">IF(OR(N126="",P126=""),"",DATEDIF(N126,P126,"YD")+1)</f>
        <v/>
      </c>
      <c r="M126" s="107" t="str">
        <f t="shared" ref="M126:M189" si="25">IF(L126="","",IF(L126&gt;10,"&gt; 10 Days",""))</f>
        <v/>
      </c>
      <c r="N126" s="94"/>
      <c r="O126" s="94"/>
      <c r="P126" s="94"/>
      <c r="Q126" s="94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  <c r="KU126" s="13"/>
      <c r="KV126" s="13"/>
      <c r="KW126" s="13"/>
      <c r="KX126" s="13"/>
      <c r="KY126" s="13"/>
      <c r="KZ126" s="13"/>
      <c r="LA126" s="13"/>
      <c r="LB126" s="13"/>
      <c r="LC126" s="13"/>
      <c r="LD126" s="13"/>
      <c r="LE126" s="13"/>
      <c r="LF126" s="13"/>
      <c r="LG126" s="13"/>
      <c r="LH126" s="13"/>
      <c r="LI126" s="13"/>
      <c r="LJ126" s="13"/>
      <c r="LK126" s="13"/>
      <c r="LL126" s="13"/>
      <c r="LM126" s="13"/>
      <c r="LN126" s="13"/>
      <c r="LO126" s="13"/>
      <c r="LP126" s="13"/>
      <c r="LQ126" s="13"/>
      <c r="LR126" s="13"/>
      <c r="LS126" s="13"/>
      <c r="LT126" s="13"/>
      <c r="LU126" s="13"/>
      <c r="LV126" s="13"/>
      <c r="LW126" s="13"/>
      <c r="LX126" s="13"/>
      <c r="LY126" s="13"/>
      <c r="LZ126" s="13"/>
      <c r="MA126" s="13"/>
      <c r="MB126" s="13"/>
      <c r="MC126" s="13"/>
      <c r="MD126" s="13"/>
      <c r="ME126" s="13"/>
      <c r="MF126" s="13"/>
      <c r="MG126" s="13"/>
      <c r="MH126" s="13"/>
      <c r="MI126" s="13"/>
      <c r="MJ126" s="13"/>
      <c r="MK126" s="13"/>
      <c r="ML126" s="13"/>
      <c r="MM126" s="13"/>
      <c r="MN126" s="13"/>
      <c r="MO126" s="13"/>
      <c r="MP126" s="13"/>
      <c r="MQ126" s="13"/>
      <c r="MR126" s="13"/>
      <c r="MS126" s="13"/>
      <c r="MT126" s="13"/>
      <c r="MU126" s="13"/>
      <c r="MV126" s="13"/>
      <c r="MW126" s="13"/>
      <c r="MX126" s="13"/>
      <c r="MY126" s="13"/>
      <c r="MZ126" s="13"/>
      <c r="NA126" s="13"/>
      <c r="NB126" s="13"/>
      <c r="NC126" s="13"/>
      <c r="ND126" s="13"/>
      <c r="NE126" s="13"/>
      <c r="NF126" s="13"/>
      <c r="NG126" s="13"/>
      <c r="NH126" s="13"/>
      <c r="NI126" s="13"/>
      <c r="NJ126" s="13"/>
      <c r="NK126" s="13"/>
      <c r="NL126" s="13"/>
      <c r="NM126" s="13"/>
      <c r="NN126" s="13"/>
      <c r="NO126" s="13"/>
      <c r="NP126" s="13"/>
      <c r="NQ126" s="13"/>
      <c r="NR126" s="13"/>
      <c r="NS126" s="13"/>
      <c r="NU126" s="48" t="e">
        <f>IF(P118&lt;#REF!,1,0)</f>
        <v>#REF!</v>
      </c>
      <c r="NV126" s="48" t="e">
        <f>IF($P118&gt;=#REF!,1,0)</f>
        <v>#REF!</v>
      </c>
      <c r="NW126" s="48">
        <f>IF(IF($C118="Y",IF(NV126=1,1,0)),1,0)</f>
        <v>0</v>
      </c>
      <c r="NX126" s="48">
        <f>IF(IF($C118="N",IF(NU126=1,1,0)),1,0)</f>
        <v>0</v>
      </c>
      <c r="NY126" s="49" t="e">
        <f t="shared" si="21"/>
        <v>#REF!</v>
      </c>
    </row>
    <row r="127" spans="1:389" s="2" customFormat="1" ht="15" x14ac:dyDescent="0.25">
      <c r="A127" s="2">
        <f t="shared" si="22"/>
        <v>123</v>
      </c>
      <c r="B127" s="104" t="str">
        <f>"TSK"&amp;"-"&amp;REPT("0",4-LEN(A135))&amp;A135</f>
        <v>TSK-0131</v>
      </c>
      <c r="C127" s="105" t="str">
        <f t="shared" si="23"/>
        <v/>
      </c>
      <c r="D127" s="59"/>
      <c r="E127" s="106"/>
      <c r="F127" s="59"/>
      <c r="G127" s="59"/>
      <c r="H127" s="19"/>
      <c r="I127" s="19"/>
      <c r="J127" s="21"/>
      <c r="K127" s="81"/>
      <c r="L127" s="107" t="str">
        <f t="shared" si="24"/>
        <v/>
      </c>
      <c r="M127" s="107" t="str">
        <f t="shared" si="25"/>
        <v/>
      </c>
      <c r="N127" s="94"/>
      <c r="O127" s="94"/>
      <c r="P127" s="94"/>
      <c r="Q127" s="94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  <c r="KU127" s="13"/>
      <c r="KV127" s="13"/>
      <c r="KW127" s="13"/>
      <c r="KX127" s="13"/>
      <c r="KY127" s="13"/>
      <c r="KZ127" s="13"/>
      <c r="LA127" s="13"/>
      <c r="LB127" s="13"/>
      <c r="LC127" s="13"/>
      <c r="LD127" s="13"/>
      <c r="LE127" s="13"/>
      <c r="LF127" s="13"/>
      <c r="LG127" s="13"/>
      <c r="LH127" s="13"/>
      <c r="LI127" s="13"/>
      <c r="LJ127" s="13"/>
      <c r="LK127" s="13"/>
      <c r="LL127" s="13"/>
      <c r="LM127" s="13"/>
      <c r="LN127" s="13"/>
      <c r="LO127" s="13"/>
      <c r="LP127" s="13"/>
      <c r="LQ127" s="13"/>
      <c r="LR127" s="13"/>
      <c r="LS127" s="13"/>
      <c r="LT127" s="13"/>
      <c r="LU127" s="13"/>
      <c r="LV127" s="13"/>
      <c r="LW127" s="13"/>
      <c r="LX127" s="13"/>
      <c r="LY127" s="13"/>
      <c r="LZ127" s="13"/>
      <c r="MA127" s="13"/>
      <c r="MB127" s="13"/>
      <c r="MC127" s="13"/>
      <c r="MD127" s="13"/>
      <c r="ME127" s="13"/>
      <c r="MF127" s="13"/>
      <c r="MG127" s="13"/>
      <c r="MH127" s="13"/>
      <c r="MI127" s="13"/>
      <c r="MJ127" s="13"/>
      <c r="MK127" s="13"/>
      <c r="ML127" s="13"/>
      <c r="MM127" s="13"/>
      <c r="MN127" s="13"/>
      <c r="MO127" s="13"/>
      <c r="MP127" s="13"/>
      <c r="MQ127" s="13"/>
      <c r="MR127" s="13"/>
      <c r="MS127" s="13"/>
      <c r="MT127" s="13"/>
      <c r="MU127" s="13"/>
      <c r="MV127" s="13"/>
      <c r="MW127" s="13"/>
      <c r="MX127" s="13"/>
      <c r="MY127" s="13"/>
      <c r="MZ127" s="13"/>
      <c r="NA127" s="13"/>
      <c r="NB127" s="13"/>
      <c r="NC127" s="13"/>
      <c r="ND127" s="13"/>
      <c r="NE127" s="13"/>
      <c r="NF127" s="13"/>
      <c r="NG127" s="13"/>
      <c r="NH127" s="13"/>
      <c r="NI127" s="13"/>
      <c r="NJ127" s="13"/>
      <c r="NK127" s="13"/>
      <c r="NL127" s="13"/>
      <c r="NM127" s="13"/>
      <c r="NN127" s="13"/>
      <c r="NO127" s="13"/>
      <c r="NP127" s="13"/>
      <c r="NQ127" s="13"/>
      <c r="NR127" s="13"/>
      <c r="NS127" s="13"/>
      <c r="NU127" s="48" t="e">
        <f>IF(P119&lt;#REF!,1,0)</f>
        <v>#REF!</v>
      </c>
      <c r="NV127" s="48" t="e">
        <f>IF($P119&gt;=#REF!,1,0)</f>
        <v>#REF!</v>
      </c>
      <c r="NW127" s="48">
        <f>IF(IF($C119="Y",IF(NV127=1,1,0)),1,0)</f>
        <v>0</v>
      </c>
      <c r="NX127" s="48">
        <f>IF(IF($C119="N",IF(NU127=1,1,0)),1,0)</f>
        <v>0</v>
      </c>
      <c r="NY127" s="49" t="e">
        <f t="shared" si="21"/>
        <v>#REF!</v>
      </c>
    </row>
    <row r="128" spans="1:389" s="2" customFormat="1" ht="15" x14ac:dyDescent="0.25">
      <c r="A128" s="2">
        <f t="shared" si="22"/>
        <v>124</v>
      </c>
      <c r="B128" s="104" t="str">
        <f>"TSK"&amp;"-"&amp;REPT("0",4-LEN(A136))&amp;A136</f>
        <v>TSK-0132</v>
      </c>
      <c r="C128" s="105" t="str">
        <f t="shared" si="23"/>
        <v/>
      </c>
      <c r="D128" s="59"/>
      <c r="E128" s="106"/>
      <c r="F128" s="59"/>
      <c r="G128" s="59"/>
      <c r="H128" s="19"/>
      <c r="I128" s="19"/>
      <c r="J128" s="21"/>
      <c r="K128" s="81"/>
      <c r="L128" s="107" t="str">
        <f t="shared" si="24"/>
        <v/>
      </c>
      <c r="M128" s="107" t="str">
        <f t="shared" si="25"/>
        <v/>
      </c>
      <c r="N128" s="94"/>
      <c r="O128" s="94"/>
      <c r="P128" s="94"/>
      <c r="Q128" s="94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  <c r="KU128" s="13"/>
      <c r="KV128" s="13"/>
      <c r="KW128" s="13"/>
      <c r="KX128" s="13"/>
      <c r="KY128" s="13"/>
      <c r="KZ128" s="13"/>
      <c r="LA128" s="13"/>
      <c r="LB128" s="13"/>
      <c r="LC128" s="13"/>
      <c r="LD128" s="13"/>
      <c r="LE128" s="13"/>
      <c r="LF128" s="13"/>
      <c r="LG128" s="13"/>
      <c r="LH128" s="13"/>
      <c r="LI128" s="13"/>
      <c r="LJ128" s="13"/>
      <c r="LK128" s="13"/>
      <c r="LL128" s="13"/>
      <c r="LM128" s="13"/>
      <c r="LN128" s="13"/>
      <c r="LO128" s="13"/>
      <c r="LP128" s="13"/>
      <c r="LQ128" s="13"/>
      <c r="LR128" s="13"/>
      <c r="LS128" s="13"/>
      <c r="LT128" s="13"/>
      <c r="LU128" s="13"/>
      <c r="LV128" s="13"/>
      <c r="LW128" s="13"/>
      <c r="LX128" s="13"/>
      <c r="LY128" s="13"/>
      <c r="LZ128" s="13"/>
      <c r="MA128" s="13"/>
      <c r="MB128" s="13"/>
      <c r="MC128" s="13"/>
      <c r="MD128" s="13"/>
      <c r="ME128" s="13"/>
      <c r="MF128" s="13"/>
      <c r="MG128" s="13"/>
      <c r="MH128" s="13"/>
      <c r="MI128" s="13"/>
      <c r="MJ128" s="13"/>
      <c r="MK128" s="13"/>
      <c r="ML128" s="13"/>
      <c r="MM128" s="13"/>
      <c r="MN128" s="13"/>
      <c r="MO128" s="13"/>
      <c r="MP128" s="13"/>
      <c r="MQ128" s="13"/>
      <c r="MR128" s="13"/>
      <c r="MS128" s="13"/>
      <c r="MT128" s="13"/>
      <c r="MU128" s="13"/>
      <c r="MV128" s="13"/>
      <c r="MW128" s="13"/>
      <c r="MX128" s="13"/>
      <c r="MY128" s="13"/>
      <c r="MZ128" s="13"/>
      <c r="NA128" s="13"/>
      <c r="NB128" s="13"/>
      <c r="NC128" s="13"/>
      <c r="ND128" s="13"/>
      <c r="NE128" s="13"/>
      <c r="NF128" s="13"/>
      <c r="NG128" s="13"/>
      <c r="NH128" s="13"/>
      <c r="NI128" s="13"/>
      <c r="NJ128" s="13"/>
      <c r="NK128" s="13"/>
      <c r="NL128" s="13"/>
      <c r="NM128" s="13"/>
      <c r="NN128" s="13"/>
      <c r="NO128" s="13"/>
      <c r="NP128" s="13"/>
      <c r="NQ128" s="13"/>
      <c r="NR128" s="13"/>
      <c r="NS128" s="13"/>
      <c r="NU128" s="48" t="e">
        <f>IF(P120&lt;#REF!,1,0)</f>
        <v>#REF!</v>
      </c>
      <c r="NV128" s="48" t="e">
        <f>IF($P120&gt;=#REF!,1,0)</f>
        <v>#REF!</v>
      </c>
      <c r="NW128" s="48">
        <f>IF(IF($C120="Y",IF(NV128=1,1,0)),1,0)</f>
        <v>0</v>
      </c>
      <c r="NX128" s="48">
        <f>IF(IF($C120="N",IF(NU128=1,1,0)),1,0)</f>
        <v>0</v>
      </c>
      <c r="NY128" s="49" t="e">
        <f t="shared" si="21"/>
        <v>#REF!</v>
      </c>
    </row>
    <row r="129" spans="1:389" s="2" customFormat="1" ht="15" x14ac:dyDescent="0.25">
      <c r="A129" s="2">
        <f t="shared" si="22"/>
        <v>125</v>
      </c>
      <c r="B129" s="104" t="str">
        <f>"TSK"&amp;"-"&amp;REPT("0",4-LEN(A137))&amp;A137</f>
        <v>TSK-0133</v>
      </c>
      <c r="C129" s="105" t="str">
        <f t="shared" si="23"/>
        <v/>
      </c>
      <c r="D129" s="59"/>
      <c r="E129" s="106"/>
      <c r="F129" s="59"/>
      <c r="G129" s="59"/>
      <c r="H129" s="19"/>
      <c r="I129" s="19"/>
      <c r="J129" s="21"/>
      <c r="K129" s="81"/>
      <c r="L129" s="107" t="str">
        <f t="shared" si="24"/>
        <v/>
      </c>
      <c r="M129" s="107" t="str">
        <f t="shared" si="25"/>
        <v/>
      </c>
      <c r="N129" s="94"/>
      <c r="O129" s="94"/>
      <c r="P129" s="94"/>
      <c r="Q129" s="94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  <c r="KU129" s="13"/>
      <c r="KV129" s="13"/>
      <c r="KW129" s="13"/>
      <c r="KX129" s="13"/>
      <c r="KY129" s="13"/>
      <c r="KZ129" s="13"/>
      <c r="LA129" s="13"/>
      <c r="LB129" s="13"/>
      <c r="LC129" s="13"/>
      <c r="LD129" s="13"/>
      <c r="LE129" s="13"/>
      <c r="LF129" s="13"/>
      <c r="LG129" s="13"/>
      <c r="LH129" s="13"/>
      <c r="LI129" s="13"/>
      <c r="LJ129" s="13"/>
      <c r="LK129" s="13"/>
      <c r="LL129" s="13"/>
      <c r="LM129" s="13"/>
      <c r="LN129" s="13"/>
      <c r="LO129" s="13"/>
      <c r="LP129" s="13"/>
      <c r="LQ129" s="13"/>
      <c r="LR129" s="13"/>
      <c r="LS129" s="13"/>
      <c r="LT129" s="13"/>
      <c r="LU129" s="13"/>
      <c r="LV129" s="13"/>
      <c r="LW129" s="13"/>
      <c r="LX129" s="13"/>
      <c r="LY129" s="13"/>
      <c r="LZ129" s="13"/>
      <c r="MA129" s="13"/>
      <c r="MB129" s="13"/>
      <c r="MC129" s="13"/>
      <c r="MD129" s="13"/>
      <c r="ME129" s="13"/>
      <c r="MF129" s="13"/>
      <c r="MG129" s="13"/>
      <c r="MH129" s="13"/>
      <c r="MI129" s="13"/>
      <c r="MJ129" s="13"/>
      <c r="MK129" s="13"/>
      <c r="ML129" s="13"/>
      <c r="MM129" s="13"/>
      <c r="MN129" s="13"/>
      <c r="MO129" s="13"/>
      <c r="MP129" s="13"/>
      <c r="MQ129" s="13"/>
      <c r="MR129" s="13"/>
      <c r="MS129" s="13"/>
      <c r="MT129" s="13"/>
      <c r="MU129" s="13"/>
      <c r="MV129" s="13"/>
      <c r="MW129" s="13"/>
      <c r="MX129" s="13"/>
      <c r="MY129" s="13"/>
      <c r="MZ129" s="13"/>
      <c r="NA129" s="13"/>
      <c r="NB129" s="13"/>
      <c r="NC129" s="13"/>
      <c r="ND129" s="13"/>
      <c r="NE129" s="13"/>
      <c r="NF129" s="13"/>
      <c r="NG129" s="13"/>
      <c r="NH129" s="13"/>
      <c r="NI129" s="13"/>
      <c r="NJ129" s="13"/>
      <c r="NK129" s="13"/>
      <c r="NL129" s="13"/>
      <c r="NM129" s="13"/>
      <c r="NN129" s="13"/>
      <c r="NO129" s="13"/>
      <c r="NP129" s="13"/>
      <c r="NQ129" s="13"/>
      <c r="NR129" s="13"/>
      <c r="NS129" s="13"/>
      <c r="NU129" s="48" t="e">
        <f>IF(P121&lt;#REF!,1,0)</f>
        <v>#REF!</v>
      </c>
      <c r="NV129" s="48" t="e">
        <f>IF($P121&gt;=#REF!,1,0)</f>
        <v>#REF!</v>
      </c>
      <c r="NW129" s="48">
        <f>IF(IF($C121="Y",IF(NV129=1,1,0)),1,0)</f>
        <v>0</v>
      </c>
      <c r="NX129" s="48">
        <f>IF(IF($C121="N",IF(NU129=1,1,0)),1,0)</f>
        <v>0</v>
      </c>
      <c r="NY129" s="49" t="e">
        <f t="shared" si="21"/>
        <v>#REF!</v>
      </c>
    </row>
    <row r="130" spans="1:389" s="2" customFormat="1" ht="15" x14ac:dyDescent="0.25">
      <c r="A130" s="2">
        <f t="shared" si="22"/>
        <v>126</v>
      </c>
      <c r="B130" s="104" t="str">
        <f>"TSK"&amp;"-"&amp;REPT("0",4-LEN(A138))&amp;A138</f>
        <v>TSK-0134</v>
      </c>
      <c r="C130" s="105" t="str">
        <f t="shared" si="23"/>
        <v/>
      </c>
      <c r="D130" s="59"/>
      <c r="E130" s="106"/>
      <c r="F130" s="59"/>
      <c r="G130" s="59"/>
      <c r="H130" s="19"/>
      <c r="I130" s="19"/>
      <c r="J130" s="21"/>
      <c r="K130" s="81"/>
      <c r="L130" s="107" t="str">
        <f t="shared" si="24"/>
        <v/>
      </c>
      <c r="M130" s="107" t="str">
        <f t="shared" si="25"/>
        <v/>
      </c>
      <c r="N130" s="94"/>
      <c r="O130" s="94"/>
      <c r="P130" s="94"/>
      <c r="Q130" s="94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  <c r="KU130" s="13"/>
      <c r="KV130" s="13"/>
      <c r="KW130" s="13"/>
      <c r="KX130" s="13"/>
      <c r="KY130" s="13"/>
      <c r="KZ130" s="13"/>
      <c r="LA130" s="13"/>
      <c r="LB130" s="13"/>
      <c r="LC130" s="13"/>
      <c r="LD130" s="13"/>
      <c r="LE130" s="13"/>
      <c r="LF130" s="13"/>
      <c r="LG130" s="13"/>
      <c r="LH130" s="13"/>
      <c r="LI130" s="13"/>
      <c r="LJ130" s="13"/>
      <c r="LK130" s="13"/>
      <c r="LL130" s="13"/>
      <c r="LM130" s="13"/>
      <c r="LN130" s="13"/>
      <c r="LO130" s="13"/>
      <c r="LP130" s="13"/>
      <c r="LQ130" s="13"/>
      <c r="LR130" s="13"/>
      <c r="LS130" s="13"/>
      <c r="LT130" s="13"/>
      <c r="LU130" s="13"/>
      <c r="LV130" s="13"/>
      <c r="LW130" s="13"/>
      <c r="LX130" s="13"/>
      <c r="LY130" s="13"/>
      <c r="LZ130" s="13"/>
      <c r="MA130" s="13"/>
      <c r="MB130" s="13"/>
      <c r="MC130" s="13"/>
      <c r="MD130" s="13"/>
      <c r="ME130" s="13"/>
      <c r="MF130" s="13"/>
      <c r="MG130" s="13"/>
      <c r="MH130" s="13"/>
      <c r="MI130" s="13"/>
      <c r="MJ130" s="13"/>
      <c r="MK130" s="13"/>
      <c r="ML130" s="13"/>
      <c r="MM130" s="13"/>
      <c r="MN130" s="13"/>
      <c r="MO130" s="13"/>
      <c r="MP130" s="13"/>
      <c r="MQ130" s="13"/>
      <c r="MR130" s="13"/>
      <c r="MS130" s="13"/>
      <c r="MT130" s="13"/>
      <c r="MU130" s="13"/>
      <c r="MV130" s="13"/>
      <c r="MW130" s="13"/>
      <c r="MX130" s="13"/>
      <c r="MY130" s="13"/>
      <c r="MZ130" s="13"/>
      <c r="NA130" s="13"/>
      <c r="NB130" s="13"/>
      <c r="NC130" s="13"/>
      <c r="ND130" s="13"/>
      <c r="NE130" s="13"/>
      <c r="NF130" s="13"/>
      <c r="NG130" s="13"/>
      <c r="NH130" s="13"/>
      <c r="NI130" s="13"/>
      <c r="NJ130" s="13"/>
      <c r="NK130" s="13"/>
      <c r="NL130" s="13"/>
      <c r="NM130" s="13"/>
      <c r="NN130" s="13"/>
      <c r="NO130" s="13"/>
      <c r="NP130" s="13"/>
      <c r="NQ130" s="13"/>
      <c r="NR130" s="13"/>
      <c r="NS130" s="13"/>
      <c r="NU130" s="48" t="e">
        <f>IF(P122&lt;#REF!,1,0)</f>
        <v>#REF!</v>
      </c>
      <c r="NV130" s="48" t="e">
        <f>IF($P122&gt;=#REF!,1,0)</f>
        <v>#REF!</v>
      </c>
      <c r="NW130" s="48">
        <f>IF(IF($C122="Y",IF(NV130=1,1,0)),1,0)</f>
        <v>0</v>
      </c>
      <c r="NX130" s="48">
        <f>IF(IF($C122="N",IF(NU130=1,1,0)),1,0)</f>
        <v>0</v>
      </c>
      <c r="NY130" s="49" t="e">
        <f t="shared" si="21"/>
        <v>#REF!</v>
      </c>
    </row>
    <row r="131" spans="1:389" s="2" customFormat="1" ht="15" x14ac:dyDescent="0.25">
      <c r="A131" s="2">
        <f t="shared" si="22"/>
        <v>127</v>
      </c>
      <c r="B131" s="104" t="str">
        <f>"TSK"&amp;"-"&amp;REPT("0",4-LEN(A139))&amp;A139</f>
        <v>TSK-0135</v>
      </c>
      <c r="C131" s="105" t="str">
        <f t="shared" si="23"/>
        <v/>
      </c>
      <c r="D131" s="59"/>
      <c r="E131" s="106"/>
      <c r="F131" s="59"/>
      <c r="G131" s="59"/>
      <c r="H131" s="19"/>
      <c r="I131" s="19"/>
      <c r="J131" s="21"/>
      <c r="K131" s="81"/>
      <c r="L131" s="107" t="str">
        <f t="shared" si="24"/>
        <v/>
      </c>
      <c r="M131" s="107" t="str">
        <f t="shared" si="25"/>
        <v/>
      </c>
      <c r="N131" s="94"/>
      <c r="O131" s="94"/>
      <c r="P131" s="94"/>
      <c r="Q131" s="94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  <c r="KU131" s="13"/>
      <c r="KV131" s="13"/>
      <c r="KW131" s="13"/>
      <c r="KX131" s="13"/>
      <c r="KY131" s="13"/>
      <c r="KZ131" s="13"/>
      <c r="LA131" s="13"/>
      <c r="LB131" s="13"/>
      <c r="LC131" s="13"/>
      <c r="LD131" s="13"/>
      <c r="LE131" s="13"/>
      <c r="LF131" s="13"/>
      <c r="LG131" s="13"/>
      <c r="LH131" s="13"/>
      <c r="LI131" s="13"/>
      <c r="LJ131" s="13"/>
      <c r="LK131" s="13"/>
      <c r="LL131" s="13"/>
      <c r="LM131" s="13"/>
      <c r="LN131" s="13"/>
      <c r="LO131" s="13"/>
      <c r="LP131" s="13"/>
      <c r="LQ131" s="13"/>
      <c r="LR131" s="13"/>
      <c r="LS131" s="13"/>
      <c r="LT131" s="13"/>
      <c r="LU131" s="13"/>
      <c r="LV131" s="13"/>
      <c r="LW131" s="13"/>
      <c r="LX131" s="13"/>
      <c r="LY131" s="13"/>
      <c r="LZ131" s="13"/>
      <c r="MA131" s="13"/>
      <c r="MB131" s="13"/>
      <c r="MC131" s="13"/>
      <c r="MD131" s="13"/>
      <c r="ME131" s="13"/>
      <c r="MF131" s="13"/>
      <c r="MG131" s="13"/>
      <c r="MH131" s="13"/>
      <c r="MI131" s="13"/>
      <c r="MJ131" s="13"/>
      <c r="MK131" s="13"/>
      <c r="ML131" s="13"/>
      <c r="MM131" s="13"/>
      <c r="MN131" s="13"/>
      <c r="MO131" s="13"/>
      <c r="MP131" s="13"/>
      <c r="MQ131" s="13"/>
      <c r="MR131" s="13"/>
      <c r="MS131" s="13"/>
      <c r="MT131" s="13"/>
      <c r="MU131" s="13"/>
      <c r="MV131" s="13"/>
      <c r="MW131" s="13"/>
      <c r="MX131" s="13"/>
      <c r="MY131" s="13"/>
      <c r="MZ131" s="13"/>
      <c r="NA131" s="13"/>
      <c r="NB131" s="13"/>
      <c r="NC131" s="13"/>
      <c r="ND131" s="13"/>
      <c r="NE131" s="13"/>
      <c r="NF131" s="13"/>
      <c r="NG131" s="13"/>
      <c r="NH131" s="13"/>
      <c r="NI131" s="13"/>
      <c r="NJ131" s="13"/>
      <c r="NK131" s="13"/>
      <c r="NL131" s="13"/>
      <c r="NM131" s="13"/>
      <c r="NN131" s="13"/>
      <c r="NO131" s="13"/>
      <c r="NP131" s="13"/>
      <c r="NQ131" s="13"/>
      <c r="NR131" s="13"/>
      <c r="NS131" s="13"/>
      <c r="NU131" s="48" t="e">
        <f>IF(P123&lt;#REF!,1,0)</f>
        <v>#REF!</v>
      </c>
      <c r="NV131" s="48" t="e">
        <f>IF($P123&gt;=#REF!,1,0)</f>
        <v>#REF!</v>
      </c>
      <c r="NW131" s="48">
        <f>IF(IF($C123="Y",IF(NV131=1,1,0)),1,0)</f>
        <v>0</v>
      </c>
      <c r="NX131" s="48">
        <f>IF(IF($C123="N",IF(NU131=1,1,0)),1,0)</f>
        <v>0</v>
      </c>
      <c r="NY131" s="49" t="e">
        <f t="shared" si="21"/>
        <v>#REF!</v>
      </c>
    </row>
    <row r="132" spans="1:389" s="2" customFormat="1" ht="15" x14ac:dyDescent="0.25">
      <c r="A132" s="2">
        <f t="shared" si="22"/>
        <v>128</v>
      </c>
      <c r="B132" s="104" t="str">
        <f>"TSK"&amp;"-"&amp;REPT("0",4-LEN(A140))&amp;A140</f>
        <v>TSK-0136</v>
      </c>
      <c r="C132" s="105" t="str">
        <f t="shared" si="23"/>
        <v/>
      </c>
      <c r="D132" s="59"/>
      <c r="E132" s="106"/>
      <c r="F132" s="59"/>
      <c r="G132" s="59"/>
      <c r="H132" s="19"/>
      <c r="I132" s="19"/>
      <c r="J132" s="21"/>
      <c r="K132" s="81"/>
      <c r="L132" s="107" t="str">
        <f t="shared" si="24"/>
        <v/>
      </c>
      <c r="M132" s="107" t="str">
        <f t="shared" si="25"/>
        <v/>
      </c>
      <c r="N132" s="94"/>
      <c r="O132" s="94"/>
      <c r="P132" s="94"/>
      <c r="Q132" s="94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  <c r="KU132" s="13"/>
      <c r="KV132" s="13"/>
      <c r="KW132" s="13"/>
      <c r="KX132" s="13"/>
      <c r="KY132" s="13"/>
      <c r="KZ132" s="13"/>
      <c r="LA132" s="13"/>
      <c r="LB132" s="13"/>
      <c r="LC132" s="13"/>
      <c r="LD132" s="13"/>
      <c r="LE132" s="13"/>
      <c r="LF132" s="13"/>
      <c r="LG132" s="13"/>
      <c r="LH132" s="13"/>
      <c r="LI132" s="13"/>
      <c r="LJ132" s="13"/>
      <c r="LK132" s="13"/>
      <c r="LL132" s="13"/>
      <c r="LM132" s="13"/>
      <c r="LN132" s="13"/>
      <c r="LO132" s="13"/>
      <c r="LP132" s="13"/>
      <c r="LQ132" s="13"/>
      <c r="LR132" s="13"/>
      <c r="LS132" s="13"/>
      <c r="LT132" s="13"/>
      <c r="LU132" s="13"/>
      <c r="LV132" s="13"/>
      <c r="LW132" s="13"/>
      <c r="LX132" s="13"/>
      <c r="LY132" s="13"/>
      <c r="LZ132" s="13"/>
      <c r="MA132" s="13"/>
      <c r="MB132" s="13"/>
      <c r="MC132" s="13"/>
      <c r="MD132" s="13"/>
      <c r="ME132" s="13"/>
      <c r="MF132" s="13"/>
      <c r="MG132" s="13"/>
      <c r="MH132" s="13"/>
      <c r="MI132" s="13"/>
      <c r="MJ132" s="13"/>
      <c r="MK132" s="13"/>
      <c r="ML132" s="13"/>
      <c r="MM132" s="13"/>
      <c r="MN132" s="13"/>
      <c r="MO132" s="13"/>
      <c r="MP132" s="13"/>
      <c r="MQ132" s="13"/>
      <c r="MR132" s="13"/>
      <c r="MS132" s="13"/>
      <c r="MT132" s="13"/>
      <c r="MU132" s="13"/>
      <c r="MV132" s="13"/>
      <c r="MW132" s="13"/>
      <c r="MX132" s="13"/>
      <c r="MY132" s="13"/>
      <c r="MZ132" s="13"/>
      <c r="NA132" s="13"/>
      <c r="NB132" s="13"/>
      <c r="NC132" s="13"/>
      <c r="ND132" s="13"/>
      <c r="NE132" s="13"/>
      <c r="NF132" s="13"/>
      <c r="NG132" s="13"/>
      <c r="NH132" s="13"/>
      <c r="NI132" s="13"/>
      <c r="NJ132" s="13"/>
      <c r="NK132" s="13"/>
      <c r="NL132" s="13"/>
      <c r="NM132" s="13"/>
      <c r="NN132" s="13"/>
      <c r="NO132" s="13"/>
      <c r="NP132" s="13"/>
      <c r="NQ132" s="13"/>
      <c r="NR132" s="13"/>
      <c r="NS132" s="13"/>
      <c r="NU132" s="48" t="e">
        <f>IF(P124&lt;#REF!,1,0)</f>
        <v>#REF!</v>
      </c>
      <c r="NV132" s="48" t="e">
        <f>IF($P124&gt;=#REF!,1,0)</f>
        <v>#REF!</v>
      </c>
      <c r="NW132" s="48">
        <f>IF(IF($C124="Y",IF(NV132=1,1,0)),1,0)</f>
        <v>0</v>
      </c>
      <c r="NX132" s="48">
        <f>IF(IF($C124="N",IF(NU132=1,1,0)),1,0)</f>
        <v>0</v>
      </c>
      <c r="NY132" s="49" t="e">
        <f t="shared" si="21"/>
        <v>#REF!</v>
      </c>
    </row>
    <row r="133" spans="1:389" s="2" customFormat="1" ht="15" x14ac:dyDescent="0.25">
      <c r="A133" s="2">
        <f t="shared" si="22"/>
        <v>129</v>
      </c>
      <c r="B133" s="104" t="str">
        <f>"TSK"&amp;"-"&amp;REPT("0",4-LEN(A141))&amp;A141</f>
        <v>TSK-0137</v>
      </c>
      <c r="C133" s="105" t="str">
        <f t="shared" si="23"/>
        <v/>
      </c>
      <c r="D133" s="59"/>
      <c r="E133" s="106"/>
      <c r="F133" s="59"/>
      <c r="G133" s="59"/>
      <c r="H133" s="19"/>
      <c r="I133" s="19"/>
      <c r="J133" s="21"/>
      <c r="K133" s="81"/>
      <c r="L133" s="107" t="str">
        <f t="shared" si="24"/>
        <v/>
      </c>
      <c r="M133" s="107" t="str">
        <f t="shared" si="25"/>
        <v/>
      </c>
      <c r="N133" s="94"/>
      <c r="O133" s="94"/>
      <c r="P133" s="94"/>
      <c r="Q133" s="94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13"/>
      <c r="KS133" s="13"/>
      <c r="KT133" s="13"/>
      <c r="KU133" s="13"/>
      <c r="KV133" s="13"/>
      <c r="KW133" s="13"/>
      <c r="KX133" s="13"/>
      <c r="KY133" s="13"/>
      <c r="KZ133" s="13"/>
      <c r="LA133" s="13"/>
      <c r="LB133" s="13"/>
      <c r="LC133" s="13"/>
      <c r="LD133" s="13"/>
      <c r="LE133" s="13"/>
      <c r="LF133" s="13"/>
      <c r="LG133" s="13"/>
      <c r="LH133" s="13"/>
      <c r="LI133" s="13"/>
      <c r="LJ133" s="13"/>
      <c r="LK133" s="13"/>
      <c r="LL133" s="13"/>
      <c r="LM133" s="13"/>
      <c r="LN133" s="13"/>
      <c r="LO133" s="13"/>
      <c r="LP133" s="13"/>
      <c r="LQ133" s="13"/>
      <c r="LR133" s="13"/>
      <c r="LS133" s="13"/>
      <c r="LT133" s="13"/>
      <c r="LU133" s="13"/>
      <c r="LV133" s="13"/>
      <c r="LW133" s="13"/>
      <c r="LX133" s="13"/>
      <c r="LY133" s="13"/>
      <c r="LZ133" s="13"/>
      <c r="MA133" s="13"/>
      <c r="MB133" s="13"/>
      <c r="MC133" s="13"/>
      <c r="MD133" s="13"/>
      <c r="ME133" s="13"/>
      <c r="MF133" s="13"/>
      <c r="MG133" s="13"/>
      <c r="MH133" s="13"/>
      <c r="MI133" s="13"/>
      <c r="MJ133" s="13"/>
      <c r="MK133" s="13"/>
      <c r="ML133" s="13"/>
      <c r="MM133" s="13"/>
      <c r="MN133" s="13"/>
      <c r="MO133" s="13"/>
      <c r="MP133" s="13"/>
      <c r="MQ133" s="13"/>
      <c r="MR133" s="13"/>
      <c r="MS133" s="13"/>
      <c r="MT133" s="13"/>
      <c r="MU133" s="13"/>
      <c r="MV133" s="13"/>
      <c r="MW133" s="13"/>
      <c r="MX133" s="13"/>
      <c r="MY133" s="13"/>
      <c r="MZ133" s="13"/>
      <c r="NA133" s="13"/>
      <c r="NB133" s="13"/>
      <c r="NC133" s="13"/>
      <c r="ND133" s="13"/>
      <c r="NE133" s="13"/>
      <c r="NF133" s="13"/>
      <c r="NG133" s="13"/>
      <c r="NH133" s="13"/>
      <c r="NI133" s="13"/>
      <c r="NJ133" s="13"/>
      <c r="NK133" s="13"/>
      <c r="NL133" s="13"/>
      <c r="NM133" s="13"/>
      <c r="NN133" s="13"/>
      <c r="NO133" s="13"/>
      <c r="NP133" s="13"/>
      <c r="NQ133" s="13"/>
      <c r="NR133" s="13"/>
      <c r="NS133" s="13"/>
      <c r="NU133" s="48" t="e">
        <f>IF(P125&lt;#REF!,1,0)</f>
        <v>#REF!</v>
      </c>
      <c r="NV133" s="48" t="e">
        <f>IF($P125&gt;=#REF!,1,0)</f>
        <v>#REF!</v>
      </c>
      <c r="NW133" s="48">
        <f>IF(IF($C125="Y",IF(NV133=1,1,0)),1,0)</f>
        <v>0</v>
      </c>
      <c r="NX133" s="48">
        <f>IF(IF($C125="N",IF(NU133=1,1,0)),1,0)</f>
        <v>0</v>
      </c>
      <c r="NY133" s="49" t="e">
        <f t="shared" si="21"/>
        <v>#REF!</v>
      </c>
    </row>
    <row r="134" spans="1:389" s="2" customFormat="1" ht="15" x14ac:dyDescent="0.25">
      <c r="A134" s="2">
        <f t="shared" si="22"/>
        <v>130</v>
      </c>
      <c r="B134" s="104" t="str">
        <f>"TSK"&amp;"-"&amp;REPT("0",4-LEN(A142))&amp;A142</f>
        <v>TSK-0138</v>
      </c>
      <c r="C134" s="105" t="str">
        <f t="shared" si="23"/>
        <v/>
      </c>
      <c r="D134" s="59"/>
      <c r="E134" s="106"/>
      <c r="F134" s="59"/>
      <c r="G134" s="59"/>
      <c r="H134" s="19"/>
      <c r="I134" s="19"/>
      <c r="J134" s="21"/>
      <c r="K134" s="81"/>
      <c r="L134" s="107" t="str">
        <f t="shared" si="24"/>
        <v/>
      </c>
      <c r="M134" s="107" t="str">
        <f t="shared" si="25"/>
        <v/>
      </c>
      <c r="N134" s="94"/>
      <c r="O134" s="94"/>
      <c r="P134" s="94"/>
      <c r="Q134" s="94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U134" s="48" t="e">
        <f>IF(P126&lt;#REF!,1,0)</f>
        <v>#REF!</v>
      </c>
      <c r="NV134" s="48" t="e">
        <f>IF($P126&gt;=#REF!,1,0)</f>
        <v>#REF!</v>
      </c>
      <c r="NW134" s="48">
        <f>IF(IF($C126="Y",IF(NV134=1,1,0)),1,0)</f>
        <v>0</v>
      </c>
      <c r="NX134" s="48">
        <f>IF(IF($C126="N",IF(NU134=1,1,0)),1,0)</f>
        <v>0</v>
      </c>
      <c r="NY134" s="49" t="e">
        <f t="shared" ref="NY134:NY197" si="26">SUBTOTAL(9,NU134:NX134)</f>
        <v>#REF!</v>
      </c>
    </row>
    <row r="135" spans="1:389" s="2" customFormat="1" ht="15" x14ac:dyDescent="0.25">
      <c r="A135" s="2">
        <f t="shared" ref="A135:A198" si="27">A134+1</f>
        <v>131</v>
      </c>
      <c r="B135" s="104" t="str">
        <f>"TSK"&amp;"-"&amp;REPT("0",4-LEN(A143))&amp;A143</f>
        <v>TSK-0139</v>
      </c>
      <c r="C135" s="105" t="str">
        <f t="shared" si="23"/>
        <v/>
      </c>
      <c r="D135" s="59"/>
      <c r="E135" s="106"/>
      <c r="F135" s="59"/>
      <c r="G135" s="59"/>
      <c r="H135" s="19"/>
      <c r="I135" s="19"/>
      <c r="J135" s="21"/>
      <c r="K135" s="81"/>
      <c r="L135" s="107" t="str">
        <f t="shared" si="24"/>
        <v/>
      </c>
      <c r="M135" s="107" t="str">
        <f t="shared" si="25"/>
        <v/>
      </c>
      <c r="N135" s="94"/>
      <c r="O135" s="94"/>
      <c r="P135" s="94"/>
      <c r="Q135" s="94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  <c r="KU135" s="13"/>
      <c r="KV135" s="13"/>
      <c r="KW135" s="13"/>
      <c r="KX135" s="13"/>
      <c r="KY135" s="13"/>
      <c r="KZ135" s="13"/>
      <c r="LA135" s="13"/>
      <c r="LB135" s="13"/>
      <c r="LC135" s="13"/>
      <c r="LD135" s="13"/>
      <c r="LE135" s="13"/>
      <c r="LF135" s="13"/>
      <c r="LG135" s="13"/>
      <c r="LH135" s="13"/>
      <c r="LI135" s="13"/>
      <c r="LJ135" s="13"/>
      <c r="LK135" s="13"/>
      <c r="LL135" s="13"/>
      <c r="LM135" s="13"/>
      <c r="LN135" s="13"/>
      <c r="LO135" s="13"/>
      <c r="LP135" s="13"/>
      <c r="LQ135" s="13"/>
      <c r="LR135" s="13"/>
      <c r="LS135" s="13"/>
      <c r="LT135" s="13"/>
      <c r="LU135" s="13"/>
      <c r="LV135" s="13"/>
      <c r="LW135" s="13"/>
      <c r="LX135" s="13"/>
      <c r="LY135" s="13"/>
      <c r="LZ135" s="13"/>
      <c r="MA135" s="13"/>
      <c r="MB135" s="13"/>
      <c r="MC135" s="13"/>
      <c r="MD135" s="13"/>
      <c r="ME135" s="13"/>
      <c r="MF135" s="13"/>
      <c r="MG135" s="13"/>
      <c r="MH135" s="13"/>
      <c r="MI135" s="13"/>
      <c r="MJ135" s="13"/>
      <c r="MK135" s="13"/>
      <c r="ML135" s="13"/>
      <c r="MM135" s="13"/>
      <c r="MN135" s="13"/>
      <c r="MO135" s="13"/>
      <c r="MP135" s="13"/>
      <c r="MQ135" s="13"/>
      <c r="MR135" s="13"/>
      <c r="MS135" s="13"/>
      <c r="MT135" s="13"/>
      <c r="MU135" s="13"/>
      <c r="MV135" s="13"/>
      <c r="MW135" s="13"/>
      <c r="MX135" s="13"/>
      <c r="MY135" s="13"/>
      <c r="MZ135" s="13"/>
      <c r="NA135" s="13"/>
      <c r="NB135" s="13"/>
      <c r="NC135" s="13"/>
      <c r="ND135" s="13"/>
      <c r="NE135" s="13"/>
      <c r="NF135" s="13"/>
      <c r="NG135" s="13"/>
      <c r="NH135" s="13"/>
      <c r="NI135" s="13"/>
      <c r="NJ135" s="13"/>
      <c r="NK135" s="13"/>
      <c r="NL135" s="13"/>
      <c r="NM135" s="13"/>
      <c r="NN135" s="13"/>
      <c r="NO135" s="13"/>
      <c r="NP135" s="13"/>
      <c r="NQ135" s="13"/>
      <c r="NR135" s="13"/>
      <c r="NS135" s="13"/>
      <c r="NU135" s="48" t="e">
        <f>IF(P127&lt;#REF!,1,0)</f>
        <v>#REF!</v>
      </c>
      <c r="NV135" s="48" t="e">
        <f>IF($P127&gt;=#REF!,1,0)</f>
        <v>#REF!</v>
      </c>
      <c r="NW135" s="48">
        <f>IF(IF($C127="Y",IF(NV135=1,1,0)),1,0)</f>
        <v>0</v>
      </c>
      <c r="NX135" s="48">
        <f>IF(IF($C127="N",IF(NU135=1,1,0)),1,0)</f>
        <v>0</v>
      </c>
      <c r="NY135" s="49" t="e">
        <f t="shared" si="26"/>
        <v>#REF!</v>
      </c>
    </row>
    <row r="136" spans="1:389" s="2" customFormat="1" ht="15" x14ac:dyDescent="0.25">
      <c r="A136" s="2">
        <f t="shared" si="27"/>
        <v>132</v>
      </c>
      <c r="B136" s="104" t="str">
        <f>"TSK"&amp;"-"&amp;REPT("0",4-LEN(A144))&amp;A144</f>
        <v>TSK-0140</v>
      </c>
      <c r="C136" s="105" t="str">
        <f t="shared" si="23"/>
        <v/>
      </c>
      <c r="D136" s="59"/>
      <c r="E136" s="106"/>
      <c r="F136" s="59"/>
      <c r="G136" s="59"/>
      <c r="H136" s="19"/>
      <c r="I136" s="19"/>
      <c r="J136" s="21"/>
      <c r="K136" s="81"/>
      <c r="L136" s="107" t="str">
        <f t="shared" si="24"/>
        <v/>
      </c>
      <c r="M136" s="107" t="str">
        <f t="shared" si="25"/>
        <v/>
      </c>
      <c r="N136" s="94"/>
      <c r="O136" s="94"/>
      <c r="P136" s="94"/>
      <c r="Q136" s="94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  <c r="KU136" s="13"/>
      <c r="KV136" s="13"/>
      <c r="KW136" s="13"/>
      <c r="KX136" s="13"/>
      <c r="KY136" s="13"/>
      <c r="KZ136" s="13"/>
      <c r="LA136" s="13"/>
      <c r="LB136" s="13"/>
      <c r="LC136" s="13"/>
      <c r="LD136" s="13"/>
      <c r="LE136" s="13"/>
      <c r="LF136" s="13"/>
      <c r="LG136" s="13"/>
      <c r="LH136" s="13"/>
      <c r="LI136" s="13"/>
      <c r="LJ136" s="13"/>
      <c r="LK136" s="13"/>
      <c r="LL136" s="13"/>
      <c r="LM136" s="13"/>
      <c r="LN136" s="13"/>
      <c r="LO136" s="13"/>
      <c r="LP136" s="13"/>
      <c r="LQ136" s="13"/>
      <c r="LR136" s="13"/>
      <c r="LS136" s="13"/>
      <c r="LT136" s="13"/>
      <c r="LU136" s="13"/>
      <c r="LV136" s="13"/>
      <c r="LW136" s="13"/>
      <c r="LX136" s="13"/>
      <c r="LY136" s="13"/>
      <c r="LZ136" s="13"/>
      <c r="MA136" s="13"/>
      <c r="MB136" s="13"/>
      <c r="MC136" s="13"/>
      <c r="MD136" s="13"/>
      <c r="ME136" s="13"/>
      <c r="MF136" s="13"/>
      <c r="MG136" s="13"/>
      <c r="MH136" s="13"/>
      <c r="MI136" s="13"/>
      <c r="MJ136" s="13"/>
      <c r="MK136" s="13"/>
      <c r="ML136" s="13"/>
      <c r="MM136" s="13"/>
      <c r="MN136" s="13"/>
      <c r="MO136" s="13"/>
      <c r="MP136" s="13"/>
      <c r="MQ136" s="13"/>
      <c r="MR136" s="13"/>
      <c r="MS136" s="13"/>
      <c r="MT136" s="13"/>
      <c r="MU136" s="13"/>
      <c r="MV136" s="13"/>
      <c r="MW136" s="13"/>
      <c r="MX136" s="13"/>
      <c r="MY136" s="13"/>
      <c r="MZ136" s="13"/>
      <c r="NA136" s="13"/>
      <c r="NB136" s="13"/>
      <c r="NC136" s="13"/>
      <c r="ND136" s="13"/>
      <c r="NE136" s="13"/>
      <c r="NF136" s="13"/>
      <c r="NG136" s="13"/>
      <c r="NH136" s="13"/>
      <c r="NI136" s="13"/>
      <c r="NJ136" s="13"/>
      <c r="NK136" s="13"/>
      <c r="NL136" s="13"/>
      <c r="NM136" s="13"/>
      <c r="NN136" s="13"/>
      <c r="NO136" s="13"/>
      <c r="NP136" s="13"/>
      <c r="NQ136" s="13"/>
      <c r="NR136" s="13"/>
      <c r="NS136" s="13"/>
      <c r="NU136" s="48" t="e">
        <f>IF(P128&lt;#REF!,1,0)</f>
        <v>#REF!</v>
      </c>
      <c r="NV136" s="48" t="e">
        <f>IF($P128&gt;=#REF!,1,0)</f>
        <v>#REF!</v>
      </c>
      <c r="NW136" s="48">
        <f>IF(IF($C128="Y",IF(NV136=1,1,0)),1,0)</f>
        <v>0</v>
      </c>
      <c r="NX136" s="48">
        <f>IF(IF($C128="N",IF(NU136=1,1,0)),1,0)</f>
        <v>0</v>
      </c>
      <c r="NY136" s="49" t="e">
        <f t="shared" si="26"/>
        <v>#REF!</v>
      </c>
    </row>
    <row r="137" spans="1:389" s="2" customFormat="1" ht="15" x14ac:dyDescent="0.25">
      <c r="A137" s="2">
        <f t="shared" si="27"/>
        <v>133</v>
      </c>
      <c r="B137" s="104" t="str">
        <f>"TSK"&amp;"-"&amp;REPT("0",4-LEN(A145))&amp;A145</f>
        <v>TSK-0141</v>
      </c>
      <c r="C137" s="105" t="str">
        <f t="shared" si="23"/>
        <v/>
      </c>
      <c r="D137" s="59"/>
      <c r="E137" s="106"/>
      <c r="F137" s="59"/>
      <c r="G137" s="59"/>
      <c r="H137" s="19"/>
      <c r="I137" s="19"/>
      <c r="J137" s="21"/>
      <c r="K137" s="81"/>
      <c r="L137" s="107" t="str">
        <f t="shared" si="24"/>
        <v/>
      </c>
      <c r="M137" s="107" t="str">
        <f t="shared" si="25"/>
        <v/>
      </c>
      <c r="N137" s="94"/>
      <c r="O137" s="94"/>
      <c r="P137" s="94"/>
      <c r="Q137" s="94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  <c r="KU137" s="13"/>
      <c r="KV137" s="13"/>
      <c r="KW137" s="13"/>
      <c r="KX137" s="13"/>
      <c r="KY137" s="13"/>
      <c r="KZ137" s="13"/>
      <c r="LA137" s="13"/>
      <c r="LB137" s="13"/>
      <c r="LC137" s="13"/>
      <c r="LD137" s="13"/>
      <c r="LE137" s="13"/>
      <c r="LF137" s="13"/>
      <c r="LG137" s="13"/>
      <c r="LH137" s="13"/>
      <c r="LI137" s="13"/>
      <c r="LJ137" s="13"/>
      <c r="LK137" s="13"/>
      <c r="LL137" s="13"/>
      <c r="LM137" s="13"/>
      <c r="LN137" s="13"/>
      <c r="LO137" s="13"/>
      <c r="LP137" s="13"/>
      <c r="LQ137" s="13"/>
      <c r="LR137" s="13"/>
      <c r="LS137" s="13"/>
      <c r="LT137" s="13"/>
      <c r="LU137" s="13"/>
      <c r="LV137" s="13"/>
      <c r="LW137" s="13"/>
      <c r="LX137" s="13"/>
      <c r="LY137" s="13"/>
      <c r="LZ137" s="13"/>
      <c r="MA137" s="13"/>
      <c r="MB137" s="13"/>
      <c r="MC137" s="13"/>
      <c r="MD137" s="13"/>
      <c r="ME137" s="13"/>
      <c r="MF137" s="13"/>
      <c r="MG137" s="13"/>
      <c r="MH137" s="13"/>
      <c r="MI137" s="13"/>
      <c r="MJ137" s="13"/>
      <c r="MK137" s="13"/>
      <c r="ML137" s="13"/>
      <c r="MM137" s="13"/>
      <c r="MN137" s="13"/>
      <c r="MO137" s="13"/>
      <c r="MP137" s="13"/>
      <c r="MQ137" s="13"/>
      <c r="MR137" s="13"/>
      <c r="MS137" s="13"/>
      <c r="MT137" s="13"/>
      <c r="MU137" s="13"/>
      <c r="MV137" s="13"/>
      <c r="MW137" s="13"/>
      <c r="MX137" s="13"/>
      <c r="MY137" s="13"/>
      <c r="MZ137" s="13"/>
      <c r="NA137" s="13"/>
      <c r="NB137" s="13"/>
      <c r="NC137" s="13"/>
      <c r="ND137" s="13"/>
      <c r="NE137" s="13"/>
      <c r="NF137" s="13"/>
      <c r="NG137" s="13"/>
      <c r="NH137" s="13"/>
      <c r="NI137" s="13"/>
      <c r="NJ137" s="13"/>
      <c r="NK137" s="13"/>
      <c r="NL137" s="13"/>
      <c r="NM137" s="13"/>
      <c r="NN137" s="13"/>
      <c r="NO137" s="13"/>
      <c r="NP137" s="13"/>
      <c r="NQ137" s="13"/>
      <c r="NR137" s="13"/>
      <c r="NS137" s="13"/>
      <c r="NU137" s="48" t="e">
        <f>IF(P129&lt;#REF!,1,0)</f>
        <v>#REF!</v>
      </c>
      <c r="NV137" s="48" t="e">
        <f>IF($P129&gt;=#REF!,1,0)</f>
        <v>#REF!</v>
      </c>
      <c r="NW137" s="48">
        <f>IF(IF($C129="Y",IF(NV137=1,1,0)),1,0)</f>
        <v>0</v>
      </c>
      <c r="NX137" s="48">
        <f>IF(IF($C129="N",IF(NU137=1,1,0)),1,0)</f>
        <v>0</v>
      </c>
      <c r="NY137" s="49" t="e">
        <f t="shared" si="26"/>
        <v>#REF!</v>
      </c>
    </row>
    <row r="138" spans="1:389" s="2" customFormat="1" ht="15" x14ac:dyDescent="0.25">
      <c r="A138" s="2">
        <f t="shared" si="27"/>
        <v>134</v>
      </c>
      <c r="B138" s="104" t="str">
        <f>"TSK"&amp;"-"&amp;REPT("0",4-LEN(A146))&amp;A146</f>
        <v>TSK-0142</v>
      </c>
      <c r="C138" s="105" t="str">
        <f t="shared" si="23"/>
        <v/>
      </c>
      <c r="D138" s="59"/>
      <c r="E138" s="106"/>
      <c r="F138" s="59"/>
      <c r="G138" s="59"/>
      <c r="H138" s="19"/>
      <c r="I138" s="19"/>
      <c r="J138" s="21"/>
      <c r="K138" s="81"/>
      <c r="L138" s="107" t="str">
        <f t="shared" si="24"/>
        <v/>
      </c>
      <c r="M138" s="107" t="str">
        <f t="shared" si="25"/>
        <v/>
      </c>
      <c r="N138" s="94"/>
      <c r="O138" s="94"/>
      <c r="P138" s="94"/>
      <c r="Q138" s="94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  <c r="KU138" s="13"/>
      <c r="KV138" s="13"/>
      <c r="KW138" s="13"/>
      <c r="KX138" s="13"/>
      <c r="KY138" s="13"/>
      <c r="KZ138" s="13"/>
      <c r="LA138" s="13"/>
      <c r="LB138" s="13"/>
      <c r="LC138" s="13"/>
      <c r="LD138" s="13"/>
      <c r="LE138" s="13"/>
      <c r="LF138" s="13"/>
      <c r="LG138" s="13"/>
      <c r="LH138" s="13"/>
      <c r="LI138" s="13"/>
      <c r="LJ138" s="13"/>
      <c r="LK138" s="13"/>
      <c r="LL138" s="13"/>
      <c r="LM138" s="13"/>
      <c r="LN138" s="13"/>
      <c r="LO138" s="13"/>
      <c r="LP138" s="13"/>
      <c r="LQ138" s="13"/>
      <c r="LR138" s="13"/>
      <c r="LS138" s="13"/>
      <c r="LT138" s="13"/>
      <c r="LU138" s="13"/>
      <c r="LV138" s="13"/>
      <c r="LW138" s="13"/>
      <c r="LX138" s="13"/>
      <c r="LY138" s="13"/>
      <c r="LZ138" s="13"/>
      <c r="MA138" s="13"/>
      <c r="MB138" s="13"/>
      <c r="MC138" s="13"/>
      <c r="MD138" s="13"/>
      <c r="ME138" s="13"/>
      <c r="MF138" s="13"/>
      <c r="MG138" s="13"/>
      <c r="MH138" s="13"/>
      <c r="MI138" s="13"/>
      <c r="MJ138" s="13"/>
      <c r="MK138" s="13"/>
      <c r="ML138" s="13"/>
      <c r="MM138" s="13"/>
      <c r="MN138" s="13"/>
      <c r="MO138" s="13"/>
      <c r="MP138" s="13"/>
      <c r="MQ138" s="13"/>
      <c r="MR138" s="13"/>
      <c r="MS138" s="13"/>
      <c r="MT138" s="13"/>
      <c r="MU138" s="13"/>
      <c r="MV138" s="13"/>
      <c r="MW138" s="13"/>
      <c r="MX138" s="13"/>
      <c r="MY138" s="13"/>
      <c r="MZ138" s="13"/>
      <c r="NA138" s="13"/>
      <c r="NB138" s="13"/>
      <c r="NC138" s="13"/>
      <c r="ND138" s="13"/>
      <c r="NE138" s="13"/>
      <c r="NF138" s="13"/>
      <c r="NG138" s="13"/>
      <c r="NH138" s="13"/>
      <c r="NI138" s="13"/>
      <c r="NJ138" s="13"/>
      <c r="NK138" s="13"/>
      <c r="NL138" s="13"/>
      <c r="NM138" s="13"/>
      <c r="NN138" s="13"/>
      <c r="NO138" s="13"/>
      <c r="NP138" s="13"/>
      <c r="NQ138" s="13"/>
      <c r="NR138" s="13"/>
      <c r="NS138" s="13"/>
      <c r="NU138" s="48" t="e">
        <f>IF(P130&lt;#REF!,1,0)</f>
        <v>#REF!</v>
      </c>
      <c r="NV138" s="48" t="e">
        <f>IF($P130&gt;=#REF!,1,0)</f>
        <v>#REF!</v>
      </c>
      <c r="NW138" s="48">
        <f>IF(IF($C130="Y",IF(NV138=1,1,0)),1,0)</f>
        <v>0</v>
      </c>
      <c r="NX138" s="48">
        <f>IF(IF($C130="N",IF(NU138=1,1,0)),1,0)</f>
        <v>0</v>
      </c>
      <c r="NY138" s="49" t="e">
        <f t="shared" si="26"/>
        <v>#REF!</v>
      </c>
    </row>
    <row r="139" spans="1:389" s="2" customFormat="1" ht="15" x14ac:dyDescent="0.25">
      <c r="A139" s="2">
        <f t="shared" si="27"/>
        <v>135</v>
      </c>
      <c r="B139" s="104" t="str">
        <f>"TSK"&amp;"-"&amp;REPT("0",4-LEN(A147))&amp;A147</f>
        <v>TSK-0143</v>
      </c>
      <c r="C139" s="105" t="str">
        <f t="shared" si="23"/>
        <v/>
      </c>
      <c r="D139" s="59"/>
      <c r="E139" s="106"/>
      <c r="F139" s="59"/>
      <c r="G139" s="59"/>
      <c r="H139" s="19"/>
      <c r="I139" s="19"/>
      <c r="J139" s="21"/>
      <c r="K139" s="81"/>
      <c r="L139" s="107" t="str">
        <f t="shared" si="24"/>
        <v/>
      </c>
      <c r="M139" s="107" t="str">
        <f t="shared" si="25"/>
        <v/>
      </c>
      <c r="N139" s="94"/>
      <c r="O139" s="94"/>
      <c r="P139" s="94"/>
      <c r="Q139" s="94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  <c r="KU139" s="13"/>
      <c r="KV139" s="13"/>
      <c r="KW139" s="13"/>
      <c r="KX139" s="13"/>
      <c r="KY139" s="13"/>
      <c r="KZ139" s="13"/>
      <c r="LA139" s="13"/>
      <c r="LB139" s="13"/>
      <c r="LC139" s="13"/>
      <c r="LD139" s="13"/>
      <c r="LE139" s="13"/>
      <c r="LF139" s="13"/>
      <c r="LG139" s="13"/>
      <c r="LH139" s="13"/>
      <c r="LI139" s="13"/>
      <c r="LJ139" s="13"/>
      <c r="LK139" s="13"/>
      <c r="LL139" s="13"/>
      <c r="LM139" s="13"/>
      <c r="LN139" s="13"/>
      <c r="LO139" s="13"/>
      <c r="LP139" s="13"/>
      <c r="LQ139" s="13"/>
      <c r="LR139" s="13"/>
      <c r="LS139" s="13"/>
      <c r="LT139" s="13"/>
      <c r="LU139" s="13"/>
      <c r="LV139" s="13"/>
      <c r="LW139" s="13"/>
      <c r="LX139" s="13"/>
      <c r="LY139" s="13"/>
      <c r="LZ139" s="13"/>
      <c r="MA139" s="13"/>
      <c r="MB139" s="13"/>
      <c r="MC139" s="13"/>
      <c r="MD139" s="13"/>
      <c r="ME139" s="13"/>
      <c r="MF139" s="13"/>
      <c r="MG139" s="13"/>
      <c r="MH139" s="13"/>
      <c r="MI139" s="13"/>
      <c r="MJ139" s="13"/>
      <c r="MK139" s="13"/>
      <c r="ML139" s="13"/>
      <c r="MM139" s="13"/>
      <c r="MN139" s="13"/>
      <c r="MO139" s="13"/>
      <c r="MP139" s="13"/>
      <c r="MQ139" s="13"/>
      <c r="MR139" s="13"/>
      <c r="MS139" s="13"/>
      <c r="MT139" s="13"/>
      <c r="MU139" s="13"/>
      <c r="MV139" s="13"/>
      <c r="MW139" s="13"/>
      <c r="MX139" s="13"/>
      <c r="MY139" s="13"/>
      <c r="MZ139" s="13"/>
      <c r="NA139" s="13"/>
      <c r="NB139" s="13"/>
      <c r="NC139" s="13"/>
      <c r="ND139" s="13"/>
      <c r="NE139" s="13"/>
      <c r="NF139" s="13"/>
      <c r="NG139" s="13"/>
      <c r="NH139" s="13"/>
      <c r="NI139" s="13"/>
      <c r="NJ139" s="13"/>
      <c r="NK139" s="13"/>
      <c r="NL139" s="13"/>
      <c r="NM139" s="13"/>
      <c r="NN139" s="13"/>
      <c r="NO139" s="13"/>
      <c r="NP139" s="13"/>
      <c r="NQ139" s="13"/>
      <c r="NR139" s="13"/>
      <c r="NS139" s="13"/>
      <c r="NU139" s="48" t="e">
        <f>IF(P131&lt;#REF!,1,0)</f>
        <v>#REF!</v>
      </c>
      <c r="NV139" s="48" t="e">
        <f>IF($P131&gt;=#REF!,1,0)</f>
        <v>#REF!</v>
      </c>
      <c r="NW139" s="48">
        <f>IF(IF($C131="Y",IF(NV139=1,1,0)),1,0)</f>
        <v>0</v>
      </c>
      <c r="NX139" s="48">
        <f>IF(IF($C131="N",IF(NU139=1,1,0)),1,0)</f>
        <v>0</v>
      </c>
      <c r="NY139" s="49" t="e">
        <f t="shared" si="26"/>
        <v>#REF!</v>
      </c>
    </row>
    <row r="140" spans="1:389" s="2" customFormat="1" ht="15" x14ac:dyDescent="0.25">
      <c r="A140" s="2">
        <f t="shared" si="27"/>
        <v>136</v>
      </c>
      <c r="B140" s="104" t="str">
        <f>"TSK"&amp;"-"&amp;REPT("0",4-LEN(A148))&amp;A148</f>
        <v>TSK-0144</v>
      </c>
      <c r="C140" s="105" t="str">
        <f t="shared" si="23"/>
        <v/>
      </c>
      <c r="D140" s="59"/>
      <c r="E140" s="106"/>
      <c r="F140" s="59"/>
      <c r="G140" s="59"/>
      <c r="H140" s="19"/>
      <c r="I140" s="19"/>
      <c r="J140" s="21"/>
      <c r="K140" s="81"/>
      <c r="L140" s="107" t="str">
        <f t="shared" si="24"/>
        <v/>
      </c>
      <c r="M140" s="107" t="str">
        <f t="shared" si="25"/>
        <v/>
      </c>
      <c r="N140" s="94"/>
      <c r="O140" s="94"/>
      <c r="P140" s="94"/>
      <c r="Q140" s="94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  <c r="KU140" s="13"/>
      <c r="KV140" s="13"/>
      <c r="KW140" s="13"/>
      <c r="KX140" s="13"/>
      <c r="KY140" s="13"/>
      <c r="KZ140" s="13"/>
      <c r="LA140" s="13"/>
      <c r="LB140" s="13"/>
      <c r="LC140" s="13"/>
      <c r="LD140" s="13"/>
      <c r="LE140" s="13"/>
      <c r="LF140" s="13"/>
      <c r="LG140" s="13"/>
      <c r="LH140" s="13"/>
      <c r="LI140" s="13"/>
      <c r="LJ140" s="13"/>
      <c r="LK140" s="13"/>
      <c r="LL140" s="13"/>
      <c r="LM140" s="13"/>
      <c r="LN140" s="13"/>
      <c r="LO140" s="13"/>
      <c r="LP140" s="13"/>
      <c r="LQ140" s="13"/>
      <c r="LR140" s="13"/>
      <c r="LS140" s="13"/>
      <c r="LT140" s="13"/>
      <c r="LU140" s="13"/>
      <c r="LV140" s="13"/>
      <c r="LW140" s="13"/>
      <c r="LX140" s="13"/>
      <c r="LY140" s="13"/>
      <c r="LZ140" s="13"/>
      <c r="MA140" s="13"/>
      <c r="MB140" s="13"/>
      <c r="MC140" s="13"/>
      <c r="MD140" s="13"/>
      <c r="ME140" s="13"/>
      <c r="MF140" s="13"/>
      <c r="MG140" s="13"/>
      <c r="MH140" s="13"/>
      <c r="MI140" s="13"/>
      <c r="MJ140" s="13"/>
      <c r="MK140" s="13"/>
      <c r="ML140" s="13"/>
      <c r="MM140" s="13"/>
      <c r="MN140" s="13"/>
      <c r="MO140" s="13"/>
      <c r="MP140" s="13"/>
      <c r="MQ140" s="13"/>
      <c r="MR140" s="13"/>
      <c r="MS140" s="13"/>
      <c r="MT140" s="13"/>
      <c r="MU140" s="13"/>
      <c r="MV140" s="13"/>
      <c r="MW140" s="13"/>
      <c r="MX140" s="13"/>
      <c r="MY140" s="13"/>
      <c r="MZ140" s="13"/>
      <c r="NA140" s="13"/>
      <c r="NB140" s="13"/>
      <c r="NC140" s="13"/>
      <c r="ND140" s="13"/>
      <c r="NE140" s="13"/>
      <c r="NF140" s="13"/>
      <c r="NG140" s="13"/>
      <c r="NH140" s="13"/>
      <c r="NI140" s="13"/>
      <c r="NJ140" s="13"/>
      <c r="NK140" s="13"/>
      <c r="NL140" s="13"/>
      <c r="NM140" s="13"/>
      <c r="NN140" s="13"/>
      <c r="NO140" s="13"/>
      <c r="NP140" s="13"/>
      <c r="NQ140" s="13"/>
      <c r="NR140" s="13"/>
      <c r="NS140" s="13"/>
      <c r="NU140" s="48" t="e">
        <f>IF(P132&lt;#REF!,1,0)</f>
        <v>#REF!</v>
      </c>
      <c r="NV140" s="48" t="e">
        <f>IF($P132&gt;=#REF!,1,0)</f>
        <v>#REF!</v>
      </c>
      <c r="NW140" s="48">
        <f>IF(IF($C132="Y",IF(NV140=1,1,0)),1,0)</f>
        <v>0</v>
      </c>
      <c r="NX140" s="48">
        <f>IF(IF($C132="N",IF(NU140=1,1,0)),1,0)</f>
        <v>0</v>
      </c>
      <c r="NY140" s="49" t="e">
        <f t="shared" si="26"/>
        <v>#REF!</v>
      </c>
    </row>
    <row r="141" spans="1:389" s="2" customFormat="1" ht="15" x14ac:dyDescent="0.25">
      <c r="A141" s="2">
        <f t="shared" si="27"/>
        <v>137</v>
      </c>
      <c r="B141" s="104" t="str">
        <f>"TSK"&amp;"-"&amp;REPT("0",4-LEN(A149))&amp;A149</f>
        <v>TSK-0145</v>
      </c>
      <c r="C141" s="105" t="str">
        <f t="shared" si="23"/>
        <v/>
      </c>
      <c r="D141" s="59"/>
      <c r="E141" s="106"/>
      <c r="F141" s="59"/>
      <c r="G141" s="59"/>
      <c r="H141" s="19"/>
      <c r="I141" s="19"/>
      <c r="J141" s="21"/>
      <c r="K141" s="81"/>
      <c r="L141" s="107" t="str">
        <f t="shared" si="24"/>
        <v/>
      </c>
      <c r="M141" s="107" t="str">
        <f t="shared" si="25"/>
        <v/>
      </c>
      <c r="N141" s="94"/>
      <c r="O141" s="94"/>
      <c r="P141" s="94"/>
      <c r="Q141" s="94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  <c r="KU141" s="13"/>
      <c r="KV141" s="13"/>
      <c r="KW141" s="13"/>
      <c r="KX141" s="13"/>
      <c r="KY141" s="13"/>
      <c r="KZ141" s="13"/>
      <c r="LA141" s="13"/>
      <c r="LB141" s="13"/>
      <c r="LC141" s="13"/>
      <c r="LD141" s="13"/>
      <c r="LE141" s="13"/>
      <c r="LF141" s="13"/>
      <c r="LG141" s="13"/>
      <c r="LH141" s="13"/>
      <c r="LI141" s="13"/>
      <c r="LJ141" s="13"/>
      <c r="LK141" s="13"/>
      <c r="LL141" s="13"/>
      <c r="LM141" s="13"/>
      <c r="LN141" s="13"/>
      <c r="LO141" s="13"/>
      <c r="LP141" s="13"/>
      <c r="LQ141" s="13"/>
      <c r="LR141" s="13"/>
      <c r="LS141" s="13"/>
      <c r="LT141" s="13"/>
      <c r="LU141" s="13"/>
      <c r="LV141" s="13"/>
      <c r="LW141" s="13"/>
      <c r="LX141" s="13"/>
      <c r="LY141" s="13"/>
      <c r="LZ141" s="13"/>
      <c r="MA141" s="13"/>
      <c r="MB141" s="13"/>
      <c r="MC141" s="13"/>
      <c r="MD141" s="13"/>
      <c r="ME141" s="13"/>
      <c r="MF141" s="13"/>
      <c r="MG141" s="13"/>
      <c r="MH141" s="13"/>
      <c r="MI141" s="13"/>
      <c r="MJ141" s="13"/>
      <c r="MK141" s="13"/>
      <c r="ML141" s="13"/>
      <c r="MM141" s="13"/>
      <c r="MN141" s="13"/>
      <c r="MO141" s="13"/>
      <c r="MP141" s="13"/>
      <c r="MQ141" s="13"/>
      <c r="MR141" s="13"/>
      <c r="MS141" s="13"/>
      <c r="MT141" s="13"/>
      <c r="MU141" s="13"/>
      <c r="MV141" s="13"/>
      <c r="MW141" s="13"/>
      <c r="MX141" s="13"/>
      <c r="MY141" s="13"/>
      <c r="MZ141" s="13"/>
      <c r="NA141" s="13"/>
      <c r="NB141" s="13"/>
      <c r="NC141" s="13"/>
      <c r="ND141" s="13"/>
      <c r="NE141" s="13"/>
      <c r="NF141" s="13"/>
      <c r="NG141" s="13"/>
      <c r="NH141" s="13"/>
      <c r="NI141" s="13"/>
      <c r="NJ141" s="13"/>
      <c r="NK141" s="13"/>
      <c r="NL141" s="13"/>
      <c r="NM141" s="13"/>
      <c r="NN141" s="13"/>
      <c r="NO141" s="13"/>
      <c r="NP141" s="13"/>
      <c r="NQ141" s="13"/>
      <c r="NR141" s="13"/>
      <c r="NS141" s="13"/>
      <c r="NU141" s="48" t="e">
        <f>IF(P133&lt;#REF!,1,0)</f>
        <v>#REF!</v>
      </c>
      <c r="NV141" s="48" t="e">
        <f>IF($P133&gt;=#REF!,1,0)</f>
        <v>#REF!</v>
      </c>
      <c r="NW141" s="48">
        <f>IF(IF($C133="Y",IF(NV141=1,1,0)),1,0)</f>
        <v>0</v>
      </c>
      <c r="NX141" s="48">
        <f>IF(IF($C133="N",IF(NU141=1,1,0)),1,0)</f>
        <v>0</v>
      </c>
      <c r="NY141" s="49" t="e">
        <f t="shared" si="26"/>
        <v>#REF!</v>
      </c>
    </row>
    <row r="142" spans="1:389" s="2" customFormat="1" ht="15" x14ac:dyDescent="0.25">
      <c r="A142" s="2">
        <f t="shared" si="27"/>
        <v>138</v>
      </c>
      <c r="B142" s="104" t="str">
        <f>"TSK"&amp;"-"&amp;REPT("0",4-LEN(A150))&amp;A150</f>
        <v>TSK-0146</v>
      </c>
      <c r="C142" s="105" t="str">
        <f t="shared" si="23"/>
        <v/>
      </c>
      <c r="D142" s="59"/>
      <c r="E142" s="106"/>
      <c r="F142" s="59"/>
      <c r="G142" s="59"/>
      <c r="H142" s="19"/>
      <c r="I142" s="19"/>
      <c r="J142" s="21"/>
      <c r="K142" s="81"/>
      <c r="L142" s="107" t="str">
        <f t="shared" si="24"/>
        <v/>
      </c>
      <c r="M142" s="107" t="str">
        <f t="shared" si="25"/>
        <v/>
      </c>
      <c r="N142" s="94"/>
      <c r="O142" s="94"/>
      <c r="P142" s="94"/>
      <c r="Q142" s="94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13"/>
      <c r="KS142" s="13"/>
      <c r="KT142" s="13"/>
      <c r="KU142" s="13"/>
      <c r="KV142" s="13"/>
      <c r="KW142" s="13"/>
      <c r="KX142" s="13"/>
      <c r="KY142" s="13"/>
      <c r="KZ142" s="13"/>
      <c r="LA142" s="13"/>
      <c r="LB142" s="13"/>
      <c r="LC142" s="13"/>
      <c r="LD142" s="13"/>
      <c r="LE142" s="13"/>
      <c r="LF142" s="13"/>
      <c r="LG142" s="13"/>
      <c r="LH142" s="13"/>
      <c r="LI142" s="13"/>
      <c r="LJ142" s="13"/>
      <c r="LK142" s="13"/>
      <c r="LL142" s="13"/>
      <c r="LM142" s="13"/>
      <c r="LN142" s="13"/>
      <c r="LO142" s="13"/>
      <c r="LP142" s="13"/>
      <c r="LQ142" s="13"/>
      <c r="LR142" s="13"/>
      <c r="LS142" s="13"/>
      <c r="LT142" s="13"/>
      <c r="LU142" s="13"/>
      <c r="LV142" s="13"/>
      <c r="LW142" s="13"/>
      <c r="LX142" s="13"/>
      <c r="LY142" s="13"/>
      <c r="LZ142" s="13"/>
      <c r="MA142" s="13"/>
      <c r="MB142" s="13"/>
      <c r="MC142" s="13"/>
      <c r="MD142" s="13"/>
      <c r="ME142" s="13"/>
      <c r="MF142" s="13"/>
      <c r="MG142" s="13"/>
      <c r="MH142" s="13"/>
      <c r="MI142" s="13"/>
      <c r="MJ142" s="13"/>
      <c r="MK142" s="13"/>
      <c r="ML142" s="13"/>
      <c r="MM142" s="13"/>
      <c r="MN142" s="13"/>
      <c r="MO142" s="13"/>
      <c r="MP142" s="13"/>
      <c r="MQ142" s="13"/>
      <c r="MR142" s="13"/>
      <c r="MS142" s="13"/>
      <c r="MT142" s="13"/>
      <c r="MU142" s="13"/>
      <c r="MV142" s="13"/>
      <c r="MW142" s="13"/>
      <c r="MX142" s="13"/>
      <c r="MY142" s="13"/>
      <c r="MZ142" s="13"/>
      <c r="NA142" s="13"/>
      <c r="NB142" s="13"/>
      <c r="NC142" s="13"/>
      <c r="ND142" s="13"/>
      <c r="NE142" s="13"/>
      <c r="NF142" s="13"/>
      <c r="NG142" s="13"/>
      <c r="NH142" s="13"/>
      <c r="NI142" s="13"/>
      <c r="NJ142" s="13"/>
      <c r="NK142" s="13"/>
      <c r="NL142" s="13"/>
      <c r="NM142" s="13"/>
      <c r="NN142" s="13"/>
      <c r="NO142" s="13"/>
      <c r="NP142" s="13"/>
      <c r="NQ142" s="13"/>
      <c r="NR142" s="13"/>
      <c r="NS142" s="13"/>
      <c r="NU142" s="48" t="e">
        <f>IF(P134&lt;#REF!,1,0)</f>
        <v>#REF!</v>
      </c>
      <c r="NV142" s="48" t="e">
        <f>IF($P134&gt;=#REF!,1,0)</f>
        <v>#REF!</v>
      </c>
      <c r="NW142" s="48">
        <f>IF(IF($C134="Y",IF(NV142=1,1,0)),1,0)</f>
        <v>0</v>
      </c>
      <c r="NX142" s="48">
        <f>IF(IF($C134="N",IF(NU142=1,1,0)),1,0)</f>
        <v>0</v>
      </c>
      <c r="NY142" s="49" t="e">
        <f t="shared" si="26"/>
        <v>#REF!</v>
      </c>
    </row>
    <row r="143" spans="1:389" s="2" customFormat="1" ht="15" x14ac:dyDescent="0.25">
      <c r="A143" s="2">
        <f t="shared" si="27"/>
        <v>139</v>
      </c>
      <c r="B143" s="104" t="str">
        <f>"TSK"&amp;"-"&amp;REPT("0",4-LEN(A151))&amp;A151</f>
        <v>TSK-0147</v>
      </c>
      <c r="C143" s="105" t="str">
        <f t="shared" si="23"/>
        <v/>
      </c>
      <c r="D143" s="59"/>
      <c r="E143" s="106"/>
      <c r="F143" s="59"/>
      <c r="G143" s="59"/>
      <c r="H143" s="19"/>
      <c r="I143" s="19"/>
      <c r="J143" s="21"/>
      <c r="K143" s="81"/>
      <c r="L143" s="107" t="str">
        <f t="shared" si="24"/>
        <v/>
      </c>
      <c r="M143" s="107" t="str">
        <f t="shared" si="25"/>
        <v/>
      </c>
      <c r="N143" s="94"/>
      <c r="O143" s="94"/>
      <c r="P143" s="94"/>
      <c r="Q143" s="94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  <c r="KU143" s="13"/>
      <c r="KV143" s="13"/>
      <c r="KW143" s="13"/>
      <c r="KX143" s="13"/>
      <c r="KY143" s="13"/>
      <c r="KZ143" s="13"/>
      <c r="LA143" s="13"/>
      <c r="LB143" s="13"/>
      <c r="LC143" s="13"/>
      <c r="LD143" s="13"/>
      <c r="LE143" s="13"/>
      <c r="LF143" s="13"/>
      <c r="LG143" s="13"/>
      <c r="LH143" s="13"/>
      <c r="LI143" s="13"/>
      <c r="LJ143" s="13"/>
      <c r="LK143" s="13"/>
      <c r="LL143" s="13"/>
      <c r="LM143" s="13"/>
      <c r="LN143" s="13"/>
      <c r="LO143" s="13"/>
      <c r="LP143" s="13"/>
      <c r="LQ143" s="13"/>
      <c r="LR143" s="13"/>
      <c r="LS143" s="13"/>
      <c r="LT143" s="13"/>
      <c r="LU143" s="13"/>
      <c r="LV143" s="13"/>
      <c r="LW143" s="13"/>
      <c r="LX143" s="13"/>
      <c r="LY143" s="13"/>
      <c r="LZ143" s="13"/>
      <c r="MA143" s="13"/>
      <c r="MB143" s="13"/>
      <c r="MC143" s="13"/>
      <c r="MD143" s="13"/>
      <c r="ME143" s="13"/>
      <c r="MF143" s="13"/>
      <c r="MG143" s="13"/>
      <c r="MH143" s="13"/>
      <c r="MI143" s="13"/>
      <c r="MJ143" s="13"/>
      <c r="MK143" s="13"/>
      <c r="ML143" s="13"/>
      <c r="MM143" s="13"/>
      <c r="MN143" s="13"/>
      <c r="MO143" s="13"/>
      <c r="MP143" s="13"/>
      <c r="MQ143" s="13"/>
      <c r="MR143" s="13"/>
      <c r="MS143" s="13"/>
      <c r="MT143" s="13"/>
      <c r="MU143" s="13"/>
      <c r="MV143" s="13"/>
      <c r="MW143" s="13"/>
      <c r="MX143" s="13"/>
      <c r="MY143" s="13"/>
      <c r="MZ143" s="13"/>
      <c r="NA143" s="13"/>
      <c r="NB143" s="13"/>
      <c r="NC143" s="13"/>
      <c r="ND143" s="13"/>
      <c r="NE143" s="13"/>
      <c r="NF143" s="13"/>
      <c r="NG143" s="13"/>
      <c r="NH143" s="13"/>
      <c r="NI143" s="13"/>
      <c r="NJ143" s="13"/>
      <c r="NK143" s="13"/>
      <c r="NL143" s="13"/>
      <c r="NM143" s="13"/>
      <c r="NN143" s="13"/>
      <c r="NO143" s="13"/>
      <c r="NP143" s="13"/>
      <c r="NQ143" s="13"/>
      <c r="NR143" s="13"/>
      <c r="NS143" s="13"/>
      <c r="NU143" s="48" t="e">
        <f>IF(P135&lt;#REF!,1,0)</f>
        <v>#REF!</v>
      </c>
      <c r="NV143" s="48" t="e">
        <f>IF($P135&gt;=#REF!,1,0)</f>
        <v>#REF!</v>
      </c>
      <c r="NW143" s="48">
        <f>IF(IF($C135="Y",IF(NV143=1,1,0)),1,0)</f>
        <v>0</v>
      </c>
      <c r="NX143" s="48">
        <f>IF(IF($C135="N",IF(NU143=1,1,0)),1,0)</f>
        <v>0</v>
      </c>
      <c r="NY143" s="49" t="e">
        <f t="shared" si="26"/>
        <v>#REF!</v>
      </c>
    </row>
    <row r="144" spans="1:389" s="2" customFormat="1" ht="15" x14ac:dyDescent="0.25">
      <c r="A144" s="2">
        <f t="shared" si="27"/>
        <v>140</v>
      </c>
      <c r="B144" s="104" t="str">
        <f>"TSK"&amp;"-"&amp;REPT("0",4-LEN(A152))&amp;A152</f>
        <v>TSK-0148</v>
      </c>
      <c r="C144" s="105" t="str">
        <f t="shared" si="23"/>
        <v/>
      </c>
      <c r="D144" s="59"/>
      <c r="E144" s="106"/>
      <c r="F144" s="59"/>
      <c r="G144" s="59"/>
      <c r="H144" s="19"/>
      <c r="I144" s="19"/>
      <c r="J144" s="21"/>
      <c r="K144" s="81"/>
      <c r="L144" s="107" t="str">
        <f t="shared" si="24"/>
        <v/>
      </c>
      <c r="M144" s="107" t="str">
        <f t="shared" si="25"/>
        <v/>
      </c>
      <c r="N144" s="94"/>
      <c r="O144" s="94"/>
      <c r="P144" s="94"/>
      <c r="Q144" s="94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  <c r="KU144" s="13"/>
      <c r="KV144" s="13"/>
      <c r="KW144" s="13"/>
      <c r="KX144" s="13"/>
      <c r="KY144" s="13"/>
      <c r="KZ144" s="13"/>
      <c r="LA144" s="13"/>
      <c r="LB144" s="13"/>
      <c r="LC144" s="13"/>
      <c r="LD144" s="13"/>
      <c r="LE144" s="13"/>
      <c r="LF144" s="13"/>
      <c r="LG144" s="13"/>
      <c r="LH144" s="13"/>
      <c r="LI144" s="13"/>
      <c r="LJ144" s="13"/>
      <c r="LK144" s="13"/>
      <c r="LL144" s="13"/>
      <c r="LM144" s="13"/>
      <c r="LN144" s="13"/>
      <c r="LO144" s="13"/>
      <c r="LP144" s="13"/>
      <c r="LQ144" s="13"/>
      <c r="LR144" s="13"/>
      <c r="LS144" s="13"/>
      <c r="LT144" s="13"/>
      <c r="LU144" s="13"/>
      <c r="LV144" s="13"/>
      <c r="LW144" s="13"/>
      <c r="LX144" s="13"/>
      <c r="LY144" s="13"/>
      <c r="LZ144" s="13"/>
      <c r="MA144" s="13"/>
      <c r="MB144" s="13"/>
      <c r="MC144" s="13"/>
      <c r="MD144" s="13"/>
      <c r="ME144" s="13"/>
      <c r="MF144" s="13"/>
      <c r="MG144" s="13"/>
      <c r="MH144" s="13"/>
      <c r="MI144" s="13"/>
      <c r="MJ144" s="13"/>
      <c r="MK144" s="13"/>
      <c r="ML144" s="13"/>
      <c r="MM144" s="13"/>
      <c r="MN144" s="13"/>
      <c r="MO144" s="13"/>
      <c r="MP144" s="13"/>
      <c r="MQ144" s="13"/>
      <c r="MR144" s="13"/>
      <c r="MS144" s="13"/>
      <c r="MT144" s="13"/>
      <c r="MU144" s="13"/>
      <c r="MV144" s="13"/>
      <c r="MW144" s="13"/>
      <c r="MX144" s="13"/>
      <c r="MY144" s="13"/>
      <c r="MZ144" s="13"/>
      <c r="NA144" s="13"/>
      <c r="NB144" s="13"/>
      <c r="NC144" s="13"/>
      <c r="ND144" s="13"/>
      <c r="NE144" s="13"/>
      <c r="NF144" s="13"/>
      <c r="NG144" s="13"/>
      <c r="NH144" s="13"/>
      <c r="NI144" s="13"/>
      <c r="NJ144" s="13"/>
      <c r="NK144" s="13"/>
      <c r="NL144" s="13"/>
      <c r="NM144" s="13"/>
      <c r="NN144" s="13"/>
      <c r="NO144" s="13"/>
      <c r="NP144" s="13"/>
      <c r="NQ144" s="13"/>
      <c r="NR144" s="13"/>
      <c r="NS144" s="13"/>
      <c r="NU144" s="48" t="e">
        <f>IF(P136&lt;#REF!,1,0)</f>
        <v>#REF!</v>
      </c>
      <c r="NV144" s="48" t="e">
        <f>IF($P136&gt;=#REF!,1,0)</f>
        <v>#REF!</v>
      </c>
      <c r="NW144" s="48">
        <f>IF(IF($C136="Y",IF(NV144=1,1,0)),1,0)</f>
        <v>0</v>
      </c>
      <c r="NX144" s="48">
        <f>IF(IF($C136="N",IF(NU144=1,1,0)),1,0)</f>
        <v>0</v>
      </c>
      <c r="NY144" s="49" t="e">
        <f t="shared" si="26"/>
        <v>#REF!</v>
      </c>
    </row>
    <row r="145" spans="1:389" s="2" customFormat="1" ht="15" x14ac:dyDescent="0.25">
      <c r="A145" s="2">
        <f t="shared" si="27"/>
        <v>141</v>
      </c>
      <c r="B145" s="104" t="str">
        <f>"TSK"&amp;"-"&amp;REPT("0",4-LEN(A153))&amp;A153</f>
        <v>TSK-0149</v>
      </c>
      <c r="C145" s="105" t="str">
        <f t="shared" si="23"/>
        <v/>
      </c>
      <c r="D145" s="59"/>
      <c r="E145" s="106"/>
      <c r="F145" s="59"/>
      <c r="G145" s="59"/>
      <c r="H145" s="19"/>
      <c r="I145" s="19"/>
      <c r="J145" s="21"/>
      <c r="K145" s="81"/>
      <c r="L145" s="107" t="str">
        <f t="shared" si="24"/>
        <v/>
      </c>
      <c r="M145" s="107" t="str">
        <f t="shared" si="25"/>
        <v/>
      </c>
      <c r="N145" s="94"/>
      <c r="O145" s="94"/>
      <c r="P145" s="94"/>
      <c r="Q145" s="94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  <c r="KU145" s="13"/>
      <c r="KV145" s="13"/>
      <c r="KW145" s="13"/>
      <c r="KX145" s="13"/>
      <c r="KY145" s="13"/>
      <c r="KZ145" s="13"/>
      <c r="LA145" s="13"/>
      <c r="LB145" s="13"/>
      <c r="LC145" s="13"/>
      <c r="LD145" s="13"/>
      <c r="LE145" s="13"/>
      <c r="LF145" s="13"/>
      <c r="LG145" s="13"/>
      <c r="LH145" s="13"/>
      <c r="LI145" s="13"/>
      <c r="LJ145" s="13"/>
      <c r="LK145" s="13"/>
      <c r="LL145" s="13"/>
      <c r="LM145" s="13"/>
      <c r="LN145" s="13"/>
      <c r="LO145" s="13"/>
      <c r="LP145" s="13"/>
      <c r="LQ145" s="13"/>
      <c r="LR145" s="13"/>
      <c r="LS145" s="13"/>
      <c r="LT145" s="13"/>
      <c r="LU145" s="13"/>
      <c r="LV145" s="13"/>
      <c r="LW145" s="13"/>
      <c r="LX145" s="13"/>
      <c r="LY145" s="13"/>
      <c r="LZ145" s="13"/>
      <c r="MA145" s="13"/>
      <c r="MB145" s="13"/>
      <c r="MC145" s="13"/>
      <c r="MD145" s="13"/>
      <c r="ME145" s="13"/>
      <c r="MF145" s="13"/>
      <c r="MG145" s="13"/>
      <c r="MH145" s="13"/>
      <c r="MI145" s="13"/>
      <c r="MJ145" s="13"/>
      <c r="MK145" s="13"/>
      <c r="ML145" s="13"/>
      <c r="MM145" s="13"/>
      <c r="MN145" s="13"/>
      <c r="MO145" s="13"/>
      <c r="MP145" s="13"/>
      <c r="MQ145" s="13"/>
      <c r="MR145" s="13"/>
      <c r="MS145" s="13"/>
      <c r="MT145" s="13"/>
      <c r="MU145" s="13"/>
      <c r="MV145" s="13"/>
      <c r="MW145" s="13"/>
      <c r="MX145" s="13"/>
      <c r="MY145" s="13"/>
      <c r="MZ145" s="13"/>
      <c r="NA145" s="13"/>
      <c r="NB145" s="13"/>
      <c r="NC145" s="13"/>
      <c r="ND145" s="13"/>
      <c r="NE145" s="13"/>
      <c r="NF145" s="13"/>
      <c r="NG145" s="13"/>
      <c r="NH145" s="13"/>
      <c r="NI145" s="13"/>
      <c r="NJ145" s="13"/>
      <c r="NK145" s="13"/>
      <c r="NL145" s="13"/>
      <c r="NM145" s="13"/>
      <c r="NN145" s="13"/>
      <c r="NO145" s="13"/>
      <c r="NP145" s="13"/>
      <c r="NQ145" s="13"/>
      <c r="NR145" s="13"/>
      <c r="NS145" s="13"/>
      <c r="NU145" s="48" t="e">
        <f>IF(P137&lt;#REF!,1,0)</f>
        <v>#REF!</v>
      </c>
      <c r="NV145" s="48" t="e">
        <f>IF($P137&gt;=#REF!,1,0)</f>
        <v>#REF!</v>
      </c>
      <c r="NW145" s="48">
        <f>IF(IF($C137="Y",IF(NV145=1,1,0)),1,0)</f>
        <v>0</v>
      </c>
      <c r="NX145" s="48">
        <f>IF(IF($C137="N",IF(NU145=1,1,0)),1,0)</f>
        <v>0</v>
      </c>
      <c r="NY145" s="49" t="e">
        <f t="shared" si="26"/>
        <v>#REF!</v>
      </c>
    </row>
    <row r="146" spans="1:389" s="2" customFormat="1" ht="15" x14ac:dyDescent="0.25">
      <c r="A146" s="2">
        <f t="shared" si="27"/>
        <v>142</v>
      </c>
      <c r="B146" s="104" t="str">
        <f>"TSK"&amp;"-"&amp;REPT("0",4-LEN(A154))&amp;A154</f>
        <v>TSK-0150</v>
      </c>
      <c r="C146" s="105" t="str">
        <f t="shared" si="23"/>
        <v/>
      </c>
      <c r="D146" s="59"/>
      <c r="E146" s="106"/>
      <c r="F146" s="59"/>
      <c r="G146" s="59"/>
      <c r="H146" s="19"/>
      <c r="I146" s="19"/>
      <c r="J146" s="21"/>
      <c r="K146" s="81"/>
      <c r="L146" s="107" t="str">
        <f t="shared" si="24"/>
        <v/>
      </c>
      <c r="M146" s="107" t="str">
        <f t="shared" si="25"/>
        <v/>
      </c>
      <c r="N146" s="94"/>
      <c r="O146" s="94"/>
      <c r="P146" s="94"/>
      <c r="Q146" s="94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  <c r="KU146" s="13"/>
      <c r="KV146" s="13"/>
      <c r="KW146" s="13"/>
      <c r="KX146" s="13"/>
      <c r="KY146" s="13"/>
      <c r="KZ146" s="13"/>
      <c r="LA146" s="13"/>
      <c r="LB146" s="13"/>
      <c r="LC146" s="13"/>
      <c r="LD146" s="13"/>
      <c r="LE146" s="13"/>
      <c r="LF146" s="13"/>
      <c r="LG146" s="13"/>
      <c r="LH146" s="13"/>
      <c r="LI146" s="13"/>
      <c r="LJ146" s="13"/>
      <c r="LK146" s="13"/>
      <c r="LL146" s="13"/>
      <c r="LM146" s="13"/>
      <c r="LN146" s="13"/>
      <c r="LO146" s="13"/>
      <c r="LP146" s="13"/>
      <c r="LQ146" s="13"/>
      <c r="LR146" s="13"/>
      <c r="LS146" s="13"/>
      <c r="LT146" s="13"/>
      <c r="LU146" s="13"/>
      <c r="LV146" s="13"/>
      <c r="LW146" s="13"/>
      <c r="LX146" s="13"/>
      <c r="LY146" s="13"/>
      <c r="LZ146" s="13"/>
      <c r="MA146" s="13"/>
      <c r="MB146" s="13"/>
      <c r="MC146" s="13"/>
      <c r="MD146" s="13"/>
      <c r="ME146" s="13"/>
      <c r="MF146" s="13"/>
      <c r="MG146" s="13"/>
      <c r="MH146" s="13"/>
      <c r="MI146" s="13"/>
      <c r="MJ146" s="13"/>
      <c r="MK146" s="13"/>
      <c r="ML146" s="13"/>
      <c r="MM146" s="13"/>
      <c r="MN146" s="13"/>
      <c r="MO146" s="13"/>
      <c r="MP146" s="13"/>
      <c r="MQ146" s="13"/>
      <c r="MR146" s="13"/>
      <c r="MS146" s="13"/>
      <c r="MT146" s="13"/>
      <c r="MU146" s="13"/>
      <c r="MV146" s="13"/>
      <c r="MW146" s="13"/>
      <c r="MX146" s="13"/>
      <c r="MY146" s="13"/>
      <c r="MZ146" s="13"/>
      <c r="NA146" s="13"/>
      <c r="NB146" s="13"/>
      <c r="NC146" s="13"/>
      <c r="ND146" s="13"/>
      <c r="NE146" s="13"/>
      <c r="NF146" s="13"/>
      <c r="NG146" s="13"/>
      <c r="NH146" s="13"/>
      <c r="NI146" s="13"/>
      <c r="NJ146" s="13"/>
      <c r="NK146" s="13"/>
      <c r="NL146" s="13"/>
      <c r="NM146" s="13"/>
      <c r="NN146" s="13"/>
      <c r="NO146" s="13"/>
      <c r="NP146" s="13"/>
      <c r="NQ146" s="13"/>
      <c r="NR146" s="13"/>
      <c r="NS146" s="13"/>
      <c r="NU146" s="48" t="e">
        <f>IF(P138&lt;#REF!,1,0)</f>
        <v>#REF!</v>
      </c>
      <c r="NV146" s="48" t="e">
        <f>IF($P138&gt;=#REF!,1,0)</f>
        <v>#REF!</v>
      </c>
      <c r="NW146" s="48">
        <f>IF(IF($C138="Y",IF(NV146=1,1,0)),1,0)</f>
        <v>0</v>
      </c>
      <c r="NX146" s="48">
        <f>IF(IF($C138="N",IF(NU146=1,1,0)),1,0)</f>
        <v>0</v>
      </c>
      <c r="NY146" s="49" t="e">
        <f t="shared" si="26"/>
        <v>#REF!</v>
      </c>
    </row>
    <row r="147" spans="1:389" s="2" customFormat="1" ht="15" x14ac:dyDescent="0.25">
      <c r="A147" s="2">
        <f t="shared" si="27"/>
        <v>143</v>
      </c>
      <c r="B147" s="104" t="str">
        <f>"TSK"&amp;"-"&amp;REPT("0",4-LEN(A155))&amp;A155</f>
        <v>TSK-0151</v>
      </c>
      <c r="C147" s="105" t="str">
        <f t="shared" si="23"/>
        <v/>
      </c>
      <c r="D147" s="59"/>
      <c r="E147" s="106"/>
      <c r="F147" s="59"/>
      <c r="G147" s="59"/>
      <c r="H147" s="19"/>
      <c r="I147" s="19"/>
      <c r="J147" s="21"/>
      <c r="K147" s="81"/>
      <c r="L147" s="107" t="str">
        <f t="shared" si="24"/>
        <v/>
      </c>
      <c r="M147" s="107" t="str">
        <f t="shared" si="25"/>
        <v/>
      </c>
      <c r="N147" s="94"/>
      <c r="O147" s="94"/>
      <c r="P147" s="94"/>
      <c r="Q147" s="94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  <c r="KU147" s="13"/>
      <c r="KV147" s="13"/>
      <c r="KW147" s="13"/>
      <c r="KX147" s="13"/>
      <c r="KY147" s="13"/>
      <c r="KZ147" s="13"/>
      <c r="LA147" s="13"/>
      <c r="LB147" s="13"/>
      <c r="LC147" s="13"/>
      <c r="LD147" s="13"/>
      <c r="LE147" s="13"/>
      <c r="LF147" s="13"/>
      <c r="LG147" s="13"/>
      <c r="LH147" s="13"/>
      <c r="LI147" s="13"/>
      <c r="LJ147" s="13"/>
      <c r="LK147" s="13"/>
      <c r="LL147" s="13"/>
      <c r="LM147" s="13"/>
      <c r="LN147" s="13"/>
      <c r="LO147" s="13"/>
      <c r="LP147" s="13"/>
      <c r="LQ147" s="13"/>
      <c r="LR147" s="13"/>
      <c r="LS147" s="13"/>
      <c r="LT147" s="13"/>
      <c r="LU147" s="13"/>
      <c r="LV147" s="13"/>
      <c r="LW147" s="13"/>
      <c r="LX147" s="13"/>
      <c r="LY147" s="13"/>
      <c r="LZ147" s="13"/>
      <c r="MA147" s="13"/>
      <c r="MB147" s="13"/>
      <c r="MC147" s="13"/>
      <c r="MD147" s="13"/>
      <c r="ME147" s="13"/>
      <c r="MF147" s="13"/>
      <c r="MG147" s="13"/>
      <c r="MH147" s="13"/>
      <c r="MI147" s="13"/>
      <c r="MJ147" s="13"/>
      <c r="MK147" s="13"/>
      <c r="ML147" s="13"/>
      <c r="MM147" s="13"/>
      <c r="MN147" s="13"/>
      <c r="MO147" s="13"/>
      <c r="MP147" s="13"/>
      <c r="MQ147" s="13"/>
      <c r="MR147" s="13"/>
      <c r="MS147" s="13"/>
      <c r="MT147" s="13"/>
      <c r="MU147" s="13"/>
      <c r="MV147" s="13"/>
      <c r="MW147" s="13"/>
      <c r="MX147" s="13"/>
      <c r="MY147" s="13"/>
      <c r="MZ147" s="13"/>
      <c r="NA147" s="13"/>
      <c r="NB147" s="13"/>
      <c r="NC147" s="13"/>
      <c r="ND147" s="13"/>
      <c r="NE147" s="13"/>
      <c r="NF147" s="13"/>
      <c r="NG147" s="13"/>
      <c r="NH147" s="13"/>
      <c r="NI147" s="13"/>
      <c r="NJ147" s="13"/>
      <c r="NK147" s="13"/>
      <c r="NL147" s="13"/>
      <c r="NM147" s="13"/>
      <c r="NN147" s="13"/>
      <c r="NO147" s="13"/>
      <c r="NP147" s="13"/>
      <c r="NQ147" s="13"/>
      <c r="NR147" s="13"/>
      <c r="NS147" s="13"/>
      <c r="NU147" s="48" t="e">
        <f>IF(P139&lt;#REF!,1,0)</f>
        <v>#REF!</v>
      </c>
      <c r="NV147" s="48" t="e">
        <f>IF($P139&gt;=#REF!,1,0)</f>
        <v>#REF!</v>
      </c>
      <c r="NW147" s="48">
        <f>IF(IF($C139="Y",IF(NV147=1,1,0)),1,0)</f>
        <v>0</v>
      </c>
      <c r="NX147" s="48">
        <f>IF(IF($C139="N",IF(NU147=1,1,0)),1,0)</f>
        <v>0</v>
      </c>
      <c r="NY147" s="49" t="e">
        <f t="shared" si="26"/>
        <v>#REF!</v>
      </c>
    </row>
    <row r="148" spans="1:389" s="2" customFormat="1" ht="15" x14ac:dyDescent="0.25">
      <c r="A148" s="2">
        <f t="shared" si="27"/>
        <v>144</v>
      </c>
      <c r="B148" s="104" t="str">
        <f>"TSK"&amp;"-"&amp;REPT("0",4-LEN(A156))&amp;A156</f>
        <v>TSK-0152</v>
      </c>
      <c r="C148" s="105" t="str">
        <f t="shared" si="23"/>
        <v/>
      </c>
      <c r="D148" s="59"/>
      <c r="E148" s="106"/>
      <c r="F148" s="59"/>
      <c r="G148" s="59"/>
      <c r="H148" s="19"/>
      <c r="I148" s="19"/>
      <c r="J148" s="21"/>
      <c r="K148" s="81"/>
      <c r="L148" s="107" t="str">
        <f t="shared" si="24"/>
        <v/>
      </c>
      <c r="M148" s="107" t="str">
        <f t="shared" si="25"/>
        <v/>
      </c>
      <c r="N148" s="94"/>
      <c r="O148" s="94"/>
      <c r="P148" s="94"/>
      <c r="Q148" s="94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13"/>
      <c r="KS148" s="13"/>
      <c r="KT148" s="13"/>
      <c r="KU148" s="13"/>
      <c r="KV148" s="13"/>
      <c r="KW148" s="13"/>
      <c r="KX148" s="13"/>
      <c r="KY148" s="13"/>
      <c r="KZ148" s="13"/>
      <c r="LA148" s="13"/>
      <c r="LB148" s="13"/>
      <c r="LC148" s="13"/>
      <c r="LD148" s="13"/>
      <c r="LE148" s="13"/>
      <c r="LF148" s="13"/>
      <c r="LG148" s="13"/>
      <c r="LH148" s="13"/>
      <c r="LI148" s="13"/>
      <c r="LJ148" s="13"/>
      <c r="LK148" s="13"/>
      <c r="LL148" s="13"/>
      <c r="LM148" s="13"/>
      <c r="LN148" s="13"/>
      <c r="LO148" s="13"/>
      <c r="LP148" s="13"/>
      <c r="LQ148" s="13"/>
      <c r="LR148" s="13"/>
      <c r="LS148" s="13"/>
      <c r="LT148" s="13"/>
      <c r="LU148" s="13"/>
      <c r="LV148" s="13"/>
      <c r="LW148" s="13"/>
      <c r="LX148" s="13"/>
      <c r="LY148" s="13"/>
      <c r="LZ148" s="13"/>
      <c r="MA148" s="13"/>
      <c r="MB148" s="13"/>
      <c r="MC148" s="13"/>
      <c r="MD148" s="13"/>
      <c r="ME148" s="13"/>
      <c r="MF148" s="13"/>
      <c r="MG148" s="13"/>
      <c r="MH148" s="13"/>
      <c r="MI148" s="13"/>
      <c r="MJ148" s="13"/>
      <c r="MK148" s="13"/>
      <c r="ML148" s="13"/>
      <c r="MM148" s="13"/>
      <c r="MN148" s="13"/>
      <c r="MO148" s="13"/>
      <c r="MP148" s="13"/>
      <c r="MQ148" s="13"/>
      <c r="MR148" s="13"/>
      <c r="MS148" s="13"/>
      <c r="MT148" s="13"/>
      <c r="MU148" s="13"/>
      <c r="MV148" s="13"/>
      <c r="MW148" s="13"/>
      <c r="MX148" s="13"/>
      <c r="MY148" s="13"/>
      <c r="MZ148" s="13"/>
      <c r="NA148" s="13"/>
      <c r="NB148" s="13"/>
      <c r="NC148" s="13"/>
      <c r="ND148" s="13"/>
      <c r="NE148" s="13"/>
      <c r="NF148" s="13"/>
      <c r="NG148" s="13"/>
      <c r="NH148" s="13"/>
      <c r="NI148" s="13"/>
      <c r="NJ148" s="13"/>
      <c r="NK148" s="13"/>
      <c r="NL148" s="13"/>
      <c r="NM148" s="13"/>
      <c r="NN148" s="13"/>
      <c r="NO148" s="13"/>
      <c r="NP148" s="13"/>
      <c r="NQ148" s="13"/>
      <c r="NR148" s="13"/>
      <c r="NS148" s="13"/>
      <c r="NU148" s="48" t="e">
        <f>IF(P140&lt;#REF!,1,0)</f>
        <v>#REF!</v>
      </c>
      <c r="NV148" s="48" t="e">
        <f>IF($P140&gt;=#REF!,1,0)</f>
        <v>#REF!</v>
      </c>
      <c r="NW148" s="48">
        <f>IF(IF($C140="Y",IF(NV148=1,1,0)),1,0)</f>
        <v>0</v>
      </c>
      <c r="NX148" s="48">
        <f>IF(IF($C140="N",IF(NU148=1,1,0)),1,0)</f>
        <v>0</v>
      </c>
      <c r="NY148" s="49" t="e">
        <f t="shared" si="26"/>
        <v>#REF!</v>
      </c>
    </row>
    <row r="149" spans="1:389" s="2" customFormat="1" ht="15" x14ac:dyDescent="0.25">
      <c r="A149" s="2">
        <f t="shared" si="27"/>
        <v>145</v>
      </c>
      <c r="B149" s="104" t="str">
        <f>"TSK"&amp;"-"&amp;REPT("0",4-LEN(A157))&amp;A157</f>
        <v>TSK-0153</v>
      </c>
      <c r="C149" s="105" t="str">
        <f t="shared" si="23"/>
        <v/>
      </c>
      <c r="D149" s="59"/>
      <c r="E149" s="106"/>
      <c r="F149" s="59"/>
      <c r="G149" s="59"/>
      <c r="H149" s="19"/>
      <c r="I149" s="19"/>
      <c r="J149" s="21"/>
      <c r="K149" s="81"/>
      <c r="L149" s="107" t="str">
        <f t="shared" si="24"/>
        <v/>
      </c>
      <c r="M149" s="107" t="str">
        <f t="shared" si="25"/>
        <v/>
      </c>
      <c r="N149" s="94"/>
      <c r="O149" s="94"/>
      <c r="P149" s="94"/>
      <c r="Q149" s="94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  <c r="KU149" s="13"/>
      <c r="KV149" s="13"/>
      <c r="KW149" s="13"/>
      <c r="KX149" s="13"/>
      <c r="KY149" s="13"/>
      <c r="KZ149" s="13"/>
      <c r="LA149" s="13"/>
      <c r="LB149" s="13"/>
      <c r="LC149" s="13"/>
      <c r="LD149" s="13"/>
      <c r="LE149" s="13"/>
      <c r="LF149" s="13"/>
      <c r="LG149" s="13"/>
      <c r="LH149" s="13"/>
      <c r="LI149" s="13"/>
      <c r="LJ149" s="13"/>
      <c r="LK149" s="13"/>
      <c r="LL149" s="13"/>
      <c r="LM149" s="13"/>
      <c r="LN149" s="13"/>
      <c r="LO149" s="13"/>
      <c r="LP149" s="13"/>
      <c r="LQ149" s="13"/>
      <c r="LR149" s="13"/>
      <c r="LS149" s="13"/>
      <c r="LT149" s="13"/>
      <c r="LU149" s="13"/>
      <c r="LV149" s="13"/>
      <c r="LW149" s="13"/>
      <c r="LX149" s="13"/>
      <c r="LY149" s="13"/>
      <c r="LZ149" s="13"/>
      <c r="MA149" s="13"/>
      <c r="MB149" s="13"/>
      <c r="MC149" s="13"/>
      <c r="MD149" s="13"/>
      <c r="ME149" s="13"/>
      <c r="MF149" s="13"/>
      <c r="MG149" s="13"/>
      <c r="MH149" s="13"/>
      <c r="MI149" s="13"/>
      <c r="MJ149" s="13"/>
      <c r="MK149" s="13"/>
      <c r="ML149" s="13"/>
      <c r="MM149" s="13"/>
      <c r="MN149" s="13"/>
      <c r="MO149" s="13"/>
      <c r="MP149" s="13"/>
      <c r="MQ149" s="13"/>
      <c r="MR149" s="13"/>
      <c r="MS149" s="13"/>
      <c r="MT149" s="13"/>
      <c r="MU149" s="13"/>
      <c r="MV149" s="13"/>
      <c r="MW149" s="13"/>
      <c r="MX149" s="13"/>
      <c r="MY149" s="13"/>
      <c r="MZ149" s="13"/>
      <c r="NA149" s="13"/>
      <c r="NB149" s="13"/>
      <c r="NC149" s="13"/>
      <c r="ND149" s="13"/>
      <c r="NE149" s="13"/>
      <c r="NF149" s="13"/>
      <c r="NG149" s="13"/>
      <c r="NH149" s="13"/>
      <c r="NI149" s="13"/>
      <c r="NJ149" s="13"/>
      <c r="NK149" s="13"/>
      <c r="NL149" s="13"/>
      <c r="NM149" s="13"/>
      <c r="NN149" s="13"/>
      <c r="NO149" s="13"/>
      <c r="NP149" s="13"/>
      <c r="NQ149" s="13"/>
      <c r="NR149" s="13"/>
      <c r="NS149" s="13"/>
      <c r="NU149" s="48" t="e">
        <f>IF(P141&lt;#REF!,1,0)</f>
        <v>#REF!</v>
      </c>
      <c r="NV149" s="48" t="e">
        <f>IF($P141&gt;=#REF!,1,0)</f>
        <v>#REF!</v>
      </c>
      <c r="NW149" s="48">
        <f>IF(IF($C141="Y",IF(NV149=1,1,0)),1,0)</f>
        <v>0</v>
      </c>
      <c r="NX149" s="48">
        <f>IF(IF($C141="N",IF(NU149=1,1,0)),1,0)</f>
        <v>0</v>
      </c>
      <c r="NY149" s="49" t="e">
        <f t="shared" si="26"/>
        <v>#REF!</v>
      </c>
    </row>
    <row r="150" spans="1:389" s="2" customFormat="1" ht="15" x14ac:dyDescent="0.25">
      <c r="A150" s="2">
        <f t="shared" si="27"/>
        <v>146</v>
      </c>
      <c r="B150" s="104" t="str">
        <f>"TSK"&amp;"-"&amp;REPT("0",4-LEN(A158))&amp;A158</f>
        <v>TSK-0154</v>
      </c>
      <c r="C150" s="105" t="str">
        <f t="shared" si="23"/>
        <v/>
      </c>
      <c r="D150" s="59"/>
      <c r="E150" s="106"/>
      <c r="F150" s="59"/>
      <c r="G150" s="59"/>
      <c r="H150" s="19"/>
      <c r="I150" s="19"/>
      <c r="J150" s="21"/>
      <c r="K150" s="81"/>
      <c r="L150" s="107" t="str">
        <f t="shared" si="24"/>
        <v/>
      </c>
      <c r="M150" s="107" t="str">
        <f t="shared" si="25"/>
        <v/>
      </c>
      <c r="N150" s="94"/>
      <c r="O150" s="94"/>
      <c r="P150" s="94"/>
      <c r="Q150" s="94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  <c r="KU150" s="13"/>
      <c r="KV150" s="13"/>
      <c r="KW150" s="13"/>
      <c r="KX150" s="13"/>
      <c r="KY150" s="13"/>
      <c r="KZ150" s="13"/>
      <c r="LA150" s="13"/>
      <c r="LB150" s="13"/>
      <c r="LC150" s="13"/>
      <c r="LD150" s="13"/>
      <c r="LE150" s="13"/>
      <c r="LF150" s="13"/>
      <c r="LG150" s="13"/>
      <c r="LH150" s="13"/>
      <c r="LI150" s="13"/>
      <c r="LJ150" s="13"/>
      <c r="LK150" s="13"/>
      <c r="LL150" s="13"/>
      <c r="LM150" s="13"/>
      <c r="LN150" s="13"/>
      <c r="LO150" s="13"/>
      <c r="LP150" s="13"/>
      <c r="LQ150" s="13"/>
      <c r="LR150" s="13"/>
      <c r="LS150" s="13"/>
      <c r="LT150" s="13"/>
      <c r="LU150" s="13"/>
      <c r="LV150" s="13"/>
      <c r="LW150" s="13"/>
      <c r="LX150" s="13"/>
      <c r="LY150" s="13"/>
      <c r="LZ150" s="13"/>
      <c r="MA150" s="13"/>
      <c r="MB150" s="13"/>
      <c r="MC150" s="13"/>
      <c r="MD150" s="13"/>
      <c r="ME150" s="13"/>
      <c r="MF150" s="13"/>
      <c r="MG150" s="13"/>
      <c r="MH150" s="13"/>
      <c r="MI150" s="13"/>
      <c r="MJ150" s="13"/>
      <c r="MK150" s="13"/>
      <c r="ML150" s="13"/>
      <c r="MM150" s="13"/>
      <c r="MN150" s="13"/>
      <c r="MO150" s="13"/>
      <c r="MP150" s="13"/>
      <c r="MQ150" s="13"/>
      <c r="MR150" s="13"/>
      <c r="MS150" s="13"/>
      <c r="MT150" s="13"/>
      <c r="MU150" s="13"/>
      <c r="MV150" s="13"/>
      <c r="MW150" s="13"/>
      <c r="MX150" s="13"/>
      <c r="MY150" s="13"/>
      <c r="MZ150" s="13"/>
      <c r="NA150" s="13"/>
      <c r="NB150" s="13"/>
      <c r="NC150" s="13"/>
      <c r="ND150" s="13"/>
      <c r="NE150" s="13"/>
      <c r="NF150" s="13"/>
      <c r="NG150" s="13"/>
      <c r="NH150" s="13"/>
      <c r="NI150" s="13"/>
      <c r="NJ150" s="13"/>
      <c r="NK150" s="13"/>
      <c r="NL150" s="13"/>
      <c r="NM150" s="13"/>
      <c r="NN150" s="13"/>
      <c r="NO150" s="13"/>
      <c r="NP150" s="13"/>
      <c r="NQ150" s="13"/>
      <c r="NR150" s="13"/>
      <c r="NS150" s="13"/>
      <c r="NU150" s="48" t="e">
        <f>IF(P142&lt;#REF!,1,0)</f>
        <v>#REF!</v>
      </c>
      <c r="NV150" s="48" t="e">
        <f>IF($P142&gt;=#REF!,1,0)</f>
        <v>#REF!</v>
      </c>
      <c r="NW150" s="48">
        <f>IF(IF($C142="Y",IF(NV150=1,1,0)),1,0)</f>
        <v>0</v>
      </c>
      <c r="NX150" s="48">
        <f>IF(IF($C142="N",IF(NU150=1,1,0)),1,0)</f>
        <v>0</v>
      </c>
      <c r="NY150" s="49" t="e">
        <f t="shared" si="26"/>
        <v>#REF!</v>
      </c>
    </row>
    <row r="151" spans="1:389" s="2" customFormat="1" ht="15" x14ac:dyDescent="0.25">
      <c r="A151" s="2">
        <f t="shared" si="27"/>
        <v>147</v>
      </c>
      <c r="B151" s="104" t="str">
        <f>"TSK"&amp;"-"&amp;REPT("0",4-LEN(A159))&amp;A159</f>
        <v>TSK-0155</v>
      </c>
      <c r="C151" s="105" t="str">
        <f t="shared" si="23"/>
        <v/>
      </c>
      <c r="D151" s="59"/>
      <c r="E151" s="106"/>
      <c r="F151" s="59"/>
      <c r="G151" s="59"/>
      <c r="H151" s="19"/>
      <c r="I151" s="19"/>
      <c r="J151" s="21"/>
      <c r="K151" s="81"/>
      <c r="L151" s="107" t="str">
        <f t="shared" si="24"/>
        <v/>
      </c>
      <c r="M151" s="107" t="str">
        <f t="shared" si="25"/>
        <v/>
      </c>
      <c r="N151" s="94"/>
      <c r="O151" s="94"/>
      <c r="P151" s="94"/>
      <c r="Q151" s="94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  <c r="KU151" s="13"/>
      <c r="KV151" s="13"/>
      <c r="KW151" s="13"/>
      <c r="KX151" s="13"/>
      <c r="KY151" s="13"/>
      <c r="KZ151" s="13"/>
      <c r="LA151" s="13"/>
      <c r="LB151" s="13"/>
      <c r="LC151" s="13"/>
      <c r="LD151" s="13"/>
      <c r="LE151" s="13"/>
      <c r="LF151" s="13"/>
      <c r="LG151" s="13"/>
      <c r="LH151" s="13"/>
      <c r="LI151" s="13"/>
      <c r="LJ151" s="13"/>
      <c r="LK151" s="13"/>
      <c r="LL151" s="13"/>
      <c r="LM151" s="13"/>
      <c r="LN151" s="13"/>
      <c r="LO151" s="13"/>
      <c r="LP151" s="13"/>
      <c r="LQ151" s="13"/>
      <c r="LR151" s="13"/>
      <c r="LS151" s="13"/>
      <c r="LT151" s="13"/>
      <c r="LU151" s="13"/>
      <c r="LV151" s="13"/>
      <c r="LW151" s="13"/>
      <c r="LX151" s="13"/>
      <c r="LY151" s="13"/>
      <c r="LZ151" s="13"/>
      <c r="MA151" s="13"/>
      <c r="MB151" s="13"/>
      <c r="MC151" s="13"/>
      <c r="MD151" s="13"/>
      <c r="ME151" s="13"/>
      <c r="MF151" s="13"/>
      <c r="MG151" s="13"/>
      <c r="MH151" s="13"/>
      <c r="MI151" s="13"/>
      <c r="MJ151" s="13"/>
      <c r="MK151" s="13"/>
      <c r="ML151" s="13"/>
      <c r="MM151" s="13"/>
      <c r="MN151" s="13"/>
      <c r="MO151" s="13"/>
      <c r="MP151" s="13"/>
      <c r="MQ151" s="13"/>
      <c r="MR151" s="13"/>
      <c r="MS151" s="13"/>
      <c r="MT151" s="13"/>
      <c r="MU151" s="13"/>
      <c r="MV151" s="13"/>
      <c r="MW151" s="13"/>
      <c r="MX151" s="13"/>
      <c r="MY151" s="13"/>
      <c r="MZ151" s="13"/>
      <c r="NA151" s="13"/>
      <c r="NB151" s="13"/>
      <c r="NC151" s="13"/>
      <c r="ND151" s="13"/>
      <c r="NE151" s="13"/>
      <c r="NF151" s="13"/>
      <c r="NG151" s="13"/>
      <c r="NH151" s="13"/>
      <c r="NI151" s="13"/>
      <c r="NJ151" s="13"/>
      <c r="NK151" s="13"/>
      <c r="NL151" s="13"/>
      <c r="NM151" s="13"/>
      <c r="NN151" s="13"/>
      <c r="NO151" s="13"/>
      <c r="NP151" s="13"/>
      <c r="NQ151" s="13"/>
      <c r="NR151" s="13"/>
      <c r="NS151" s="13"/>
      <c r="NU151" s="48" t="e">
        <f>IF(P143&lt;#REF!,1,0)</f>
        <v>#REF!</v>
      </c>
      <c r="NV151" s="48" t="e">
        <f>IF($P143&gt;=#REF!,1,0)</f>
        <v>#REF!</v>
      </c>
      <c r="NW151" s="48">
        <f>IF(IF($C143="Y",IF(NV151=1,1,0)),1,0)</f>
        <v>0</v>
      </c>
      <c r="NX151" s="48">
        <f>IF(IF($C143="N",IF(NU151=1,1,0)),1,0)</f>
        <v>0</v>
      </c>
      <c r="NY151" s="49" t="e">
        <f t="shared" si="26"/>
        <v>#REF!</v>
      </c>
    </row>
    <row r="152" spans="1:389" s="2" customFormat="1" ht="15" x14ac:dyDescent="0.25">
      <c r="A152" s="2">
        <f t="shared" si="27"/>
        <v>148</v>
      </c>
      <c r="B152" s="104" t="str">
        <f>"TSK"&amp;"-"&amp;REPT("0",4-LEN(A160))&amp;A160</f>
        <v>TSK-0156</v>
      </c>
      <c r="C152" s="105" t="str">
        <f t="shared" si="23"/>
        <v/>
      </c>
      <c r="D152" s="59"/>
      <c r="E152" s="106"/>
      <c r="F152" s="59"/>
      <c r="G152" s="59"/>
      <c r="H152" s="19"/>
      <c r="I152" s="19"/>
      <c r="J152" s="21"/>
      <c r="K152" s="81"/>
      <c r="L152" s="107" t="str">
        <f t="shared" si="24"/>
        <v/>
      </c>
      <c r="M152" s="107" t="str">
        <f t="shared" si="25"/>
        <v/>
      </c>
      <c r="N152" s="94"/>
      <c r="O152" s="94"/>
      <c r="P152" s="94"/>
      <c r="Q152" s="94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  <c r="KU152" s="13"/>
      <c r="KV152" s="13"/>
      <c r="KW152" s="13"/>
      <c r="KX152" s="13"/>
      <c r="KY152" s="13"/>
      <c r="KZ152" s="13"/>
      <c r="LA152" s="13"/>
      <c r="LB152" s="13"/>
      <c r="LC152" s="13"/>
      <c r="LD152" s="13"/>
      <c r="LE152" s="13"/>
      <c r="LF152" s="13"/>
      <c r="LG152" s="13"/>
      <c r="LH152" s="13"/>
      <c r="LI152" s="13"/>
      <c r="LJ152" s="13"/>
      <c r="LK152" s="13"/>
      <c r="LL152" s="13"/>
      <c r="LM152" s="13"/>
      <c r="LN152" s="13"/>
      <c r="LO152" s="13"/>
      <c r="LP152" s="13"/>
      <c r="LQ152" s="13"/>
      <c r="LR152" s="13"/>
      <c r="LS152" s="13"/>
      <c r="LT152" s="13"/>
      <c r="LU152" s="13"/>
      <c r="LV152" s="13"/>
      <c r="LW152" s="13"/>
      <c r="LX152" s="13"/>
      <c r="LY152" s="13"/>
      <c r="LZ152" s="13"/>
      <c r="MA152" s="13"/>
      <c r="MB152" s="13"/>
      <c r="MC152" s="13"/>
      <c r="MD152" s="13"/>
      <c r="ME152" s="13"/>
      <c r="MF152" s="13"/>
      <c r="MG152" s="13"/>
      <c r="MH152" s="13"/>
      <c r="MI152" s="13"/>
      <c r="MJ152" s="13"/>
      <c r="MK152" s="13"/>
      <c r="ML152" s="13"/>
      <c r="MM152" s="13"/>
      <c r="MN152" s="13"/>
      <c r="MO152" s="13"/>
      <c r="MP152" s="13"/>
      <c r="MQ152" s="13"/>
      <c r="MR152" s="13"/>
      <c r="MS152" s="13"/>
      <c r="MT152" s="13"/>
      <c r="MU152" s="13"/>
      <c r="MV152" s="13"/>
      <c r="MW152" s="13"/>
      <c r="MX152" s="13"/>
      <c r="MY152" s="13"/>
      <c r="MZ152" s="13"/>
      <c r="NA152" s="13"/>
      <c r="NB152" s="13"/>
      <c r="NC152" s="13"/>
      <c r="ND152" s="13"/>
      <c r="NE152" s="13"/>
      <c r="NF152" s="13"/>
      <c r="NG152" s="13"/>
      <c r="NH152" s="13"/>
      <c r="NI152" s="13"/>
      <c r="NJ152" s="13"/>
      <c r="NK152" s="13"/>
      <c r="NL152" s="13"/>
      <c r="NM152" s="13"/>
      <c r="NN152" s="13"/>
      <c r="NO152" s="13"/>
      <c r="NP152" s="13"/>
      <c r="NQ152" s="13"/>
      <c r="NR152" s="13"/>
      <c r="NS152" s="13"/>
      <c r="NU152" s="48" t="e">
        <f>IF(P144&lt;#REF!,1,0)</f>
        <v>#REF!</v>
      </c>
      <c r="NV152" s="48" t="e">
        <f>IF($P144&gt;=#REF!,1,0)</f>
        <v>#REF!</v>
      </c>
      <c r="NW152" s="48">
        <f>IF(IF($C144="Y",IF(NV152=1,1,0)),1,0)</f>
        <v>0</v>
      </c>
      <c r="NX152" s="48">
        <f>IF(IF($C144="N",IF(NU152=1,1,0)),1,0)</f>
        <v>0</v>
      </c>
      <c r="NY152" s="49" t="e">
        <f t="shared" si="26"/>
        <v>#REF!</v>
      </c>
    </row>
    <row r="153" spans="1:389" s="2" customFormat="1" ht="15" x14ac:dyDescent="0.25">
      <c r="A153" s="2">
        <f t="shared" si="27"/>
        <v>149</v>
      </c>
      <c r="B153" s="104" t="str">
        <f>"TSK"&amp;"-"&amp;REPT("0",4-LEN(A161))&amp;A161</f>
        <v>TSK-0157</v>
      </c>
      <c r="C153" s="105" t="str">
        <f t="shared" si="23"/>
        <v/>
      </c>
      <c r="D153" s="59"/>
      <c r="E153" s="106"/>
      <c r="F153" s="59"/>
      <c r="G153" s="59"/>
      <c r="H153" s="19"/>
      <c r="I153" s="19"/>
      <c r="J153" s="21"/>
      <c r="K153" s="81"/>
      <c r="L153" s="107" t="str">
        <f t="shared" si="24"/>
        <v/>
      </c>
      <c r="M153" s="107" t="str">
        <f t="shared" si="25"/>
        <v/>
      </c>
      <c r="N153" s="94"/>
      <c r="O153" s="94"/>
      <c r="P153" s="94"/>
      <c r="Q153" s="94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  <c r="KU153" s="13"/>
      <c r="KV153" s="13"/>
      <c r="KW153" s="13"/>
      <c r="KX153" s="13"/>
      <c r="KY153" s="13"/>
      <c r="KZ153" s="13"/>
      <c r="LA153" s="13"/>
      <c r="LB153" s="13"/>
      <c r="LC153" s="13"/>
      <c r="LD153" s="13"/>
      <c r="LE153" s="13"/>
      <c r="LF153" s="13"/>
      <c r="LG153" s="13"/>
      <c r="LH153" s="13"/>
      <c r="LI153" s="13"/>
      <c r="LJ153" s="13"/>
      <c r="LK153" s="13"/>
      <c r="LL153" s="13"/>
      <c r="LM153" s="13"/>
      <c r="LN153" s="13"/>
      <c r="LO153" s="13"/>
      <c r="LP153" s="13"/>
      <c r="LQ153" s="13"/>
      <c r="LR153" s="13"/>
      <c r="LS153" s="13"/>
      <c r="LT153" s="13"/>
      <c r="LU153" s="13"/>
      <c r="LV153" s="13"/>
      <c r="LW153" s="13"/>
      <c r="LX153" s="13"/>
      <c r="LY153" s="13"/>
      <c r="LZ153" s="13"/>
      <c r="MA153" s="13"/>
      <c r="MB153" s="13"/>
      <c r="MC153" s="13"/>
      <c r="MD153" s="13"/>
      <c r="ME153" s="13"/>
      <c r="MF153" s="13"/>
      <c r="MG153" s="13"/>
      <c r="MH153" s="13"/>
      <c r="MI153" s="13"/>
      <c r="MJ153" s="13"/>
      <c r="MK153" s="13"/>
      <c r="ML153" s="13"/>
      <c r="MM153" s="13"/>
      <c r="MN153" s="13"/>
      <c r="MO153" s="13"/>
      <c r="MP153" s="13"/>
      <c r="MQ153" s="13"/>
      <c r="MR153" s="13"/>
      <c r="MS153" s="13"/>
      <c r="MT153" s="13"/>
      <c r="MU153" s="13"/>
      <c r="MV153" s="13"/>
      <c r="MW153" s="13"/>
      <c r="MX153" s="13"/>
      <c r="MY153" s="13"/>
      <c r="MZ153" s="13"/>
      <c r="NA153" s="13"/>
      <c r="NB153" s="13"/>
      <c r="NC153" s="13"/>
      <c r="ND153" s="13"/>
      <c r="NE153" s="13"/>
      <c r="NF153" s="13"/>
      <c r="NG153" s="13"/>
      <c r="NH153" s="13"/>
      <c r="NI153" s="13"/>
      <c r="NJ153" s="13"/>
      <c r="NK153" s="13"/>
      <c r="NL153" s="13"/>
      <c r="NM153" s="13"/>
      <c r="NN153" s="13"/>
      <c r="NO153" s="13"/>
      <c r="NP153" s="13"/>
      <c r="NQ153" s="13"/>
      <c r="NR153" s="13"/>
      <c r="NS153" s="13"/>
      <c r="NU153" s="48" t="e">
        <f>IF(P145&lt;#REF!,1,0)</f>
        <v>#REF!</v>
      </c>
      <c r="NV153" s="48" t="e">
        <f>IF($P145&gt;=#REF!,1,0)</f>
        <v>#REF!</v>
      </c>
      <c r="NW153" s="48">
        <f>IF(IF($C145="Y",IF(NV153=1,1,0)),1,0)</f>
        <v>0</v>
      </c>
      <c r="NX153" s="48">
        <f>IF(IF($C145="N",IF(NU153=1,1,0)),1,0)</f>
        <v>0</v>
      </c>
      <c r="NY153" s="49" t="e">
        <f t="shared" si="26"/>
        <v>#REF!</v>
      </c>
    </row>
    <row r="154" spans="1:389" s="2" customFormat="1" ht="15" x14ac:dyDescent="0.25">
      <c r="A154" s="2">
        <f t="shared" si="27"/>
        <v>150</v>
      </c>
      <c r="B154" s="104" t="str">
        <f>"TSK"&amp;"-"&amp;REPT("0",4-LEN(A162))&amp;A162</f>
        <v>TSK-0158</v>
      </c>
      <c r="C154" s="105" t="str">
        <f t="shared" si="23"/>
        <v/>
      </c>
      <c r="D154" s="59"/>
      <c r="E154" s="106"/>
      <c r="F154" s="59"/>
      <c r="G154" s="59"/>
      <c r="H154" s="19"/>
      <c r="I154" s="19"/>
      <c r="J154" s="21"/>
      <c r="K154" s="81"/>
      <c r="L154" s="107" t="str">
        <f t="shared" si="24"/>
        <v/>
      </c>
      <c r="M154" s="107" t="str">
        <f t="shared" si="25"/>
        <v/>
      </c>
      <c r="N154" s="94"/>
      <c r="O154" s="94"/>
      <c r="P154" s="94"/>
      <c r="Q154" s="94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  <c r="KU154" s="13"/>
      <c r="KV154" s="13"/>
      <c r="KW154" s="13"/>
      <c r="KX154" s="13"/>
      <c r="KY154" s="13"/>
      <c r="KZ154" s="13"/>
      <c r="LA154" s="13"/>
      <c r="LB154" s="13"/>
      <c r="LC154" s="13"/>
      <c r="LD154" s="13"/>
      <c r="LE154" s="13"/>
      <c r="LF154" s="13"/>
      <c r="LG154" s="13"/>
      <c r="LH154" s="13"/>
      <c r="LI154" s="13"/>
      <c r="LJ154" s="13"/>
      <c r="LK154" s="13"/>
      <c r="LL154" s="13"/>
      <c r="LM154" s="13"/>
      <c r="LN154" s="13"/>
      <c r="LO154" s="13"/>
      <c r="LP154" s="13"/>
      <c r="LQ154" s="13"/>
      <c r="LR154" s="13"/>
      <c r="LS154" s="13"/>
      <c r="LT154" s="13"/>
      <c r="LU154" s="13"/>
      <c r="LV154" s="13"/>
      <c r="LW154" s="13"/>
      <c r="LX154" s="13"/>
      <c r="LY154" s="13"/>
      <c r="LZ154" s="13"/>
      <c r="MA154" s="13"/>
      <c r="MB154" s="13"/>
      <c r="MC154" s="13"/>
      <c r="MD154" s="13"/>
      <c r="ME154" s="13"/>
      <c r="MF154" s="13"/>
      <c r="MG154" s="13"/>
      <c r="MH154" s="13"/>
      <c r="MI154" s="13"/>
      <c r="MJ154" s="13"/>
      <c r="MK154" s="13"/>
      <c r="ML154" s="13"/>
      <c r="MM154" s="13"/>
      <c r="MN154" s="13"/>
      <c r="MO154" s="13"/>
      <c r="MP154" s="13"/>
      <c r="MQ154" s="13"/>
      <c r="MR154" s="13"/>
      <c r="MS154" s="13"/>
      <c r="MT154" s="13"/>
      <c r="MU154" s="13"/>
      <c r="MV154" s="13"/>
      <c r="MW154" s="13"/>
      <c r="MX154" s="13"/>
      <c r="MY154" s="13"/>
      <c r="MZ154" s="13"/>
      <c r="NA154" s="13"/>
      <c r="NB154" s="13"/>
      <c r="NC154" s="13"/>
      <c r="ND154" s="13"/>
      <c r="NE154" s="13"/>
      <c r="NF154" s="13"/>
      <c r="NG154" s="13"/>
      <c r="NH154" s="13"/>
      <c r="NI154" s="13"/>
      <c r="NJ154" s="13"/>
      <c r="NK154" s="13"/>
      <c r="NL154" s="13"/>
      <c r="NM154" s="13"/>
      <c r="NN154" s="13"/>
      <c r="NO154" s="13"/>
      <c r="NP154" s="13"/>
      <c r="NQ154" s="13"/>
      <c r="NR154" s="13"/>
      <c r="NS154" s="13"/>
      <c r="NU154" s="48" t="e">
        <f>IF(P146&lt;#REF!,1,0)</f>
        <v>#REF!</v>
      </c>
      <c r="NV154" s="48" t="e">
        <f>IF($P146&gt;=#REF!,1,0)</f>
        <v>#REF!</v>
      </c>
      <c r="NW154" s="48">
        <f>IF(IF($C146="Y",IF(NV154=1,1,0)),1,0)</f>
        <v>0</v>
      </c>
      <c r="NX154" s="48">
        <f>IF(IF($C146="N",IF(NU154=1,1,0)),1,0)</f>
        <v>0</v>
      </c>
      <c r="NY154" s="49" t="e">
        <f t="shared" si="26"/>
        <v>#REF!</v>
      </c>
    </row>
    <row r="155" spans="1:389" s="2" customFormat="1" ht="15" x14ac:dyDescent="0.25">
      <c r="A155" s="2">
        <f t="shared" si="27"/>
        <v>151</v>
      </c>
      <c r="B155" s="104" t="str">
        <f>"TSK"&amp;"-"&amp;REPT("0",4-LEN(A163))&amp;A163</f>
        <v>TSK-0159</v>
      </c>
      <c r="C155" s="105" t="str">
        <f t="shared" si="23"/>
        <v/>
      </c>
      <c r="D155" s="59"/>
      <c r="E155" s="106"/>
      <c r="F155" s="59"/>
      <c r="G155" s="59"/>
      <c r="H155" s="19"/>
      <c r="I155" s="19"/>
      <c r="J155" s="21"/>
      <c r="K155" s="81"/>
      <c r="L155" s="107" t="str">
        <f t="shared" si="24"/>
        <v/>
      </c>
      <c r="M155" s="107" t="str">
        <f t="shared" si="25"/>
        <v/>
      </c>
      <c r="N155" s="94"/>
      <c r="O155" s="94"/>
      <c r="P155" s="94"/>
      <c r="Q155" s="94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  <c r="KU155" s="13"/>
      <c r="KV155" s="13"/>
      <c r="KW155" s="13"/>
      <c r="KX155" s="13"/>
      <c r="KY155" s="13"/>
      <c r="KZ155" s="13"/>
      <c r="LA155" s="13"/>
      <c r="LB155" s="13"/>
      <c r="LC155" s="13"/>
      <c r="LD155" s="13"/>
      <c r="LE155" s="13"/>
      <c r="LF155" s="13"/>
      <c r="LG155" s="13"/>
      <c r="LH155" s="13"/>
      <c r="LI155" s="13"/>
      <c r="LJ155" s="13"/>
      <c r="LK155" s="13"/>
      <c r="LL155" s="13"/>
      <c r="LM155" s="13"/>
      <c r="LN155" s="13"/>
      <c r="LO155" s="13"/>
      <c r="LP155" s="13"/>
      <c r="LQ155" s="13"/>
      <c r="LR155" s="13"/>
      <c r="LS155" s="13"/>
      <c r="LT155" s="13"/>
      <c r="LU155" s="13"/>
      <c r="LV155" s="13"/>
      <c r="LW155" s="13"/>
      <c r="LX155" s="13"/>
      <c r="LY155" s="13"/>
      <c r="LZ155" s="13"/>
      <c r="MA155" s="13"/>
      <c r="MB155" s="13"/>
      <c r="MC155" s="13"/>
      <c r="MD155" s="13"/>
      <c r="ME155" s="13"/>
      <c r="MF155" s="13"/>
      <c r="MG155" s="13"/>
      <c r="MH155" s="13"/>
      <c r="MI155" s="13"/>
      <c r="MJ155" s="13"/>
      <c r="MK155" s="13"/>
      <c r="ML155" s="13"/>
      <c r="MM155" s="13"/>
      <c r="MN155" s="13"/>
      <c r="MO155" s="13"/>
      <c r="MP155" s="13"/>
      <c r="MQ155" s="13"/>
      <c r="MR155" s="13"/>
      <c r="MS155" s="13"/>
      <c r="MT155" s="13"/>
      <c r="MU155" s="13"/>
      <c r="MV155" s="13"/>
      <c r="MW155" s="13"/>
      <c r="MX155" s="13"/>
      <c r="MY155" s="13"/>
      <c r="MZ155" s="13"/>
      <c r="NA155" s="13"/>
      <c r="NB155" s="13"/>
      <c r="NC155" s="13"/>
      <c r="ND155" s="13"/>
      <c r="NE155" s="13"/>
      <c r="NF155" s="13"/>
      <c r="NG155" s="13"/>
      <c r="NH155" s="13"/>
      <c r="NI155" s="13"/>
      <c r="NJ155" s="13"/>
      <c r="NK155" s="13"/>
      <c r="NL155" s="13"/>
      <c r="NM155" s="13"/>
      <c r="NN155" s="13"/>
      <c r="NO155" s="13"/>
      <c r="NP155" s="13"/>
      <c r="NQ155" s="13"/>
      <c r="NR155" s="13"/>
      <c r="NS155" s="13"/>
      <c r="NU155" s="48" t="e">
        <f>IF(P147&lt;#REF!,1,0)</f>
        <v>#REF!</v>
      </c>
      <c r="NV155" s="48" t="e">
        <f>IF($P147&gt;=#REF!,1,0)</f>
        <v>#REF!</v>
      </c>
      <c r="NW155" s="48">
        <f>IF(IF($C147="Y",IF(NV155=1,1,0)),1,0)</f>
        <v>0</v>
      </c>
      <c r="NX155" s="48">
        <f>IF(IF($C147="N",IF(NU155=1,1,0)),1,0)</f>
        <v>0</v>
      </c>
      <c r="NY155" s="49" t="e">
        <f t="shared" si="26"/>
        <v>#REF!</v>
      </c>
    </row>
    <row r="156" spans="1:389" s="2" customFormat="1" ht="15" x14ac:dyDescent="0.25">
      <c r="A156" s="2">
        <f t="shared" si="27"/>
        <v>152</v>
      </c>
      <c r="B156" s="104" t="str">
        <f>"TSK"&amp;"-"&amp;REPT("0",4-LEN(A164))&amp;A164</f>
        <v>TSK-0160</v>
      </c>
      <c r="C156" s="105" t="str">
        <f t="shared" si="23"/>
        <v/>
      </c>
      <c r="D156" s="59"/>
      <c r="E156" s="106"/>
      <c r="F156" s="59"/>
      <c r="G156" s="59"/>
      <c r="H156" s="19"/>
      <c r="I156" s="19"/>
      <c r="J156" s="21"/>
      <c r="K156" s="81"/>
      <c r="L156" s="107" t="str">
        <f t="shared" si="24"/>
        <v/>
      </c>
      <c r="M156" s="107" t="str">
        <f t="shared" si="25"/>
        <v/>
      </c>
      <c r="N156" s="94"/>
      <c r="O156" s="94"/>
      <c r="P156" s="94"/>
      <c r="Q156" s="94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  <c r="KU156" s="13"/>
      <c r="KV156" s="13"/>
      <c r="KW156" s="13"/>
      <c r="KX156" s="13"/>
      <c r="KY156" s="13"/>
      <c r="KZ156" s="13"/>
      <c r="LA156" s="13"/>
      <c r="LB156" s="13"/>
      <c r="LC156" s="13"/>
      <c r="LD156" s="13"/>
      <c r="LE156" s="13"/>
      <c r="LF156" s="13"/>
      <c r="LG156" s="13"/>
      <c r="LH156" s="13"/>
      <c r="LI156" s="13"/>
      <c r="LJ156" s="13"/>
      <c r="LK156" s="13"/>
      <c r="LL156" s="13"/>
      <c r="LM156" s="13"/>
      <c r="LN156" s="13"/>
      <c r="LO156" s="13"/>
      <c r="LP156" s="13"/>
      <c r="LQ156" s="13"/>
      <c r="LR156" s="13"/>
      <c r="LS156" s="13"/>
      <c r="LT156" s="13"/>
      <c r="LU156" s="13"/>
      <c r="LV156" s="13"/>
      <c r="LW156" s="13"/>
      <c r="LX156" s="13"/>
      <c r="LY156" s="13"/>
      <c r="LZ156" s="13"/>
      <c r="MA156" s="13"/>
      <c r="MB156" s="13"/>
      <c r="MC156" s="13"/>
      <c r="MD156" s="13"/>
      <c r="ME156" s="13"/>
      <c r="MF156" s="13"/>
      <c r="MG156" s="13"/>
      <c r="MH156" s="13"/>
      <c r="MI156" s="13"/>
      <c r="MJ156" s="13"/>
      <c r="MK156" s="13"/>
      <c r="ML156" s="13"/>
      <c r="MM156" s="13"/>
      <c r="MN156" s="13"/>
      <c r="MO156" s="13"/>
      <c r="MP156" s="13"/>
      <c r="MQ156" s="13"/>
      <c r="MR156" s="13"/>
      <c r="MS156" s="13"/>
      <c r="MT156" s="13"/>
      <c r="MU156" s="13"/>
      <c r="MV156" s="13"/>
      <c r="MW156" s="13"/>
      <c r="MX156" s="13"/>
      <c r="MY156" s="13"/>
      <c r="MZ156" s="13"/>
      <c r="NA156" s="13"/>
      <c r="NB156" s="13"/>
      <c r="NC156" s="13"/>
      <c r="ND156" s="13"/>
      <c r="NE156" s="13"/>
      <c r="NF156" s="13"/>
      <c r="NG156" s="13"/>
      <c r="NH156" s="13"/>
      <c r="NI156" s="13"/>
      <c r="NJ156" s="13"/>
      <c r="NK156" s="13"/>
      <c r="NL156" s="13"/>
      <c r="NM156" s="13"/>
      <c r="NN156" s="13"/>
      <c r="NO156" s="13"/>
      <c r="NP156" s="13"/>
      <c r="NQ156" s="13"/>
      <c r="NR156" s="13"/>
      <c r="NS156" s="13"/>
      <c r="NU156" s="48" t="e">
        <f>IF(P148&lt;#REF!,1,0)</f>
        <v>#REF!</v>
      </c>
      <c r="NV156" s="48" t="e">
        <f>IF($P148&gt;=#REF!,1,0)</f>
        <v>#REF!</v>
      </c>
      <c r="NW156" s="48">
        <f>IF(IF($C148="Y",IF(NV156=1,1,0)),1,0)</f>
        <v>0</v>
      </c>
      <c r="NX156" s="48">
        <f>IF(IF($C148="N",IF(NU156=1,1,0)),1,0)</f>
        <v>0</v>
      </c>
      <c r="NY156" s="49" t="e">
        <f t="shared" si="26"/>
        <v>#REF!</v>
      </c>
    </row>
    <row r="157" spans="1:389" s="2" customFormat="1" ht="15" x14ac:dyDescent="0.25">
      <c r="A157" s="2">
        <f t="shared" si="27"/>
        <v>153</v>
      </c>
      <c r="B157" s="104" t="str">
        <f>"TSK"&amp;"-"&amp;REPT("0",4-LEN(A165))&amp;A165</f>
        <v>TSK-0161</v>
      </c>
      <c r="C157" s="105" t="str">
        <f t="shared" si="23"/>
        <v/>
      </c>
      <c r="D157" s="59"/>
      <c r="E157" s="106"/>
      <c r="F157" s="59"/>
      <c r="G157" s="59"/>
      <c r="H157" s="19"/>
      <c r="I157" s="19"/>
      <c r="J157" s="21"/>
      <c r="K157" s="81"/>
      <c r="L157" s="107" t="str">
        <f t="shared" si="24"/>
        <v/>
      </c>
      <c r="M157" s="107" t="str">
        <f t="shared" si="25"/>
        <v/>
      </c>
      <c r="N157" s="94"/>
      <c r="O157" s="94"/>
      <c r="P157" s="94"/>
      <c r="Q157" s="94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13"/>
      <c r="IR157" s="13"/>
      <c r="IS157" s="13"/>
      <c r="IT157" s="13"/>
      <c r="IU157" s="13"/>
      <c r="IV157" s="13"/>
      <c r="IW157" s="13"/>
      <c r="IX157" s="13"/>
      <c r="IY157" s="13"/>
      <c r="IZ157" s="13"/>
      <c r="JA157" s="13"/>
      <c r="JB157" s="13"/>
      <c r="JC157" s="13"/>
      <c r="JD157" s="13"/>
      <c r="JE157" s="13"/>
      <c r="JF157" s="13"/>
      <c r="JG157" s="13"/>
      <c r="JH157" s="13"/>
      <c r="JI157" s="13"/>
      <c r="JJ157" s="13"/>
      <c r="JK157" s="13"/>
      <c r="JL157" s="13"/>
      <c r="JM157" s="13"/>
      <c r="JN157" s="13"/>
      <c r="JO157" s="13"/>
      <c r="JP157" s="13"/>
      <c r="JQ157" s="13"/>
      <c r="JR157" s="13"/>
      <c r="JS157" s="13"/>
      <c r="JT157" s="13"/>
      <c r="JU157" s="13"/>
      <c r="JV157" s="13"/>
      <c r="JW157" s="13"/>
      <c r="JX157" s="13"/>
      <c r="JY157" s="13"/>
      <c r="JZ157" s="13"/>
      <c r="KA157" s="13"/>
      <c r="KB157" s="13"/>
      <c r="KC157" s="13"/>
      <c r="KD157" s="13"/>
      <c r="KE157" s="13"/>
      <c r="KF157" s="13"/>
      <c r="KG157" s="13"/>
      <c r="KH157" s="13"/>
      <c r="KI157" s="13"/>
      <c r="KJ157" s="13"/>
      <c r="KK157" s="13"/>
      <c r="KL157" s="13"/>
      <c r="KM157" s="13"/>
      <c r="KN157" s="13"/>
      <c r="KO157" s="13"/>
      <c r="KP157" s="13"/>
      <c r="KQ157" s="13"/>
      <c r="KR157" s="13"/>
      <c r="KS157" s="13"/>
      <c r="KT157" s="13"/>
      <c r="KU157" s="13"/>
      <c r="KV157" s="13"/>
      <c r="KW157" s="13"/>
      <c r="KX157" s="13"/>
      <c r="KY157" s="13"/>
      <c r="KZ157" s="13"/>
      <c r="LA157" s="13"/>
      <c r="LB157" s="13"/>
      <c r="LC157" s="13"/>
      <c r="LD157" s="13"/>
      <c r="LE157" s="13"/>
      <c r="LF157" s="13"/>
      <c r="LG157" s="13"/>
      <c r="LH157" s="13"/>
      <c r="LI157" s="13"/>
      <c r="LJ157" s="13"/>
      <c r="LK157" s="13"/>
      <c r="LL157" s="13"/>
      <c r="LM157" s="13"/>
      <c r="LN157" s="13"/>
      <c r="LO157" s="13"/>
      <c r="LP157" s="13"/>
      <c r="LQ157" s="13"/>
      <c r="LR157" s="13"/>
      <c r="LS157" s="13"/>
      <c r="LT157" s="13"/>
      <c r="LU157" s="13"/>
      <c r="LV157" s="13"/>
      <c r="LW157" s="13"/>
      <c r="LX157" s="13"/>
      <c r="LY157" s="13"/>
      <c r="LZ157" s="13"/>
      <c r="MA157" s="13"/>
      <c r="MB157" s="13"/>
      <c r="MC157" s="13"/>
      <c r="MD157" s="13"/>
      <c r="ME157" s="13"/>
      <c r="MF157" s="13"/>
      <c r="MG157" s="13"/>
      <c r="MH157" s="13"/>
      <c r="MI157" s="13"/>
      <c r="MJ157" s="13"/>
      <c r="MK157" s="13"/>
      <c r="ML157" s="13"/>
      <c r="MM157" s="13"/>
      <c r="MN157" s="13"/>
      <c r="MO157" s="13"/>
      <c r="MP157" s="13"/>
      <c r="MQ157" s="13"/>
      <c r="MR157" s="13"/>
      <c r="MS157" s="13"/>
      <c r="MT157" s="13"/>
      <c r="MU157" s="13"/>
      <c r="MV157" s="13"/>
      <c r="MW157" s="13"/>
      <c r="MX157" s="13"/>
      <c r="MY157" s="13"/>
      <c r="MZ157" s="13"/>
      <c r="NA157" s="13"/>
      <c r="NB157" s="13"/>
      <c r="NC157" s="13"/>
      <c r="ND157" s="13"/>
      <c r="NE157" s="13"/>
      <c r="NF157" s="13"/>
      <c r="NG157" s="13"/>
      <c r="NH157" s="13"/>
      <c r="NI157" s="13"/>
      <c r="NJ157" s="13"/>
      <c r="NK157" s="13"/>
      <c r="NL157" s="13"/>
      <c r="NM157" s="13"/>
      <c r="NN157" s="13"/>
      <c r="NO157" s="13"/>
      <c r="NP157" s="13"/>
      <c r="NQ157" s="13"/>
      <c r="NR157" s="13"/>
      <c r="NS157" s="13"/>
      <c r="NU157" s="48" t="e">
        <f>IF(P149&lt;#REF!,1,0)</f>
        <v>#REF!</v>
      </c>
      <c r="NV157" s="48" t="e">
        <f>IF($P149&gt;=#REF!,1,0)</f>
        <v>#REF!</v>
      </c>
      <c r="NW157" s="48">
        <f>IF(IF($C149="Y",IF(NV157=1,1,0)),1,0)</f>
        <v>0</v>
      </c>
      <c r="NX157" s="48">
        <f>IF(IF($C149="N",IF(NU157=1,1,0)),1,0)</f>
        <v>0</v>
      </c>
      <c r="NY157" s="49" t="e">
        <f t="shared" si="26"/>
        <v>#REF!</v>
      </c>
    </row>
    <row r="158" spans="1:389" s="2" customFormat="1" ht="15" x14ac:dyDescent="0.25">
      <c r="A158" s="2">
        <f t="shared" si="27"/>
        <v>154</v>
      </c>
      <c r="B158" s="104" t="str">
        <f>"TSK"&amp;"-"&amp;REPT("0",4-LEN(A166))&amp;A166</f>
        <v>TSK-0162</v>
      </c>
      <c r="C158" s="105" t="str">
        <f t="shared" si="23"/>
        <v/>
      </c>
      <c r="D158" s="59"/>
      <c r="E158" s="106"/>
      <c r="F158" s="59"/>
      <c r="G158" s="59"/>
      <c r="H158" s="19"/>
      <c r="I158" s="19"/>
      <c r="J158" s="21"/>
      <c r="K158" s="81"/>
      <c r="L158" s="107" t="str">
        <f t="shared" si="24"/>
        <v/>
      </c>
      <c r="M158" s="107" t="str">
        <f t="shared" si="25"/>
        <v/>
      </c>
      <c r="N158" s="94"/>
      <c r="O158" s="94"/>
      <c r="P158" s="94"/>
      <c r="Q158" s="94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U158" s="48" t="e">
        <f>IF(P150&lt;#REF!,1,0)</f>
        <v>#REF!</v>
      </c>
      <c r="NV158" s="48" t="e">
        <f>IF($P150&gt;=#REF!,1,0)</f>
        <v>#REF!</v>
      </c>
      <c r="NW158" s="48">
        <f>IF(IF($C150="Y",IF(NV158=1,1,0)),1,0)</f>
        <v>0</v>
      </c>
      <c r="NX158" s="48">
        <f>IF(IF($C150="N",IF(NU158=1,1,0)),1,0)</f>
        <v>0</v>
      </c>
      <c r="NY158" s="49" t="e">
        <f t="shared" si="26"/>
        <v>#REF!</v>
      </c>
    </row>
    <row r="159" spans="1:389" s="2" customFormat="1" ht="15" x14ac:dyDescent="0.25">
      <c r="A159" s="2">
        <f t="shared" si="27"/>
        <v>155</v>
      </c>
      <c r="B159" s="104" t="str">
        <f>"TSK"&amp;"-"&amp;REPT("0",4-LEN(A167))&amp;A167</f>
        <v>TSK-0163</v>
      </c>
      <c r="C159" s="105" t="str">
        <f t="shared" si="23"/>
        <v/>
      </c>
      <c r="D159" s="59"/>
      <c r="E159" s="106"/>
      <c r="F159" s="59"/>
      <c r="G159" s="59"/>
      <c r="H159" s="19"/>
      <c r="I159" s="19"/>
      <c r="J159" s="21"/>
      <c r="K159" s="81"/>
      <c r="L159" s="107" t="str">
        <f t="shared" si="24"/>
        <v/>
      </c>
      <c r="M159" s="107" t="str">
        <f t="shared" si="25"/>
        <v/>
      </c>
      <c r="N159" s="94"/>
      <c r="O159" s="94"/>
      <c r="P159" s="94"/>
      <c r="Q159" s="94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  <c r="KU159" s="13"/>
      <c r="KV159" s="13"/>
      <c r="KW159" s="13"/>
      <c r="KX159" s="13"/>
      <c r="KY159" s="13"/>
      <c r="KZ159" s="13"/>
      <c r="LA159" s="13"/>
      <c r="LB159" s="13"/>
      <c r="LC159" s="13"/>
      <c r="LD159" s="13"/>
      <c r="LE159" s="13"/>
      <c r="LF159" s="13"/>
      <c r="LG159" s="13"/>
      <c r="LH159" s="13"/>
      <c r="LI159" s="13"/>
      <c r="LJ159" s="13"/>
      <c r="LK159" s="13"/>
      <c r="LL159" s="13"/>
      <c r="LM159" s="13"/>
      <c r="LN159" s="13"/>
      <c r="LO159" s="13"/>
      <c r="LP159" s="13"/>
      <c r="LQ159" s="13"/>
      <c r="LR159" s="13"/>
      <c r="LS159" s="13"/>
      <c r="LT159" s="13"/>
      <c r="LU159" s="13"/>
      <c r="LV159" s="13"/>
      <c r="LW159" s="13"/>
      <c r="LX159" s="13"/>
      <c r="LY159" s="13"/>
      <c r="LZ159" s="13"/>
      <c r="MA159" s="13"/>
      <c r="MB159" s="13"/>
      <c r="MC159" s="13"/>
      <c r="MD159" s="13"/>
      <c r="ME159" s="13"/>
      <c r="MF159" s="13"/>
      <c r="MG159" s="13"/>
      <c r="MH159" s="13"/>
      <c r="MI159" s="13"/>
      <c r="MJ159" s="13"/>
      <c r="MK159" s="13"/>
      <c r="ML159" s="13"/>
      <c r="MM159" s="13"/>
      <c r="MN159" s="13"/>
      <c r="MO159" s="13"/>
      <c r="MP159" s="13"/>
      <c r="MQ159" s="13"/>
      <c r="MR159" s="13"/>
      <c r="MS159" s="13"/>
      <c r="MT159" s="13"/>
      <c r="MU159" s="13"/>
      <c r="MV159" s="13"/>
      <c r="MW159" s="13"/>
      <c r="MX159" s="13"/>
      <c r="MY159" s="13"/>
      <c r="MZ159" s="13"/>
      <c r="NA159" s="13"/>
      <c r="NB159" s="13"/>
      <c r="NC159" s="13"/>
      <c r="ND159" s="13"/>
      <c r="NE159" s="13"/>
      <c r="NF159" s="13"/>
      <c r="NG159" s="13"/>
      <c r="NH159" s="13"/>
      <c r="NI159" s="13"/>
      <c r="NJ159" s="13"/>
      <c r="NK159" s="13"/>
      <c r="NL159" s="13"/>
      <c r="NM159" s="13"/>
      <c r="NN159" s="13"/>
      <c r="NO159" s="13"/>
      <c r="NP159" s="13"/>
      <c r="NQ159" s="13"/>
      <c r="NR159" s="13"/>
      <c r="NS159" s="13"/>
      <c r="NU159" s="48" t="e">
        <f>IF(P151&lt;#REF!,1,0)</f>
        <v>#REF!</v>
      </c>
      <c r="NV159" s="48" t="e">
        <f>IF($P151&gt;=#REF!,1,0)</f>
        <v>#REF!</v>
      </c>
      <c r="NW159" s="48">
        <f>IF(IF($C151="Y",IF(NV159=1,1,0)),1,0)</f>
        <v>0</v>
      </c>
      <c r="NX159" s="48">
        <f>IF(IF($C151="N",IF(NU159=1,1,0)),1,0)</f>
        <v>0</v>
      </c>
      <c r="NY159" s="49" t="e">
        <f t="shared" si="26"/>
        <v>#REF!</v>
      </c>
    </row>
    <row r="160" spans="1:389" s="2" customFormat="1" ht="15" x14ac:dyDescent="0.25">
      <c r="A160" s="2">
        <f t="shared" si="27"/>
        <v>156</v>
      </c>
      <c r="B160" s="104" t="str">
        <f>"TSK"&amp;"-"&amp;REPT("0",4-LEN(A168))&amp;A168</f>
        <v>TSK-0164</v>
      </c>
      <c r="C160" s="105" t="str">
        <f t="shared" si="23"/>
        <v/>
      </c>
      <c r="D160" s="59"/>
      <c r="E160" s="106"/>
      <c r="F160" s="59"/>
      <c r="G160" s="59"/>
      <c r="H160" s="19"/>
      <c r="I160" s="19"/>
      <c r="J160" s="21"/>
      <c r="K160" s="81"/>
      <c r="L160" s="107" t="str">
        <f t="shared" si="24"/>
        <v/>
      </c>
      <c r="M160" s="107" t="str">
        <f t="shared" si="25"/>
        <v/>
      </c>
      <c r="N160" s="94"/>
      <c r="O160" s="94"/>
      <c r="P160" s="94"/>
      <c r="Q160" s="94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  <c r="KU160" s="13"/>
      <c r="KV160" s="13"/>
      <c r="KW160" s="13"/>
      <c r="KX160" s="13"/>
      <c r="KY160" s="13"/>
      <c r="KZ160" s="13"/>
      <c r="LA160" s="13"/>
      <c r="LB160" s="13"/>
      <c r="LC160" s="13"/>
      <c r="LD160" s="13"/>
      <c r="LE160" s="13"/>
      <c r="LF160" s="13"/>
      <c r="LG160" s="13"/>
      <c r="LH160" s="13"/>
      <c r="LI160" s="13"/>
      <c r="LJ160" s="13"/>
      <c r="LK160" s="13"/>
      <c r="LL160" s="13"/>
      <c r="LM160" s="13"/>
      <c r="LN160" s="13"/>
      <c r="LO160" s="13"/>
      <c r="LP160" s="13"/>
      <c r="LQ160" s="13"/>
      <c r="LR160" s="13"/>
      <c r="LS160" s="13"/>
      <c r="LT160" s="13"/>
      <c r="LU160" s="13"/>
      <c r="LV160" s="13"/>
      <c r="LW160" s="13"/>
      <c r="LX160" s="13"/>
      <c r="LY160" s="13"/>
      <c r="LZ160" s="13"/>
      <c r="MA160" s="13"/>
      <c r="MB160" s="13"/>
      <c r="MC160" s="13"/>
      <c r="MD160" s="13"/>
      <c r="ME160" s="13"/>
      <c r="MF160" s="13"/>
      <c r="MG160" s="13"/>
      <c r="MH160" s="13"/>
      <c r="MI160" s="13"/>
      <c r="MJ160" s="13"/>
      <c r="MK160" s="13"/>
      <c r="ML160" s="13"/>
      <c r="MM160" s="13"/>
      <c r="MN160" s="13"/>
      <c r="MO160" s="13"/>
      <c r="MP160" s="13"/>
      <c r="MQ160" s="13"/>
      <c r="MR160" s="13"/>
      <c r="MS160" s="13"/>
      <c r="MT160" s="13"/>
      <c r="MU160" s="13"/>
      <c r="MV160" s="13"/>
      <c r="MW160" s="13"/>
      <c r="MX160" s="13"/>
      <c r="MY160" s="13"/>
      <c r="MZ160" s="13"/>
      <c r="NA160" s="13"/>
      <c r="NB160" s="13"/>
      <c r="NC160" s="13"/>
      <c r="ND160" s="13"/>
      <c r="NE160" s="13"/>
      <c r="NF160" s="13"/>
      <c r="NG160" s="13"/>
      <c r="NH160" s="13"/>
      <c r="NI160" s="13"/>
      <c r="NJ160" s="13"/>
      <c r="NK160" s="13"/>
      <c r="NL160" s="13"/>
      <c r="NM160" s="13"/>
      <c r="NN160" s="13"/>
      <c r="NO160" s="13"/>
      <c r="NP160" s="13"/>
      <c r="NQ160" s="13"/>
      <c r="NR160" s="13"/>
      <c r="NS160" s="13"/>
      <c r="NU160" s="48" t="e">
        <f>IF(P152&lt;#REF!,1,0)</f>
        <v>#REF!</v>
      </c>
      <c r="NV160" s="48" t="e">
        <f>IF($P152&gt;=#REF!,1,0)</f>
        <v>#REF!</v>
      </c>
      <c r="NW160" s="48">
        <f>IF(IF($C152="Y",IF(NV160=1,1,0)),1,0)</f>
        <v>0</v>
      </c>
      <c r="NX160" s="48">
        <f>IF(IF($C152="N",IF(NU160=1,1,0)),1,0)</f>
        <v>0</v>
      </c>
      <c r="NY160" s="49" t="e">
        <f t="shared" si="26"/>
        <v>#REF!</v>
      </c>
    </row>
    <row r="161" spans="1:389" s="2" customFormat="1" ht="15" x14ac:dyDescent="0.25">
      <c r="A161" s="2">
        <f t="shared" si="27"/>
        <v>157</v>
      </c>
      <c r="B161" s="104" t="str">
        <f>"TSK"&amp;"-"&amp;REPT("0",4-LEN(A169))&amp;A169</f>
        <v>TSK-0165</v>
      </c>
      <c r="C161" s="105" t="str">
        <f t="shared" si="23"/>
        <v/>
      </c>
      <c r="D161" s="59"/>
      <c r="E161" s="106"/>
      <c r="F161" s="59"/>
      <c r="G161" s="59"/>
      <c r="H161" s="19"/>
      <c r="I161" s="19"/>
      <c r="J161" s="21"/>
      <c r="K161" s="81"/>
      <c r="L161" s="107" t="str">
        <f t="shared" si="24"/>
        <v/>
      </c>
      <c r="M161" s="107" t="str">
        <f t="shared" si="25"/>
        <v/>
      </c>
      <c r="N161" s="94"/>
      <c r="O161" s="94"/>
      <c r="P161" s="94"/>
      <c r="Q161" s="94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  <c r="KU161" s="13"/>
      <c r="KV161" s="13"/>
      <c r="KW161" s="13"/>
      <c r="KX161" s="13"/>
      <c r="KY161" s="13"/>
      <c r="KZ161" s="13"/>
      <c r="LA161" s="13"/>
      <c r="LB161" s="13"/>
      <c r="LC161" s="13"/>
      <c r="LD161" s="13"/>
      <c r="LE161" s="13"/>
      <c r="LF161" s="13"/>
      <c r="LG161" s="13"/>
      <c r="LH161" s="13"/>
      <c r="LI161" s="13"/>
      <c r="LJ161" s="13"/>
      <c r="LK161" s="13"/>
      <c r="LL161" s="13"/>
      <c r="LM161" s="13"/>
      <c r="LN161" s="13"/>
      <c r="LO161" s="13"/>
      <c r="LP161" s="13"/>
      <c r="LQ161" s="13"/>
      <c r="LR161" s="13"/>
      <c r="LS161" s="13"/>
      <c r="LT161" s="13"/>
      <c r="LU161" s="13"/>
      <c r="LV161" s="13"/>
      <c r="LW161" s="13"/>
      <c r="LX161" s="13"/>
      <c r="LY161" s="13"/>
      <c r="LZ161" s="13"/>
      <c r="MA161" s="13"/>
      <c r="MB161" s="13"/>
      <c r="MC161" s="13"/>
      <c r="MD161" s="13"/>
      <c r="ME161" s="13"/>
      <c r="MF161" s="13"/>
      <c r="MG161" s="13"/>
      <c r="MH161" s="13"/>
      <c r="MI161" s="13"/>
      <c r="MJ161" s="13"/>
      <c r="MK161" s="13"/>
      <c r="ML161" s="13"/>
      <c r="MM161" s="13"/>
      <c r="MN161" s="13"/>
      <c r="MO161" s="13"/>
      <c r="MP161" s="13"/>
      <c r="MQ161" s="13"/>
      <c r="MR161" s="13"/>
      <c r="MS161" s="13"/>
      <c r="MT161" s="13"/>
      <c r="MU161" s="13"/>
      <c r="MV161" s="13"/>
      <c r="MW161" s="13"/>
      <c r="MX161" s="13"/>
      <c r="MY161" s="13"/>
      <c r="MZ161" s="13"/>
      <c r="NA161" s="13"/>
      <c r="NB161" s="13"/>
      <c r="NC161" s="13"/>
      <c r="ND161" s="13"/>
      <c r="NE161" s="13"/>
      <c r="NF161" s="13"/>
      <c r="NG161" s="13"/>
      <c r="NH161" s="13"/>
      <c r="NI161" s="13"/>
      <c r="NJ161" s="13"/>
      <c r="NK161" s="13"/>
      <c r="NL161" s="13"/>
      <c r="NM161" s="13"/>
      <c r="NN161" s="13"/>
      <c r="NO161" s="13"/>
      <c r="NP161" s="13"/>
      <c r="NQ161" s="13"/>
      <c r="NR161" s="13"/>
      <c r="NS161" s="13"/>
      <c r="NU161" s="48" t="e">
        <f>IF(P153&lt;#REF!,1,0)</f>
        <v>#REF!</v>
      </c>
      <c r="NV161" s="48" t="e">
        <f>IF($P153&gt;=#REF!,1,0)</f>
        <v>#REF!</v>
      </c>
      <c r="NW161" s="48">
        <f>IF(IF($C153="Y",IF(NV161=1,1,0)),1,0)</f>
        <v>0</v>
      </c>
      <c r="NX161" s="48">
        <f>IF(IF($C153="N",IF(NU161=1,1,0)),1,0)</f>
        <v>0</v>
      </c>
      <c r="NY161" s="49" t="e">
        <f t="shared" si="26"/>
        <v>#REF!</v>
      </c>
    </row>
    <row r="162" spans="1:389" s="2" customFormat="1" ht="15" x14ac:dyDescent="0.25">
      <c r="A162" s="2">
        <f t="shared" si="27"/>
        <v>158</v>
      </c>
      <c r="B162" s="104" t="str">
        <f>"TSK"&amp;"-"&amp;REPT("0",4-LEN(A170))&amp;A170</f>
        <v>TSK-0166</v>
      </c>
      <c r="C162" s="105" t="str">
        <f t="shared" si="23"/>
        <v/>
      </c>
      <c r="D162" s="59"/>
      <c r="E162" s="106"/>
      <c r="F162" s="59"/>
      <c r="G162" s="59"/>
      <c r="H162" s="19"/>
      <c r="I162" s="19"/>
      <c r="J162" s="21"/>
      <c r="K162" s="81"/>
      <c r="L162" s="107" t="str">
        <f t="shared" si="24"/>
        <v/>
      </c>
      <c r="M162" s="107" t="str">
        <f t="shared" si="25"/>
        <v/>
      </c>
      <c r="N162" s="94"/>
      <c r="O162" s="94"/>
      <c r="P162" s="94"/>
      <c r="Q162" s="94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  <c r="KU162" s="13"/>
      <c r="KV162" s="13"/>
      <c r="KW162" s="13"/>
      <c r="KX162" s="13"/>
      <c r="KY162" s="13"/>
      <c r="KZ162" s="13"/>
      <c r="LA162" s="13"/>
      <c r="LB162" s="13"/>
      <c r="LC162" s="13"/>
      <c r="LD162" s="13"/>
      <c r="LE162" s="13"/>
      <c r="LF162" s="13"/>
      <c r="LG162" s="13"/>
      <c r="LH162" s="13"/>
      <c r="LI162" s="13"/>
      <c r="LJ162" s="13"/>
      <c r="LK162" s="13"/>
      <c r="LL162" s="13"/>
      <c r="LM162" s="13"/>
      <c r="LN162" s="13"/>
      <c r="LO162" s="13"/>
      <c r="LP162" s="13"/>
      <c r="LQ162" s="13"/>
      <c r="LR162" s="13"/>
      <c r="LS162" s="13"/>
      <c r="LT162" s="13"/>
      <c r="LU162" s="13"/>
      <c r="LV162" s="13"/>
      <c r="LW162" s="13"/>
      <c r="LX162" s="13"/>
      <c r="LY162" s="13"/>
      <c r="LZ162" s="13"/>
      <c r="MA162" s="13"/>
      <c r="MB162" s="13"/>
      <c r="MC162" s="13"/>
      <c r="MD162" s="13"/>
      <c r="ME162" s="13"/>
      <c r="MF162" s="13"/>
      <c r="MG162" s="13"/>
      <c r="MH162" s="13"/>
      <c r="MI162" s="13"/>
      <c r="MJ162" s="13"/>
      <c r="MK162" s="13"/>
      <c r="ML162" s="13"/>
      <c r="MM162" s="13"/>
      <c r="MN162" s="13"/>
      <c r="MO162" s="13"/>
      <c r="MP162" s="13"/>
      <c r="MQ162" s="13"/>
      <c r="MR162" s="13"/>
      <c r="MS162" s="13"/>
      <c r="MT162" s="13"/>
      <c r="MU162" s="13"/>
      <c r="MV162" s="13"/>
      <c r="MW162" s="13"/>
      <c r="MX162" s="13"/>
      <c r="MY162" s="13"/>
      <c r="MZ162" s="13"/>
      <c r="NA162" s="13"/>
      <c r="NB162" s="13"/>
      <c r="NC162" s="13"/>
      <c r="ND162" s="13"/>
      <c r="NE162" s="13"/>
      <c r="NF162" s="13"/>
      <c r="NG162" s="13"/>
      <c r="NH162" s="13"/>
      <c r="NI162" s="13"/>
      <c r="NJ162" s="13"/>
      <c r="NK162" s="13"/>
      <c r="NL162" s="13"/>
      <c r="NM162" s="13"/>
      <c r="NN162" s="13"/>
      <c r="NO162" s="13"/>
      <c r="NP162" s="13"/>
      <c r="NQ162" s="13"/>
      <c r="NR162" s="13"/>
      <c r="NS162" s="13"/>
      <c r="NU162" s="48" t="e">
        <f>IF(P154&lt;#REF!,1,0)</f>
        <v>#REF!</v>
      </c>
      <c r="NV162" s="48" t="e">
        <f>IF($P154&gt;=#REF!,1,0)</f>
        <v>#REF!</v>
      </c>
      <c r="NW162" s="48">
        <f>IF(IF($C154="Y",IF(NV162=1,1,0)),1,0)</f>
        <v>0</v>
      </c>
      <c r="NX162" s="48">
        <f>IF(IF($C154="N",IF(NU162=1,1,0)),1,0)</f>
        <v>0</v>
      </c>
      <c r="NY162" s="49" t="e">
        <f t="shared" si="26"/>
        <v>#REF!</v>
      </c>
    </row>
    <row r="163" spans="1:389" s="2" customFormat="1" ht="15" x14ac:dyDescent="0.25">
      <c r="A163" s="2">
        <f t="shared" si="27"/>
        <v>159</v>
      </c>
      <c r="B163" s="104" t="str">
        <f>"TSK"&amp;"-"&amp;REPT("0",4-LEN(A171))&amp;A171</f>
        <v>TSK-0167</v>
      </c>
      <c r="C163" s="105" t="str">
        <f t="shared" si="23"/>
        <v/>
      </c>
      <c r="D163" s="59"/>
      <c r="E163" s="106"/>
      <c r="F163" s="59"/>
      <c r="G163" s="59"/>
      <c r="H163" s="19"/>
      <c r="I163" s="19"/>
      <c r="J163" s="21"/>
      <c r="K163" s="81"/>
      <c r="L163" s="107" t="str">
        <f t="shared" si="24"/>
        <v/>
      </c>
      <c r="M163" s="107" t="str">
        <f t="shared" si="25"/>
        <v/>
      </c>
      <c r="N163" s="94"/>
      <c r="O163" s="94"/>
      <c r="P163" s="94"/>
      <c r="Q163" s="94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  <c r="KU163" s="13"/>
      <c r="KV163" s="13"/>
      <c r="KW163" s="13"/>
      <c r="KX163" s="13"/>
      <c r="KY163" s="13"/>
      <c r="KZ163" s="13"/>
      <c r="LA163" s="13"/>
      <c r="LB163" s="13"/>
      <c r="LC163" s="13"/>
      <c r="LD163" s="13"/>
      <c r="LE163" s="13"/>
      <c r="LF163" s="13"/>
      <c r="LG163" s="13"/>
      <c r="LH163" s="13"/>
      <c r="LI163" s="13"/>
      <c r="LJ163" s="13"/>
      <c r="LK163" s="13"/>
      <c r="LL163" s="13"/>
      <c r="LM163" s="13"/>
      <c r="LN163" s="13"/>
      <c r="LO163" s="13"/>
      <c r="LP163" s="13"/>
      <c r="LQ163" s="13"/>
      <c r="LR163" s="13"/>
      <c r="LS163" s="13"/>
      <c r="LT163" s="13"/>
      <c r="LU163" s="13"/>
      <c r="LV163" s="13"/>
      <c r="LW163" s="13"/>
      <c r="LX163" s="13"/>
      <c r="LY163" s="13"/>
      <c r="LZ163" s="13"/>
      <c r="MA163" s="13"/>
      <c r="MB163" s="13"/>
      <c r="MC163" s="13"/>
      <c r="MD163" s="13"/>
      <c r="ME163" s="13"/>
      <c r="MF163" s="13"/>
      <c r="MG163" s="13"/>
      <c r="MH163" s="13"/>
      <c r="MI163" s="13"/>
      <c r="MJ163" s="13"/>
      <c r="MK163" s="13"/>
      <c r="ML163" s="13"/>
      <c r="MM163" s="13"/>
      <c r="MN163" s="13"/>
      <c r="MO163" s="13"/>
      <c r="MP163" s="13"/>
      <c r="MQ163" s="13"/>
      <c r="MR163" s="13"/>
      <c r="MS163" s="13"/>
      <c r="MT163" s="13"/>
      <c r="MU163" s="13"/>
      <c r="MV163" s="13"/>
      <c r="MW163" s="13"/>
      <c r="MX163" s="13"/>
      <c r="MY163" s="13"/>
      <c r="MZ163" s="13"/>
      <c r="NA163" s="13"/>
      <c r="NB163" s="13"/>
      <c r="NC163" s="13"/>
      <c r="ND163" s="13"/>
      <c r="NE163" s="13"/>
      <c r="NF163" s="13"/>
      <c r="NG163" s="13"/>
      <c r="NH163" s="13"/>
      <c r="NI163" s="13"/>
      <c r="NJ163" s="13"/>
      <c r="NK163" s="13"/>
      <c r="NL163" s="13"/>
      <c r="NM163" s="13"/>
      <c r="NN163" s="13"/>
      <c r="NO163" s="13"/>
      <c r="NP163" s="13"/>
      <c r="NQ163" s="13"/>
      <c r="NR163" s="13"/>
      <c r="NS163" s="13"/>
      <c r="NU163" s="48" t="e">
        <f>IF(P155&lt;#REF!,1,0)</f>
        <v>#REF!</v>
      </c>
      <c r="NV163" s="48" t="e">
        <f>IF($P155&gt;=#REF!,1,0)</f>
        <v>#REF!</v>
      </c>
      <c r="NW163" s="48">
        <f>IF(IF($C155="Y",IF(NV163=1,1,0)),1,0)</f>
        <v>0</v>
      </c>
      <c r="NX163" s="48">
        <f>IF(IF($C155="N",IF(NU163=1,1,0)),1,0)</f>
        <v>0</v>
      </c>
      <c r="NY163" s="49" t="e">
        <f t="shared" si="26"/>
        <v>#REF!</v>
      </c>
    </row>
    <row r="164" spans="1:389" s="2" customFormat="1" ht="15" x14ac:dyDescent="0.25">
      <c r="A164" s="2">
        <f t="shared" si="27"/>
        <v>160</v>
      </c>
      <c r="B164" s="104" t="str">
        <f>"TSK"&amp;"-"&amp;REPT("0",4-LEN(A172))&amp;A172</f>
        <v>TSK-0168</v>
      </c>
      <c r="C164" s="105" t="str">
        <f t="shared" si="23"/>
        <v/>
      </c>
      <c r="D164" s="59"/>
      <c r="E164" s="106"/>
      <c r="F164" s="59"/>
      <c r="G164" s="59"/>
      <c r="H164" s="19"/>
      <c r="I164" s="19"/>
      <c r="J164" s="21"/>
      <c r="K164" s="81"/>
      <c r="L164" s="107" t="str">
        <f t="shared" si="24"/>
        <v/>
      </c>
      <c r="M164" s="107" t="str">
        <f t="shared" si="25"/>
        <v/>
      </c>
      <c r="N164" s="94"/>
      <c r="O164" s="94"/>
      <c r="P164" s="94"/>
      <c r="Q164" s="94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  <c r="KU164" s="13"/>
      <c r="KV164" s="13"/>
      <c r="KW164" s="13"/>
      <c r="KX164" s="13"/>
      <c r="KY164" s="13"/>
      <c r="KZ164" s="13"/>
      <c r="LA164" s="13"/>
      <c r="LB164" s="13"/>
      <c r="LC164" s="13"/>
      <c r="LD164" s="13"/>
      <c r="LE164" s="13"/>
      <c r="LF164" s="13"/>
      <c r="LG164" s="13"/>
      <c r="LH164" s="13"/>
      <c r="LI164" s="13"/>
      <c r="LJ164" s="13"/>
      <c r="LK164" s="13"/>
      <c r="LL164" s="13"/>
      <c r="LM164" s="13"/>
      <c r="LN164" s="13"/>
      <c r="LO164" s="13"/>
      <c r="LP164" s="13"/>
      <c r="LQ164" s="13"/>
      <c r="LR164" s="13"/>
      <c r="LS164" s="13"/>
      <c r="LT164" s="13"/>
      <c r="LU164" s="13"/>
      <c r="LV164" s="13"/>
      <c r="LW164" s="13"/>
      <c r="LX164" s="13"/>
      <c r="LY164" s="13"/>
      <c r="LZ164" s="13"/>
      <c r="MA164" s="13"/>
      <c r="MB164" s="13"/>
      <c r="MC164" s="13"/>
      <c r="MD164" s="13"/>
      <c r="ME164" s="13"/>
      <c r="MF164" s="13"/>
      <c r="MG164" s="13"/>
      <c r="MH164" s="13"/>
      <c r="MI164" s="13"/>
      <c r="MJ164" s="13"/>
      <c r="MK164" s="13"/>
      <c r="ML164" s="13"/>
      <c r="MM164" s="13"/>
      <c r="MN164" s="13"/>
      <c r="MO164" s="13"/>
      <c r="MP164" s="13"/>
      <c r="MQ164" s="13"/>
      <c r="MR164" s="13"/>
      <c r="MS164" s="13"/>
      <c r="MT164" s="13"/>
      <c r="MU164" s="13"/>
      <c r="MV164" s="13"/>
      <c r="MW164" s="13"/>
      <c r="MX164" s="13"/>
      <c r="MY164" s="13"/>
      <c r="MZ164" s="13"/>
      <c r="NA164" s="13"/>
      <c r="NB164" s="13"/>
      <c r="NC164" s="13"/>
      <c r="ND164" s="13"/>
      <c r="NE164" s="13"/>
      <c r="NF164" s="13"/>
      <c r="NG164" s="13"/>
      <c r="NH164" s="13"/>
      <c r="NI164" s="13"/>
      <c r="NJ164" s="13"/>
      <c r="NK164" s="13"/>
      <c r="NL164" s="13"/>
      <c r="NM164" s="13"/>
      <c r="NN164" s="13"/>
      <c r="NO164" s="13"/>
      <c r="NP164" s="13"/>
      <c r="NQ164" s="13"/>
      <c r="NR164" s="13"/>
      <c r="NS164" s="13"/>
      <c r="NU164" s="48" t="e">
        <f>IF(P156&lt;#REF!,1,0)</f>
        <v>#REF!</v>
      </c>
      <c r="NV164" s="48" t="e">
        <f>IF($P156&gt;=#REF!,1,0)</f>
        <v>#REF!</v>
      </c>
      <c r="NW164" s="48">
        <f>IF(IF($C156="Y",IF(NV164=1,1,0)),1,0)</f>
        <v>0</v>
      </c>
      <c r="NX164" s="48">
        <f>IF(IF($C156="N",IF(NU164=1,1,0)),1,0)</f>
        <v>0</v>
      </c>
      <c r="NY164" s="49" t="e">
        <f t="shared" si="26"/>
        <v>#REF!</v>
      </c>
    </row>
    <row r="165" spans="1:389" s="2" customFormat="1" ht="15" x14ac:dyDescent="0.25">
      <c r="A165" s="2">
        <f t="shared" si="27"/>
        <v>161</v>
      </c>
      <c r="B165" s="104" t="str">
        <f>"TSK"&amp;"-"&amp;REPT("0",4-LEN(A173))&amp;A173</f>
        <v>TSK-0169</v>
      </c>
      <c r="C165" s="105" t="str">
        <f t="shared" si="23"/>
        <v/>
      </c>
      <c r="D165" s="59"/>
      <c r="E165" s="106"/>
      <c r="F165" s="59"/>
      <c r="G165" s="59"/>
      <c r="H165" s="19"/>
      <c r="I165" s="19"/>
      <c r="J165" s="21"/>
      <c r="K165" s="81"/>
      <c r="L165" s="107" t="str">
        <f t="shared" si="24"/>
        <v/>
      </c>
      <c r="M165" s="107" t="str">
        <f t="shared" si="25"/>
        <v/>
      </c>
      <c r="N165" s="94"/>
      <c r="O165" s="94"/>
      <c r="P165" s="94"/>
      <c r="Q165" s="94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  <c r="KU165" s="13"/>
      <c r="KV165" s="13"/>
      <c r="KW165" s="13"/>
      <c r="KX165" s="13"/>
      <c r="KY165" s="13"/>
      <c r="KZ165" s="13"/>
      <c r="LA165" s="13"/>
      <c r="LB165" s="13"/>
      <c r="LC165" s="13"/>
      <c r="LD165" s="13"/>
      <c r="LE165" s="13"/>
      <c r="LF165" s="13"/>
      <c r="LG165" s="13"/>
      <c r="LH165" s="13"/>
      <c r="LI165" s="13"/>
      <c r="LJ165" s="13"/>
      <c r="LK165" s="13"/>
      <c r="LL165" s="13"/>
      <c r="LM165" s="13"/>
      <c r="LN165" s="13"/>
      <c r="LO165" s="13"/>
      <c r="LP165" s="13"/>
      <c r="LQ165" s="13"/>
      <c r="LR165" s="13"/>
      <c r="LS165" s="13"/>
      <c r="LT165" s="13"/>
      <c r="LU165" s="13"/>
      <c r="LV165" s="13"/>
      <c r="LW165" s="13"/>
      <c r="LX165" s="13"/>
      <c r="LY165" s="13"/>
      <c r="LZ165" s="13"/>
      <c r="MA165" s="13"/>
      <c r="MB165" s="13"/>
      <c r="MC165" s="13"/>
      <c r="MD165" s="13"/>
      <c r="ME165" s="13"/>
      <c r="MF165" s="13"/>
      <c r="MG165" s="13"/>
      <c r="MH165" s="13"/>
      <c r="MI165" s="13"/>
      <c r="MJ165" s="13"/>
      <c r="MK165" s="13"/>
      <c r="ML165" s="13"/>
      <c r="MM165" s="13"/>
      <c r="MN165" s="13"/>
      <c r="MO165" s="13"/>
      <c r="MP165" s="13"/>
      <c r="MQ165" s="13"/>
      <c r="MR165" s="13"/>
      <c r="MS165" s="13"/>
      <c r="MT165" s="13"/>
      <c r="MU165" s="13"/>
      <c r="MV165" s="13"/>
      <c r="MW165" s="13"/>
      <c r="MX165" s="13"/>
      <c r="MY165" s="13"/>
      <c r="MZ165" s="13"/>
      <c r="NA165" s="13"/>
      <c r="NB165" s="13"/>
      <c r="NC165" s="13"/>
      <c r="ND165" s="13"/>
      <c r="NE165" s="13"/>
      <c r="NF165" s="13"/>
      <c r="NG165" s="13"/>
      <c r="NH165" s="13"/>
      <c r="NI165" s="13"/>
      <c r="NJ165" s="13"/>
      <c r="NK165" s="13"/>
      <c r="NL165" s="13"/>
      <c r="NM165" s="13"/>
      <c r="NN165" s="13"/>
      <c r="NO165" s="13"/>
      <c r="NP165" s="13"/>
      <c r="NQ165" s="13"/>
      <c r="NR165" s="13"/>
      <c r="NS165" s="13"/>
      <c r="NU165" s="48" t="e">
        <f>IF(P157&lt;#REF!,1,0)</f>
        <v>#REF!</v>
      </c>
      <c r="NV165" s="48" t="e">
        <f>IF($P157&gt;=#REF!,1,0)</f>
        <v>#REF!</v>
      </c>
      <c r="NW165" s="48">
        <f>IF(IF($C157="Y",IF(NV165=1,1,0)),1,0)</f>
        <v>0</v>
      </c>
      <c r="NX165" s="48">
        <f>IF(IF($C157="N",IF(NU165=1,1,0)),1,0)</f>
        <v>0</v>
      </c>
      <c r="NY165" s="49" t="e">
        <f t="shared" si="26"/>
        <v>#REF!</v>
      </c>
    </row>
    <row r="166" spans="1:389" s="2" customFormat="1" ht="15" x14ac:dyDescent="0.25">
      <c r="A166" s="2">
        <f t="shared" si="27"/>
        <v>162</v>
      </c>
      <c r="B166" s="104" t="str">
        <f>"TSK"&amp;"-"&amp;REPT("0",4-LEN(A174))&amp;A174</f>
        <v>TSK-0170</v>
      </c>
      <c r="C166" s="105" t="str">
        <f t="shared" si="23"/>
        <v/>
      </c>
      <c r="D166" s="59"/>
      <c r="E166" s="106"/>
      <c r="F166" s="59"/>
      <c r="G166" s="59"/>
      <c r="H166" s="19"/>
      <c r="I166" s="19"/>
      <c r="J166" s="21"/>
      <c r="K166" s="81"/>
      <c r="L166" s="107" t="str">
        <f t="shared" si="24"/>
        <v/>
      </c>
      <c r="M166" s="107" t="str">
        <f t="shared" si="25"/>
        <v/>
      </c>
      <c r="N166" s="94"/>
      <c r="O166" s="94"/>
      <c r="P166" s="94"/>
      <c r="Q166" s="94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U166" s="48" t="e">
        <f>IF(P158&lt;#REF!,1,0)</f>
        <v>#REF!</v>
      </c>
      <c r="NV166" s="48" t="e">
        <f>IF($P158&gt;=#REF!,1,0)</f>
        <v>#REF!</v>
      </c>
      <c r="NW166" s="48">
        <f>IF(IF($C158="Y",IF(NV166=1,1,0)),1,0)</f>
        <v>0</v>
      </c>
      <c r="NX166" s="48">
        <f>IF(IF($C158="N",IF(NU166=1,1,0)),1,0)</f>
        <v>0</v>
      </c>
      <c r="NY166" s="49" t="e">
        <f t="shared" si="26"/>
        <v>#REF!</v>
      </c>
    </row>
    <row r="167" spans="1:389" s="2" customFormat="1" ht="15" x14ac:dyDescent="0.25">
      <c r="A167" s="2">
        <f t="shared" si="27"/>
        <v>163</v>
      </c>
      <c r="B167" s="104" t="str">
        <f>"TSK"&amp;"-"&amp;REPT("0",4-LEN(A175))&amp;A175</f>
        <v>TSK-0171</v>
      </c>
      <c r="C167" s="105" t="str">
        <f t="shared" si="23"/>
        <v/>
      </c>
      <c r="D167" s="59"/>
      <c r="E167" s="106"/>
      <c r="F167" s="59"/>
      <c r="G167" s="59"/>
      <c r="H167" s="19"/>
      <c r="I167" s="19"/>
      <c r="J167" s="21"/>
      <c r="K167" s="81"/>
      <c r="L167" s="107" t="str">
        <f t="shared" si="24"/>
        <v/>
      </c>
      <c r="M167" s="107" t="str">
        <f t="shared" si="25"/>
        <v/>
      </c>
      <c r="N167" s="94"/>
      <c r="O167" s="94"/>
      <c r="P167" s="94"/>
      <c r="Q167" s="94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  <c r="KU167" s="13"/>
      <c r="KV167" s="13"/>
      <c r="KW167" s="13"/>
      <c r="KX167" s="13"/>
      <c r="KY167" s="13"/>
      <c r="KZ167" s="13"/>
      <c r="LA167" s="13"/>
      <c r="LB167" s="13"/>
      <c r="LC167" s="13"/>
      <c r="LD167" s="13"/>
      <c r="LE167" s="13"/>
      <c r="LF167" s="13"/>
      <c r="LG167" s="13"/>
      <c r="LH167" s="13"/>
      <c r="LI167" s="13"/>
      <c r="LJ167" s="13"/>
      <c r="LK167" s="13"/>
      <c r="LL167" s="13"/>
      <c r="LM167" s="13"/>
      <c r="LN167" s="13"/>
      <c r="LO167" s="13"/>
      <c r="LP167" s="13"/>
      <c r="LQ167" s="13"/>
      <c r="LR167" s="13"/>
      <c r="LS167" s="13"/>
      <c r="LT167" s="13"/>
      <c r="LU167" s="13"/>
      <c r="LV167" s="13"/>
      <c r="LW167" s="13"/>
      <c r="LX167" s="13"/>
      <c r="LY167" s="13"/>
      <c r="LZ167" s="13"/>
      <c r="MA167" s="13"/>
      <c r="MB167" s="13"/>
      <c r="MC167" s="13"/>
      <c r="MD167" s="13"/>
      <c r="ME167" s="13"/>
      <c r="MF167" s="13"/>
      <c r="MG167" s="13"/>
      <c r="MH167" s="13"/>
      <c r="MI167" s="13"/>
      <c r="MJ167" s="13"/>
      <c r="MK167" s="13"/>
      <c r="ML167" s="13"/>
      <c r="MM167" s="13"/>
      <c r="MN167" s="13"/>
      <c r="MO167" s="13"/>
      <c r="MP167" s="13"/>
      <c r="MQ167" s="13"/>
      <c r="MR167" s="13"/>
      <c r="MS167" s="13"/>
      <c r="MT167" s="13"/>
      <c r="MU167" s="13"/>
      <c r="MV167" s="13"/>
      <c r="MW167" s="13"/>
      <c r="MX167" s="13"/>
      <c r="MY167" s="13"/>
      <c r="MZ167" s="13"/>
      <c r="NA167" s="13"/>
      <c r="NB167" s="13"/>
      <c r="NC167" s="13"/>
      <c r="ND167" s="13"/>
      <c r="NE167" s="13"/>
      <c r="NF167" s="13"/>
      <c r="NG167" s="13"/>
      <c r="NH167" s="13"/>
      <c r="NI167" s="13"/>
      <c r="NJ167" s="13"/>
      <c r="NK167" s="13"/>
      <c r="NL167" s="13"/>
      <c r="NM167" s="13"/>
      <c r="NN167" s="13"/>
      <c r="NO167" s="13"/>
      <c r="NP167" s="13"/>
      <c r="NQ167" s="13"/>
      <c r="NR167" s="13"/>
      <c r="NS167" s="13"/>
      <c r="NU167" s="48" t="e">
        <f>IF(P159&lt;#REF!,1,0)</f>
        <v>#REF!</v>
      </c>
      <c r="NV167" s="48" t="e">
        <f>IF($P159&gt;=#REF!,1,0)</f>
        <v>#REF!</v>
      </c>
      <c r="NW167" s="48">
        <f>IF(IF($C159="Y",IF(NV167=1,1,0)),1,0)</f>
        <v>0</v>
      </c>
      <c r="NX167" s="48">
        <f>IF(IF($C159="N",IF(NU167=1,1,0)),1,0)</f>
        <v>0</v>
      </c>
      <c r="NY167" s="49" t="e">
        <f t="shared" si="26"/>
        <v>#REF!</v>
      </c>
    </row>
    <row r="168" spans="1:389" s="2" customFormat="1" ht="15" x14ac:dyDescent="0.25">
      <c r="A168" s="2">
        <f t="shared" si="27"/>
        <v>164</v>
      </c>
      <c r="B168" s="104" t="str">
        <f>"TSK"&amp;"-"&amp;REPT("0",4-LEN(A176))&amp;A176</f>
        <v>TSK-0172</v>
      </c>
      <c r="C168" s="105" t="str">
        <f t="shared" si="23"/>
        <v/>
      </c>
      <c r="D168" s="59"/>
      <c r="E168" s="106"/>
      <c r="F168" s="59"/>
      <c r="G168" s="59"/>
      <c r="H168" s="19"/>
      <c r="I168" s="19"/>
      <c r="J168" s="21"/>
      <c r="K168" s="81"/>
      <c r="L168" s="107" t="str">
        <f t="shared" si="24"/>
        <v/>
      </c>
      <c r="M168" s="107" t="str">
        <f t="shared" si="25"/>
        <v/>
      </c>
      <c r="N168" s="94"/>
      <c r="O168" s="94"/>
      <c r="P168" s="94"/>
      <c r="Q168" s="94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  <c r="KU168" s="13"/>
      <c r="KV168" s="13"/>
      <c r="KW168" s="13"/>
      <c r="KX168" s="13"/>
      <c r="KY168" s="13"/>
      <c r="KZ168" s="13"/>
      <c r="LA168" s="13"/>
      <c r="LB168" s="13"/>
      <c r="LC168" s="13"/>
      <c r="LD168" s="13"/>
      <c r="LE168" s="13"/>
      <c r="LF168" s="13"/>
      <c r="LG168" s="13"/>
      <c r="LH168" s="13"/>
      <c r="LI168" s="13"/>
      <c r="LJ168" s="13"/>
      <c r="LK168" s="13"/>
      <c r="LL168" s="13"/>
      <c r="LM168" s="13"/>
      <c r="LN168" s="13"/>
      <c r="LO168" s="13"/>
      <c r="LP168" s="13"/>
      <c r="LQ168" s="13"/>
      <c r="LR168" s="13"/>
      <c r="LS168" s="13"/>
      <c r="LT168" s="13"/>
      <c r="LU168" s="13"/>
      <c r="LV168" s="13"/>
      <c r="LW168" s="13"/>
      <c r="LX168" s="13"/>
      <c r="LY168" s="13"/>
      <c r="LZ168" s="13"/>
      <c r="MA168" s="13"/>
      <c r="MB168" s="13"/>
      <c r="MC168" s="13"/>
      <c r="MD168" s="13"/>
      <c r="ME168" s="13"/>
      <c r="MF168" s="13"/>
      <c r="MG168" s="13"/>
      <c r="MH168" s="13"/>
      <c r="MI168" s="13"/>
      <c r="MJ168" s="13"/>
      <c r="MK168" s="13"/>
      <c r="ML168" s="13"/>
      <c r="MM168" s="13"/>
      <c r="MN168" s="13"/>
      <c r="MO168" s="13"/>
      <c r="MP168" s="13"/>
      <c r="MQ168" s="13"/>
      <c r="MR168" s="13"/>
      <c r="MS168" s="13"/>
      <c r="MT168" s="13"/>
      <c r="MU168" s="13"/>
      <c r="MV168" s="13"/>
      <c r="MW168" s="13"/>
      <c r="MX168" s="13"/>
      <c r="MY168" s="13"/>
      <c r="MZ168" s="13"/>
      <c r="NA168" s="13"/>
      <c r="NB168" s="13"/>
      <c r="NC168" s="13"/>
      <c r="ND168" s="13"/>
      <c r="NE168" s="13"/>
      <c r="NF168" s="13"/>
      <c r="NG168" s="13"/>
      <c r="NH168" s="13"/>
      <c r="NI168" s="13"/>
      <c r="NJ168" s="13"/>
      <c r="NK168" s="13"/>
      <c r="NL168" s="13"/>
      <c r="NM168" s="13"/>
      <c r="NN168" s="13"/>
      <c r="NO168" s="13"/>
      <c r="NP168" s="13"/>
      <c r="NQ168" s="13"/>
      <c r="NR168" s="13"/>
      <c r="NS168" s="13"/>
      <c r="NU168" s="48" t="e">
        <f>IF(P160&lt;#REF!,1,0)</f>
        <v>#REF!</v>
      </c>
      <c r="NV168" s="48" t="e">
        <f>IF($P160&gt;=#REF!,1,0)</f>
        <v>#REF!</v>
      </c>
      <c r="NW168" s="48">
        <f>IF(IF($C160="Y",IF(NV168=1,1,0)),1,0)</f>
        <v>0</v>
      </c>
      <c r="NX168" s="48">
        <f>IF(IF($C160="N",IF(NU168=1,1,0)),1,0)</f>
        <v>0</v>
      </c>
      <c r="NY168" s="49" t="e">
        <f t="shared" si="26"/>
        <v>#REF!</v>
      </c>
    </row>
    <row r="169" spans="1:389" s="2" customFormat="1" ht="15" x14ac:dyDescent="0.25">
      <c r="A169" s="2">
        <f t="shared" si="27"/>
        <v>165</v>
      </c>
      <c r="B169" s="104" t="str">
        <f>"TSK"&amp;"-"&amp;REPT("0",4-LEN(A177))&amp;A177</f>
        <v>TSK-0173</v>
      </c>
      <c r="C169" s="105" t="str">
        <f t="shared" si="23"/>
        <v/>
      </c>
      <c r="D169" s="59"/>
      <c r="E169" s="106"/>
      <c r="F169" s="59"/>
      <c r="G169" s="59"/>
      <c r="H169" s="19"/>
      <c r="I169" s="19"/>
      <c r="J169" s="21"/>
      <c r="K169" s="81"/>
      <c r="L169" s="107" t="str">
        <f t="shared" si="24"/>
        <v/>
      </c>
      <c r="M169" s="107" t="str">
        <f t="shared" si="25"/>
        <v/>
      </c>
      <c r="N169" s="94"/>
      <c r="O169" s="94"/>
      <c r="P169" s="94"/>
      <c r="Q169" s="94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13"/>
      <c r="KS169" s="13"/>
      <c r="KT169" s="13"/>
      <c r="KU169" s="13"/>
      <c r="KV169" s="13"/>
      <c r="KW169" s="13"/>
      <c r="KX169" s="13"/>
      <c r="KY169" s="13"/>
      <c r="KZ169" s="13"/>
      <c r="LA169" s="13"/>
      <c r="LB169" s="13"/>
      <c r="LC169" s="13"/>
      <c r="LD169" s="13"/>
      <c r="LE169" s="13"/>
      <c r="LF169" s="13"/>
      <c r="LG169" s="13"/>
      <c r="LH169" s="13"/>
      <c r="LI169" s="13"/>
      <c r="LJ169" s="13"/>
      <c r="LK169" s="13"/>
      <c r="LL169" s="13"/>
      <c r="LM169" s="13"/>
      <c r="LN169" s="13"/>
      <c r="LO169" s="13"/>
      <c r="LP169" s="13"/>
      <c r="LQ169" s="13"/>
      <c r="LR169" s="13"/>
      <c r="LS169" s="13"/>
      <c r="LT169" s="13"/>
      <c r="LU169" s="13"/>
      <c r="LV169" s="13"/>
      <c r="LW169" s="13"/>
      <c r="LX169" s="13"/>
      <c r="LY169" s="13"/>
      <c r="LZ169" s="13"/>
      <c r="MA169" s="13"/>
      <c r="MB169" s="13"/>
      <c r="MC169" s="13"/>
      <c r="MD169" s="13"/>
      <c r="ME169" s="13"/>
      <c r="MF169" s="13"/>
      <c r="MG169" s="13"/>
      <c r="MH169" s="13"/>
      <c r="MI169" s="13"/>
      <c r="MJ169" s="13"/>
      <c r="MK169" s="13"/>
      <c r="ML169" s="13"/>
      <c r="MM169" s="13"/>
      <c r="MN169" s="13"/>
      <c r="MO169" s="13"/>
      <c r="MP169" s="13"/>
      <c r="MQ169" s="13"/>
      <c r="MR169" s="13"/>
      <c r="MS169" s="13"/>
      <c r="MT169" s="13"/>
      <c r="MU169" s="13"/>
      <c r="MV169" s="13"/>
      <c r="MW169" s="13"/>
      <c r="MX169" s="13"/>
      <c r="MY169" s="13"/>
      <c r="MZ169" s="13"/>
      <c r="NA169" s="13"/>
      <c r="NB169" s="13"/>
      <c r="NC169" s="13"/>
      <c r="ND169" s="13"/>
      <c r="NE169" s="13"/>
      <c r="NF169" s="13"/>
      <c r="NG169" s="13"/>
      <c r="NH169" s="13"/>
      <c r="NI169" s="13"/>
      <c r="NJ169" s="13"/>
      <c r="NK169" s="13"/>
      <c r="NL169" s="13"/>
      <c r="NM169" s="13"/>
      <c r="NN169" s="13"/>
      <c r="NO169" s="13"/>
      <c r="NP169" s="13"/>
      <c r="NQ169" s="13"/>
      <c r="NR169" s="13"/>
      <c r="NS169" s="13"/>
      <c r="NU169" s="48" t="e">
        <f>IF(P161&lt;#REF!,1,0)</f>
        <v>#REF!</v>
      </c>
      <c r="NV169" s="48" t="e">
        <f>IF($P161&gt;=#REF!,1,0)</f>
        <v>#REF!</v>
      </c>
      <c r="NW169" s="48">
        <f>IF(IF($C161="Y",IF(NV169=1,1,0)),1,0)</f>
        <v>0</v>
      </c>
      <c r="NX169" s="48">
        <f>IF(IF($C161="N",IF(NU169=1,1,0)),1,0)</f>
        <v>0</v>
      </c>
      <c r="NY169" s="49" t="e">
        <f t="shared" si="26"/>
        <v>#REF!</v>
      </c>
    </row>
    <row r="170" spans="1:389" s="2" customFormat="1" ht="15" x14ac:dyDescent="0.25">
      <c r="A170" s="2">
        <f t="shared" si="27"/>
        <v>166</v>
      </c>
      <c r="B170" s="104" t="str">
        <f>"TSK"&amp;"-"&amp;REPT("0",4-LEN(A178))&amp;A178</f>
        <v>TSK-0174</v>
      </c>
      <c r="C170" s="105" t="str">
        <f t="shared" si="23"/>
        <v/>
      </c>
      <c r="D170" s="59"/>
      <c r="E170" s="106"/>
      <c r="F170" s="59"/>
      <c r="G170" s="59"/>
      <c r="H170" s="19"/>
      <c r="I170" s="19"/>
      <c r="J170" s="21"/>
      <c r="K170" s="81"/>
      <c r="L170" s="107" t="str">
        <f t="shared" si="24"/>
        <v/>
      </c>
      <c r="M170" s="107" t="str">
        <f t="shared" si="25"/>
        <v/>
      </c>
      <c r="N170" s="94"/>
      <c r="O170" s="94"/>
      <c r="P170" s="94"/>
      <c r="Q170" s="94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  <c r="KU170" s="13"/>
      <c r="KV170" s="13"/>
      <c r="KW170" s="13"/>
      <c r="KX170" s="13"/>
      <c r="KY170" s="13"/>
      <c r="KZ170" s="13"/>
      <c r="LA170" s="13"/>
      <c r="LB170" s="13"/>
      <c r="LC170" s="13"/>
      <c r="LD170" s="13"/>
      <c r="LE170" s="13"/>
      <c r="LF170" s="13"/>
      <c r="LG170" s="13"/>
      <c r="LH170" s="13"/>
      <c r="LI170" s="13"/>
      <c r="LJ170" s="13"/>
      <c r="LK170" s="13"/>
      <c r="LL170" s="13"/>
      <c r="LM170" s="13"/>
      <c r="LN170" s="13"/>
      <c r="LO170" s="13"/>
      <c r="LP170" s="13"/>
      <c r="LQ170" s="13"/>
      <c r="LR170" s="13"/>
      <c r="LS170" s="13"/>
      <c r="LT170" s="13"/>
      <c r="LU170" s="13"/>
      <c r="LV170" s="13"/>
      <c r="LW170" s="13"/>
      <c r="LX170" s="13"/>
      <c r="LY170" s="13"/>
      <c r="LZ170" s="13"/>
      <c r="MA170" s="13"/>
      <c r="MB170" s="13"/>
      <c r="MC170" s="13"/>
      <c r="MD170" s="13"/>
      <c r="ME170" s="13"/>
      <c r="MF170" s="13"/>
      <c r="MG170" s="13"/>
      <c r="MH170" s="13"/>
      <c r="MI170" s="13"/>
      <c r="MJ170" s="13"/>
      <c r="MK170" s="13"/>
      <c r="ML170" s="13"/>
      <c r="MM170" s="13"/>
      <c r="MN170" s="13"/>
      <c r="MO170" s="13"/>
      <c r="MP170" s="13"/>
      <c r="MQ170" s="13"/>
      <c r="MR170" s="13"/>
      <c r="MS170" s="13"/>
      <c r="MT170" s="13"/>
      <c r="MU170" s="13"/>
      <c r="MV170" s="13"/>
      <c r="MW170" s="13"/>
      <c r="MX170" s="13"/>
      <c r="MY170" s="13"/>
      <c r="MZ170" s="13"/>
      <c r="NA170" s="13"/>
      <c r="NB170" s="13"/>
      <c r="NC170" s="13"/>
      <c r="ND170" s="13"/>
      <c r="NE170" s="13"/>
      <c r="NF170" s="13"/>
      <c r="NG170" s="13"/>
      <c r="NH170" s="13"/>
      <c r="NI170" s="13"/>
      <c r="NJ170" s="13"/>
      <c r="NK170" s="13"/>
      <c r="NL170" s="13"/>
      <c r="NM170" s="13"/>
      <c r="NN170" s="13"/>
      <c r="NO170" s="13"/>
      <c r="NP170" s="13"/>
      <c r="NQ170" s="13"/>
      <c r="NR170" s="13"/>
      <c r="NS170" s="13"/>
      <c r="NU170" s="48" t="e">
        <f>IF(P162&lt;#REF!,1,0)</f>
        <v>#REF!</v>
      </c>
      <c r="NV170" s="48" t="e">
        <f>IF($P162&gt;=#REF!,1,0)</f>
        <v>#REF!</v>
      </c>
      <c r="NW170" s="48">
        <f>IF(IF($C162="Y",IF(NV170=1,1,0)),1,0)</f>
        <v>0</v>
      </c>
      <c r="NX170" s="48">
        <f>IF(IF($C162="N",IF(NU170=1,1,0)),1,0)</f>
        <v>0</v>
      </c>
      <c r="NY170" s="49" t="e">
        <f t="shared" si="26"/>
        <v>#REF!</v>
      </c>
    </row>
    <row r="171" spans="1:389" s="2" customFormat="1" ht="15" x14ac:dyDescent="0.25">
      <c r="A171" s="2">
        <f t="shared" si="27"/>
        <v>167</v>
      </c>
      <c r="B171" s="104" t="str">
        <f>"TSK"&amp;"-"&amp;REPT("0",4-LEN(A179))&amp;A179</f>
        <v>TSK-0175</v>
      </c>
      <c r="C171" s="105" t="str">
        <f t="shared" si="23"/>
        <v/>
      </c>
      <c r="D171" s="59"/>
      <c r="E171" s="106"/>
      <c r="F171" s="59"/>
      <c r="G171" s="59"/>
      <c r="H171" s="19"/>
      <c r="I171" s="19"/>
      <c r="J171" s="21"/>
      <c r="K171" s="81"/>
      <c r="L171" s="107" t="str">
        <f t="shared" si="24"/>
        <v/>
      </c>
      <c r="M171" s="107" t="str">
        <f t="shared" si="25"/>
        <v/>
      </c>
      <c r="N171" s="94"/>
      <c r="O171" s="94"/>
      <c r="P171" s="94"/>
      <c r="Q171" s="94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U171" s="48" t="e">
        <f>IF(P163&lt;#REF!,1,0)</f>
        <v>#REF!</v>
      </c>
      <c r="NV171" s="48" t="e">
        <f>IF($P163&gt;=#REF!,1,0)</f>
        <v>#REF!</v>
      </c>
      <c r="NW171" s="48">
        <f>IF(IF($C163="Y",IF(NV171=1,1,0)),1,0)</f>
        <v>0</v>
      </c>
      <c r="NX171" s="48">
        <f>IF(IF($C163="N",IF(NU171=1,1,0)),1,0)</f>
        <v>0</v>
      </c>
      <c r="NY171" s="49" t="e">
        <f t="shared" si="26"/>
        <v>#REF!</v>
      </c>
    </row>
    <row r="172" spans="1:389" s="2" customFormat="1" ht="15" x14ac:dyDescent="0.25">
      <c r="A172" s="2">
        <f t="shared" si="27"/>
        <v>168</v>
      </c>
      <c r="B172" s="104" t="str">
        <f>"TSK"&amp;"-"&amp;REPT("0",4-LEN(A180))&amp;A180</f>
        <v>TSK-0176</v>
      </c>
      <c r="C172" s="105" t="str">
        <f t="shared" si="23"/>
        <v/>
      </c>
      <c r="D172" s="59"/>
      <c r="E172" s="106"/>
      <c r="F172" s="59"/>
      <c r="G172" s="59"/>
      <c r="H172" s="19"/>
      <c r="I172" s="19"/>
      <c r="J172" s="21"/>
      <c r="K172" s="81"/>
      <c r="L172" s="107" t="str">
        <f t="shared" si="24"/>
        <v/>
      </c>
      <c r="M172" s="107" t="str">
        <f t="shared" si="25"/>
        <v/>
      </c>
      <c r="N172" s="94"/>
      <c r="O172" s="94"/>
      <c r="P172" s="94"/>
      <c r="Q172" s="94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  <c r="KU172" s="13"/>
      <c r="KV172" s="13"/>
      <c r="KW172" s="13"/>
      <c r="KX172" s="13"/>
      <c r="KY172" s="13"/>
      <c r="KZ172" s="13"/>
      <c r="LA172" s="13"/>
      <c r="LB172" s="13"/>
      <c r="LC172" s="13"/>
      <c r="LD172" s="13"/>
      <c r="LE172" s="13"/>
      <c r="LF172" s="13"/>
      <c r="LG172" s="13"/>
      <c r="LH172" s="13"/>
      <c r="LI172" s="13"/>
      <c r="LJ172" s="13"/>
      <c r="LK172" s="13"/>
      <c r="LL172" s="13"/>
      <c r="LM172" s="13"/>
      <c r="LN172" s="13"/>
      <c r="LO172" s="13"/>
      <c r="LP172" s="13"/>
      <c r="LQ172" s="13"/>
      <c r="LR172" s="13"/>
      <c r="LS172" s="13"/>
      <c r="LT172" s="13"/>
      <c r="LU172" s="13"/>
      <c r="LV172" s="13"/>
      <c r="LW172" s="13"/>
      <c r="LX172" s="13"/>
      <c r="LY172" s="13"/>
      <c r="LZ172" s="13"/>
      <c r="MA172" s="13"/>
      <c r="MB172" s="13"/>
      <c r="MC172" s="13"/>
      <c r="MD172" s="13"/>
      <c r="ME172" s="13"/>
      <c r="MF172" s="13"/>
      <c r="MG172" s="13"/>
      <c r="MH172" s="13"/>
      <c r="MI172" s="13"/>
      <c r="MJ172" s="13"/>
      <c r="MK172" s="13"/>
      <c r="ML172" s="13"/>
      <c r="MM172" s="13"/>
      <c r="MN172" s="13"/>
      <c r="MO172" s="13"/>
      <c r="MP172" s="13"/>
      <c r="MQ172" s="13"/>
      <c r="MR172" s="13"/>
      <c r="MS172" s="13"/>
      <c r="MT172" s="13"/>
      <c r="MU172" s="13"/>
      <c r="MV172" s="13"/>
      <c r="MW172" s="13"/>
      <c r="MX172" s="13"/>
      <c r="MY172" s="13"/>
      <c r="MZ172" s="13"/>
      <c r="NA172" s="13"/>
      <c r="NB172" s="13"/>
      <c r="NC172" s="13"/>
      <c r="ND172" s="13"/>
      <c r="NE172" s="13"/>
      <c r="NF172" s="13"/>
      <c r="NG172" s="13"/>
      <c r="NH172" s="13"/>
      <c r="NI172" s="13"/>
      <c r="NJ172" s="13"/>
      <c r="NK172" s="13"/>
      <c r="NL172" s="13"/>
      <c r="NM172" s="13"/>
      <c r="NN172" s="13"/>
      <c r="NO172" s="13"/>
      <c r="NP172" s="13"/>
      <c r="NQ172" s="13"/>
      <c r="NR172" s="13"/>
      <c r="NS172" s="13"/>
      <c r="NU172" s="48" t="e">
        <f>IF(P164&lt;#REF!,1,0)</f>
        <v>#REF!</v>
      </c>
      <c r="NV172" s="48" t="e">
        <f>IF($P164&gt;=#REF!,1,0)</f>
        <v>#REF!</v>
      </c>
      <c r="NW172" s="48">
        <f>IF(IF($C164="Y",IF(NV172=1,1,0)),1,0)</f>
        <v>0</v>
      </c>
      <c r="NX172" s="48">
        <f>IF(IF($C164="N",IF(NU172=1,1,0)),1,0)</f>
        <v>0</v>
      </c>
      <c r="NY172" s="49" t="e">
        <f t="shared" si="26"/>
        <v>#REF!</v>
      </c>
    </row>
    <row r="173" spans="1:389" s="2" customFormat="1" ht="15" x14ac:dyDescent="0.25">
      <c r="A173" s="2">
        <f t="shared" si="27"/>
        <v>169</v>
      </c>
      <c r="B173" s="104" t="str">
        <f>"TSK"&amp;"-"&amp;REPT("0",4-LEN(A181))&amp;A181</f>
        <v>TSK-0177</v>
      </c>
      <c r="C173" s="105" t="str">
        <f t="shared" si="23"/>
        <v/>
      </c>
      <c r="D173" s="59"/>
      <c r="E173" s="106"/>
      <c r="F173" s="59"/>
      <c r="G173" s="59"/>
      <c r="H173" s="19"/>
      <c r="I173" s="19"/>
      <c r="J173" s="21"/>
      <c r="K173" s="81"/>
      <c r="L173" s="107" t="str">
        <f t="shared" si="24"/>
        <v/>
      </c>
      <c r="M173" s="107" t="str">
        <f t="shared" si="25"/>
        <v/>
      </c>
      <c r="N173" s="94"/>
      <c r="O173" s="94"/>
      <c r="P173" s="94"/>
      <c r="Q173" s="94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  <c r="KU173" s="13"/>
      <c r="KV173" s="13"/>
      <c r="KW173" s="13"/>
      <c r="KX173" s="13"/>
      <c r="KY173" s="13"/>
      <c r="KZ173" s="13"/>
      <c r="LA173" s="13"/>
      <c r="LB173" s="13"/>
      <c r="LC173" s="13"/>
      <c r="LD173" s="13"/>
      <c r="LE173" s="13"/>
      <c r="LF173" s="13"/>
      <c r="LG173" s="13"/>
      <c r="LH173" s="13"/>
      <c r="LI173" s="13"/>
      <c r="LJ173" s="13"/>
      <c r="LK173" s="13"/>
      <c r="LL173" s="13"/>
      <c r="LM173" s="13"/>
      <c r="LN173" s="13"/>
      <c r="LO173" s="13"/>
      <c r="LP173" s="13"/>
      <c r="LQ173" s="13"/>
      <c r="LR173" s="13"/>
      <c r="LS173" s="13"/>
      <c r="LT173" s="13"/>
      <c r="LU173" s="13"/>
      <c r="LV173" s="13"/>
      <c r="LW173" s="13"/>
      <c r="LX173" s="13"/>
      <c r="LY173" s="13"/>
      <c r="LZ173" s="13"/>
      <c r="MA173" s="13"/>
      <c r="MB173" s="13"/>
      <c r="MC173" s="13"/>
      <c r="MD173" s="13"/>
      <c r="ME173" s="13"/>
      <c r="MF173" s="13"/>
      <c r="MG173" s="13"/>
      <c r="MH173" s="13"/>
      <c r="MI173" s="13"/>
      <c r="MJ173" s="13"/>
      <c r="MK173" s="13"/>
      <c r="ML173" s="13"/>
      <c r="MM173" s="13"/>
      <c r="MN173" s="13"/>
      <c r="MO173" s="13"/>
      <c r="MP173" s="13"/>
      <c r="MQ173" s="13"/>
      <c r="MR173" s="13"/>
      <c r="MS173" s="13"/>
      <c r="MT173" s="13"/>
      <c r="MU173" s="13"/>
      <c r="MV173" s="13"/>
      <c r="MW173" s="13"/>
      <c r="MX173" s="13"/>
      <c r="MY173" s="13"/>
      <c r="MZ173" s="13"/>
      <c r="NA173" s="13"/>
      <c r="NB173" s="13"/>
      <c r="NC173" s="13"/>
      <c r="ND173" s="13"/>
      <c r="NE173" s="13"/>
      <c r="NF173" s="13"/>
      <c r="NG173" s="13"/>
      <c r="NH173" s="13"/>
      <c r="NI173" s="13"/>
      <c r="NJ173" s="13"/>
      <c r="NK173" s="13"/>
      <c r="NL173" s="13"/>
      <c r="NM173" s="13"/>
      <c r="NN173" s="13"/>
      <c r="NO173" s="13"/>
      <c r="NP173" s="13"/>
      <c r="NQ173" s="13"/>
      <c r="NR173" s="13"/>
      <c r="NS173" s="13"/>
      <c r="NU173" s="48" t="e">
        <f>IF(P165&lt;#REF!,1,0)</f>
        <v>#REF!</v>
      </c>
      <c r="NV173" s="48" t="e">
        <f>IF($P165&gt;=#REF!,1,0)</f>
        <v>#REF!</v>
      </c>
      <c r="NW173" s="48">
        <f>IF(IF($C165="Y",IF(NV173=1,1,0)),1,0)</f>
        <v>0</v>
      </c>
      <c r="NX173" s="48">
        <f>IF(IF($C165="N",IF(NU173=1,1,0)),1,0)</f>
        <v>0</v>
      </c>
      <c r="NY173" s="49" t="e">
        <f t="shared" si="26"/>
        <v>#REF!</v>
      </c>
    </row>
    <row r="174" spans="1:389" s="2" customFormat="1" ht="15" x14ac:dyDescent="0.25">
      <c r="A174" s="2">
        <f t="shared" si="27"/>
        <v>170</v>
      </c>
      <c r="B174" s="104" t="str">
        <f>"TSK"&amp;"-"&amp;REPT("0",4-LEN(A182))&amp;A182</f>
        <v>TSK-0178</v>
      </c>
      <c r="C174" s="105" t="str">
        <f t="shared" si="23"/>
        <v/>
      </c>
      <c r="D174" s="59"/>
      <c r="E174" s="106"/>
      <c r="F174" s="59"/>
      <c r="G174" s="59"/>
      <c r="H174" s="19"/>
      <c r="I174" s="19"/>
      <c r="J174" s="21"/>
      <c r="K174" s="81"/>
      <c r="L174" s="107" t="str">
        <f t="shared" si="24"/>
        <v/>
      </c>
      <c r="M174" s="107" t="str">
        <f t="shared" si="25"/>
        <v/>
      </c>
      <c r="N174" s="94"/>
      <c r="O174" s="94"/>
      <c r="P174" s="94"/>
      <c r="Q174" s="94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  <c r="KU174" s="13"/>
      <c r="KV174" s="13"/>
      <c r="KW174" s="13"/>
      <c r="KX174" s="13"/>
      <c r="KY174" s="13"/>
      <c r="KZ174" s="13"/>
      <c r="LA174" s="13"/>
      <c r="LB174" s="13"/>
      <c r="LC174" s="13"/>
      <c r="LD174" s="13"/>
      <c r="LE174" s="13"/>
      <c r="LF174" s="13"/>
      <c r="LG174" s="13"/>
      <c r="LH174" s="13"/>
      <c r="LI174" s="13"/>
      <c r="LJ174" s="13"/>
      <c r="LK174" s="13"/>
      <c r="LL174" s="13"/>
      <c r="LM174" s="13"/>
      <c r="LN174" s="13"/>
      <c r="LO174" s="13"/>
      <c r="LP174" s="13"/>
      <c r="LQ174" s="13"/>
      <c r="LR174" s="13"/>
      <c r="LS174" s="13"/>
      <c r="LT174" s="13"/>
      <c r="LU174" s="13"/>
      <c r="LV174" s="13"/>
      <c r="LW174" s="13"/>
      <c r="LX174" s="13"/>
      <c r="LY174" s="13"/>
      <c r="LZ174" s="13"/>
      <c r="MA174" s="13"/>
      <c r="MB174" s="13"/>
      <c r="MC174" s="13"/>
      <c r="MD174" s="13"/>
      <c r="ME174" s="13"/>
      <c r="MF174" s="13"/>
      <c r="MG174" s="13"/>
      <c r="MH174" s="13"/>
      <c r="MI174" s="13"/>
      <c r="MJ174" s="13"/>
      <c r="MK174" s="13"/>
      <c r="ML174" s="13"/>
      <c r="MM174" s="13"/>
      <c r="MN174" s="13"/>
      <c r="MO174" s="13"/>
      <c r="MP174" s="13"/>
      <c r="MQ174" s="13"/>
      <c r="MR174" s="13"/>
      <c r="MS174" s="13"/>
      <c r="MT174" s="13"/>
      <c r="MU174" s="13"/>
      <c r="MV174" s="13"/>
      <c r="MW174" s="13"/>
      <c r="MX174" s="13"/>
      <c r="MY174" s="13"/>
      <c r="MZ174" s="13"/>
      <c r="NA174" s="13"/>
      <c r="NB174" s="13"/>
      <c r="NC174" s="13"/>
      <c r="ND174" s="13"/>
      <c r="NE174" s="13"/>
      <c r="NF174" s="13"/>
      <c r="NG174" s="13"/>
      <c r="NH174" s="13"/>
      <c r="NI174" s="13"/>
      <c r="NJ174" s="13"/>
      <c r="NK174" s="13"/>
      <c r="NL174" s="13"/>
      <c r="NM174" s="13"/>
      <c r="NN174" s="13"/>
      <c r="NO174" s="13"/>
      <c r="NP174" s="13"/>
      <c r="NQ174" s="13"/>
      <c r="NR174" s="13"/>
      <c r="NS174" s="13"/>
      <c r="NU174" s="48" t="e">
        <f>IF(P166&lt;#REF!,1,0)</f>
        <v>#REF!</v>
      </c>
      <c r="NV174" s="48" t="e">
        <f>IF($P166&gt;=#REF!,1,0)</f>
        <v>#REF!</v>
      </c>
      <c r="NW174" s="48">
        <f>IF(IF($C166="Y",IF(NV174=1,1,0)),1,0)</f>
        <v>0</v>
      </c>
      <c r="NX174" s="48">
        <f>IF(IF($C166="N",IF(NU174=1,1,0)),1,0)</f>
        <v>0</v>
      </c>
      <c r="NY174" s="49" t="e">
        <f t="shared" si="26"/>
        <v>#REF!</v>
      </c>
    </row>
    <row r="175" spans="1:389" s="2" customFormat="1" ht="15" x14ac:dyDescent="0.25">
      <c r="A175" s="2">
        <f t="shared" si="27"/>
        <v>171</v>
      </c>
      <c r="B175" s="104" t="str">
        <f>"TSK"&amp;"-"&amp;REPT("0",4-LEN(A183))&amp;A183</f>
        <v>TSK-0179</v>
      </c>
      <c r="C175" s="105" t="str">
        <f t="shared" si="23"/>
        <v/>
      </c>
      <c r="D175" s="59"/>
      <c r="E175" s="106"/>
      <c r="F175" s="59"/>
      <c r="G175" s="59"/>
      <c r="H175" s="19"/>
      <c r="I175" s="19"/>
      <c r="J175" s="21"/>
      <c r="K175" s="81"/>
      <c r="L175" s="107" t="str">
        <f t="shared" si="24"/>
        <v/>
      </c>
      <c r="M175" s="107" t="str">
        <f t="shared" si="25"/>
        <v/>
      </c>
      <c r="N175" s="94"/>
      <c r="O175" s="94"/>
      <c r="P175" s="94"/>
      <c r="Q175" s="94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  <c r="KU175" s="13"/>
      <c r="KV175" s="13"/>
      <c r="KW175" s="13"/>
      <c r="KX175" s="13"/>
      <c r="KY175" s="13"/>
      <c r="KZ175" s="13"/>
      <c r="LA175" s="13"/>
      <c r="LB175" s="13"/>
      <c r="LC175" s="13"/>
      <c r="LD175" s="13"/>
      <c r="LE175" s="13"/>
      <c r="LF175" s="13"/>
      <c r="LG175" s="13"/>
      <c r="LH175" s="13"/>
      <c r="LI175" s="13"/>
      <c r="LJ175" s="13"/>
      <c r="LK175" s="13"/>
      <c r="LL175" s="13"/>
      <c r="LM175" s="13"/>
      <c r="LN175" s="13"/>
      <c r="LO175" s="13"/>
      <c r="LP175" s="13"/>
      <c r="LQ175" s="13"/>
      <c r="LR175" s="13"/>
      <c r="LS175" s="13"/>
      <c r="LT175" s="13"/>
      <c r="LU175" s="13"/>
      <c r="LV175" s="13"/>
      <c r="LW175" s="13"/>
      <c r="LX175" s="13"/>
      <c r="LY175" s="13"/>
      <c r="LZ175" s="13"/>
      <c r="MA175" s="13"/>
      <c r="MB175" s="13"/>
      <c r="MC175" s="13"/>
      <c r="MD175" s="13"/>
      <c r="ME175" s="13"/>
      <c r="MF175" s="13"/>
      <c r="MG175" s="13"/>
      <c r="MH175" s="13"/>
      <c r="MI175" s="13"/>
      <c r="MJ175" s="13"/>
      <c r="MK175" s="13"/>
      <c r="ML175" s="13"/>
      <c r="MM175" s="13"/>
      <c r="MN175" s="13"/>
      <c r="MO175" s="13"/>
      <c r="MP175" s="13"/>
      <c r="MQ175" s="13"/>
      <c r="MR175" s="13"/>
      <c r="MS175" s="13"/>
      <c r="MT175" s="13"/>
      <c r="MU175" s="13"/>
      <c r="MV175" s="13"/>
      <c r="MW175" s="13"/>
      <c r="MX175" s="13"/>
      <c r="MY175" s="13"/>
      <c r="MZ175" s="13"/>
      <c r="NA175" s="13"/>
      <c r="NB175" s="13"/>
      <c r="NC175" s="13"/>
      <c r="ND175" s="13"/>
      <c r="NE175" s="13"/>
      <c r="NF175" s="13"/>
      <c r="NG175" s="13"/>
      <c r="NH175" s="13"/>
      <c r="NI175" s="13"/>
      <c r="NJ175" s="13"/>
      <c r="NK175" s="13"/>
      <c r="NL175" s="13"/>
      <c r="NM175" s="13"/>
      <c r="NN175" s="13"/>
      <c r="NO175" s="13"/>
      <c r="NP175" s="13"/>
      <c r="NQ175" s="13"/>
      <c r="NR175" s="13"/>
      <c r="NS175" s="13"/>
      <c r="NU175" s="48" t="e">
        <f>IF(P167&lt;#REF!,1,0)</f>
        <v>#REF!</v>
      </c>
      <c r="NV175" s="48" t="e">
        <f>IF($P167&gt;=#REF!,1,0)</f>
        <v>#REF!</v>
      </c>
      <c r="NW175" s="48">
        <f>IF(IF($C167="Y",IF(NV175=1,1,0)),1,0)</f>
        <v>0</v>
      </c>
      <c r="NX175" s="48">
        <f>IF(IF($C167="N",IF(NU175=1,1,0)),1,0)</f>
        <v>0</v>
      </c>
      <c r="NY175" s="49" t="e">
        <f t="shared" si="26"/>
        <v>#REF!</v>
      </c>
    </row>
    <row r="176" spans="1:389" s="2" customFormat="1" ht="15" x14ac:dyDescent="0.25">
      <c r="A176" s="2">
        <f t="shared" si="27"/>
        <v>172</v>
      </c>
      <c r="B176" s="104" t="str">
        <f>"TSK"&amp;"-"&amp;REPT("0",4-LEN(A184))&amp;A184</f>
        <v>TSK-0180</v>
      </c>
      <c r="C176" s="105" t="str">
        <f t="shared" si="23"/>
        <v/>
      </c>
      <c r="D176" s="59"/>
      <c r="E176" s="106"/>
      <c r="F176" s="59"/>
      <c r="G176" s="59"/>
      <c r="H176" s="19"/>
      <c r="I176" s="19"/>
      <c r="J176" s="21"/>
      <c r="K176" s="81"/>
      <c r="L176" s="107" t="str">
        <f t="shared" si="24"/>
        <v/>
      </c>
      <c r="M176" s="107" t="str">
        <f t="shared" si="25"/>
        <v/>
      </c>
      <c r="N176" s="94"/>
      <c r="O176" s="94"/>
      <c r="P176" s="94"/>
      <c r="Q176" s="94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  <c r="KU176" s="13"/>
      <c r="KV176" s="13"/>
      <c r="KW176" s="13"/>
      <c r="KX176" s="13"/>
      <c r="KY176" s="13"/>
      <c r="KZ176" s="13"/>
      <c r="LA176" s="13"/>
      <c r="LB176" s="13"/>
      <c r="LC176" s="13"/>
      <c r="LD176" s="13"/>
      <c r="LE176" s="13"/>
      <c r="LF176" s="13"/>
      <c r="LG176" s="13"/>
      <c r="LH176" s="13"/>
      <c r="LI176" s="13"/>
      <c r="LJ176" s="13"/>
      <c r="LK176" s="13"/>
      <c r="LL176" s="13"/>
      <c r="LM176" s="13"/>
      <c r="LN176" s="13"/>
      <c r="LO176" s="13"/>
      <c r="LP176" s="13"/>
      <c r="LQ176" s="13"/>
      <c r="LR176" s="13"/>
      <c r="LS176" s="13"/>
      <c r="LT176" s="13"/>
      <c r="LU176" s="13"/>
      <c r="LV176" s="13"/>
      <c r="LW176" s="13"/>
      <c r="LX176" s="13"/>
      <c r="LY176" s="13"/>
      <c r="LZ176" s="13"/>
      <c r="MA176" s="13"/>
      <c r="MB176" s="13"/>
      <c r="MC176" s="13"/>
      <c r="MD176" s="13"/>
      <c r="ME176" s="13"/>
      <c r="MF176" s="13"/>
      <c r="MG176" s="13"/>
      <c r="MH176" s="13"/>
      <c r="MI176" s="13"/>
      <c r="MJ176" s="13"/>
      <c r="MK176" s="13"/>
      <c r="ML176" s="13"/>
      <c r="MM176" s="13"/>
      <c r="MN176" s="13"/>
      <c r="MO176" s="13"/>
      <c r="MP176" s="13"/>
      <c r="MQ176" s="13"/>
      <c r="MR176" s="13"/>
      <c r="MS176" s="13"/>
      <c r="MT176" s="13"/>
      <c r="MU176" s="13"/>
      <c r="MV176" s="13"/>
      <c r="MW176" s="13"/>
      <c r="MX176" s="13"/>
      <c r="MY176" s="13"/>
      <c r="MZ176" s="13"/>
      <c r="NA176" s="13"/>
      <c r="NB176" s="13"/>
      <c r="NC176" s="13"/>
      <c r="ND176" s="13"/>
      <c r="NE176" s="13"/>
      <c r="NF176" s="13"/>
      <c r="NG176" s="13"/>
      <c r="NH176" s="13"/>
      <c r="NI176" s="13"/>
      <c r="NJ176" s="13"/>
      <c r="NK176" s="13"/>
      <c r="NL176" s="13"/>
      <c r="NM176" s="13"/>
      <c r="NN176" s="13"/>
      <c r="NO176" s="13"/>
      <c r="NP176" s="13"/>
      <c r="NQ176" s="13"/>
      <c r="NR176" s="13"/>
      <c r="NS176" s="13"/>
      <c r="NU176" s="48" t="e">
        <f>IF(P168&lt;#REF!,1,0)</f>
        <v>#REF!</v>
      </c>
      <c r="NV176" s="48" t="e">
        <f>IF($P168&gt;=#REF!,1,0)</f>
        <v>#REF!</v>
      </c>
      <c r="NW176" s="48">
        <f>IF(IF($C168="Y",IF(NV176=1,1,0)),1,0)</f>
        <v>0</v>
      </c>
      <c r="NX176" s="48">
        <f>IF(IF($C168="N",IF(NU176=1,1,0)),1,0)</f>
        <v>0</v>
      </c>
      <c r="NY176" s="49" t="e">
        <f t="shared" si="26"/>
        <v>#REF!</v>
      </c>
    </row>
    <row r="177" spans="1:389" s="2" customFormat="1" ht="15" x14ac:dyDescent="0.25">
      <c r="A177" s="2">
        <f t="shared" si="27"/>
        <v>173</v>
      </c>
      <c r="B177" s="104" t="str">
        <f>"TSK"&amp;"-"&amp;REPT("0",4-LEN(A185))&amp;A185</f>
        <v>TSK-0181</v>
      </c>
      <c r="C177" s="105" t="str">
        <f t="shared" si="23"/>
        <v/>
      </c>
      <c r="D177" s="59"/>
      <c r="E177" s="106"/>
      <c r="F177" s="59"/>
      <c r="G177" s="59"/>
      <c r="H177" s="19"/>
      <c r="I177" s="19"/>
      <c r="J177" s="21"/>
      <c r="K177" s="81"/>
      <c r="L177" s="107" t="str">
        <f t="shared" si="24"/>
        <v/>
      </c>
      <c r="M177" s="107" t="str">
        <f t="shared" si="25"/>
        <v/>
      </c>
      <c r="N177" s="94"/>
      <c r="O177" s="94"/>
      <c r="P177" s="94"/>
      <c r="Q177" s="94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  <c r="KU177" s="13"/>
      <c r="KV177" s="13"/>
      <c r="KW177" s="13"/>
      <c r="KX177" s="13"/>
      <c r="KY177" s="13"/>
      <c r="KZ177" s="13"/>
      <c r="LA177" s="13"/>
      <c r="LB177" s="13"/>
      <c r="LC177" s="13"/>
      <c r="LD177" s="13"/>
      <c r="LE177" s="13"/>
      <c r="LF177" s="13"/>
      <c r="LG177" s="13"/>
      <c r="LH177" s="13"/>
      <c r="LI177" s="13"/>
      <c r="LJ177" s="13"/>
      <c r="LK177" s="13"/>
      <c r="LL177" s="13"/>
      <c r="LM177" s="13"/>
      <c r="LN177" s="13"/>
      <c r="LO177" s="13"/>
      <c r="LP177" s="13"/>
      <c r="LQ177" s="13"/>
      <c r="LR177" s="13"/>
      <c r="LS177" s="13"/>
      <c r="LT177" s="13"/>
      <c r="LU177" s="13"/>
      <c r="LV177" s="13"/>
      <c r="LW177" s="13"/>
      <c r="LX177" s="13"/>
      <c r="LY177" s="13"/>
      <c r="LZ177" s="13"/>
      <c r="MA177" s="13"/>
      <c r="MB177" s="13"/>
      <c r="MC177" s="13"/>
      <c r="MD177" s="13"/>
      <c r="ME177" s="13"/>
      <c r="MF177" s="13"/>
      <c r="MG177" s="13"/>
      <c r="MH177" s="13"/>
      <c r="MI177" s="13"/>
      <c r="MJ177" s="13"/>
      <c r="MK177" s="13"/>
      <c r="ML177" s="13"/>
      <c r="MM177" s="13"/>
      <c r="MN177" s="13"/>
      <c r="MO177" s="13"/>
      <c r="MP177" s="13"/>
      <c r="MQ177" s="13"/>
      <c r="MR177" s="13"/>
      <c r="MS177" s="13"/>
      <c r="MT177" s="13"/>
      <c r="MU177" s="13"/>
      <c r="MV177" s="13"/>
      <c r="MW177" s="13"/>
      <c r="MX177" s="13"/>
      <c r="MY177" s="13"/>
      <c r="MZ177" s="13"/>
      <c r="NA177" s="13"/>
      <c r="NB177" s="13"/>
      <c r="NC177" s="13"/>
      <c r="ND177" s="13"/>
      <c r="NE177" s="13"/>
      <c r="NF177" s="13"/>
      <c r="NG177" s="13"/>
      <c r="NH177" s="13"/>
      <c r="NI177" s="13"/>
      <c r="NJ177" s="13"/>
      <c r="NK177" s="13"/>
      <c r="NL177" s="13"/>
      <c r="NM177" s="13"/>
      <c r="NN177" s="13"/>
      <c r="NO177" s="13"/>
      <c r="NP177" s="13"/>
      <c r="NQ177" s="13"/>
      <c r="NR177" s="13"/>
      <c r="NS177" s="13"/>
      <c r="NU177" s="48" t="e">
        <f>IF(P169&lt;#REF!,1,0)</f>
        <v>#REF!</v>
      </c>
      <c r="NV177" s="48" t="e">
        <f>IF($P169&gt;=#REF!,1,0)</f>
        <v>#REF!</v>
      </c>
      <c r="NW177" s="48">
        <f>IF(IF($C169="Y",IF(NV177=1,1,0)),1,0)</f>
        <v>0</v>
      </c>
      <c r="NX177" s="48">
        <f>IF(IF($C169="N",IF(NU177=1,1,0)),1,0)</f>
        <v>0</v>
      </c>
      <c r="NY177" s="49" t="e">
        <f t="shared" si="26"/>
        <v>#REF!</v>
      </c>
    </row>
    <row r="178" spans="1:389" s="2" customFormat="1" ht="15" x14ac:dyDescent="0.25">
      <c r="A178" s="2">
        <f t="shared" si="27"/>
        <v>174</v>
      </c>
      <c r="B178" s="104" t="str">
        <f>"TSK"&amp;"-"&amp;REPT("0",4-LEN(A186))&amp;A186</f>
        <v>TSK-0182</v>
      </c>
      <c r="C178" s="105" t="str">
        <f t="shared" si="23"/>
        <v/>
      </c>
      <c r="D178" s="59"/>
      <c r="E178" s="106"/>
      <c r="F178" s="59"/>
      <c r="G178" s="59"/>
      <c r="H178" s="19"/>
      <c r="I178" s="19"/>
      <c r="J178" s="21"/>
      <c r="K178" s="81"/>
      <c r="L178" s="107" t="str">
        <f t="shared" si="24"/>
        <v/>
      </c>
      <c r="M178" s="107" t="str">
        <f t="shared" si="25"/>
        <v/>
      </c>
      <c r="N178" s="94"/>
      <c r="O178" s="94"/>
      <c r="P178" s="94"/>
      <c r="Q178" s="94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  <c r="KU178" s="13"/>
      <c r="KV178" s="13"/>
      <c r="KW178" s="13"/>
      <c r="KX178" s="13"/>
      <c r="KY178" s="13"/>
      <c r="KZ178" s="13"/>
      <c r="LA178" s="13"/>
      <c r="LB178" s="13"/>
      <c r="LC178" s="13"/>
      <c r="LD178" s="13"/>
      <c r="LE178" s="13"/>
      <c r="LF178" s="13"/>
      <c r="LG178" s="13"/>
      <c r="LH178" s="13"/>
      <c r="LI178" s="13"/>
      <c r="LJ178" s="13"/>
      <c r="LK178" s="13"/>
      <c r="LL178" s="13"/>
      <c r="LM178" s="13"/>
      <c r="LN178" s="13"/>
      <c r="LO178" s="13"/>
      <c r="LP178" s="13"/>
      <c r="LQ178" s="13"/>
      <c r="LR178" s="13"/>
      <c r="LS178" s="13"/>
      <c r="LT178" s="13"/>
      <c r="LU178" s="13"/>
      <c r="LV178" s="13"/>
      <c r="LW178" s="13"/>
      <c r="LX178" s="13"/>
      <c r="LY178" s="13"/>
      <c r="LZ178" s="13"/>
      <c r="MA178" s="13"/>
      <c r="MB178" s="13"/>
      <c r="MC178" s="13"/>
      <c r="MD178" s="13"/>
      <c r="ME178" s="13"/>
      <c r="MF178" s="13"/>
      <c r="MG178" s="13"/>
      <c r="MH178" s="13"/>
      <c r="MI178" s="13"/>
      <c r="MJ178" s="13"/>
      <c r="MK178" s="13"/>
      <c r="ML178" s="13"/>
      <c r="MM178" s="13"/>
      <c r="MN178" s="13"/>
      <c r="MO178" s="13"/>
      <c r="MP178" s="13"/>
      <c r="MQ178" s="13"/>
      <c r="MR178" s="13"/>
      <c r="MS178" s="13"/>
      <c r="MT178" s="13"/>
      <c r="MU178" s="13"/>
      <c r="MV178" s="13"/>
      <c r="MW178" s="13"/>
      <c r="MX178" s="13"/>
      <c r="MY178" s="13"/>
      <c r="MZ178" s="13"/>
      <c r="NA178" s="13"/>
      <c r="NB178" s="13"/>
      <c r="NC178" s="13"/>
      <c r="ND178" s="13"/>
      <c r="NE178" s="13"/>
      <c r="NF178" s="13"/>
      <c r="NG178" s="13"/>
      <c r="NH178" s="13"/>
      <c r="NI178" s="13"/>
      <c r="NJ178" s="13"/>
      <c r="NK178" s="13"/>
      <c r="NL178" s="13"/>
      <c r="NM178" s="13"/>
      <c r="NN178" s="13"/>
      <c r="NO178" s="13"/>
      <c r="NP178" s="13"/>
      <c r="NQ178" s="13"/>
      <c r="NR178" s="13"/>
      <c r="NS178" s="13"/>
      <c r="NU178" s="48" t="e">
        <f>IF(P170&lt;#REF!,1,0)</f>
        <v>#REF!</v>
      </c>
      <c r="NV178" s="48" t="e">
        <f>IF($P170&gt;=#REF!,1,0)</f>
        <v>#REF!</v>
      </c>
      <c r="NW178" s="48">
        <f>IF(IF($C170="Y",IF(NV178=1,1,0)),1,0)</f>
        <v>0</v>
      </c>
      <c r="NX178" s="48">
        <f>IF(IF($C170="N",IF(NU178=1,1,0)),1,0)</f>
        <v>0</v>
      </c>
      <c r="NY178" s="49" t="e">
        <f t="shared" si="26"/>
        <v>#REF!</v>
      </c>
    </row>
    <row r="179" spans="1:389" s="2" customFormat="1" ht="15" x14ac:dyDescent="0.25">
      <c r="A179" s="2">
        <f t="shared" si="27"/>
        <v>175</v>
      </c>
      <c r="B179" s="104" t="str">
        <f>"TSK"&amp;"-"&amp;REPT("0",4-LEN(A187))&amp;A187</f>
        <v>TSK-0183</v>
      </c>
      <c r="C179" s="105" t="str">
        <f t="shared" si="23"/>
        <v/>
      </c>
      <c r="D179" s="59"/>
      <c r="E179" s="106"/>
      <c r="F179" s="59"/>
      <c r="G179" s="59"/>
      <c r="H179" s="19"/>
      <c r="I179" s="19"/>
      <c r="J179" s="21"/>
      <c r="K179" s="81"/>
      <c r="L179" s="107" t="str">
        <f t="shared" si="24"/>
        <v/>
      </c>
      <c r="M179" s="107" t="str">
        <f t="shared" si="25"/>
        <v/>
      </c>
      <c r="N179" s="94"/>
      <c r="O179" s="94"/>
      <c r="P179" s="94"/>
      <c r="Q179" s="94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  <c r="KU179" s="13"/>
      <c r="KV179" s="13"/>
      <c r="KW179" s="13"/>
      <c r="KX179" s="13"/>
      <c r="KY179" s="13"/>
      <c r="KZ179" s="13"/>
      <c r="LA179" s="13"/>
      <c r="LB179" s="13"/>
      <c r="LC179" s="13"/>
      <c r="LD179" s="13"/>
      <c r="LE179" s="13"/>
      <c r="LF179" s="13"/>
      <c r="LG179" s="13"/>
      <c r="LH179" s="13"/>
      <c r="LI179" s="13"/>
      <c r="LJ179" s="13"/>
      <c r="LK179" s="13"/>
      <c r="LL179" s="13"/>
      <c r="LM179" s="13"/>
      <c r="LN179" s="13"/>
      <c r="LO179" s="13"/>
      <c r="LP179" s="13"/>
      <c r="LQ179" s="13"/>
      <c r="LR179" s="13"/>
      <c r="LS179" s="13"/>
      <c r="LT179" s="13"/>
      <c r="LU179" s="13"/>
      <c r="LV179" s="13"/>
      <c r="LW179" s="13"/>
      <c r="LX179" s="13"/>
      <c r="LY179" s="13"/>
      <c r="LZ179" s="13"/>
      <c r="MA179" s="13"/>
      <c r="MB179" s="13"/>
      <c r="MC179" s="13"/>
      <c r="MD179" s="13"/>
      <c r="ME179" s="13"/>
      <c r="MF179" s="13"/>
      <c r="MG179" s="13"/>
      <c r="MH179" s="13"/>
      <c r="MI179" s="13"/>
      <c r="MJ179" s="13"/>
      <c r="MK179" s="13"/>
      <c r="ML179" s="13"/>
      <c r="MM179" s="13"/>
      <c r="MN179" s="13"/>
      <c r="MO179" s="13"/>
      <c r="MP179" s="13"/>
      <c r="MQ179" s="13"/>
      <c r="MR179" s="13"/>
      <c r="MS179" s="13"/>
      <c r="MT179" s="13"/>
      <c r="MU179" s="13"/>
      <c r="MV179" s="13"/>
      <c r="MW179" s="13"/>
      <c r="MX179" s="13"/>
      <c r="MY179" s="13"/>
      <c r="MZ179" s="13"/>
      <c r="NA179" s="13"/>
      <c r="NB179" s="13"/>
      <c r="NC179" s="13"/>
      <c r="ND179" s="13"/>
      <c r="NE179" s="13"/>
      <c r="NF179" s="13"/>
      <c r="NG179" s="13"/>
      <c r="NH179" s="13"/>
      <c r="NI179" s="13"/>
      <c r="NJ179" s="13"/>
      <c r="NK179" s="13"/>
      <c r="NL179" s="13"/>
      <c r="NM179" s="13"/>
      <c r="NN179" s="13"/>
      <c r="NO179" s="13"/>
      <c r="NP179" s="13"/>
      <c r="NQ179" s="13"/>
      <c r="NR179" s="13"/>
      <c r="NS179" s="13"/>
      <c r="NU179" s="48" t="e">
        <f>IF(P171&lt;#REF!,1,0)</f>
        <v>#REF!</v>
      </c>
      <c r="NV179" s="48" t="e">
        <f>IF($P171&gt;=#REF!,1,0)</f>
        <v>#REF!</v>
      </c>
      <c r="NW179" s="48">
        <f>IF(IF($C171="Y",IF(NV179=1,1,0)),1,0)</f>
        <v>0</v>
      </c>
      <c r="NX179" s="48">
        <f>IF(IF($C171="N",IF(NU179=1,1,0)),1,0)</f>
        <v>0</v>
      </c>
      <c r="NY179" s="49" t="e">
        <f t="shared" si="26"/>
        <v>#REF!</v>
      </c>
    </row>
    <row r="180" spans="1:389" s="2" customFormat="1" ht="15" x14ac:dyDescent="0.25">
      <c r="A180" s="2">
        <f t="shared" si="27"/>
        <v>176</v>
      </c>
      <c r="B180" s="104" t="str">
        <f>"TSK"&amp;"-"&amp;REPT("0",4-LEN(A188))&amp;A188</f>
        <v>TSK-0184</v>
      </c>
      <c r="C180" s="105" t="str">
        <f t="shared" si="23"/>
        <v/>
      </c>
      <c r="D180" s="59"/>
      <c r="E180" s="106"/>
      <c r="F180" s="59"/>
      <c r="G180" s="59"/>
      <c r="H180" s="19"/>
      <c r="I180" s="19"/>
      <c r="J180" s="21"/>
      <c r="K180" s="81"/>
      <c r="L180" s="107" t="str">
        <f t="shared" si="24"/>
        <v/>
      </c>
      <c r="M180" s="107" t="str">
        <f t="shared" si="25"/>
        <v/>
      </c>
      <c r="N180" s="94"/>
      <c r="O180" s="94"/>
      <c r="P180" s="94"/>
      <c r="Q180" s="94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  <c r="KU180" s="13"/>
      <c r="KV180" s="13"/>
      <c r="KW180" s="13"/>
      <c r="KX180" s="13"/>
      <c r="KY180" s="13"/>
      <c r="KZ180" s="13"/>
      <c r="LA180" s="13"/>
      <c r="LB180" s="13"/>
      <c r="LC180" s="13"/>
      <c r="LD180" s="13"/>
      <c r="LE180" s="13"/>
      <c r="LF180" s="13"/>
      <c r="LG180" s="13"/>
      <c r="LH180" s="13"/>
      <c r="LI180" s="13"/>
      <c r="LJ180" s="13"/>
      <c r="LK180" s="13"/>
      <c r="LL180" s="13"/>
      <c r="LM180" s="13"/>
      <c r="LN180" s="13"/>
      <c r="LO180" s="13"/>
      <c r="LP180" s="13"/>
      <c r="LQ180" s="13"/>
      <c r="LR180" s="13"/>
      <c r="LS180" s="13"/>
      <c r="LT180" s="13"/>
      <c r="LU180" s="13"/>
      <c r="LV180" s="13"/>
      <c r="LW180" s="13"/>
      <c r="LX180" s="13"/>
      <c r="LY180" s="13"/>
      <c r="LZ180" s="13"/>
      <c r="MA180" s="13"/>
      <c r="MB180" s="13"/>
      <c r="MC180" s="13"/>
      <c r="MD180" s="13"/>
      <c r="ME180" s="13"/>
      <c r="MF180" s="13"/>
      <c r="MG180" s="13"/>
      <c r="MH180" s="13"/>
      <c r="MI180" s="13"/>
      <c r="MJ180" s="13"/>
      <c r="MK180" s="13"/>
      <c r="ML180" s="13"/>
      <c r="MM180" s="13"/>
      <c r="MN180" s="13"/>
      <c r="MO180" s="13"/>
      <c r="MP180" s="13"/>
      <c r="MQ180" s="13"/>
      <c r="MR180" s="13"/>
      <c r="MS180" s="13"/>
      <c r="MT180" s="13"/>
      <c r="MU180" s="13"/>
      <c r="MV180" s="13"/>
      <c r="MW180" s="13"/>
      <c r="MX180" s="13"/>
      <c r="MY180" s="13"/>
      <c r="MZ180" s="13"/>
      <c r="NA180" s="13"/>
      <c r="NB180" s="13"/>
      <c r="NC180" s="13"/>
      <c r="ND180" s="13"/>
      <c r="NE180" s="13"/>
      <c r="NF180" s="13"/>
      <c r="NG180" s="13"/>
      <c r="NH180" s="13"/>
      <c r="NI180" s="13"/>
      <c r="NJ180" s="13"/>
      <c r="NK180" s="13"/>
      <c r="NL180" s="13"/>
      <c r="NM180" s="13"/>
      <c r="NN180" s="13"/>
      <c r="NO180" s="13"/>
      <c r="NP180" s="13"/>
      <c r="NQ180" s="13"/>
      <c r="NR180" s="13"/>
      <c r="NS180" s="13"/>
      <c r="NU180" s="48" t="e">
        <f>IF(P172&lt;#REF!,1,0)</f>
        <v>#REF!</v>
      </c>
      <c r="NV180" s="48" t="e">
        <f>IF($P172&gt;=#REF!,1,0)</f>
        <v>#REF!</v>
      </c>
      <c r="NW180" s="48">
        <f>IF(IF($C172="Y",IF(NV180=1,1,0)),1,0)</f>
        <v>0</v>
      </c>
      <c r="NX180" s="48">
        <f>IF(IF($C172="N",IF(NU180=1,1,0)),1,0)</f>
        <v>0</v>
      </c>
      <c r="NY180" s="49" t="e">
        <f t="shared" si="26"/>
        <v>#REF!</v>
      </c>
    </row>
    <row r="181" spans="1:389" s="2" customFormat="1" ht="15" x14ac:dyDescent="0.25">
      <c r="A181" s="2">
        <f t="shared" si="27"/>
        <v>177</v>
      </c>
      <c r="B181" s="104" t="str">
        <f>"TSK"&amp;"-"&amp;REPT("0",4-LEN(A189))&amp;A189</f>
        <v>TSK-0185</v>
      </c>
      <c r="C181" s="105" t="str">
        <f t="shared" si="23"/>
        <v/>
      </c>
      <c r="D181" s="59"/>
      <c r="E181" s="106"/>
      <c r="F181" s="59"/>
      <c r="G181" s="59"/>
      <c r="H181" s="19"/>
      <c r="I181" s="19"/>
      <c r="J181" s="21"/>
      <c r="K181" s="81"/>
      <c r="L181" s="107" t="str">
        <f t="shared" si="24"/>
        <v/>
      </c>
      <c r="M181" s="107" t="str">
        <f t="shared" si="25"/>
        <v/>
      </c>
      <c r="N181" s="94"/>
      <c r="O181" s="94"/>
      <c r="P181" s="94"/>
      <c r="Q181" s="94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  <c r="KU181" s="13"/>
      <c r="KV181" s="13"/>
      <c r="KW181" s="13"/>
      <c r="KX181" s="13"/>
      <c r="KY181" s="13"/>
      <c r="KZ181" s="13"/>
      <c r="LA181" s="13"/>
      <c r="LB181" s="13"/>
      <c r="LC181" s="13"/>
      <c r="LD181" s="13"/>
      <c r="LE181" s="13"/>
      <c r="LF181" s="13"/>
      <c r="LG181" s="13"/>
      <c r="LH181" s="13"/>
      <c r="LI181" s="13"/>
      <c r="LJ181" s="13"/>
      <c r="LK181" s="13"/>
      <c r="LL181" s="13"/>
      <c r="LM181" s="13"/>
      <c r="LN181" s="13"/>
      <c r="LO181" s="13"/>
      <c r="LP181" s="13"/>
      <c r="LQ181" s="13"/>
      <c r="LR181" s="13"/>
      <c r="LS181" s="13"/>
      <c r="LT181" s="13"/>
      <c r="LU181" s="13"/>
      <c r="LV181" s="13"/>
      <c r="LW181" s="13"/>
      <c r="LX181" s="13"/>
      <c r="LY181" s="13"/>
      <c r="LZ181" s="13"/>
      <c r="MA181" s="13"/>
      <c r="MB181" s="13"/>
      <c r="MC181" s="13"/>
      <c r="MD181" s="13"/>
      <c r="ME181" s="13"/>
      <c r="MF181" s="13"/>
      <c r="MG181" s="13"/>
      <c r="MH181" s="13"/>
      <c r="MI181" s="13"/>
      <c r="MJ181" s="13"/>
      <c r="MK181" s="13"/>
      <c r="ML181" s="13"/>
      <c r="MM181" s="13"/>
      <c r="MN181" s="13"/>
      <c r="MO181" s="13"/>
      <c r="MP181" s="13"/>
      <c r="MQ181" s="13"/>
      <c r="MR181" s="13"/>
      <c r="MS181" s="13"/>
      <c r="MT181" s="13"/>
      <c r="MU181" s="13"/>
      <c r="MV181" s="13"/>
      <c r="MW181" s="13"/>
      <c r="MX181" s="13"/>
      <c r="MY181" s="13"/>
      <c r="MZ181" s="13"/>
      <c r="NA181" s="13"/>
      <c r="NB181" s="13"/>
      <c r="NC181" s="13"/>
      <c r="ND181" s="13"/>
      <c r="NE181" s="13"/>
      <c r="NF181" s="13"/>
      <c r="NG181" s="13"/>
      <c r="NH181" s="13"/>
      <c r="NI181" s="13"/>
      <c r="NJ181" s="13"/>
      <c r="NK181" s="13"/>
      <c r="NL181" s="13"/>
      <c r="NM181" s="13"/>
      <c r="NN181" s="13"/>
      <c r="NO181" s="13"/>
      <c r="NP181" s="13"/>
      <c r="NQ181" s="13"/>
      <c r="NR181" s="13"/>
      <c r="NS181" s="13"/>
      <c r="NU181" s="48" t="e">
        <f>IF(P173&lt;#REF!,1,0)</f>
        <v>#REF!</v>
      </c>
      <c r="NV181" s="48" t="e">
        <f>IF($P173&gt;=#REF!,1,0)</f>
        <v>#REF!</v>
      </c>
      <c r="NW181" s="48">
        <f>IF(IF($C173="Y",IF(NV181=1,1,0)),1,0)</f>
        <v>0</v>
      </c>
      <c r="NX181" s="48">
        <f>IF(IF($C173="N",IF(NU181=1,1,0)),1,0)</f>
        <v>0</v>
      </c>
      <c r="NY181" s="49" t="e">
        <f t="shared" si="26"/>
        <v>#REF!</v>
      </c>
    </row>
    <row r="182" spans="1:389" s="2" customFormat="1" ht="15" x14ac:dyDescent="0.25">
      <c r="A182" s="2">
        <f t="shared" si="27"/>
        <v>178</v>
      </c>
      <c r="B182" s="104" t="str">
        <f>"TSK"&amp;"-"&amp;REPT("0",4-LEN(A190))&amp;A190</f>
        <v>TSK-0186</v>
      </c>
      <c r="C182" s="105" t="str">
        <f t="shared" si="23"/>
        <v/>
      </c>
      <c r="D182" s="59"/>
      <c r="E182" s="106"/>
      <c r="F182" s="59"/>
      <c r="G182" s="59"/>
      <c r="H182" s="19"/>
      <c r="I182" s="19"/>
      <c r="J182" s="21"/>
      <c r="K182" s="81"/>
      <c r="L182" s="107" t="str">
        <f t="shared" si="24"/>
        <v/>
      </c>
      <c r="M182" s="107" t="str">
        <f t="shared" si="25"/>
        <v/>
      </c>
      <c r="N182" s="94"/>
      <c r="O182" s="94"/>
      <c r="P182" s="94"/>
      <c r="Q182" s="94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  <c r="KU182" s="13"/>
      <c r="KV182" s="13"/>
      <c r="KW182" s="13"/>
      <c r="KX182" s="13"/>
      <c r="KY182" s="13"/>
      <c r="KZ182" s="13"/>
      <c r="LA182" s="13"/>
      <c r="LB182" s="13"/>
      <c r="LC182" s="13"/>
      <c r="LD182" s="13"/>
      <c r="LE182" s="13"/>
      <c r="LF182" s="13"/>
      <c r="LG182" s="13"/>
      <c r="LH182" s="13"/>
      <c r="LI182" s="13"/>
      <c r="LJ182" s="13"/>
      <c r="LK182" s="13"/>
      <c r="LL182" s="13"/>
      <c r="LM182" s="13"/>
      <c r="LN182" s="13"/>
      <c r="LO182" s="13"/>
      <c r="LP182" s="13"/>
      <c r="LQ182" s="13"/>
      <c r="LR182" s="13"/>
      <c r="LS182" s="13"/>
      <c r="LT182" s="13"/>
      <c r="LU182" s="13"/>
      <c r="LV182" s="13"/>
      <c r="LW182" s="13"/>
      <c r="LX182" s="13"/>
      <c r="LY182" s="13"/>
      <c r="LZ182" s="13"/>
      <c r="MA182" s="13"/>
      <c r="MB182" s="13"/>
      <c r="MC182" s="13"/>
      <c r="MD182" s="13"/>
      <c r="ME182" s="13"/>
      <c r="MF182" s="13"/>
      <c r="MG182" s="13"/>
      <c r="MH182" s="13"/>
      <c r="MI182" s="13"/>
      <c r="MJ182" s="13"/>
      <c r="MK182" s="13"/>
      <c r="ML182" s="13"/>
      <c r="MM182" s="13"/>
      <c r="MN182" s="13"/>
      <c r="MO182" s="13"/>
      <c r="MP182" s="13"/>
      <c r="MQ182" s="13"/>
      <c r="MR182" s="13"/>
      <c r="MS182" s="13"/>
      <c r="MT182" s="13"/>
      <c r="MU182" s="13"/>
      <c r="MV182" s="13"/>
      <c r="MW182" s="13"/>
      <c r="MX182" s="13"/>
      <c r="MY182" s="13"/>
      <c r="MZ182" s="13"/>
      <c r="NA182" s="13"/>
      <c r="NB182" s="13"/>
      <c r="NC182" s="13"/>
      <c r="ND182" s="13"/>
      <c r="NE182" s="13"/>
      <c r="NF182" s="13"/>
      <c r="NG182" s="13"/>
      <c r="NH182" s="13"/>
      <c r="NI182" s="13"/>
      <c r="NJ182" s="13"/>
      <c r="NK182" s="13"/>
      <c r="NL182" s="13"/>
      <c r="NM182" s="13"/>
      <c r="NN182" s="13"/>
      <c r="NO182" s="13"/>
      <c r="NP182" s="13"/>
      <c r="NQ182" s="13"/>
      <c r="NR182" s="13"/>
      <c r="NS182" s="13"/>
      <c r="NU182" s="48" t="e">
        <f>IF(P174&lt;#REF!,1,0)</f>
        <v>#REF!</v>
      </c>
      <c r="NV182" s="48" t="e">
        <f>IF($P174&gt;=#REF!,1,0)</f>
        <v>#REF!</v>
      </c>
      <c r="NW182" s="48">
        <f>IF(IF($C174="Y",IF(NV182=1,1,0)),1,0)</f>
        <v>0</v>
      </c>
      <c r="NX182" s="48">
        <f>IF(IF($C174="N",IF(NU182=1,1,0)),1,0)</f>
        <v>0</v>
      </c>
      <c r="NY182" s="49" t="e">
        <f t="shared" si="26"/>
        <v>#REF!</v>
      </c>
    </row>
    <row r="183" spans="1:389" s="2" customFormat="1" ht="15" x14ac:dyDescent="0.25">
      <c r="A183" s="2">
        <f t="shared" si="27"/>
        <v>179</v>
      </c>
      <c r="B183" s="104" t="str">
        <f>"TSK"&amp;"-"&amp;REPT("0",4-LEN(A191))&amp;A191</f>
        <v>TSK-0187</v>
      </c>
      <c r="C183" s="105" t="str">
        <f t="shared" si="23"/>
        <v/>
      </c>
      <c r="D183" s="59"/>
      <c r="E183" s="106"/>
      <c r="F183" s="59"/>
      <c r="G183" s="59"/>
      <c r="H183" s="19"/>
      <c r="I183" s="19"/>
      <c r="J183" s="21"/>
      <c r="K183" s="81"/>
      <c r="L183" s="107" t="str">
        <f t="shared" si="24"/>
        <v/>
      </c>
      <c r="M183" s="107" t="str">
        <f t="shared" si="25"/>
        <v/>
      </c>
      <c r="N183" s="94"/>
      <c r="O183" s="94"/>
      <c r="P183" s="94"/>
      <c r="Q183" s="94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  <c r="KU183" s="13"/>
      <c r="KV183" s="13"/>
      <c r="KW183" s="13"/>
      <c r="KX183" s="13"/>
      <c r="KY183" s="13"/>
      <c r="KZ183" s="13"/>
      <c r="LA183" s="13"/>
      <c r="LB183" s="13"/>
      <c r="LC183" s="13"/>
      <c r="LD183" s="13"/>
      <c r="LE183" s="13"/>
      <c r="LF183" s="13"/>
      <c r="LG183" s="13"/>
      <c r="LH183" s="13"/>
      <c r="LI183" s="13"/>
      <c r="LJ183" s="13"/>
      <c r="LK183" s="13"/>
      <c r="LL183" s="13"/>
      <c r="LM183" s="13"/>
      <c r="LN183" s="13"/>
      <c r="LO183" s="13"/>
      <c r="LP183" s="13"/>
      <c r="LQ183" s="13"/>
      <c r="LR183" s="13"/>
      <c r="LS183" s="13"/>
      <c r="LT183" s="13"/>
      <c r="LU183" s="13"/>
      <c r="LV183" s="13"/>
      <c r="LW183" s="13"/>
      <c r="LX183" s="13"/>
      <c r="LY183" s="13"/>
      <c r="LZ183" s="13"/>
      <c r="MA183" s="13"/>
      <c r="MB183" s="13"/>
      <c r="MC183" s="13"/>
      <c r="MD183" s="13"/>
      <c r="ME183" s="13"/>
      <c r="MF183" s="13"/>
      <c r="MG183" s="13"/>
      <c r="MH183" s="13"/>
      <c r="MI183" s="13"/>
      <c r="MJ183" s="13"/>
      <c r="MK183" s="13"/>
      <c r="ML183" s="13"/>
      <c r="MM183" s="13"/>
      <c r="MN183" s="13"/>
      <c r="MO183" s="13"/>
      <c r="MP183" s="13"/>
      <c r="MQ183" s="13"/>
      <c r="MR183" s="13"/>
      <c r="MS183" s="13"/>
      <c r="MT183" s="13"/>
      <c r="MU183" s="13"/>
      <c r="MV183" s="13"/>
      <c r="MW183" s="13"/>
      <c r="MX183" s="13"/>
      <c r="MY183" s="13"/>
      <c r="MZ183" s="13"/>
      <c r="NA183" s="13"/>
      <c r="NB183" s="13"/>
      <c r="NC183" s="13"/>
      <c r="ND183" s="13"/>
      <c r="NE183" s="13"/>
      <c r="NF183" s="13"/>
      <c r="NG183" s="13"/>
      <c r="NH183" s="13"/>
      <c r="NI183" s="13"/>
      <c r="NJ183" s="13"/>
      <c r="NK183" s="13"/>
      <c r="NL183" s="13"/>
      <c r="NM183" s="13"/>
      <c r="NN183" s="13"/>
      <c r="NO183" s="13"/>
      <c r="NP183" s="13"/>
      <c r="NQ183" s="13"/>
      <c r="NR183" s="13"/>
      <c r="NS183" s="13"/>
      <c r="NU183" s="48" t="e">
        <f>IF(P175&lt;#REF!,1,0)</f>
        <v>#REF!</v>
      </c>
      <c r="NV183" s="48" t="e">
        <f>IF($P175&gt;=#REF!,1,0)</f>
        <v>#REF!</v>
      </c>
      <c r="NW183" s="48">
        <f>IF(IF($C175="Y",IF(NV183=1,1,0)),1,0)</f>
        <v>0</v>
      </c>
      <c r="NX183" s="48">
        <f>IF(IF($C175="N",IF(NU183=1,1,0)),1,0)</f>
        <v>0</v>
      </c>
      <c r="NY183" s="49" t="e">
        <f t="shared" si="26"/>
        <v>#REF!</v>
      </c>
    </row>
    <row r="184" spans="1:389" s="2" customFormat="1" ht="15" x14ac:dyDescent="0.25">
      <c r="A184" s="2">
        <f t="shared" si="27"/>
        <v>180</v>
      </c>
      <c r="B184" s="104" t="str">
        <f>"TSK"&amp;"-"&amp;REPT("0",4-LEN(A192))&amp;A192</f>
        <v>TSK-0188</v>
      </c>
      <c r="C184" s="105" t="str">
        <f t="shared" si="23"/>
        <v/>
      </c>
      <c r="D184" s="59"/>
      <c r="E184" s="106"/>
      <c r="F184" s="59"/>
      <c r="G184" s="59"/>
      <c r="H184" s="19"/>
      <c r="I184" s="19"/>
      <c r="J184" s="21"/>
      <c r="K184" s="81"/>
      <c r="L184" s="107" t="str">
        <f t="shared" si="24"/>
        <v/>
      </c>
      <c r="M184" s="107" t="str">
        <f t="shared" si="25"/>
        <v/>
      </c>
      <c r="N184" s="94"/>
      <c r="O184" s="94"/>
      <c r="P184" s="94"/>
      <c r="Q184" s="94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  <c r="KU184" s="13"/>
      <c r="KV184" s="13"/>
      <c r="KW184" s="13"/>
      <c r="KX184" s="13"/>
      <c r="KY184" s="13"/>
      <c r="KZ184" s="13"/>
      <c r="LA184" s="13"/>
      <c r="LB184" s="13"/>
      <c r="LC184" s="13"/>
      <c r="LD184" s="13"/>
      <c r="LE184" s="13"/>
      <c r="LF184" s="13"/>
      <c r="LG184" s="13"/>
      <c r="LH184" s="13"/>
      <c r="LI184" s="13"/>
      <c r="LJ184" s="13"/>
      <c r="LK184" s="13"/>
      <c r="LL184" s="13"/>
      <c r="LM184" s="13"/>
      <c r="LN184" s="13"/>
      <c r="LO184" s="13"/>
      <c r="LP184" s="13"/>
      <c r="LQ184" s="13"/>
      <c r="LR184" s="13"/>
      <c r="LS184" s="13"/>
      <c r="LT184" s="13"/>
      <c r="LU184" s="13"/>
      <c r="LV184" s="13"/>
      <c r="LW184" s="13"/>
      <c r="LX184" s="13"/>
      <c r="LY184" s="13"/>
      <c r="LZ184" s="13"/>
      <c r="MA184" s="13"/>
      <c r="MB184" s="13"/>
      <c r="MC184" s="13"/>
      <c r="MD184" s="13"/>
      <c r="ME184" s="13"/>
      <c r="MF184" s="13"/>
      <c r="MG184" s="13"/>
      <c r="MH184" s="13"/>
      <c r="MI184" s="13"/>
      <c r="MJ184" s="13"/>
      <c r="MK184" s="13"/>
      <c r="ML184" s="13"/>
      <c r="MM184" s="13"/>
      <c r="MN184" s="13"/>
      <c r="MO184" s="13"/>
      <c r="MP184" s="13"/>
      <c r="MQ184" s="13"/>
      <c r="MR184" s="13"/>
      <c r="MS184" s="13"/>
      <c r="MT184" s="13"/>
      <c r="MU184" s="13"/>
      <c r="MV184" s="13"/>
      <c r="MW184" s="13"/>
      <c r="MX184" s="13"/>
      <c r="MY184" s="13"/>
      <c r="MZ184" s="13"/>
      <c r="NA184" s="13"/>
      <c r="NB184" s="13"/>
      <c r="NC184" s="13"/>
      <c r="ND184" s="13"/>
      <c r="NE184" s="13"/>
      <c r="NF184" s="13"/>
      <c r="NG184" s="13"/>
      <c r="NH184" s="13"/>
      <c r="NI184" s="13"/>
      <c r="NJ184" s="13"/>
      <c r="NK184" s="13"/>
      <c r="NL184" s="13"/>
      <c r="NM184" s="13"/>
      <c r="NN184" s="13"/>
      <c r="NO184" s="13"/>
      <c r="NP184" s="13"/>
      <c r="NQ184" s="13"/>
      <c r="NR184" s="13"/>
      <c r="NS184" s="13"/>
      <c r="NU184" s="48" t="e">
        <f>IF(P176&lt;#REF!,1,0)</f>
        <v>#REF!</v>
      </c>
      <c r="NV184" s="48" t="e">
        <f>IF($P176&gt;=#REF!,1,0)</f>
        <v>#REF!</v>
      </c>
      <c r="NW184" s="48">
        <f>IF(IF($C176="Y",IF(NV184=1,1,0)),1,0)</f>
        <v>0</v>
      </c>
      <c r="NX184" s="48">
        <f>IF(IF($C176="N",IF(NU184=1,1,0)),1,0)</f>
        <v>0</v>
      </c>
      <c r="NY184" s="49" t="e">
        <f t="shared" si="26"/>
        <v>#REF!</v>
      </c>
    </row>
    <row r="185" spans="1:389" s="2" customFormat="1" ht="15" x14ac:dyDescent="0.25">
      <c r="A185" s="2">
        <f t="shared" si="27"/>
        <v>181</v>
      </c>
      <c r="B185" s="104" t="str">
        <f>"TSK"&amp;"-"&amp;REPT("0",4-LEN(A193))&amp;A193</f>
        <v>TSK-0189</v>
      </c>
      <c r="C185" s="105" t="str">
        <f t="shared" si="23"/>
        <v/>
      </c>
      <c r="D185" s="59"/>
      <c r="E185" s="106"/>
      <c r="F185" s="59"/>
      <c r="G185" s="59"/>
      <c r="H185" s="19"/>
      <c r="I185" s="19"/>
      <c r="J185" s="21"/>
      <c r="K185" s="81"/>
      <c r="L185" s="107" t="str">
        <f t="shared" si="24"/>
        <v/>
      </c>
      <c r="M185" s="107" t="str">
        <f t="shared" si="25"/>
        <v/>
      </c>
      <c r="N185" s="94"/>
      <c r="O185" s="94"/>
      <c r="P185" s="94"/>
      <c r="Q185" s="94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  <c r="KU185" s="13"/>
      <c r="KV185" s="13"/>
      <c r="KW185" s="13"/>
      <c r="KX185" s="13"/>
      <c r="KY185" s="13"/>
      <c r="KZ185" s="13"/>
      <c r="LA185" s="13"/>
      <c r="LB185" s="13"/>
      <c r="LC185" s="13"/>
      <c r="LD185" s="13"/>
      <c r="LE185" s="13"/>
      <c r="LF185" s="13"/>
      <c r="LG185" s="13"/>
      <c r="LH185" s="13"/>
      <c r="LI185" s="13"/>
      <c r="LJ185" s="13"/>
      <c r="LK185" s="13"/>
      <c r="LL185" s="13"/>
      <c r="LM185" s="13"/>
      <c r="LN185" s="13"/>
      <c r="LO185" s="13"/>
      <c r="LP185" s="13"/>
      <c r="LQ185" s="13"/>
      <c r="LR185" s="13"/>
      <c r="LS185" s="13"/>
      <c r="LT185" s="13"/>
      <c r="LU185" s="13"/>
      <c r="LV185" s="13"/>
      <c r="LW185" s="13"/>
      <c r="LX185" s="13"/>
      <c r="LY185" s="13"/>
      <c r="LZ185" s="13"/>
      <c r="MA185" s="13"/>
      <c r="MB185" s="13"/>
      <c r="MC185" s="13"/>
      <c r="MD185" s="13"/>
      <c r="ME185" s="13"/>
      <c r="MF185" s="13"/>
      <c r="MG185" s="13"/>
      <c r="MH185" s="13"/>
      <c r="MI185" s="13"/>
      <c r="MJ185" s="13"/>
      <c r="MK185" s="13"/>
      <c r="ML185" s="13"/>
      <c r="MM185" s="13"/>
      <c r="MN185" s="13"/>
      <c r="MO185" s="13"/>
      <c r="MP185" s="13"/>
      <c r="MQ185" s="13"/>
      <c r="MR185" s="13"/>
      <c r="MS185" s="13"/>
      <c r="MT185" s="13"/>
      <c r="MU185" s="13"/>
      <c r="MV185" s="13"/>
      <c r="MW185" s="13"/>
      <c r="MX185" s="13"/>
      <c r="MY185" s="13"/>
      <c r="MZ185" s="13"/>
      <c r="NA185" s="13"/>
      <c r="NB185" s="13"/>
      <c r="NC185" s="13"/>
      <c r="ND185" s="13"/>
      <c r="NE185" s="13"/>
      <c r="NF185" s="13"/>
      <c r="NG185" s="13"/>
      <c r="NH185" s="13"/>
      <c r="NI185" s="13"/>
      <c r="NJ185" s="13"/>
      <c r="NK185" s="13"/>
      <c r="NL185" s="13"/>
      <c r="NM185" s="13"/>
      <c r="NN185" s="13"/>
      <c r="NO185" s="13"/>
      <c r="NP185" s="13"/>
      <c r="NQ185" s="13"/>
      <c r="NR185" s="13"/>
      <c r="NS185" s="13"/>
      <c r="NU185" s="48" t="e">
        <f>IF(P177&lt;#REF!,1,0)</f>
        <v>#REF!</v>
      </c>
      <c r="NV185" s="48" t="e">
        <f>IF($P177&gt;=#REF!,1,0)</f>
        <v>#REF!</v>
      </c>
      <c r="NW185" s="48">
        <f>IF(IF($C177="Y",IF(NV185=1,1,0)),1,0)</f>
        <v>0</v>
      </c>
      <c r="NX185" s="48">
        <f>IF(IF($C177="N",IF(NU185=1,1,0)),1,0)</f>
        <v>0</v>
      </c>
      <c r="NY185" s="49" t="e">
        <f t="shared" si="26"/>
        <v>#REF!</v>
      </c>
    </row>
    <row r="186" spans="1:389" s="2" customFormat="1" ht="15" x14ac:dyDescent="0.25">
      <c r="A186" s="2">
        <f t="shared" si="27"/>
        <v>182</v>
      </c>
      <c r="B186" s="104" t="str">
        <f>"TSK"&amp;"-"&amp;REPT("0",4-LEN(A194))&amp;A194</f>
        <v>TSK-0190</v>
      </c>
      <c r="C186" s="105" t="str">
        <f t="shared" si="23"/>
        <v/>
      </c>
      <c r="D186" s="59"/>
      <c r="E186" s="106"/>
      <c r="F186" s="59"/>
      <c r="G186" s="59"/>
      <c r="H186" s="19"/>
      <c r="I186" s="19"/>
      <c r="J186" s="21"/>
      <c r="K186" s="81"/>
      <c r="L186" s="107" t="str">
        <f t="shared" si="24"/>
        <v/>
      </c>
      <c r="M186" s="107" t="str">
        <f t="shared" si="25"/>
        <v/>
      </c>
      <c r="N186" s="94"/>
      <c r="O186" s="94"/>
      <c r="P186" s="94"/>
      <c r="Q186" s="94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  <c r="KU186" s="13"/>
      <c r="KV186" s="13"/>
      <c r="KW186" s="13"/>
      <c r="KX186" s="13"/>
      <c r="KY186" s="13"/>
      <c r="KZ186" s="13"/>
      <c r="LA186" s="13"/>
      <c r="LB186" s="13"/>
      <c r="LC186" s="13"/>
      <c r="LD186" s="13"/>
      <c r="LE186" s="13"/>
      <c r="LF186" s="13"/>
      <c r="LG186" s="13"/>
      <c r="LH186" s="13"/>
      <c r="LI186" s="13"/>
      <c r="LJ186" s="13"/>
      <c r="LK186" s="13"/>
      <c r="LL186" s="13"/>
      <c r="LM186" s="13"/>
      <c r="LN186" s="13"/>
      <c r="LO186" s="13"/>
      <c r="LP186" s="13"/>
      <c r="LQ186" s="13"/>
      <c r="LR186" s="13"/>
      <c r="LS186" s="13"/>
      <c r="LT186" s="13"/>
      <c r="LU186" s="13"/>
      <c r="LV186" s="13"/>
      <c r="LW186" s="13"/>
      <c r="LX186" s="13"/>
      <c r="LY186" s="13"/>
      <c r="LZ186" s="13"/>
      <c r="MA186" s="13"/>
      <c r="MB186" s="13"/>
      <c r="MC186" s="13"/>
      <c r="MD186" s="13"/>
      <c r="ME186" s="13"/>
      <c r="MF186" s="13"/>
      <c r="MG186" s="13"/>
      <c r="MH186" s="13"/>
      <c r="MI186" s="13"/>
      <c r="MJ186" s="13"/>
      <c r="MK186" s="13"/>
      <c r="ML186" s="13"/>
      <c r="MM186" s="13"/>
      <c r="MN186" s="13"/>
      <c r="MO186" s="13"/>
      <c r="MP186" s="13"/>
      <c r="MQ186" s="13"/>
      <c r="MR186" s="13"/>
      <c r="MS186" s="13"/>
      <c r="MT186" s="13"/>
      <c r="MU186" s="13"/>
      <c r="MV186" s="13"/>
      <c r="MW186" s="13"/>
      <c r="MX186" s="13"/>
      <c r="MY186" s="13"/>
      <c r="MZ186" s="13"/>
      <c r="NA186" s="13"/>
      <c r="NB186" s="13"/>
      <c r="NC186" s="13"/>
      <c r="ND186" s="13"/>
      <c r="NE186" s="13"/>
      <c r="NF186" s="13"/>
      <c r="NG186" s="13"/>
      <c r="NH186" s="13"/>
      <c r="NI186" s="13"/>
      <c r="NJ186" s="13"/>
      <c r="NK186" s="13"/>
      <c r="NL186" s="13"/>
      <c r="NM186" s="13"/>
      <c r="NN186" s="13"/>
      <c r="NO186" s="13"/>
      <c r="NP186" s="13"/>
      <c r="NQ186" s="13"/>
      <c r="NR186" s="13"/>
      <c r="NS186" s="13"/>
      <c r="NU186" s="48" t="e">
        <f>IF(P178&lt;#REF!,1,0)</f>
        <v>#REF!</v>
      </c>
      <c r="NV186" s="48" t="e">
        <f>IF($P178&gt;=#REF!,1,0)</f>
        <v>#REF!</v>
      </c>
      <c r="NW186" s="48">
        <f>IF(IF($C178="Y",IF(NV186=1,1,0)),1,0)</f>
        <v>0</v>
      </c>
      <c r="NX186" s="48">
        <f>IF(IF($C178="N",IF(NU186=1,1,0)),1,0)</f>
        <v>0</v>
      </c>
      <c r="NY186" s="49" t="e">
        <f t="shared" si="26"/>
        <v>#REF!</v>
      </c>
    </row>
    <row r="187" spans="1:389" s="2" customFormat="1" ht="15" x14ac:dyDescent="0.25">
      <c r="A187" s="2">
        <f t="shared" si="27"/>
        <v>183</v>
      </c>
      <c r="B187" s="104" t="str">
        <f>"TSK"&amp;"-"&amp;REPT("0",4-LEN(A195))&amp;A195</f>
        <v>TSK-0191</v>
      </c>
      <c r="C187" s="105" t="str">
        <f t="shared" si="23"/>
        <v/>
      </c>
      <c r="D187" s="59"/>
      <c r="E187" s="106"/>
      <c r="F187" s="59"/>
      <c r="G187" s="59"/>
      <c r="H187" s="19"/>
      <c r="I187" s="19"/>
      <c r="J187" s="21"/>
      <c r="K187" s="81"/>
      <c r="L187" s="107" t="str">
        <f t="shared" si="24"/>
        <v/>
      </c>
      <c r="M187" s="107" t="str">
        <f t="shared" si="25"/>
        <v/>
      </c>
      <c r="N187" s="94"/>
      <c r="O187" s="94"/>
      <c r="P187" s="94"/>
      <c r="Q187" s="94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  <c r="KU187" s="13"/>
      <c r="KV187" s="13"/>
      <c r="KW187" s="13"/>
      <c r="KX187" s="13"/>
      <c r="KY187" s="13"/>
      <c r="KZ187" s="13"/>
      <c r="LA187" s="13"/>
      <c r="LB187" s="13"/>
      <c r="LC187" s="13"/>
      <c r="LD187" s="13"/>
      <c r="LE187" s="13"/>
      <c r="LF187" s="13"/>
      <c r="LG187" s="13"/>
      <c r="LH187" s="13"/>
      <c r="LI187" s="13"/>
      <c r="LJ187" s="13"/>
      <c r="LK187" s="13"/>
      <c r="LL187" s="13"/>
      <c r="LM187" s="13"/>
      <c r="LN187" s="13"/>
      <c r="LO187" s="13"/>
      <c r="LP187" s="13"/>
      <c r="LQ187" s="13"/>
      <c r="LR187" s="13"/>
      <c r="LS187" s="13"/>
      <c r="LT187" s="13"/>
      <c r="LU187" s="13"/>
      <c r="LV187" s="13"/>
      <c r="LW187" s="13"/>
      <c r="LX187" s="13"/>
      <c r="LY187" s="13"/>
      <c r="LZ187" s="13"/>
      <c r="MA187" s="13"/>
      <c r="MB187" s="13"/>
      <c r="MC187" s="13"/>
      <c r="MD187" s="13"/>
      <c r="ME187" s="13"/>
      <c r="MF187" s="13"/>
      <c r="MG187" s="13"/>
      <c r="MH187" s="13"/>
      <c r="MI187" s="13"/>
      <c r="MJ187" s="13"/>
      <c r="MK187" s="13"/>
      <c r="ML187" s="13"/>
      <c r="MM187" s="13"/>
      <c r="MN187" s="13"/>
      <c r="MO187" s="13"/>
      <c r="MP187" s="13"/>
      <c r="MQ187" s="13"/>
      <c r="MR187" s="13"/>
      <c r="MS187" s="13"/>
      <c r="MT187" s="13"/>
      <c r="MU187" s="13"/>
      <c r="MV187" s="13"/>
      <c r="MW187" s="13"/>
      <c r="MX187" s="13"/>
      <c r="MY187" s="13"/>
      <c r="MZ187" s="13"/>
      <c r="NA187" s="13"/>
      <c r="NB187" s="13"/>
      <c r="NC187" s="13"/>
      <c r="ND187" s="13"/>
      <c r="NE187" s="13"/>
      <c r="NF187" s="13"/>
      <c r="NG187" s="13"/>
      <c r="NH187" s="13"/>
      <c r="NI187" s="13"/>
      <c r="NJ187" s="13"/>
      <c r="NK187" s="13"/>
      <c r="NL187" s="13"/>
      <c r="NM187" s="13"/>
      <c r="NN187" s="13"/>
      <c r="NO187" s="13"/>
      <c r="NP187" s="13"/>
      <c r="NQ187" s="13"/>
      <c r="NR187" s="13"/>
      <c r="NS187" s="13"/>
      <c r="NU187" s="48" t="e">
        <f>IF(P179&lt;#REF!,1,0)</f>
        <v>#REF!</v>
      </c>
      <c r="NV187" s="48" t="e">
        <f>IF($P179&gt;=#REF!,1,0)</f>
        <v>#REF!</v>
      </c>
      <c r="NW187" s="48">
        <f>IF(IF($C179="Y",IF(NV187=1,1,0)),1,0)</f>
        <v>0</v>
      </c>
      <c r="NX187" s="48">
        <f>IF(IF($C179="N",IF(NU187=1,1,0)),1,0)</f>
        <v>0</v>
      </c>
      <c r="NY187" s="49" t="e">
        <f t="shared" si="26"/>
        <v>#REF!</v>
      </c>
    </row>
    <row r="188" spans="1:389" s="2" customFormat="1" ht="15" x14ac:dyDescent="0.25">
      <c r="A188" s="2">
        <f t="shared" si="27"/>
        <v>184</v>
      </c>
      <c r="B188" s="104" t="str">
        <f>"TSK"&amp;"-"&amp;REPT("0",4-LEN(A196))&amp;A196</f>
        <v>TSK-0192</v>
      </c>
      <c r="C188" s="105" t="str">
        <f t="shared" si="23"/>
        <v/>
      </c>
      <c r="D188" s="59"/>
      <c r="E188" s="106"/>
      <c r="F188" s="59"/>
      <c r="G188" s="59"/>
      <c r="H188" s="19"/>
      <c r="I188" s="19"/>
      <c r="J188" s="21"/>
      <c r="K188" s="81"/>
      <c r="L188" s="107" t="str">
        <f t="shared" si="24"/>
        <v/>
      </c>
      <c r="M188" s="107" t="str">
        <f t="shared" si="25"/>
        <v/>
      </c>
      <c r="N188" s="94"/>
      <c r="O188" s="94"/>
      <c r="P188" s="94"/>
      <c r="Q188" s="94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  <c r="KU188" s="13"/>
      <c r="KV188" s="13"/>
      <c r="KW188" s="13"/>
      <c r="KX188" s="13"/>
      <c r="KY188" s="13"/>
      <c r="KZ188" s="13"/>
      <c r="LA188" s="13"/>
      <c r="LB188" s="13"/>
      <c r="LC188" s="13"/>
      <c r="LD188" s="13"/>
      <c r="LE188" s="13"/>
      <c r="LF188" s="13"/>
      <c r="LG188" s="13"/>
      <c r="LH188" s="13"/>
      <c r="LI188" s="13"/>
      <c r="LJ188" s="13"/>
      <c r="LK188" s="13"/>
      <c r="LL188" s="13"/>
      <c r="LM188" s="13"/>
      <c r="LN188" s="13"/>
      <c r="LO188" s="13"/>
      <c r="LP188" s="13"/>
      <c r="LQ188" s="13"/>
      <c r="LR188" s="13"/>
      <c r="LS188" s="13"/>
      <c r="LT188" s="13"/>
      <c r="LU188" s="13"/>
      <c r="LV188" s="13"/>
      <c r="LW188" s="13"/>
      <c r="LX188" s="13"/>
      <c r="LY188" s="13"/>
      <c r="LZ188" s="13"/>
      <c r="MA188" s="13"/>
      <c r="MB188" s="13"/>
      <c r="MC188" s="13"/>
      <c r="MD188" s="13"/>
      <c r="ME188" s="13"/>
      <c r="MF188" s="13"/>
      <c r="MG188" s="13"/>
      <c r="MH188" s="13"/>
      <c r="MI188" s="13"/>
      <c r="MJ188" s="13"/>
      <c r="MK188" s="13"/>
      <c r="ML188" s="13"/>
      <c r="MM188" s="13"/>
      <c r="MN188" s="13"/>
      <c r="MO188" s="13"/>
      <c r="MP188" s="13"/>
      <c r="MQ188" s="13"/>
      <c r="MR188" s="13"/>
      <c r="MS188" s="13"/>
      <c r="MT188" s="13"/>
      <c r="MU188" s="13"/>
      <c r="MV188" s="13"/>
      <c r="MW188" s="13"/>
      <c r="MX188" s="13"/>
      <c r="MY188" s="13"/>
      <c r="MZ188" s="13"/>
      <c r="NA188" s="13"/>
      <c r="NB188" s="13"/>
      <c r="NC188" s="13"/>
      <c r="ND188" s="13"/>
      <c r="NE188" s="13"/>
      <c r="NF188" s="13"/>
      <c r="NG188" s="13"/>
      <c r="NH188" s="13"/>
      <c r="NI188" s="13"/>
      <c r="NJ188" s="13"/>
      <c r="NK188" s="13"/>
      <c r="NL188" s="13"/>
      <c r="NM188" s="13"/>
      <c r="NN188" s="13"/>
      <c r="NO188" s="13"/>
      <c r="NP188" s="13"/>
      <c r="NQ188" s="13"/>
      <c r="NR188" s="13"/>
      <c r="NS188" s="13"/>
      <c r="NU188" s="48" t="e">
        <f>IF(P180&lt;#REF!,1,0)</f>
        <v>#REF!</v>
      </c>
      <c r="NV188" s="48" t="e">
        <f>IF($P180&gt;=#REF!,1,0)</f>
        <v>#REF!</v>
      </c>
      <c r="NW188" s="48">
        <f>IF(IF($C180="Y",IF(NV188=1,1,0)),1,0)</f>
        <v>0</v>
      </c>
      <c r="NX188" s="48">
        <f>IF(IF($C180="N",IF(NU188=1,1,0)),1,0)</f>
        <v>0</v>
      </c>
      <c r="NY188" s="49" t="e">
        <f t="shared" si="26"/>
        <v>#REF!</v>
      </c>
    </row>
    <row r="189" spans="1:389" s="2" customFormat="1" ht="15" x14ac:dyDescent="0.25">
      <c r="A189" s="2">
        <f t="shared" si="27"/>
        <v>185</v>
      </c>
      <c r="B189" s="104" t="str">
        <f>"TSK"&amp;"-"&amp;REPT("0",4-LEN(A197))&amp;A197</f>
        <v>TSK-0193</v>
      </c>
      <c r="C189" s="105" t="str">
        <f t="shared" si="23"/>
        <v/>
      </c>
      <c r="D189" s="59"/>
      <c r="E189" s="106"/>
      <c r="F189" s="59"/>
      <c r="G189" s="59"/>
      <c r="H189" s="19"/>
      <c r="I189" s="19"/>
      <c r="J189" s="21"/>
      <c r="K189" s="81"/>
      <c r="L189" s="107" t="str">
        <f t="shared" si="24"/>
        <v/>
      </c>
      <c r="M189" s="107" t="str">
        <f t="shared" si="25"/>
        <v/>
      </c>
      <c r="N189" s="94"/>
      <c r="O189" s="94"/>
      <c r="P189" s="94"/>
      <c r="Q189" s="94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  <c r="KU189" s="13"/>
      <c r="KV189" s="13"/>
      <c r="KW189" s="13"/>
      <c r="KX189" s="13"/>
      <c r="KY189" s="13"/>
      <c r="KZ189" s="13"/>
      <c r="LA189" s="13"/>
      <c r="LB189" s="13"/>
      <c r="LC189" s="13"/>
      <c r="LD189" s="13"/>
      <c r="LE189" s="13"/>
      <c r="LF189" s="13"/>
      <c r="LG189" s="13"/>
      <c r="LH189" s="13"/>
      <c r="LI189" s="13"/>
      <c r="LJ189" s="13"/>
      <c r="LK189" s="13"/>
      <c r="LL189" s="13"/>
      <c r="LM189" s="13"/>
      <c r="LN189" s="13"/>
      <c r="LO189" s="13"/>
      <c r="LP189" s="13"/>
      <c r="LQ189" s="13"/>
      <c r="LR189" s="13"/>
      <c r="LS189" s="13"/>
      <c r="LT189" s="13"/>
      <c r="LU189" s="13"/>
      <c r="LV189" s="13"/>
      <c r="LW189" s="13"/>
      <c r="LX189" s="13"/>
      <c r="LY189" s="13"/>
      <c r="LZ189" s="13"/>
      <c r="MA189" s="13"/>
      <c r="MB189" s="13"/>
      <c r="MC189" s="13"/>
      <c r="MD189" s="13"/>
      <c r="ME189" s="13"/>
      <c r="MF189" s="13"/>
      <c r="MG189" s="13"/>
      <c r="MH189" s="13"/>
      <c r="MI189" s="13"/>
      <c r="MJ189" s="13"/>
      <c r="MK189" s="13"/>
      <c r="ML189" s="13"/>
      <c r="MM189" s="13"/>
      <c r="MN189" s="13"/>
      <c r="MO189" s="13"/>
      <c r="MP189" s="13"/>
      <c r="MQ189" s="13"/>
      <c r="MR189" s="13"/>
      <c r="MS189" s="13"/>
      <c r="MT189" s="13"/>
      <c r="MU189" s="13"/>
      <c r="MV189" s="13"/>
      <c r="MW189" s="13"/>
      <c r="MX189" s="13"/>
      <c r="MY189" s="13"/>
      <c r="MZ189" s="13"/>
      <c r="NA189" s="13"/>
      <c r="NB189" s="13"/>
      <c r="NC189" s="13"/>
      <c r="ND189" s="13"/>
      <c r="NE189" s="13"/>
      <c r="NF189" s="13"/>
      <c r="NG189" s="13"/>
      <c r="NH189" s="13"/>
      <c r="NI189" s="13"/>
      <c r="NJ189" s="13"/>
      <c r="NK189" s="13"/>
      <c r="NL189" s="13"/>
      <c r="NM189" s="13"/>
      <c r="NN189" s="13"/>
      <c r="NO189" s="13"/>
      <c r="NP189" s="13"/>
      <c r="NQ189" s="13"/>
      <c r="NR189" s="13"/>
      <c r="NS189" s="13"/>
      <c r="NU189" s="48" t="e">
        <f>IF(P181&lt;#REF!,1,0)</f>
        <v>#REF!</v>
      </c>
      <c r="NV189" s="48" t="e">
        <f>IF($P181&gt;=#REF!,1,0)</f>
        <v>#REF!</v>
      </c>
      <c r="NW189" s="48">
        <f>IF(IF($C181="Y",IF(NV189=1,1,0)),1,0)</f>
        <v>0</v>
      </c>
      <c r="NX189" s="48">
        <f>IF(IF($C181="N",IF(NU189=1,1,0)),1,0)</f>
        <v>0</v>
      </c>
      <c r="NY189" s="49" t="e">
        <f t="shared" si="26"/>
        <v>#REF!</v>
      </c>
    </row>
    <row r="190" spans="1:389" s="2" customFormat="1" ht="15" x14ac:dyDescent="0.25">
      <c r="A190" s="2">
        <f t="shared" si="27"/>
        <v>186</v>
      </c>
      <c r="B190" s="104" t="str">
        <f>"TSK"&amp;"-"&amp;REPT("0",4-LEN(A198))&amp;A198</f>
        <v>TSK-0194</v>
      </c>
      <c r="C190" s="105" t="str">
        <f t="shared" ref="C190:C253" si="28">IF(I190="","",IF(I190="Completed","Y","N"))</f>
        <v/>
      </c>
      <c r="D190" s="59"/>
      <c r="E190" s="106"/>
      <c r="F190" s="59"/>
      <c r="G190" s="59"/>
      <c r="H190" s="19"/>
      <c r="I190" s="19"/>
      <c r="J190" s="21"/>
      <c r="K190" s="81"/>
      <c r="L190" s="107" t="str">
        <f t="shared" ref="L190:L253" si="29">IF(OR(N190="",P190=""),"",DATEDIF(N190,P190,"YD")+1)</f>
        <v/>
      </c>
      <c r="M190" s="107" t="str">
        <f t="shared" ref="M190:M253" si="30">IF(L190="","",IF(L190&gt;10,"&gt; 10 Days",""))</f>
        <v/>
      </c>
      <c r="N190" s="94"/>
      <c r="O190" s="94"/>
      <c r="P190" s="94"/>
      <c r="Q190" s="94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  <c r="KU190" s="13"/>
      <c r="KV190" s="13"/>
      <c r="KW190" s="13"/>
      <c r="KX190" s="13"/>
      <c r="KY190" s="13"/>
      <c r="KZ190" s="13"/>
      <c r="LA190" s="13"/>
      <c r="LB190" s="13"/>
      <c r="LC190" s="13"/>
      <c r="LD190" s="13"/>
      <c r="LE190" s="13"/>
      <c r="LF190" s="13"/>
      <c r="LG190" s="13"/>
      <c r="LH190" s="13"/>
      <c r="LI190" s="13"/>
      <c r="LJ190" s="13"/>
      <c r="LK190" s="13"/>
      <c r="LL190" s="13"/>
      <c r="LM190" s="13"/>
      <c r="LN190" s="13"/>
      <c r="LO190" s="13"/>
      <c r="LP190" s="13"/>
      <c r="LQ190" s="13"/>
      <c r="LR190" s="13"/>
      <c r="LS190" s="13"/>
      <c r="LT190" s="13"/>
      <c r="LU190" s="13"/>
      <c r="LV190" s="13"/>
      <c r="LW190" s="13"/>
      <c r="LX190" s="13"/>
      <c r="LY190" s="13"/>
      <c r="LZ190" s="13"/>
      <c r="MA190" s="13"/>
      <c r="MB190" s="13"/>
      <c r="MC190" s="13"/>
      <c r="MD190" s="13"/>
      <c r="ME190" s="13"/>
      <c r="MF190" s="13"/>
      <c r="MG190" s="13"/>
      <c r="MH190" s="13"/>
      <c r="MI190" s="13"/>
      <c r="MJ190" s="13"/>
      <c r="MK190" s="13"/>
      <c r="ML190" s="13"/>
      <c r="MM190" s="13"/>
      <c r="MN190" s="13"/>
      <c r="MO190" s="13"/>
      <c r="MP190" s="13"/>
      <c r="MQ190" s="13"/>
      <c r="MR190" s="13"/>
      <c r="MS190" s="13"/>
      <c r="MT190" s="13"/>
      <c r="MU190" s="13"/>
      <c r="MV190" s="13"/>
      <c r="MW190" s="13"/>
      <c r="MX190" s="13"/>
      <c r="MY190" s="13"/>
      <c r="MZ190" s="13"/>
      <c r="NA190" s="13"/>
      <c r="NB190" s="13"/>
      <c r="NC190" s="13"/>
      <c r="ND190" s="13"/>
      <c r="NE190" s="13"/>
      <c r="NF190" s="13"/>
      <c r="NG190" s="13"/>
      <c r="NH190" s="13"/>
      <c r="NI190" s="13"/>
      <c r="NJ190" s="13"/>
      <c r="NK190" s="13"/>
      <c r="NL190" s="13"/>
      <c r="NM190" s="13"/>
      <c r="NN190" s="13"/>
      <c r="NO190" s="13"/>
      <c r="NP190" s="13"/>
      <c r="NQ190" s="13"/>
      <c r="NR190" s="13"/>
      <c r="NS190" s="13"/>
      <c r="NU190" s="48" t="e">
        <f>IF(P182&lt;#REF!,1,0)</f>
        <v>#REF!</v>
      </c>
      <c r="NV190" s="48" t="e">
        <f>IF($P182&gt;=#REF!,1,0)</f>
        <v>#REF!</v>
      </c>
      <c r="NW190" s="48">
        <f>IF(IF($C182="Y",IF(NV190=1,1,0)),1,0)</f>
        <v>0</v>
      </c>
      <c r="NX190" s="48">
        <f>IF(IF($C182="N",IF(NU190=1,1,0)),1,0)</f>
        <v>0</v>
      </c>
      <c r="NY190" s="49" t="e">
        <f t="shared" si="26"/>
        <v>#REF!</v>
      </c>
    </row>
    <row r="191" spans="1:389" s="2" customFormat="1" ht="15" x14ac:dyDescent="0.25">
      <c r="A191" s="2">
        <f t="shared" si="27"/>
        <v>187</v>
      </c>
      <c r="B191" s="104" t="str">
        <f>"TSK"&amp;"-"&amp;REPT("0",4-LEN(A199))&amp;A199</f>
        <v>TSK-0195</v>
      </c>
      <c r="C191" s="105" t="str">
        <f t="shared" si="28"/>
        <v/>
      </c>
      <c r="D191" s="59"/>
      <c r="E191" s="106"/>
      <c r="F191" s="59"/>
      <c r="G191" s="59"/>
      <c r="H191" s="19"/>
      <c r="I191" s="19"/>
      <c r="J191" s="21"/>
      <c r="K191" s="81"/>
      <c r="L191" s="107" t="str">
        <f t="shared" si="29"/>
        <v/>
      </c>
      <c r="M191" s="107" t="str">
        <f t="shared" si="30"/>
        <v/>
      </c>
      <c r="N191" s="94"/>
      <c r="O191" s="94"/>
      <c r="P191" s="94"/>
      <c r="Q191" s="94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U191" s="48" t="e">
        <f>IF(P183&lt;#REF!,1,0)</f>
        <v>#REF!</v>
      </c>
      <c r="NV191" s="48" t="e">
        <f>IF($P183&gt;=#REF!,1,0)</f>
        <v>#REF!</v>
      </c>
      <c r="NW191" s="48">
        <f>IF(IF($C183="Y",IF(NV191=1,1,0)),1,0)</f>
        <v>0</v>
      </c>
      <c r="NX191" s="48">
        <f>IF(IF($C183="N",IF(NU191=1,1,0)),1,0)</f>
        <v>0</v>
      </c>
      <c r="NY191" s="49" t="e">
        <f t="shared" si="26"/>
        <v>#REF!</v>
      </c>
    </row>
    <row r="192" spans="1:389" s="2" customFormat="1" ht="15" x14ac:dyDescent="0.25">
      <c r="A192" s="2">
        <f t="shared" si="27"/>
        <v>188</v>
      </c>
      <c r="B192" s="104" t="str">
        <f>"TSK"&amp;"-"&amp;REPT("0",4-LEN(A200))&amp;A200</f>
        <v>TSK-0196</v>
      </c>
      <c r="C192" s="105" t="str">
        <f t="shared" si="28"/>
        <v/>
      </c>
      <c r="D192" s="59"/>
      <c r="E192" s="106"/>
      <c r="F192" s="59"/>
      <c r="G192" s="59"/>
      <c r="H192" s="19"/>
      <c r="I192" s="19"/>
      <c r="J192" s="21"/>
      <c r="K192" s="81"/>
      <c r="L192" s="107" t="str">
        <f t="shared" si="29"/>
        <v/>
      </c>
      <c r="M192" s="107" t="str">
        <f t="shared" si="30"/>
        <v/>
      </c>
      <c r="N192" s="94"/>
      <c r="O192" s="94"/>
      <c r="P192" s="94"/>
      <c r="Q192" s="94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  <c r="KU192" s="13"/>
      <c r="KV192" s="13"/>
      <c r="KW192" s="13"/>
      <c r="KX192" s="13"/>
      <c r="KY192" s="13"/>
      <c r="KZ192" s="13"/>
      <c r="LA192" s="13"/>
      <c r="LB192" s="13"/>
      <c r="LC192" s="13"/>
      <c r="LD192" s="13"/>
      <c r="LE192" s="13"/>
      <c r="LF192" s="13"/>
      <c r="LG192" s="13"/>
      <c r="LH192" s="13"/>
      <c r="LI192" s="13"/>
      <c r="LJ192" s="13"/>
      <c r="LK192" s="13"/>
      <c r="LL192" s="13"/>
      <c r="LM192" s="13"/>
      <c r="LN192" s="13"/>
      <c r="LO192" s="13"/>
      <c r="LP192" s="13"/>
      <c r="LQ192" s="13"/>
      <c r="LR192" s="13"/>
      <c r="LS192" s="13"/>
      <c r="LT192" s="13"/>
      <c r="LU192" s="13"/>
      <c r="LV192" s="13"/>
      <c r="LW192" s="13"/>
      <c r="LX192" s="13"/>
      <c r="LY192" s="13"/>
      <c r="LZ192" s="13"/>
      <c r="MA192" s="13"/>
      <c r="MB192" s="13"/>
      <c r="MC192" s="13"/>
      <c r="MD192" s="13"/>
      <c r="ME192" s="13"/>
      <c r="MF192" s="13"/>
      <c r="MG192" s="13"/>
      <c r="MH192" s="13"/>
      <c r="MI192" s="13"/>
      <c r="MJ192" s="13"/>
      <c r="MK192" s="13"/>
      <c r="ML192" s="13"/>
      <c r="MM192" s="13"/>
      <c r="MN192" s="13"/>
      <c r="MO192" s="13"/>
      <c r="MP192" s="13"/>
      <c r="MQ192" s="13"/>
      <c r="MR192" s="13"/>
      <c r="MS192" s="13"/>
      <c r="MT192" s="13"/>
      <c r="MU192" s="13"/>
      <c r="MV192" s="13"/>
      <c r="MW192" s="13"/>
      <c r="MX192" s="13"/>
      <c r="MY192" s="13"/>
      <c r="MZ192" s="13"/>
      <c r="NA192" s="13"/>
      <c r="NB192" s="13"/>
      <c r="NC192" s="13"/>
      <c r="ND192" s="13"/>
      <c r="NE192" s="13"/>
      <c r="NF192" s="13"/>
      <c r="NG192" s="13"/>
      <c r="NH192" s="13"/>
      <c r="NI192" s="13"/>
      <c r="NJ192" s="13"/>
      <c r="NK192" s="13"/>
      <c r="NL192" s="13"/>
      <c r="NM192" s="13"/>
      <c r="NN192" s="13"/>
      <c r="NO192" s="13"/>
      <c r="NP192" s="13"/>
      <c r="NQ192" s="13"/>
      <c r="NR192" s="13"/>
      <c r="NS192" s="13"/>
      <c r="NU192" s="48" t="e">
        <f>IF(P184&lt;#REF!,1,0)</f>
        <v>#REF!</v>
      </c>
      <c r="NV192" s="48" t="e">
        <f>IF($P184&gt;=#REF!,1,0)</f>
        <v>#REF!</v>
      </c>
      <c r="NW192" s="48">
        <f>IF(IF($C184="Y",IF(NV192=1,1,0)),1,0)</f>
        <v>0</v>
      </c>
      <c r="NX192" s="48">
        <f>IF(IF($C184="N",IF(NU192=1,1,0)),1,0)</f>
        <v>0</v>
      </c>
      <c r="NY192" s="49" t="e">
        <f t="shared" si="26"/>
        <v>#REF!</v>
      </c>
    </row>
    <row r="193" spans="1:389" s="2" customFormat="1" ht="15" x14ac:dyDescent="0.25">
      <c r="A193" s="2">
        <f t="shared" si="27"/>
        <v>189</v>
      </c>
      <c r="B193" s="104" t="str">
        <f>"TSK"&amp;"-"&amp;REPT("0",4-LEN(A201))&amp;A201</f>
        <v>TSK-0197</v>
      </c>
      <c r="C193" s="105" t="str">
        <f t="shared" si="28"/>
        <v/>
      </c>
      <c r="D193" s="59"/>
      <c r="E193" s="106"/>
      <c r="F193" s="59"/>
      <c r="G193" s="59"/>
      <c r="H193" s="19"/>
      <c r="I193" s="19"/>
      <c r="J193" s="21"/>
      <c r="K193" s="81"/>
      <c r="L193" s="107" t="str">
        <f t="shared" si="29"/>
        <v/>
      </c>
      <c r="M193" s="107" t="str">
        <f t="shared" si="30"/>
        <v/>
      </c>
      <c r="N193" s="94"/>
      <c r="O193" s="94"/>
      <c r="P193" s="94"/>
      <c r="Q193" s="94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  <c r="KU193" s="13"/>
      <c r="KV193" s="13"/>
      <c r="KW193" s="13"/>
      <c r="KX193" s="13"/>
      <c r="KY193" s="13"/>
      <c r="KZ193" s="13"/>
      <c r="LA193" s="13"/>
      <c r="LB193" s="13"/>
      <c r="LC193" s="13"/>
      <c r="LD193" s="13"/>
      <c r="LE193" s="13"/>
      <c r="LF193" s="13"/>
      <c r="LG193" s="13"/>
      <c r="LH193" s="13"/>
      <c r="LI193" s="13"/>
      <c r="LJ193" s="13"/>
      <c r="LK193" s="13"/>
      <c r="LL193" s="13"/>
      <c r="LM193" s="13"/>
      <c r="LN193" s="13"/>
      <c r="LO193" s="13"/>
      <c r="LP193" s="13"/>
      <c r="LQ193" s="13"/>
      <c r="LR193" s="13"/>
      <c r="LS193" s="13"/>
      <c r="LT193" s="13"/>
      <c r="LU193" s="13"/>
      <c r="LV193" s="13"/>
      <c r="LW193" s="13"/>
      <c r="LX193" s="13"/>
      <c r="LY193" s="13"/>
      <c r="LZ193" s="13"/>
      <c r="MA193" s="13"/>
      <c r="MB193" s="13"/>
      <c r="MC193" s="13"/>
      <c r="MD193" s="13"/>
      <c r="ME193" s="13"/>
      <c r="MF193" s="13"/>
      <c r="MG193" s="13"/>
      <c r="MH193" s="13"/>
      <c r="MI193" s="13"/>
      <c r="MJ193" s="13"/>
      <c r="MK193" s="13"/>
      <c r="ML193" s="13"/>
      <c r="MM193" s="13"/>
      <c r="MN193" s="13"/>
      <c r="MO193" s="13"/>
      <c r="MP193" s="13"/>
      <c r="MQ193" s="13"/>
      <c r="MR193" s="13"/>
      <c r="MS193" s="13"/>
      <c r="MT193" s="13"/>
      <c r="MU193" s="13"/>
      <c r="MV193" s="13"/>
      <c r="MW193" s="13"/>
      <c r="MX193" s="13"/>
      <c r="MY193" s="13"/>
      <c r="MZ193" s="13"/>
      <c r="NA193" s="13"/>
      <c r="NB193" s="13"/>
      <c r="NC193" s="13"/>
      <c r="ND193" s="13"/>
      <c r="NE193" s="13"/>
      <c r="NF193" s="13"/>
      <c r="NG193" s="13"/>
      <c r="NH193" s="13"/>
      <c r="NI193" s="13"/>
      <c r="NJ193" s="13"/>
      <c r="NK193" s="13"/>
      <c r="NL193" s="13"/>
      <c r="NM193" s="13"/>
      <c r="NN193" s="13"/>
      <c r="NO193" s="13"/>
      <c r="NP193" s="13"/>
      <c r="NQ193" s="13"/>
      <c r="NR193" s="13"/>
      <c r="NS193" s="13"/>
      <c r="NU193" s="48" t="e">
        <f>IF(P185&lt;#REF!,1,0)</f>
        <v>#REF!</v>
      </c>
      <c r="NV193" s="48" t="e">
        <f>IF($P185&gt;=#REF!,1,0)</f>
        <v>#REF!</v>
      </c>
      <c r="NW193" s="48">
        <f>IF(IF($C185="Y",IF(NV193=1,1,0)),1,0)</f>
        <v>0</v>
      </c>
      <c r="NX193" s="48">
        <f>IF(IF($C185="N",IF(NU193=1,1,0)),1,0)</f>
        <v>0</v>
      </c>
      <c r="NY193" s="49" t="e">
        <f t="shared" si="26"/>
        <v>#REF!</v>
      </c>
    </row>
    <row r="194" spans="1:389" s="2" customFormat="1" ht="15" x14ac:dyDescent="0.25">
      <c r="A194" s="2">
        <f t="shared" si="27"/>
        <v>190</v>
      </c>
      <c r="B194" s="104" t="str">
        <f>"TSK"&amp;"-"&amp;REPT("0",4-LEN(A202))&amp;A202</f>
        <v>TSK-0198</v>
      </c>
      <c r="C194" s="105" t="str">
        <f t="shared" si="28"/>
        <v/>
      </c>
      <c r="D194" s="59"/>
      <c r="E194" s="106"/>
      <c r="F194" s="59"/>
      <c r="G194" s="59"/>
      <c r="H194" s="19"/>
      <c r="I194" s="19"/>
      <c r="J194" s="21"/>
      <c r="K194" s="81"/>
      <c r="L194" s="107" t="str">
        <f t="shared" si="29"/>
        <v/>
      </c>
      <c r="M194" s="107" t="str">
        <f t="shared" si="30"/>
        <v/>
      </c>
      <c r="N194" s="94"/>
      <c r="O194" s="94"/>
      <c r="P194" s="94"/>
      <c r="Q194" s="94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  <c r="KU194" s="13"/>
      <c r="KV194" s="13"/>
      <c r="KW194" s="13"/>
      <c r="KX194" s="13"/>
      <c r="KY194" s="13"/>
      <c r="KZ194" s="13"/>
      <c r="LA194" s="13"/>
      <c r="LB194" s="13"/>
      <c r="LC194" s="13"/>
      <c r="LD194" s="13"/>
      <c r="LE194" s="13"/>
      <c r="LF194" s="13"/>
      <c r="LG194" s="13"/>
      <c r="LH194" s="13"/>
      <c r="LI194" s="13"/>
      <c r="LJ194" s="13"/>
      <c r="LK194" s="13"/>
      <c r="LL194" s="13"/>
      <c r="LM194" s="13"/>
      <c r="LN194" s="13"/>
      <c r="LO194" s="13"/>
      <c r="LP194" s="13"/>
      <c r="LQ194" s="13"/>
      <c r="LR194" s="13"/>
      <c r="LS194" s="13"/>
      <c r="LT194" s="13"/>
      <c r="LU194" s="13"/>
      <c r="LV194" s="13"/>
      <c r="LW194" s="13"/>
      <c r="LX194" s="13"/>
      <c r="LY194" s="13"/>
      <c r="LZ194" s="13"/>
      <c r="MA194" s="13"/>
      <c r="MB194" s="13"/>
      <c r="MC194" s="13"/>
      <c r="MD194" s="13"/>
      <c r="ME194" s="13"/>
      <c r="MF194" s="13"/>
      <c r="MG194" s="13"/>
      <c r="MH194" s="13"/>
      <c r="MI194" s="13"/>
      <c r="MJ194" s="13"/>
      <c r="MK194" s="13"/>
      <c r="ML194" s="13"/>
      <c r="MM194" s="13"/>
      <c r="MN194" s="13"/>
      <c r="MO194" s="13"/>
      <c r="MP194" s="13"/>
      <c r="MQ194" s="13"/>
      <c r="MR194" s="13"/>
      <c r="MS194" s="13"/>
      <c r="MT194" s="13"/>
      <c r="MU194" s="13"/>
      <c r="MV194" s="13"/>
      <c r="MW194" s="13"/>
      <c r="MX194" s="13"/>
      <c r="MY194" s="13"/>
      <c r="MZ194" s="13"/>
      <c r="NA194" s="13"/>
      <c r="NB194" s="13"/>
      <c r="NC194" s="13"/>
      <c r="ND194" s="13"/>
      <c r="NE194" s="13"/>
      <c r="NF194" s="13"/>
      <c r="NG194" s="13"/>
      <c r="NH194" s="13"/>
      <c r="NI194" s="13"/>
      <c r="NJ194" s="13"/>
      <c r="NK194" s="13"/>
      <c r="NL194" s="13"/>
      <c r="NM194" s="13"/>
      <c r="NN194" s="13"/>
      <c r="NO194" s="13"/>
      <c r="NP194" s="13"/>
      <c r="NQ194" s="13"/>
      <c r="NR194" s="13"/>
      <c r="NS194" s="13"/>
      <c r="NU194" s="48" t="e">
        <f>IF(P186&lt;#REF!,1,0)</f>
        <v>#REF!</v>
      </c>
      <c r="NV194" s="48" t="e">
        <f>IF($P186&gt;=#REF!,1,0)</f>
        <v>#REF!</v>
      </c>
      <c r="NW194" s="48">
        <f>IF(IF($C186="Y",IF(NV194=1,1,0)),1,0)</f>
        <v>0</v>
      </c>
      <c r="NX194" s="48">
        <f>IF(IF($C186="N",IF(NU194=1,1,0)),1,0)</f>
        <v>0</v>
      </c>
      <c r="NY194" s="49" t="e">
        <f t="shared" si="26"/>
        <v>#REF!</v>
      </c>
    </row>
    <row r="195" spans="1:389" s="2" customFormat="1" ht="15" x14ac:dyDescent="0.25">
      <c r="A195" s="2">
        <f t="shared" si="27"/>
        <v>191</v>
      </c>
      <c r="B195" s="104" t="str">
        <f>"TSK"&amp;"-"&amp;REPT("0",4-LEN(A203))&amp;A203</f>
        <v>TSK-0199</v>
      </c>
      <c r="C195" s="105" t="str">
        <f t="shared" si="28"/>
        <v/>
      </c>
      <c r="D195" s="59"/>
      <c r="E195" s="106"/>
      <c r="F195" s="59"/>
      <c r="G195" s="59"/>
      <c r="H195" s="19"/>
      <c r="I195" s="19"/>
      <c r="J195" s="21"/>
      <c r="K195" s="81"/>
      <c r="L195" s="107" t="str">
        <f t="shared" si="29"/>
        <v/>
      </c>
      <c r="M195" s="107" t="str">
        <f t="shared" si="30"/>
        <v/>
      </c>
      <c r="N195" s="94"/>
      <c r="O195" s="94"/>
      <c r="P195" s="94"/>
      <c r="Q195" s="94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  <c r="KU195" s="13"/>
      <c r="KV195" s="13"/>
      <c r="KW195" s="13"/>
      <c r="KX195" s="13"/>
      <c r="KY195" s="13"/>
      <c r="KZ195" s="13"/>
      <c r="LA195" s="13"/>
      <c r="LB195" s="13"/>
      <c r="LC195" s="13"/>
      <c r="LD195" s="13"/>
      <c r="LE195" s="13"/>
      <c r="LF195" s="13"/>
      <c r="LG195" s="13"/>
      <c r="LH195" s="13"/>
      <c r="LI195" s="13"/>
      <c r="LJ195" s="13"/>
      <c r="LK195" s="13"/>
      <c r="LL195" s="13"/>
      <c r="LM195" s="13"/>
      <c r="LN195" s="13"/>
      <c r="LO195" s="13"/>
      <c r="LP195" s="13"/>
      <c r="LQ195" s="13"/>
      <c r="LR195" s="13"/>
      <c r="LS195" s="13"/>
      <c r="LT195" s="13"/>
      <c r="LU195" s="13"/>
      <c r="LV195" s="13"/>
      <c r="LW195" s="13"/>
      <c r="LX195" s="13"/>
      <c r="LY195" s="13"/>
      <c r="LZ195" s="13"/>
      <c r="MA195" s="13"/>
      <c r="MB195" s="13"/>
      <c r="MC195" s="13"/>
      <c r="MD195" s="13"/>
      <c r="ME195" s="13"/>
      <c r="MF195" s="13"/>
      <c r="MG195" s="13"/>
      <c r="MH195" s="13"/>
      <c r="MI195" s="13"/>
      <c r="MJ195" s="13"/>
      <c r="MK195" s="13"/>
      <c r="ML195" s="13"/>
      <c r="MM195" s="13"/>
      <c r="MN195" s="13"/>
      <c r="MO195" s="13"/>
      <c r="MP195" s="13"/>
      <c r="MQ195" s="13"/>
      <c r="MR195" s="13"/>
      <c r="MS195" s="13"/>
      <c r="MT195" s="13"/>
      <c r="MU195" s="13"/>
      <c r="MV195" s="13"/>
      <c r="MW195" s="13"/>
      <c r="MX195" s="13"/>
      <c r="MY195" s="13"/>
      <c r="MZ195" s="13"/>
      <c r="NA195" s="13"/>
      <c r="NB195" s="13"/>
      <c r="NC195" s="13"/>
      <c r="ND195" s="13"/>
      <c r="NE195" s="13"/>
      <c r="NF195" s="13"/>
      <c r="NG195" s="13"/>
      <c r="NH195" s="13"/>
      <c r="NI195" s="13"/>
      <c r="NJ195" s="13"/>
      <c r="NK195" s="13"/>
      <c r="NL195" s="13"/>
      <c r="NM195" s="13"/>
      <c r="NN195" s="13"/>
      <c r="NO195" s="13"/>
      <c r="NP195" s="13"/>
      <c r="NQ195" s="13"/>
      <c r="NR195" s="13"/>
      <c r="NS195" s="13"/>
      <c r="NU195" s="48" t="e">
        <f>IF(P187&lt;#REF!,1,0)</f>
        <v>#REF!</v>
      </c>
      <c r="NV195" s="48" t="e">
        <f>IF($P187&gt;=#REF!,1,0)</f>
        <v>#REF!</v>
      </c>
      <c r="NW195" s="48">
        <f>IF(IF($C187="Y",IF(NV195=1,1,0)),1,0)</f>
        <v>0</v>
      </c>
      <c r="NX195" s="48">
        <f>IF(IF($C187="N",IF(NU195=1,1,0)),1,0)</f>
        <v>0</v>
      </c>
      <c r="NY195" s="49" t="e">
        <f t="shared" si="26"/>
        <v>#REF!</v>
      </c>
    </row>
    <row r="196" spans="1:389" s="2" customFormat="1" ht="15" x14ac:dyDescent="0.25">
      <c r="A196" s="2">
        <f t="shared" si="27"/>
        <v>192</v>
      </c>
      <c r="B196" s="104" t="str">
        <f>"TSK"&amp;"-"&amp;REPT("0",4-LEN(A204))&amp;A204</f>
        <v>TSK-0200</v>
      </c>
      <c r="C196" s="105" t="str">
        <f t="shared" si="28"/>
        <v/>
      </c>
      <c r="D196" s="59"/>
      <c r="E196" s="106"/>
      <c r="F196" s="59"/>
      <c r="G196" s="59"/>
      <c r="H196" s="19"/>
      <c r="I196" s="19"/>
      <c r="J196" s="21"/>
      <c r="K196" s="81"/>
      <c r="L196" s="107" t="str">
        <f t="shared" si="29"/>
        <v/>
      </c>
      <c r="M196" s="107" t="str">
        <f t="shared" si="30"/>
        <v/>
      </c>
      <c r="N196" s="94"/>
      <c r="O196" s="94"/>
      <c r="P196" s="94"/>
      <c r="Q196" s="94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  <c r="KU196" s="13"/>
      <c r="KV196" s="13"/>
      <c r="KW196" s="13"/>
      <c r="KX196" s="13"/>
      <c r="KY196" s="13"/>
      <c r="KZ196" s="13"/>
      <c r="LA196" s="13"/>
      <c r="LB196" s="13"/>
      <c r="LC196" s="13"/>
      <c r="LD196" s="13"/>
      <c r="LE196" s="13"/>
      <c r="LF196" s="13"/>
      <c r="LG196" s="13"/>
      <c r="LH196" s="13"/>
      <c r="LI196" s="13"/>
      <c r="LJ196" s="13"/>
      <c r="LK196" s="13"/>
      <c r="LL196" s="13"/>
      <c r="LM196" s="13"/>
      <c r="LN196" s="13"/>
      <c r="LO196" s="13"/>
      <c r="LP196" s="13"/>
      <c r="LQ196" s="13"/>
      <c r="LR196" s="13"/>
      <c r="LS196" s="13"/>
      <c r="LT196" s="13"/>
      <c r="LU196" s="13"/>
      <c r="LV196" s="13"/>
      <c r="LW196" s="13"/>
      <c r="LX196" s="13"/>
      <c r="LY196" s="13"/>
      <c r="LZ196" s="13"/>
      <c r="MA196" s="13"/>
      <c r="MB196" s="13"/>
      <c r="MC196" s="13"/>
      <c r="MD196" s="13"/>
      <c r="ME196" s="13"/>
      <c r="MF196" s="13"/>
      <c r="MG196" s="13"/>
      <c r="MH196" s="13"/>
      <c r="MI196" s="13"/>
      <c r="MJ196" s="13"/>
      <c r="MK196" s="13"/>
      <c r="ML196" s="13"/>
      <c r="MM196" s="13"/>
      <c r="MN196" s="13"/>
      <c r="MO196" s="13"/>
      <c r="MP196" s="13"/>
      <c r="MQ196" s="13"/>
      <c r="MR196" s="13"/>
      <c r="MS196" s="13"/>
      <c r="MT196" s="13"/>
      <c r="MU196" s="13"/>
      <c r="MV196" s="13"/>
      <c r="MW196" s="13"/>
      <c r="MX196" s="13"/>
      <c r="MY196" s="13"/>
      <c r="MZ196" s="13"/>
      <c r="NA196" s="13"/>
      <c r="NB196" s="13"/>
      <c r="NC196" s="13"/>
      <c r="ND196" s="13"/>
      <c r="NE196" s="13"/>
      <c r="NF196" s="13"/>
      <c r="NG196" s="13"/>
      <c r="NH196" s="13"/>
      <c r="NI196" s="13"/>
      <c r="NJ196" s="13"/>
      <c r="NK196" s="13"/>
      <c r="NL196" s="13"/>
      <c r="NM196" s="13"/>
      <c r="NN196" s="13"/>
      <c r="NO196" s="13"/>
      <c r="NP196" s="13"/>
      <c r="NQ196" s="13"/>
      <c r="NR196" s="13"/>
      <c r="NS196" s="13"/>
      <c r="NU196" s="48" t="e">
        <f>IF(P188&lt;#REF!,1,0)</f>
        <v>#REF!</v>
      </c>
      <c r="NV196" s="48" t="e">
        <f>IF($P188&gt;=#REF!,1,0)</f>
        <v>#REF!</v>
      </c>
      <c r="NW196" s="48">
        <f>IF(IF($C188="Y",IF(NV196=1,1,0)),1,0)</f>
        <v>0</v>
      </c>
      <c r="NX196" s="48">
        <f>IF(IF($C188="N",IF(NU196=1,1,0)),1,0)</f>
        <v>0</v>
      </c>
      <c r="NY196" s="49" t="e">
        <f t="shared" si="26"/>
        <v>#REF!</v>
      </c>
    </row>
    <row r="197" spans="1:389" s="2" customFormat="1" ht="15" x14ac:dyDescent="0.25">
      <c r="A197" s="2">
        <f t="shared" si="27"/>
        <v>193</v>
      </c>
      <c r="B197" s="104" t="str">
        <f>"TSK"&amp;"-"&amp;REPT("0",4-LEN(A205))&amp;A205</f>
        <v>TSK-0201</v>
      </c>
      <c r="C197" s="105" t="str">
        <f t="shared" si="28"/>
        <v/>
      </c>
      <c r="D197" s="59"/>
      <c r="E197" s="106"/>
      <c r="F197" s="59"/>
      <c r="G197" s="59"/>
      <c r="H197" s="19"/>
      <c r="I197" s="19"/>
      <c r="J197" s="21"/>
      <c r="K197" s="81"/>
      <c r="L197" s="107" t="str">
        <f t="shared" si="29"/>
        <v/>
      </c>
      <c r="M197" s="107" t="str">
        <f t="shared" si="30"/>
        <v/>
      </c>
      <c r="N197" s="94"/>
      <c r="O197" s="94"/>
      <c r="P197" s="94"/>
      <c r="Q197" s="94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  <c r="KU197" s="13"/>
      <c r="KV197" s="13"/>
      <c r="KW197" s="13"/>
      <c r="KX197" s="13"/>
      <c r="KY197" s="13"/>
      <c r="KZ197" s="13"/>
      <c r="LA197" s="13"/>
      <c r="LB197" s="13"/>
      <c r="LC197" s="13"/>
      <c r="LD197" s="13"/>
      <c r="LE197" s="13"/>
      <c r="LF197" s="13"/>
      <c r="LG197" s="13"/>
      <c r="LH197" s="13"/>
      <c r="LI197" s="13"/>
      <c r="LJ197" s="13"/>
      <c r="LK197" s="13"/>
      <c r="LL197" s="13"/>
      <c r="LM197" s="13"/>
      <c r="LN197" s="13"/>
      <c r="LO197" s="13"/>
      <c r="LP197" s="13"/>
      <c r="LQ197" s="13"/>
      <c r="LR197" s="13"/>
      <c r="LS197" s="13"/>
      <c r="LT197" s="13"/>
      <c r="LU197" s="13"/>
      <c r="LV197" s="13"/>
      <c r="LW197" s="13"/>
      <c r="LX197" s="13"/>
      <c r="LY197" s="13"/>
      <c r="LZ197" s="13"/>
      <c r="MA197" s="13"/>
      <c r="MB197" s="13"/>
      <c r="MC197" s="13"/>
      <c r="MD197" s="13"/>
      <c r="ME197" s="13"/>
      <c r="MF197" s="13"/>
      <c r="MG197" s="13"/>
      <c r="MH197" s="13"/>
      <c r="MI197" s="13"/>
      <c r="MJ197" s="13"/>
      <c r="MK197" s="13"/>
      <c r="ML197" s="13"/>
      <c r="MM197" s="13"/>
      <c r="MN197" s="13"/>
      <c r="MO197" s="13"/>
      <c r="MP197" s="13"/>
      <c r="MQ197" s="13"/>
      <c r="MR197" s="13"/>
      <c r="MS197" s="13"/>
      <c r="MT197" s="13"/>
      <c r="MU197" s="13"/>
      <c r="MV197" s="13"/>
      <c r="MW197" s="13"/>
      <c r="MX197" s="13"/>
      <c r="MY197" s="13"/>
      <c r="MZ197" s="13"/>
      <c r="NA197" s="13"/>
      <c r="NB197" s="13"/>
      <c r="NC197" s="13"/>
      <c r="ND197" s="13"/>
      <c r="NE197" s="13"/>
      <c r="NF197" s="13"/>
      <c r="NG197" s="13"/>
      <c r="NH197" s="13"/>
      <c r="NI197" s="13"/>
      <c r="NJ197" s="13"/>
      <c r="NK197" s="13"/>
      <c r="NL197" s="13"/>
      <c r="NM197" s="13"/>
      <c r="NN197" s="13"/>
      <c r="NO197" s="13"/>
      <c r="NP197" s="13"/>
      <c r="NQ197" s="13"/>
      <c r="NR197" s="13"/>
      <c r="NS197" s="13"/>
      <c r="NU197" s="48" t="e">
        <f>IF(P189&lt;#REF!,1,0)</f>
        <v>#REF!</v>
      </c>
      <c r="NV197" s="48" t="e">
        <f>IF($P189&gt;=#REF!,1,0)</f>
        <v>#REF!</v>
      </c>
      <c r="NW197" s="48">
        <f>IF(IF($C189="Y",IF(NV197=1,1,0)),1,0)</f>
        <v>0</v>
      </c>
      <c r="NX197" s="48">
        <f>IF(IF($C189="N",IF(NU197=1,1,0)),1,0)</f>
        <v>0</v>
      </c>
      <c r="NY197" s="49" t="e">
        <f t="shared" si="26"/>
        <v>#REF!</v>
      </c>
    </row>
    <row r="198" spans="1:389" s="2" customFormat="1" ht="15" x14ac:dyDescent="0.25">
      <c r="A198" s="2">
        <f t="shared" si="27"/>
        <v>194</v>
      </c>
      <c r="B198" s="104" t="str">
        <f>"TSK"&amp;"-"&amp;REPT("0",4-LEN(A206))&amp;A206</f>
        <v>TSK-0202</v>
      </c>
      <c r="C198" s="105" t="str">
        <f t="shared" si="28"/>
        <v/>
      </c>
      <c r="D198" s="59"/>
      <c r="E198" s="106"/>
      <c r="F198" s="59"/>
      <c r="G198" s="59"/>
      <c r="H198" s="19"/>
      <c r="I198" s="19"/>
      <c r="J198" s="21"/>
      <c r="K198" s="81"/>
      <c r="L198" s="107" t="str">
        <f t="shared" si="29"/>
        <v/>
      </c>
      <c r="M198" s="107" t="str">
        <f t="shared" si="30"/>
        <v/>
      </c>
      <c r="N198" s="94"/>
      <c r="O198" s="94"/>
      <c r="P198" s="94"/>
      <c r="Q198" s="94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  <c r="KU198" s="13"/>
      <c r="KV198" s="13"/>
      <c r="KW198" s="13"/>
      <c r="KX198" s="13"/>
      <c r="KY198" s="13"/>
      <c r="KZ198" s="13"/>
      <c r="LA198" s="13"/>
      <c r="LB198" s="13"/>
      <c r="LC198" s="13"/>
      <c r="LD198" s="13"/>
      <c r="LE198" s="13"/>
      <c r="LF198" s="13"/>
      <c r="LG198" s="13"/>
      <c r="LH198" s="13"/>
      <c r="LI198" s="13"/>
      <c r="LJ198" s="13"/>
      <c r="LK198" s="13"/>
      <c r="LL198" s="13"/>
      <c r="LM198" s="13"/>
      <c r="LN198" s="13"/>
      <c r="LO198" s="13"/>
      <c r="LP198" s="13"/>
      <c r="LQ198" s="13"/>
      <c r="LR198" s="13"/>
      <c r="LS198" s="13"/>
      <c r="LT198" s="13"/>
      <c r="LU198" s="13"/>
      <c r="LV198" s="13"/>
      <c r="LW198" s="13"/>
      <c r="LX198" s="13"/>
      <c r="LY198" s="13"/>
      <c r="LZ198" s="13"/>
      <c r="MA198" s="13"/>
      <c r="MB198" s="13"/>
      <c r="MC198" s="13"/>
      <c r="MD198" s="13"/>
      <c r="ME198" s="13"/>
      <c r="MF198" s="13"/>
      <c r="MG198" s="13"/>
      <c r="MH198" s="13"/>
      <c r="MI198" s="13"/>
      <c r="MJ198" s="13"/>
      <c r="MK198" s="13"/>
      <c r="ML198" s="13"/>
      <c r="MM198" s="13"/>
      <c r="MN198" s="13"/>
      <c r="MO198" s="13"/>
      <c r="MP198" s="13"/>
      <c r="MQ198" s="13"/>
      <c r="MR198" s="13"/>
      <c r="MS198" s="13"/>
      <c r="MT198" s="13"/>
      <c r="MU198" s="13"/>
      <c r="MV198" s="13"/>
      <c r="MW198" s="13"/>
      <c r="MX198" s="13"/>
      <c r="MY198" s="13"/>
      <c r="MZ198" s="13"/>
      <c r="NA198" s="13"/>
      <c r="NB198" s="13"/>
      <c r="NC198" s="13"/>
      <c r="ND198" s="13"/>
      <c r="NE198" s="13"/>
      <c r="NF198" s="13"/>
      <c r="NG198" s="13"/>
      <c r="NH198" s="13"/>
      <c r="NI198" s="13"/>
      <c r="NJ198" s="13"/>
      <c r="NK198" s="13"/>
      <c r="NL198" s="13"/>
      <c r="NM198" s="13"/>
      <c r="NN198" s="13"/>
      <c r="NO198" s="13"/>
      <c r="NP198" s="13"/>
      <c r="NQ198" s="13"/>
      <c r="NR198" s="13"/>
      <c r="NS198" s="13"/>
      <c r="NU198" s="48" t="e">
        <f>IF(P190&lt;#REF!,1,0)</f>
        <v>#REF!</v>
      </c>
      <c r="NV198" s="48" t="e">
        <f>IF($P190&gt;=#REF!,1,0)</f>
        <v>#REF!</v>
      </c>
      <c r="NW198" s="48">
        <f>IF(IF($C190="Y",IF(NV198=1,1,0)),1,0)</f>
        <v>0</v>
      </c>
      <c r="NX198" s="48">
        <f>IF(IF($C190="N",IF(NU198=1,1,0)),1,0)</f>
        <v>0</v>
      </c>
      <c r="NY198" s="49" t="e">
        <f t="shared" ref="NY198:NY261" si="31">SUBTOTAL(9,NU198:NX198)</f>
        <v>#REF!</v>
      </c>
    </row>
    <row r="199" spans="1:389" s="2" customFormat="1" ht="15" x14ac:dyDescent="0.25">
      <c r="A199" s="2">
        <f t="shared" ref="A199:A262" si="32">A198+1</f>
        <v>195</v>
      </c>
      <c r="B199" s="104" t="str">
        <f>"TSK"&amp;"-"&amp;REPT("0",4-LEN(A207))&amp;A207</f>
        <v>TSK-0203</v>
      </c>
      <c r="C199" s="105" t="str">
        <f t="shared" si="28"/>
        <v/>
      </c>
      <c r="D199" s="59"/>
      <c r="E199" s="106"/>
      <c r="F199" s="59"/>
      <c r="G199" s="59"/>
      <c r="H199" s="19"/>
      <c r="I199" s="19"/>
      <c r="J199" s="21"/>
      <c r="K199" s="81"/>
      <c r="L199" s="107" t="str">
        <f t="shared" si="29"/>
        <v/>
      </c>
      <c r="M199" s="107" t="str">
        <f t="shared" si="30"/>
        <v/>
      </c>
      <c r="N199" s="94"/>
      <c r="O199" s="94"/>
      <c r="P199" s="94"/>
      <c r="Q199" s="94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  <c r="KU199" s="13"/>
      <c r="KV199" s="13"/>
      <c r="KW199" s="13"/>
      <c r="KX199" s="13"/>
      <c r="KY199" s="13"/>
      <c r="KZ199" s="13"/>
      <c r="LA199" s="13"/>
      <c r="LB199" s="13"/>
      <c r="LC199" s="13"/>
      <c r="LD199" s="13"/>
      <c r="LE199" s="13"/>
      <c r="LF199" s="13"/>
      <c r="LG199" s="13"/>
      <c r="LH199" s="13"/>
      <c r="LI199" s="13"/>
      <c r="LJ199" s="13"/>
      <c r="LK199" s="13"/>
      <c r="LL199" s="13"/>
      <c r="LM199" s="13"/>
      <c r="LN199" s="13"/>
      <c r="LO199" s="13"/>
      <c r="LP199" s="13"/>
      <c r="LQ199" s="13"/>
      <c r="LR199" s="13"/>
      <c r="LS199" s="13"/>
      <c r="LT199" s="13"/>
      <c r="LU199" s="13"/>
      <c r="LV199" s="13"/>
      <c r="LW199" s="13"/>
      <c r="LX199" s="13"/>
      <c r="LY199" s="13"/>
      <c r="LZ199" s="13"/>
      <c r="MA199" s="13"/>
      <c r="MB199" s="13"/>
      <c r="MC199" s="13"/>
      <c r="MD199" s="13"/>
      <c r="ME199" s="13"/>
      <c r="MF199" s="13"/>
      <c r="MG199" s="13"/>
      <c r="MH199" s="13"/>
      <c r="MI199" s="13"/>
      <c r="MJ199" s="13"/>
      <c r="MK199" s="13"/>
      <c r="ML199" s="13"/>
      <c r="MM199" s="13"/>
      <c r="MN199" s="13"/>
      <c r="MO199" s="13"/>
      <c r="MP199" s="13"/>
      <c r="MQ199" s="13"/>
      <c r="MR199" s="13"/>
      <c r="MS199" s="13"/>
      <c r="MT199" s="13"/>
      <c r="MU199" s="13"/>
      <c r="MV199" s="13"/>
      <c r="MW199" s="13"/>
      <c r="MX199" s="13"/>
      <c r="MY199" s="13"/>
      <c r="MZ199" s="13"/>
      <c r="NA199" s="13"/>
      <c r="NB199" s="13"/>
      <c r="NC199" s="13"/>
      <c r="ND199" s="13"/>
      <c r="NE199" s="13"/>
      <c r="NF199" s="13"/>
      <c r="NG199" s="13"/>
      <c r="NH199" s="13"/>
      <c r="NI199" s="13"/>
      <c r="NJ199" s="13"/>
      <c r="NK199" s="13"/>
      <c r="NL199" s="13"/>
      <c r="NM199" s="13"/>
      <c r="NN199" s="13"/>
      <c r="NO199" s="13"/>
      <c r="NP199" s="13"/>
      <c r="NQ199" s="13"/>
      <c r="NR199" s="13"/>
      <c r="NS199" s="13"/>
      <c r="NU199" s="48" t="e">
        <f>IF(P191&lt;#REF!,1,0)</f>
        <v>#REF!</v>
      </c>
      <c r="NV199" s="48" t="e">
        <f>IF($P191&gt;=#REF!,1,0)</f>
        <v>#REF!</v>
      </c>
      <c r="NW199" s="48">
        <f>IF(IF($C191="Y",IF(NV199=1,1,0)),1,0)</f>
        <v>0</v>
      </c>
      <c r="NX199" s="48">
        <f>IF(IF($C191="N",IF(NU199=1,1,0)),1,0)</f>
        <v>0</v>
      </c>
      <c r="NY199" s="49" t="e">
        <f t="shared" si="31"/>
        <v>#REF!</v>
      </c>
    </row>
    <row r="200" spans="1:389" s="2" customFormat="1" ht="15" x14ac:dyDescent="0.25">
      <c r="A200" s="2">
        <f t="shared" si="32"/>
        <v>196</v>
      </c>
      <c r="B200" s="104" t="str">
        <f>"TSK"&amp;"-"&amp;REPT("0",4-LEN(A208))&amp;A208</f>
        <v>TSK-0204</v>
      </c>
      <c r="C200" s="105" t="str">
        <f t="shared" si="28"/>
        <v/>
      </c>
      <c r="D200" s="59"/>
      <c r="E200" s="106"/>
      <c r="F200" s="59"/>
      <c r="G200" s="59"/>
      <c r="H200" s="19"/>
      <c r="I200" s="19"/>
      <c r="J200" s="21"/>
      <c r="K200" s="81"/>
      <c r="L200" s="107" t="str">
        <f t="shared" si="29"/>
        <v/>
      </c>
      <c r="M200" s="107" t="str">
        <f t="shared" si="30"/>
        <v/>
      </c>
      <c r="N200" s="94"/>
      <c r="O200" s="94"/>
      <c r="P200" s="94"/>
      <c r="Q200" s="94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  <c r="KU200" s="13"/>
      <c r="KV200" s="13"/>
      <c r="KW200" s="13"/>
      <c r="KX200" s="13"/>
      <c r="KY200" s="13"/>
      <c r="KZ200" s="13"/>
      <c r="LA200" s="13"/>
      <c r="LB200" s="13"/>
      <c r="LC200" s="13"/>
      <c r="LD200" s="13"/>
      <c r="LE200" s="13"/>
      <c r="LF200" s="13"/>
      <c r="LG200" s="13"/>
      <c r="LH200" s="13"/>
      <c r="LI200" s="13"/>
      <c r="LJ200" s="13"/>
      <c r="LK200" s="13"/>
      <c r="LL200" s="13"/>
      <c r="LM200" s="13"/>
      <c r="LN200" s="13"/>
      <c r="LO200" s="13"/>
      <c r="LP200" s="13"/>
      <c r="LQ200" s="13"/>
      <c r="LR200" s="13"/>
      <c r="LS200" s="13"/>
      <c r="LT200" s="13"/>
      <c r="LU200" s="13"/>
      <c r="LV200" s="13"/>
      <c r="LW200" s="13"/>
      <c r="LX200" s="13"/>
      <c r="LY200" s="13"/>
      <c r="LZ200" s="13"/>
      <c r="MA200" s="13"/>
      <c r="MB200" s="13"/>
      <c r="MC200" s="13"/>
      <c r="MD200" s="13"/>
      <c r="ME200" s="13"/>
      <c r="MF200" s="13"/>
      <c r="MG200" s="13"/>
      <c r="MH200" s="13"/>
      <c r="MI200" s="13"/>
      <c r="MJ200" s="13"/>
      <c r="MK200" s="13"/>
      <c r="ML200" s="13"/>
      <c r="MM200" s="13"/>
      <c r="MN200" s="13"/>
      <c r="MO200" s="13"/>
      <c r="MP200" s="13"/>
      <c r="MQ200" s="13"/>
      <c r="MR200" s="13"/>
      <c r="MS200" s="13"/>
      <c r="MT200" s="13"/>
      <c r="MU200" s="13"/>
      <c r="MV200" s="13"/>
      <c r="MW200" s="13"/>
      <c r="MX200" s="13"/>
      <c r="MY200" s="13"/>
      <c r="MZ200" s="13"/>
      <c r="NA200" s="13"/>
      <c r="NB200" s="13"/>
      <c r="NC200" s="13"/>
      <c r="ND200" s="13"/>
      <c r="NE200" s="13"/>
      <c r="NF200" s="13"/>
      <c r="NG200" s="13"/>
      <c r="NH200" s="13"/>
      <c r="NI200" s="13"/>
      <c r="NJ200" s="13"/>
      <c r="NK200" s="13"/>
      <c r="NL200" s="13"/>
      <c r="NM200" s="13"/>
      <c r="NN200" s="13"/>
      <c r="NO200" s="13"/>
      <c r="NP200" s="13"/>
      <c r="NQ200" s="13"/>
      <c r="NR200" s="13"/>
      <c r="NS200" s="13"/>
      <c r="NU200" s="48" t="e">
        <f>IF(P192&lt;#REF!,1,0)</f>
        <v>#REF!</v>
      </c>
      <c r="NV200" s="48" t="e">
        <f>IF($P192&gt;=#REF!,1,0)</f>
        <v>#REF!</v>
      </c>
      <c r="NW200" s="48">
        <f>IF(IF($C192="Y",IF(NV200=1,1,0)),1,0)</f>
        <v>0</v>
      </c>
      <c r="NX200" s="48">
        <f>IF(IF($C192="N",IF(NU200=1,1,0)),1,0)</f>
        <v>0</v>
      </c>
      <c r="NY200" s="49" t="e">
        <f t="shared" si="31"/>
        <v>#REF!</v>
      </c>
    </row>
    <row r="201" spans="1:389" s="2" customFormat="1" ht="15" x14ac:dyDescent="0.25">
      <c r="A201" s="2">
        <f t="shared" si="32"/>
        <v>197</v>
      </c>
      <c r="B201" s="104" t="str">
        <f>"TSK"&amp;"-"&amp;REPT("0",4-LEN(A209))&amp;A209</f>
        <v>TSK-0205</v>
      </c>
      <c r="C201" s="105" t="str">
        <f t="shared" si="28"/>
        <v/>
      </c>
      <c r="D201" s="59"/>
      <c r="E201" s="106"/>
      <c r="F201" s="59"/>
      <c r="G201" s="59"/>
      <c r="H201" s="19"/>
      <c r="I201" s="19"/>
      <c r="J201" s="21"/>
      <c r="K201" s="81"/>
      <c r="L201" s="107" t="str">
        <f t="shared" si="29"/>
        <v/>
      </c>
      <c r="M201" s="107" t="str">
        <f t="shared" si="30"/>
        <v/>
      </c>
      <c r="N201" s="94"/>
      <c r="O201" s="94"/>
      <c r="P201" s="94"/>
      <c r="Q201" s="94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  <c r="KU201" s="13"/>
      <c r="KV201" s="13"/>
      <c r="KW201" s="13"/>
      <c r="KX201" s="13"/>
      <c r="KY201" s="13"/>
      <c r="KZ201" s="13"/>
      <c r="LA201" s="13"/>
      <c r="LB201" s="13"/>
      <c r="LC201" s="13"/>
      <c r="LD201" s="13"/>
      <c r="LE201" s="13"/>
      <c r="LF201" s="13"/>
      <c r="LG201" s="13"/>
      <c r="LH201" s="13"/>
      <c r="LI201" s="13"/>
      <c r="LJ201" s="13"/>
      <c r="LK201" s="13"/>
      <c r="LL201" s="13"/>
      <c r="LM201" s="13"/>
      <c r="LN201" s="13"/>
      <c r="LO201" s="13"/>
      <c r="LP201" s="13"/>
      <c r="LQ201" s="13"/>
      <c r="LR201" s="13"/>
      <c r="LS201" s="13"/>
      <c r="LT201" s="13"/>
      <c r="LU201" s="13"/>
      <c r="LV201" s="13"/>
      <c r="LW201" s="13"/>
      <c r="LX201" s="13"/>
      <c r="LY201" s="13"/>
      <c r="LZ201" s="13"/>
      <c r="MA201" s="13"/>
      <c r="MB201" s="13"/>
      <c r="MC201" s="13"/>
      <c r="MD201" s="13"/>
      <c r="ME201" s="13"/>
      <c r="MF201" s="13"/>
      <c r="MG201" s="13"/>
      <c r="MH201" s="13"/>
      <c r="MI201" s="13"/>
      <c r="MJ201" s="13"/>
      <c r="MK201" s="13"/>
      <c r="ML201" s="13"/>
      <c r="MM201" s="13"/>
      <c r="MN201" s="13"/>
      <c r="MO201" s="13"/>
      <c r="MP201" s="13"/>
      <c r="MQ201" s="13"/>
      <c r="MR201" s="13"/>
      <c r="MS201" s="13"/>
      <c r="MT201" s="13"/>
      <c r="MU201" s="13"/>
      <c r="MV201" s="13"/>
      <c r="MW201" s="13"/>
      <c r="MX201" s="13"/>
      <c r="MY201" s="13"/>
      <c r="MZ201" s="13"/>
      <c r="NA201" s="13"/>
      <c r="NB201" s="13"/>
      <c r="NC201" s="13"/>
      <c r="ND201" s="13"/>
      <c r="NE201" s="13"/>
      <c r="NF201" s="13"/>
      <c r="NG201" s="13"/>
      <c r="NH201" s="13"/>
      <c r="NI201" s="13"/>
      <c r="NJ201" s="13"/>
      <c r="NK201" s="13"/>
      <c r="NL201" s="13"/>
      <c r="NM201" s="13"/>
      <c r="NN201" s="13"/>
      <c r="NO201" s="13"/>
      <c r="NP201" s="13"/>
      <c r="NQ201" s="13"/>
      <c r="NR201" s="13"/>
      <c r="NS201" s="13"/>
      <c r="NU201" s="48" t="e">
        <f>IF(P193&lt;#REF!,1,0)</f>
        <v>#REF!</v>
      </c>
      <c r="NV201" s="48" t="e">
        <f>IF($P193&gt;=#REF!,1,0)</f>
        <v>#REF!</v>
      </c>
      <c r="NW201" s="48">
        <f>IF(IF($C193="Y",IF(NV201=1,1,0)),1,0)</f>
        <v>0</v>
      </c>
      <c r="NX201" s="48">
        <f>IF(IF($C193="N",IF(NU201=1,1,0)),1,0)</f>
        <v>0</v>
      </c>
      <c r="NY201" s="49" t="e">
        <f t="shared" si="31"/>
        <v>#REF!</v>
      </c>
    </row>
    <row r="202" spans="1:389" s="2" customFormat="1" ht="15" x14ac:dyDescent="0.25">
      <c r="A202" s="2">
        <f t="shared" si="32"/>
        <v>198</v>
      </c>
      <c r="B202" s="104" t="str">
        <f>"TSK"&amp;"-"&amp;REPT("0",4-LEN(A210))&amp;A210</f>
        <v>TSK-0206</v>
      </c>
      <c r="C202" s="105" t="str">
        <f t="shared" si="28"/>
        <v/>
      </c>
      <c r="D202" s="59"/>
      <c r="E202" s="106"/>
      <c r="F202" s="59"/>
      <c r="G202" s="59"/>
      <c r="H202" s="19"/>
      <c r="I202" s="19"/>
      <c r="J202" s="21"/>
      <c r="K202" s="81"/>
      <c r="L202" s="107" t="str">
        <f t="shared" si="29"/>
        <v/>
      </c>
      <c r="M202" s="107" t="str">
        <f t="shared" si="30"/>
        <v/>
      </c>
      <c r="N202" s="94"/>
      <c r="O202" s="94"/>
      <c r="P202" s="94"/>
      <c r="Q202" s="94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  <c r="KU202" s="13"/>
      <c r="KV202" s="13"/>
      <c r="KW202" s="13"/>
      <c r="KX202" s="13"/>
      <c r="KY202" s="13"/>
      <c r="KZ202" s="13"/>
      <c r="LA202" s="13"/>
      <c r="LB202" s="13"/>
      <c r="LC202" s="13"/>
      <c r="LD202" s="13"/>
      <c r="LE202" s="13"/>
      <c r="LF202" s="13"/>
      <c r="LG202" s="13"/>
      <c r="LH202" s="13"/>
      <c r="LI202" s="13"/>
      <c r="LJ202" s="13"/>
      <c r="LK202" s="13"/>
      <c r="LL202" s="13"/>
      <c r="LM202" s="13"/>
      <c r="LN202" s="13"/>
      <c r="LO202" s="13"/>
      <c r="LP202" s="13"/>
      <c r="LQ202" s="13"/>
      <c r="LR202" s="13"/>
      <c r="LS202" s="13"/>
      <c r="LT202" s="13"/>
      <c r="LU202" s="13"/>
      <c r="LV202" s="13"/>
      <c r="LW202" s="13"/>
      <c r="LX202" s="13"/>
      <c r="LY202" s="13"/>
      <c r="LZ202" s="13"/>
      <c r="MA202" s="13"/>
      <c r="MB202" s="13"/>
      <c r="MC202" s="13"/>
      <c r="MD202" s="13"/>
      <c r="ME202" s="13"/>
      <c r="MF202" s="13"/>
      <c r="MG202" s="13"/>
      <c r="MH202" s="13"/>
      <c r="MI202" s="13"/>
      <c r="MJ202" s="13"/>
      <c r="MK202" s="13"/>
      <c r="ML202" s="13"/>
      <c r="MM202" s="13"/>
      <c r="MN202" s="13"/>
      <c r="MO202" s="13"/>
      <c r="MP202" s="13"/>
      <c r="MQ202" s="13"/>
      <c r="MR202" s="13"/>
      <c r="MS202" s="13"/>
      <c r="MT202" s="13"/>
      <c r="MU202" s="13"/>
      <c r="MV202" s="13"/>
      <c r="MW202" s="13"/>
      <c r="MX202" s="13"/>
      <c r="MY202" s="13"/>
      <c r="MZ202" s="13"/>
      <c r="NA202" s="13"/>
      <c r="NB202" s="13"/>
      <c r="NC202" s="13"/>
      <c r="ND202" s="13"/>
      <c r="NE202" s="13"/>
      <c r="NF202" s="13"/>
      <c r="NG202" s="13"/>
      <c r="NH202" s="13"/>
      <c r="NI202" s="13"/>
      <c r="NJ202" s="13"/>
      <c r="NK202" s="13"/>
      <c r="NL202" s="13"/>
      <c r="NM202" s="13"/>
      <c r="NN202" s="13"/>
      <c r="NO202" s="13"/>
      <c r="NP202" s="13"/>
      <c r="NQ202" s="13"/>
      <c r="NR202" s="13"/>
      <c r="NS202" s="13"/>
      <c r="NU202" s="48" t="e">
        <f>IF(P194&lt;#REF!,1,0)</f>
        <v>#REF!</v>
      </c>
      <c r="NV202" s="48" t="e">
        <f>IF($P194&gt;=#REF!,1,0)</f>
        <v>#REF!</v>
      </c>
      <c r="NW202" s="48">
        <f>IF(IF($C194="Y",IF(NV202=1,1,0)),1,0)</f>
        <v>0</v>
      </c>
      <c r="NX202" s="48">
        <f>IF(IF($C194="N",IF(NU202=1,1,0)),1,0)</f>
        <v>0</v>
      </c>
      <c r="NY202" s="49" t="e">
        <f t="shared" si="31"/>
        <v>#REF!</v>
      </c>
    </row>
    <row r="203" spans="1:389" s="2" customFormat="1" ht="15" x14ac:dyDescent="0.25">
      <c r="A203" s="2">
        <f t="shared" si="32"/>
        <v>199</v>
      </c>
      <c r="B203" s="104" t="str">
        <f>"TSK"&amp;"-"&amp;REPT("0",4-LEN(A211))&amp;A211</f>
        <v>TSK-0207</v>
      </c>
      <c r="C203" s="105" t="str">
        <f t="shared" si="28"/>
        <v/>
      </c>
      <c r="D203" s="59"/>
      <c r="E203" s="106"/>
      <c r="F203" s="59"/>
      <c r="G203" s="59"/>
      <c r="H203" s="19"/>
      <c r="I203" s="19"/>
      <c r="J203" s="21"/>
      <c r="K203" s="81"/>
      <c r="L203" s="107" t="str">
        <f t="shared" si="29"/>
        <v/>
      </c>
      <c r="M203" s="107" t="str">
        <f t="shared" si="30"/>
        <v/>
      </c>
      <c r="N203" s="94"/>
      <c r="O203" s="94"/>
      <c r="P203" s="94"/>
      <c r="Q203" s="94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  <c r="KU203" s="13"/>
      <c r="KV203" s="13"/>
      <c r="KW203" s="13"/>
      <c r="KX203" s="13"/>
      <c r="KY203" s="13"/>
      <c r="KZ203" s="13"/>
      <c r="LA203" s="13"/>
      <c r="LB203" s="13"/>
      <c r="LC203" s="13"/>
      <c r="LD203" s="13"/>
      <c r="LE203" s="13"/>
      <c r="LF203" s="13"/>
      <c r="LG203" s="13"/>
      <c r="LH203" s="13"/>
      <c r="LI203" s="13"/>
      <c r="LJ203" s="13"/>
      <c r="LK203" s="13"/>
      <c r="LL203" s="13"/>
      <c r="LM203" s="13"/>
      <c r="LN203" s="13"/>
      <c r="LO203" s="13"/>
      <c r="LP203" s="13"/>
      <c r="LQ203" s="13"/>
      <c r="LR203" s="13"/>
      <c r="LS203" s="13"/>
      <c r="LT203" s="13"/>
      <c r="LU203" s="13"/>
      <c r="LV203" s="13"/>
      <c r="LW203" s="13"/>
      <c r="LX203" s="13"/>
      <c r="LY203" s="13"/>
      <c r="LZ203" s="13"/>
      <c r="MA203" s="13"/>
      <c r="MB203" s="13"/>
      <c r="MC203" s="13"/>
      <c r="MD203" s="13"/>
      <c r="ME203" s="13"/>
      <c r="MF203" s="13"/>
      <c r="MG203" s="13"/>
      <c r="MH203" s="13"/>
      <c r="MI203" s="13"/>
      <c r="MJ203" s="13"/>
      <c r="MK203" s="13"/>
      <c r="ML203" s="13"/>
      <c r="MM203" s="13"/>
      <c r="MN203" s="13"/>
      <c r="MO203" s="13"/>
      <c r="MP203" s="13"/>
      <c r="MQ203" s="13"/>
      <c r="MR203" s="13"/>
      <c r="MS203" s="13"/>
      <c r="MT203" s="13"/>
      <c r="MU203" s="13"/>
      <c r="MV203" s="13"/>
      <c r="MW203" s="13"/>
      <c r="MX203" s="13"/>
      <c r="MY203" s="13"/>
      <c r="MZ203" s="13"/>
      <c r="NA203" s="13"/>
      <c r="NB203" s="13"/>
      <c r="NC203" s="13"/>
      <c r="ND203" s="13"/>
      <c r="NE203" s="13"/>
      <c r="NF203" s="13"/>
      <c r="NG203" s="13"/>
      <c r="NH203" s="13"/>
      <c r="NI203" s="13"/>
      <c r="NJ203" s="13"/>
      <c r="NK203" s="13"/>
      <c r="NL203" s="13"/>
      <c r="NM203" s="13"/>
      <c r="NN203" s="13"/>
      <c r="NO203" s="13"/>
      <c r="NP203" s="13"/>
      <c r="NQ203" s="13"/>
      <c r="NR203" s="13"/>
      <c r="NS203" s="13"/>
      <c r="NU203" s="48" t="e">
        <f>IF(P195&lt;#REF!,1,0)</f>
        <v>#REF!</v>
      </c>
      <c r="NV203" s="48" t="e">
        <f>IF($P195&gt;=#REF!,1,0)</f>
        <v>#REF!</v>
      </c>
      <c r="NW203" s="48">
        <f>IF(IF($C195="Y",IF(NV203=1,1,0)),1,0)</f>
        <v>0</v>
      </c>
      <c r="NX203" s="48">
        <f>IF(IF($C195="N",IF(NU203=1,1,0)),1,0)</f>
        <v>0</v>
      </c>
      <c r="NY203" s="49" t="e">
        <f t="shared" si="31"/>
        <v>#REF!</v>
      </c>
    </row>
    <row r="204" spans="1:389" s="2" customFormat="1" ht="15" x14ac:dyDescent="0.25">
      <c r="A204" s="2">
        <f t="shared" si="32"/>
        <v>200</v>
      </c>
      <c r="B204" s="104" t="str">
        <f>"TSK"&amp;"-"&amp;REPT("0",4-LEN(A212))&amp;A212</f>
        <v>TSK-0208</v>
      </c>
      <c r="C204" s="105" t="str">
        <f t="shared" si="28"/>
        <v/>
      </c>
      <c r="D204" s="59"/>
      <c r="E204" s="106"/>
      <c r="F204" s="59"/>
      <c r="G204" s="59"/>
      <c r="H204" s="19"/>
      <c r="I204" s="19"/>
      <c r="J204" s="21"/>
      <c r="K204" s="81"/>
      <c r="L204" s="107" t="str">
        <f t="shared" si="29"/>
        <v/>
      </c>
      <c r="M204" s="107" t="str">
        <f t="shared" si="30"/>
        <v/>
      </c>
      <c r="N204" s="94"/>
      <c r="O204" s="94"/>
      <c r="P204" s="94"/>
      <c r="Q204" s="94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  <c r="KU204" s="13"/>
      <c r="KV204" s="13"/>
      <c r="KW204" s="13"/>
      <c r="KX204" s="13"/>
      <c r="KY204" s="13"/>
      <c r="KZ204" s="13"/>
      <c r="LA204" s="13"/>
      <c r="LB204" s="13"/>
      <c r="LC204" s="13"/>
      <c r="LD204" s="13"/>
      <c r="LE204" s="13"/>
      <c r="LF204" s="13"/>
      <c r="LG204" s="13"/>
      <c r="LH204" s="13"/>
      <c r="LI204" s="13"/>
      <c r="LJ204" s="13"/>
      <c r="LK204" s="13"/>
      <c r="LL204" s="13"/>
      <c r="LM204" s="13"/>
      <c r="LN204" s="13"/>
      <c r="LO204" s="13"/>
      <c r="LP204" s="13"/>
      <c r="LQ204" s="13"/>
      <c r="LR204" s="13"/>
      <c r="LS204" s="13"/>
      <c r="LT204" s="13"/>
      <c r="LU204" s="13"/>
      <c r="LV204" s="13"/>
      <c r="LW204" s="13"/>
      <c r="LX204" s="13"/>
      <c r="LY204" s="13"/>
      <c r="LZ204" s="13"/>
      <c r="MA204" s="13"/>
      <c r="MB204" s="13"/>
      <c r="MC204" s="13"/>
      <c r="MD204" s="13"/>
      <c r="ME204" s="13"/>
      <c r="MF204" s="13"/>
      <c r="MG204" s="13"/>
      <c r="MH204" s="13"/>
      <c r="MI204" s="13"/>
      <c r="MJ204" s="13"/>
      <c r="MK204" s="13"/>
      <c r="ML204" s="13"/>
      <c r="MM204" s="13"/>
      <c r="MN204" s="13"/>
      <c r="MO204" s="13"/>
      <c r="MP204" s="13"/>
      <c r="MQ204" s="13"/>
      <c r="MR204" s="13"/>
      <c r="MS204" s="13"/>
      <c r="MT204" s="13"/>
      <c r="MU204" s="13"/>
      <c r="MV204" s="13"/>
      <c r="MW204" s="13"/>
      <c r="MX204" s="13"/>
      <c r="MY204" s="13"/>
      <c r="MZ204" s="13"/>
      <c r="NA204" s="13"/>
      <c r="NB204" s="13"/>
      <c r="NC204" s="13"/>
      <c r="ND204" s="13"/>
      <c r="NE204" s="13"/>
      <c r="NF204" s="13"/>
      <c r="NG204" s="13"/>
      <c r="NH204" s="13"/>
      <c r="NI204" s="13"/>
      <c r="NJ204" s="13"/>
      <c r="NK204" s="13"/>
      <c r="NL204" s="13"/>
      <c r="NM204" s="13"/>
      <c r="NN204" s="13"/>
      <c r="NO204" s="13"/>
      <c r="NP204" s="13"/>
      <c r="NQ204" s="13"/>
      <c r="NR204" s="13"/>
      <c r="NS204" s="13"/>
      <c r="NU204" s="48" t="e">
        <f>IF(P196&lt;#REF!,1,0)</f>
        <v>#REF!</v>
      </c>
      <c r="NV204" s="48" t="e">
        <f>IF($P196&gt;=#REF!,1,0)</f>
        <v>#REF!</v>
      </c>
      <c r="NW204" s="48">
        <f>IF(IF($C196="Y",IF(NV204=1,1,0)),1,0)</f>
        <v>0</v>
      </c>
      <c r="NX204" s="48">
        <f>IF(IF($C196="N",IF(NU204=1,1,0)),1,0)</f>
        <v>0</v>
      </c>
      <c r="NY204" s="49" t="e">
        <f t="shared" si="31"/>
        <v>#REF!</v>
      </c>
    </row>
    <row r="205" spans="1:389" s="2" customFormat="1" ht="15" x14ac:dyDescent="0.25">
      <c r="A205" s="2">
        <f t="shared" si="32"/>
        <v>201</v>
      </c>
      <c r="B205" s="104" t="str">
        <f>"TSK"&amp;"-"&amp;REPT("0",4-LEN(A213))&amp;A213</f>
        <v>TSK-0209</v>
      </c>
      <c r="C205" s="105" t="str">
        <f t="shared" si="28"/>
        <v/>
      </c>
      <c r="D205" s="59"/>
      <c r="E205" s="106"/>
      <c r="F205" s="59"/>
      <c r="G205" s="59"/>
      <c r="H205" s="19"/>
      <c r="I205" s="19"/>
      <c r="J205" s="21"/>
      <c r="K205" s="81"/>
      <c r="L205" s="107" t="str">
        <f t="shared" si="29"/>
        <v/>
      </c>
      <c r="M205" s="107" t="str">
        <f t="shared" si="30"/>
        <v/>
      </c>
      <c r="N205" s="94"/>
      <c r="O205" s="94"/>
      <c r="P205" s="94"/>
      <c r="Q205" s="94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  <c r="KU205" s="13"/>
      <c r="KV205" s="13"/>
      <c r="KW205" s="13"/>
      <c r="KX205" s="13"/>
      <c r="KY205" s="13"/>
      <c r="KZ205" s="13"/>
      <c r="LA205" s="13"/>
      <c r="LB205" s="13"/>
      <c r="LC205" s="13"/>
      <c r="LD205" s="13"/>
      <c r="LE205" s="13"/>
      <c r="LF205" s="13"/>
      <c r="LG205" s="13"/>
      <c r="LH205" s="13"/>
      <c r="LI205" s="13"/>
      <c r="LJ205" s="13"/>
      <c r="LK205" s="13"/>
      <c r="LL205" s="13"/>
      <c r="LM205" s="13"/>
      <c r="LN205" s="13"/>
      <c r="LO205" s="13"/>
      <c r="LP205" s="13"/>
      <c r="LQ205" s="13"/>
      <c r="LR205" s="13"/>
      <c r="LS205" s="13"/>
      <c r="LT205" s="13"/>
      <c r="LU205" s="13"/>
      <c r="LV205" s="13"/>
      <c r="LW205" s="13"/>
      <c r="LX205" s="13"/>
      <c r="LY205" s="13"/>
      <c r="LZ205" s="13"/>
      <c r="MA205" s="13"/>
      <c r="MB205" s="13"/>
      <c r="MC205" s="13"/>
      <c r="MD205" s="13"/>
      <c r="ME205" s="13"/>
      <c r="MF205" s="13"/>
      <c r="MG205" s="13"/>
      <c r="MH205" s="13"/>
      <c r="MI205" s="13"/>
      <c r="MJ205" s="13"/>
      <c r="MK205" s="13"/>
      <c r="ML205" s="13"/>
      <c r="MM205" s="13"/>
      <c r="MN205" s="13"/>
      <c r="MO205" s="13"/>
      <c r="MP205" s="13"/>
      <c r="MQ205" s="13"/>
      <c r="MR205" s="13"/>
      <c r="MS205" s="13"/>
      <c r="MT205" s="13"/>
      <c r="MU205" s="13"/>
      <c r="MV205" s="13"/>
      <c r="MW205" s="13"/>
      <c r="MX205" s="13"/>
      <c r="MY205" s="13"/>
      <c r="MZ205" s="13"/>
      <c r="NA205" s="13"/>
      <c r="NB205" s="13"/>
      <c r="NC205" s="13"/>
      <c r="ND205" s="13"/>
      <c r="NE205" s="13"/>
      <c r="NF205" s="13"/>
      <c r="NG205" s="13"/>
      <c r="NH205" s="13"/>
      <c r="NI205" s="13"/>
      <c r="NJ205" s="13"/>
      <c r="NK205" s="13"/>
      <c r="NL205" s="13"/>
      <c r="NM205" s="13"/>
      <c r="NN205" s="13"/>
      <c r="NO205" s="13"/>
      <c r="NP205" s="13"/>
      <c r="NQ205" s="13"/>
      <c r="NR205" s="13"/>
      <c r="NS205" s="13"/>
      <c r="NU205" s="48" t="e">
        <f>IF(P197&lt;#REF!,1,0)</f>
        <v>#REF!</v>
      </c>
      <c r="NV205" s="48" t="e">
        <f>IF($P197&gt;=#REF!,1,0)</f>
        <v>#REF!</v>
      </c>
      <c r="NW205" s="48">
        <f>IF(IF($C197="Y",IF(NV205=1,1,0)),1,0)</f>
        <v>0</v>
      </c>
      <c r="NX205" s="48">
        <f>IF(IF($C197="N",IF(NU205=1,1,0)),1,0)</f>
        <v>0</v>
      </c>
      <c r="NY205" s="49" t="e">
        <f t="shared" si="31"/>
        <v>#REF!</v>
      </c>
    </row>
    <row r="206" spans="1:389" s="2" customFormat="1" ht="15" x14ac:dyDescent="0.25">
      <c r="A206" s="2">
        <f t="shared" si="32"/>
        <v>202</v>
      </c>
      <c r="B206" s="104" t="str">
        <f>"TSK"&amp;"-"&amp;REPT("0",4-LEN(A214))&amp;A214</f>
        <v>TSK-0210</v>
      </c>
      <c r="C206" s="105" t="str">
        <f t="shared" si="28"/>
        <v/>
      </c>
      <c r="D206" s="59"/>
      <c r="E206" s="106"/>
      <c r="F206" s="59"/>
      <c r="G206" s="59"/>
      <c r="H206" s="19"/>
      <c r="I206" s="19"/>
      <c r="J206" s="21"/>
      <c r="K206" s="81"/>
      <c r="L206" s="107" t="str">
        <f t="shared" si="29"/>
        <v/>
      </c>
      <c r="M206" s="107" t="str">
        <f t="shared" si="30"/>
        <v/>
      </c>
      <c r="N206" s="94"/>
      <c r="O206" s="94"/>
      <c r="P206" s="94"/>
      <c r="Q206" s="94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  <c r="KU206" s="13"/>
      <c r="KV206" s="13"/>
      <c r="KW206" s="13"/>
      <c r="KX206" s="13"/>
      <c r="KY206" s="13"/>
      <c r="KZ206" s="13"/>
      <c r="LA206" s="13"/>
      <c r="LB206" s="13"/>
      <c r="LC206" s="13"/>
      <c r="LD206" s="13"/>
      <c r="LE206" s="13"/>
      <c r="LF206" s="13"/>
      <c r="LG206" s="13"/>
      <c r="LH206" s="13"/>
      <c r="LI206" s="13"/>
      <c r="LJ206" s="13"/>
      <c r="LK206" s="13"/>
      <c r="LL206" s="13"/>
      <c r="LM206" s="13"/>
      <c r="LN206" s="13"/>
      <c r="LO206" s="13"/>
      <c r="LP206" s="13"/>
      <c r="LQ206" s="13"/>
      <c r="LR206" s="13"/>
      <c r="LS206" s="13"/>
      <c r="LT206" s="13"/>
      <c r="LU206" s="13"/>
      <c r="LV206" s="13"/>
      <c r="LW206" s="13"/>
      <c r="LX206" s="13"/>
      <c r="LY206" s="13"/>
      <c r="LZ206" s="13"/>
      <c r="MA206" s="13"/>
      <c r="MB206" s="13"/>
      <c r="MC206" s="13"/>
      <c r="MD206" s="13"/>
      <c r="ME206" s="13"/>
      <c r="MF206" s="13"/>
      <c r="MG206" s="13"/>
      <c r="MH206" s="13"/>
      <c r="MI206" s="13"/>
      <c r="MJ206" s="13"/>
      <c r="MK206" s="13"/>
      <c r="ML206" s="13"/>
      <c r="MM206" s="13"/>
      <c r="MN206" s="13"/>
      <c r="MO206" s="13"/>
      <c r="MP206" s="13"/>
      <c r="MQ206" s="13"/>
      <c r="MR206" s="13"/>
      <c r="MS206" s="13"/>
      <c r="MT206" s="13"/>
      <c r="MU206" s="13"/>
      <c r="MV206" s="13"/>
      <c r="MW206" s="13"/>
      <c r="MX206" s="13"/>
      <c r="MY206" s="13"/>
      <c r="MZ206" s="13"/>
      <c r="NA206" s="13"/>
      <c r="NB206" s="13"/>
      <c r="NC206" s="13"/>
      <c r="ND206" s="13"/>
      <c r="NE206" s="13"/>
      <c r="NF206" s="13"/>
      <c r="NG206" s="13"/>
      <c r="NH206" s="13"/>
      <c r="NI206" s="13"/>
      <c r="NJ206" s="13"/>
      <c r="NK206" s="13"/>
      <c r="NL206" s="13"/>
      <c r="NM206" s="13"/>
      <c r="NN206" s="13"/>
      <c r="NO206" s="13"/>
      <c r="NP206" s="13"/>
      <c r="NQ206" s="13"/>
      <c r="NR206" s="13"/>
      <c r="NS206" s="13"/>
      <c r="NU206" s="48" t="e">
        <f>IF(P198&lt;#REF!,1,0)</f>
        <v>#REF!</v>
      </c>
      <c r="NV206" s="48" t="e">
        <f>IF($P198&gt;=#REF!,1,0)</f>
        <v>#REF!</v>
      </c>
      <c r="NW206" s="48">
        <f>IF(IF($C198="Y",IF(NV206=1,1,0)),1,0)</f>
        <v>0</v>
      </c>
      <c r="NX206" s="48">
        <f>IF(IF($C198="N",IF(NU206=1,1,0)),1,0)</f>
        <v>0</v>
      </c>
      <c r="NY206" s="49" t="e">
        <f t="shared" si="31"/>
        <v>#REF!</v>
      </c>
    </row>
    <row r="207" spans="1:389" s="2" customFormat="1" ht="15" x14ac:dyDescent="0.25">
      <c r="A207" s="2">
        <f t="shared" si="32"/>
        <v>203</v>
      </c>
      <c r="B207" s="104" t="str">
        <f>"TSK"&amp;"-"&amp;REPT("0",4-LEN(A215))&amp;A215</f>
        <v>TSK-0211</v>
      </c>
      <c r="C207" s="105" t="str">
        <f t="shared" si="28"/>
        <v/>
      </c>
      <c r="D207" s="59"/>
      <c r="E207" s="106"/>
      <c r="F207" s="59"/>
      <c r="G207" s="59"/>
      <c r="H207" s="19"/>
      <c r="I207" s="19"/>
      <c r="J207" s="21"/>
      <c r="K207" s="81"/>
      <c r="L207" s="107" t="str">
        <f t="shared" si="29"/>
        <v/>
      </c>
      <c r="M207" s="107" t="str">
        <f t="shared" si="30"/>
        <v/>
      </c>
      <c r="N207" s="94"/>
      <c r="O207" s="94"/>
      <c r="P207" s="94"/>
      <c r="Q207" s="94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  <c r="KU207" s="13"/>
      <c r="KV207" s="13"/>
      <c r="KW207" s="13"/>
      <c r="KX207" s="13"/>
      <c r="KY207" s="13"/>
      <c r="KZ207" s="13"/>
      <c r="LA207" s="13"/>
      <c r="LB207" s="13"/>
      <c r="LC207" s="13"/>
      <c r="LD207" s="13"/>
      <c r="LE207" s="13"/>
      <c r="LF207" s="13"/>
      <c r="LG207" s="13"/>
      <c r="LH207" s="13"/>
      <c r="LI207" s="13"/>
      <c r="LJ207" s="13"/>
      <c r="LK207" s="13"/>
      <c r="LL207" s="13"/>
      <c r="LM207" s="13"/>
      <c r="LN207" s="13"/>
      <c r="LO207" s="13"/>
      <c r="LP207" s="13"/>
      <c r="LQ207" s="13"/>
      <c r="LR207" s="13"/>
      <c r="LS207" s="13"/>
      <c r="LT207" s="13"/>
      <c r="LU207" s="13"/>
      <c r="LV207" s="13"/>
      <c r="LW207" s="13"/>
      <c r="LX207" s="13"/>
      <c r="LY207" s="13"/>
      <c r="LZ207" s="13"/>
      <c r="MA207" s="13"/>
      <c r="MB207" s="13"/>
      <c r="MC207" s="13"/>
      <c r="MD207" s="13"/>
      <c r="ME207" s="13"/>
      <c r="MF207" s="13"/>
      <c r="MG207" s="13"/>
      <c r="MH207" s="13"/>
      <c r="MI207" s="13"/>
      <c r="MJ207" s="13"/>
      <c r="MK207" s="13"/>
      <c r="ML207" s="13"/>
      <c r="MM207" s="13"/>
      <c r="MN207" s="13"/>
      <c r="MO207" s="13"/>
      <c r="MP207" s="13"/>
      <c r="MQ207" s="13"/>
      <c r="MR207" s="13"/>
      <c r="MS207" s="13"/>
      <c r="MT207" s="13"/>
      <c r="MU207" s="13"/>
      <c r="MV207" s="13"/>
      <c r="MW207" s="13"/>
      <c r="MX207" s="13"/>
      <c r="MY207" s="13"/>
      <c r="MZ207" s="13"/>
      <c r="NA207" s="13"/>
      <c r="NB207" s="13"/>
      <c r="NC207" s="13"/>
      <c r="ND207" s="13"/>
      <c r="NE207" s="13"/>
      <c r="NF207" s="13"/>
      <c r="NG207" s="13"/>
      <c r="NH207" s="13"/>
      <c r="NI207" s="13"/>
      <c r="NJ207" s="13"/>
      <c r="NK207" s="13"/>
      <c r="NL207" s="13"/>
      <c r="NM207" s="13"/>
      <c r="NN207" s="13"/>
      <c r="NO207" s="13"/>
      <c r="NP207" s="13"/>
      <c r="NQ207" s="13"/>
      <c r="NR207" s="13"/>
      <c r="NS207" s="13"/>
      <c r="NU207" s="48" t="e">
        <f>IF(P199&lt;#REF!,1,0)</f>
        <v>#REF!</v>
      </c>
      <c r="NV207" s="48" t="e">
        <f>IF($P199&gt;=#REF!,1,0)</f>
        <v>#REF!</v>
      </c>
      <c r="NW207" s="48">
        <f>IF(IF($C199="Y",IF(NV207=1,1,0)),1,0)</f>
        <v>0</v>
      </c>
      <c r="NX207" s="48">
        <f>IF(IF($C199="N",IF(NU207=1,1,0)),1,0)</f>
        <v>0</v>
      </c>
      <c r="NY207" s="49" t="e">
        <f t="shared" si="31"/>
        <v>#REF!</v>
      </c>
    </row>
    <row r="208" spans="1:389" s="2" customFormat="1" ht="15" x14ac:dyDescent="0.25">
      <c r="A208" s="2">
        <f t="shared" si="32"/>
        <v>204</v>
      </c>
      <c r="B208" s="104" t="str">
        <f>"TSK"&amp;"-"&amp;REPT("0",4-LEN(A216))&amp;A216</f>
        <v>TSK-0212</v>
      </c>
      <c r="C208" s="105" t="str">
        <f t="shared" si="28"/>
        <v/>
      </c>
      <c r="D208" s="59"/>
      <c r="E208" s="106"/>
      <c r="F208" s="59"/>
      <c r="G208" s="59"/>
      <c r="H208" s="19"/>
      <c r="I208" s="19"/>
      <c r="J208" s="21"/>
      <c r="K208" s="81"/>
      <c r="L208" s="107" t="str">
        <f t="shared" si="29"/>
        <v/>
      </c>
      <c r="M208" s="107" t="str">
        <f t="shared" si="30"/>
        <v/>
      </c>
      <c r="N208" s="94"/>
      <c r="O208" s="94"/>
      <c r="P208" s="94"/>
      <c r="Q208" s="94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  <c r="KU208" s="13"/>
      <c r="KV208" s="13"/>
      <c r="KW208" s="13"/>
      <c r="KX208" s="13"/>
      <c r="KY208" s="13"/>
      <c r="KZ208" s="13"/>
      <c r="LA208" s="13"/>
      <c r="LB208" s="13"/>
      <c r="LC208" s="13"/>
      <c r="LD208" s="13"/>
      <c r="LE208" s="13"/>
      <c r="LF208" s="13"/>
      <c r="LG208" s="13"/>
      <c r="LH208" s="13"/>
      <c r="LI208" s="13"/>
      <c r="LJ208" s="13"/>
      <c r="LK208" s="13"/>
      <c r="LL208" s="13"/>
      <c r="LM208" s="13"/>
      <c r="LN208" s="13"/>
      <c r="LO208" s="13"/>
      <c r="LP208" s="13"/>
      <c r="LQ208" s="13"/>
      <c r="LR208" s="13"/>
      <c r="LS208" s="13"/>
      <c r="LT208" s="13"/>
      <c r="LU208" s="13"/>
      <c r="LV208" s="13"/>
      <c r="LW208" s="13"/>
      <c r="LX208" s="13"/>
      <c r="LY208" s="13"/>
      <c r="LZ208" s="13"/>
      <c r="MA208" s="13"/>
      <c r="MB208" s="13"/>
      <c r="MC208" s="13"/>
      <c r="MD208" s="13"/>
      <c r="ME208" s="13"/>
      <c r="MF208" s="13"/>
      <c r="MG208" s="13"/>
      <c r="MH208" s="13"/>
      <c r="MI208" s="13"/>
      <c r="MJ208" s="13"/>
      <c r="MK208" s="13"/>
      <c r="ML208" s="13"/>
      <c r="MM208" s="13"/>
      <c r="MN208" s="13"/>
      <c r="MO208" s="13"/>
      <c r="MP208" s="13"/>
      <c r="MQ208" s="13"/>
      <c r="MR208" s="13"/>
      <c r="MS208" s="13"/>
      <c r="MT208" s="13"/>
      <c r="MU208" s="13"/>
      <c r="MV208" s="13"/>
      <c r="MW208" s="13"/>
      <c r="MX208" s="13"/>
      <c r="MY208" s="13"/>
      <c r="MZ208" s="13"/>
      <c r="NA208" s="13"/>
      <c r="NB208" s="13"/>
      <c r="NC208" s="13"/>
      <c r="ND208" s="13"/>
      <c r="NE208" s="13"/>
      <c r="NF208" s="13"/>
      <c r="NG208" s="13"/>
      <c r="NH208" s="13"/>
      <c r="NI208" s="13"/>
      <c r="NJ208" s="13"/>
      <c r="NK208" s="13"/>
      <c r="NL208" s="13"/>
      <c r="NM208" s="13"/>
      <c r="NN208" s="13"/>
      <c r="NO208" s="13"/>
      <c r="NP208" s="13"/>
      <c r="NQ208" s="13"/>
      <c r="NR208" s="13"/>
      <c r="NS208" s="13"/>
      <c r="NU208" s="48" t="e">
        <f>IF(P200&lt;#REF!,1,0)</f>
        <v>#REF!</v>
      </c>
      <c r="NV208" s="48" t="e">
        <f>IF($P200&gt;=#REF!,1,0)</f>
        <v>#REF!</v>
      </c>
      <c r="NW208" s="48">
        <f>IF(IF($C200="Y",IF(NV208=1,1,0)),1,0)</f>
        <v>0</v>
      </c>
      <c r="NX208" s="48">
        <f>IF(IF($C200="N",IF(NU208=1,1,0)),1,0)</f>
        <v>0</v>
      </c>
      <c r="NY208" s="49" t="e">
        <f t="shared" si="31"/>
        <v>#REF!</v>
      </c>
    </row>
    <row r="209" spans="1:389" s="2" customFormat="1" ht="15" x14ac:dyDescent="0.25">
      <c r="A209" s="2">
        <f t="shared" si="32"/>
        <v>205</v>
      </c>
      <c r="B209" s="104" t="str">
        <f>"TSK"&amp;"-"&amp;REPT("0",4-LEN(A217))&amp;A217</f>
        <v>TSK-0213</v>
      </c>
      <c r="C209" s="105" t="str">
        <f t="shared" si="28"/>
        <v/>
      </c>
      <c r="D209" s="59"/>
      <c r="E209" s="106"/>
      <c r="F209" s="59"/>
      <c r="G209" s="59"/>
      <c r="H209" s="19"/>
      <c r="I209" s="19"/>
      <c r="J209" s="21"/>
      <c r="K209" s="81"/>
      <c r="L209" s="107" t="str">
        <f t="shared" si="29"/>
        <v/>
      </c>
      <c r="M209" s="107" t="str">
        <f t="shared" si="30"/>
        <v/>
      </c>
      <c r="N209" s="94"/>
      <c r="O209" s="94"/>
      <c r="P209" s="94"/>
      <c r="Q209" s="94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  <c r="KU209" s="13"/>
      <c r="KV209" s="13"/>
      <c r="KW209" s="13"/>
      <c r="KX209" s="13"/>
      <c r="KY209" s="13"/>
      <c r="KZ209" s="13"/>
      <c r="LA209" s="13"/>
      <c r="LB209" s="13"/>
      <c r="LC209" s="13"/>
      <c r="LD209" s="13"/>
      <c r="LE209" s="13"/>
      <c r="LF209" s="13"/>
      <c r="LG209" s="13"/>
      <c r="LH209" s="13"/>
      <c r="LI209" s="13"/>
      <c r="LJ209" s="13"/>
      <c r="LK209" s="13"/>
      <c r="LL209" s="13"/>
      <c r="LM209" s="13"/>
      <c r="LN209" s="13"/>
      <c r="LO209" s="13"/>
      <c r="LP209" s="13"/>
      <c r="LQ209" s="13"/>
      <c r="LR209" s="13"/>
      <c r="LS209" s="13"/>
      <c r="LT209" s="13"/>
      <c r="LU209" s="13"/>
      <c r="LV209" s="13"/>
      <c r="LW209" s="13"/>
      <c r="LX209" s="13"/>
      <c r="LY209" s="13"/>
      <c r="LZ209" s="13"/>
      <c r="MA209" s="13"/>
      <c r="MB209" s="13"/>
      <c r="MC209" s="13"/>
      <c r="MD209" s="13"/>
      <c r="ME209" s="13"/>
      <c r="MF209" s="13"/>
      <c r="MG209" s="13"/>
      <c r="MH209" s="13"/>
      <c r="MI209" s="13"/>
      <c r="MJ209" s="13"/>
      <c r="MK209" s="13"/>
      <c r="ML209" s="13"/>
      <c r="MM209" s="13"/>
      <c r="MN209" s="13"/>
      <c r="MO209" s="13"/>
      <c r="MP209" s="13"/>
      <c r="MQ209" s="13"/>
      <c r="MR209" s="13"/>
      <c r="MS209" s="13"/>
      <c r="MT209" s="13"/>
      <c r="MU209" s="13"/>
      <c r="MV209" s="13"/>
      <c r="MW209" s="13"/>
      <c r="MX209" s="13"/>
      <c r="MY209" s="13"/>
      <c r="MZ209" s="13"/>
      <c r="NA209" s="13"/>
      <c r="NB209" s="13"/>
      <c r="NC209" s="13"/>
      <c r="ND209" s="13"/>
      <c r="NE209" s="13"/>
      <c r="NF209" s="13"/>
      <c r="NG209" s="13"/>
      <c r="NH209" s="13"/>
      <c r="NI209" s="13"/>
      <c r="NJ209" s="13"/>
      <c r="NK209" s="13"/>
      <c r="NL209" s="13"/>
      <c r="NM209" s="13"/>
      <c r="NN209" s="13"/>
      <c r="NO209" s="13"/>
      <c r="NP209" s="13"/>
      <c r="NQ209" s="13"/>
      <c r="NR209" s="13"/>
      <c r="NS209" s="13"/>
      <c r="NU209" s="48" t="e">
        <f>IF(P201&lt;#REF!,1,0)</f>
        <v>#REF!</v>
      </c>
      <c r="NV209" s="48" t="e">
        <f>IF($P201&gt;=#REF!,1,0)</f>
        <v>#REF!</v>
      </c>
      <c r="NW209" s="48">
        <f>IF(IF($C201="Y",IF(NV209=1,1,0)),1,0)</f>
        <v>0</v>
      </c>
      <c r="NX209" s="48">
        <f>IF(IF($C201="N",IF(NU209=1,1,0)),1,0)</f>
        <v>0</v>
      </c>
      <c r="NY209" s="49" t="e">
        <f t="shared" si="31"/>
        <v>#REF!</v>
      </c>
    </row>
    <row r="210" spans="1:389" s="2" customFormat="1" ht="15" x14ac:dyDescent="0.25">
      <c r="A210" s="2">
        <f t="shared" si="32"/>
        <v>206</v>
      </c>
      <c r="B210" s="104" t="str">
        <f>"TSK"&amp;"-"&amp;REPT("0",4-LEN(A218))&amp;A218</f>
        <v>TSK-0214</v>
      </c>
      <c r="C210" s="105" t="str">
        <f t="shared" si="28"/>
        <v/>
      </c>
      <c r="D210" s="59"/>
      <c r="E210" s="106"/>
      <c r="F210" s="59"/>
      <c r="G210" s="59"/>
      <c r="H210" s="19"/>
      <c r="I210" s="19"/>
      <c r="J210" s="21"/>
      <c r="K210" s="81"/>
      <c r="L210" s="107" t="str">
        <f t="shared" si="29"/>
        <v/>
      </c>
      <c r="M210" s="107" t="str">
        <f t="shared" si="30"/>
        <v/>
      </c>
      <c r="N210" s="94"/>
      <c r="O210" s="94"/>
      <c r="P210" s="94"/>
      <c r="Q210" s="94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  <c r="KU210" s="13"/>
      <c r="KV210" s="13"/>
      <c r="KW210" s="13"/>
      <c r="KX210" s="13"/>
      <c r="KY210" s="13"/>
      <c r="KZ210" s="13"/>
      <c r="LA210" s="13"/>
      <c r="LB210" s="13"/>
      <c r="LC210" s="13"/>
      <c r="LD210" s="13"/>
      <c r="LE210" s="13"/>
      <c r="LF210" s="13"/>
      <c r="LG210" s="13"/>
      <c r="LH210" s="13"/>
      <c r="LI210" s="13"/>
      <c r="LJ210" s="13"/>
      <c r="LK210" s="13"/>
      <c r="LL210" s="13"/>
      <c r="LM210" s="13"/>
      <c r="LN210" s="13"/>
      <c r="LO210" s="13"/>
      <c r="LP210" s="13"/>
      <c r="LQ210" s="13"/>
      <c r="LR210" s="13"/>
      <c r="LS210" s="13"/>
      <c r="LT210" s="13"/>
      <c r="LU210" s="13"/>
      <c r="LV210" s="13"/>
      <c r="LW210" s="13"/>
      <c r="LX210" s="13"/>
      <c r="LY210" s="13"/>
      <c r="LZ210" s="13"/>
      <c r="MA210" s="13"/>
      <c r="MB210" s="13"/>
      <c r="MC210" s="13"/>
      <c r="MD210" s="13"/>
      <c r="ME210" s="13"/>
      <c r="MF210" s="13"/>
      <c r="MG210" s="13"/>
      <c r="MH210" s="13"/>
      <c r="MI210" s="13"/>
      <c r="MJ210" s="13"/>
      <c r="MK210" s="13"/>
      <c r="ML210" s="13"/>
      <c r="MM210" s="13"/>
      <c r="MN210" s="13"/>
      <c r="MO210" s="13"/>
      <c r="MP210" s="13"/>
      <c r="MQ210" s="13"/>
      <c r="MR210" s="13"/>
      <c r="MS210" s="13"/>
      <c r="MT210" s="13"/>
      <c r="MU210" s="13"/>
      <c r="MV210" s="13"/>
      <c r="MW210" s="13"/>
      <c r="MX210" s="13"/>
      <c r="MY210" s="13"/>
      <c r="MZ210" s="13"/>
      <c r="NA210" s="13"/>
      <c r="NB210" s="13"/>
      <c r="NC210" s="13"/>
      <c r="ND210" s="13"/>
      <c r="NE210" s="13"/>
      <c r="NF210" s="13"/>
      <c r="NG210" s="13"/>
      <c r="NH210" s="13"/>
      <c r="NI210" s="13"/>
      <c r="NJ210" s="13"/>
      <c r="NK210" s="13"/>
      <c r="NL210" s="13"/>
      <c r="NM210" s="13"/>
      <c r="NN210" s="13"/>
      <c r="NO210" s="13"/>
      <c r="NP210" s="13"/>
      <c r="NQ210" s="13"/>
      <c r="NR210" s="13"/>
      <c r="NS210" s="13"/>
      <c r="NU210" s="48" t="e">
        <f>IF(P202&lt;#REF!,1,0)</f>
        <v>#REF!</v>
      </c>
      <c r="NV210" s="48" t="e">
        <f>IF($P202&gt;=#REF!,1,0)</f>
        <v>#REF!</v>
      </c>
      <c r="NW210" s="48">
        <f>IF(IF($C202="Y",IF(NV210=1,1,0)),1,0)</f>
        <v>0</v>
      </c>
      <c r="NX210" s="48">
        <f>IF(IF($C202="N",IF(NU210=1,1,0)),1,0)</f>
        <v>0</v>
      </c>
      <c r="NY210" s="49" t="e">
        <f t="shared" si="31"/>
        <v>#REF!</v>
      </c>
    </row>
    <row r="211" spans="1:389" s="2" customFormat="1" ht="15" x14ac:dyDescent="0.25">
      <c r="A211" s="2">
        <f t="shared" si="32"/>
        <v>207</v>
      </c>
      <c r="B211" s="104" t="str">
        <f>"TSK"&amp;"-"&amp;REPT("0",4-LEN(A219))&amp;A219</f>
        <v>TSK-0215</v>
      </c>
      <c r="C211" s="105" t="str">
        <f t="shared" si="28"/>
        <v/>
      </c>
      <c r="D211" s="59"/>
      <c r="E211" s="106"/>
      <c r="F211" s="59"/>
      <c r="G211" s="59"/>
      <c r="H211" s="19"/>
      <c r="I211" s="19"/>
      <c r="J211" s="21"/>
      <c r="K211" s="81"/>
      <c r="L211" s="107" t="str">
        <f t="shared" si="29"/>
        <v/>
      </c>
      <c r="M211" s="107" t="str">
        <f t="shared" si="30"/>
        <v/>
      </c>
      <c r="N211" s="94"/>
      <c r="O211" s="94"/>
      <c r="P211" s="94"/>
      <c r="Q211" s="94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  <c r="KU211" s="13"/>
      <c r="KV211" s="13"/>
      <c r="KW211" s="13"/>
      <c r="KX211" s="13"/>
      <c r="KY211" s="13"/>
      <c r="KZ211" s="13"/>
      <c r="LA211" s="13"/>
      <c r="LB211" s="13"/>
      <c r="LC211" s="13"/>
      <c r="LD211" s="13"/>
      <c r="LE211" s="13"/>
      <c r="LF211" s="13"/>
      <c r="LG211" s="13"/>
      <c r="LH211" s="13"/>
      <c r="LI211" s="13"/>
      <c r="LJ211" s="13"/>
      <c r="LK211" s="13"/>
      <c r="LL211" s="13"/>
      <c r="LM211" s="13"/>
      <c r="LN211" s="13"/>
      <c r="LO211" s="13"/>
      <c r="LP211" s="13"/>
      <c r="LQ211" s="13"/>
      <c r="LR211" s="13"/>
      <c r="LS211" s="13"/>
      <c r="LT211" s="13"/>
      <c r="LU211" s="13"/>
      <c r="LV211" s="13"/>
      <c r="LW211" s="13"/>
      <c r="LX211" s="13"/>
      <c r="LY211" s="13"/>
      <c r="LZ211" s="13"/>
      <c r="MA211" s="13"/>
      <c r="MB211" s="13"/>
      <c r="MC211" s="13"/>
      <c r="MD211" s="13"/>
      <c r="ME211" s="13"/>
      <c r="MF211" s="13"/>
      <c r="MG211" s="13"/>
      <c r="MH211" s="13"/>
      <c r="MI211" s="13"/>
      <c r="MJ211" s="13"/>
      <c r="MK211" s="13"/>
      <c r="ML211" s="13"/>
      <c r="MM211" s="13"/>
      <c r="MN211" s="13"/>
      <c r="MO211" s="13"/>
      <c r="MP211" s="13"/>
      <c r="MQ211" s="13"/>
      <c r="MR211" s="13"/>
      <c r="MS211" s="13"/>
      <c r="MT211" s="13"/>
      <c r="MU211" s="13"/>
      <c r="MV211" s="13"/>
      <c r="MW211" s="13"/>
      <c r="MX211" s="13"/>
      <c r="MY211" s="13"/>
      <c r="MZ211" s="13"/>
      <c r="NA211" s="13"/>
      <c r="NB211" s="13"/>
      <c r="NC211" s="13"/>
      <c r="ND211" s="13"/>
      <c r="NE211" s="13"/>
      <c r="NF211" s="13"/>
      <c r="NG211" s="13"/>
      <c r="NH211" s="13"/>
      <c r="NI211" s="13"/>
      <c r="NJ211" s="13"/>
      <c r="NK211" s="13"/>
      <c r="NL211" s="13"/>
      <c r="NM211" s="13"/>
      <c r="NN211" s="13"/>
      <c r="NO211" s="13"/>
      <c r="NP211" s="13"/>
      <c r="NQ211" s="13"/>
      <c r="NR211" s="13"/>
      <c r="NS211" s="13"/>
      <c r="NU211" s="48" t="e">
        <f>IF(P203&lt;#REF!,1,0)</f>
        <v>#REF!</v>
      </c>
      <c r="NV211" s="48" t="e">
        <f>IF($P203&gt;=#REF!,1,0)</f>
        <v>#REF!</v>
      </c>
      <c r="NW211" s="48">
        <f>IF(IF($C203="Y",IF(NV211=1,1,0)),1,0)</f>
        <v>0</v>
      </c>
      <c r="NX211" s="48">
        <f>IF(IF($C203="N",IF(NU211=1,1,0)),1,0)</f>
        <v>0</v>
      </c>
      <c r="NY211" s="49" t="e">
        <f t="shared" si="31"/>
        <v>#REF!</v>
      </c>
    </row>
    <row r="212" spans="1:389" s="2" customFormat="1" ht="15" x14ac:dyDescent="0.25">
      <c r="A212" s="2">
        <f t="shared" si="32"/>
        <v>208</v>
      </c>
      <c r="B212" s="104" t="str">
        <f>"TSK"&amp;"-"&amp;REPT("0",4-LEN(A220))&amp;A220</f>
        <v>TSK-0216</v>
      </c>
      <c r="C212" s="105" t="str">
        <f t="shared" si="28"/>
        <v/>
      </c>
      <c r="D212" s="59"/>
      <c r="E212" s="106"/>
      <c r="F212" s="59"/>
      <c r="G212" s="59"/>
      <c r="H212" s="19"/>
      <c r="I212" s="19"/>
      <c r="J212" s="21"/>
      <c r="K212" s="81"/>
      <c r="L212" s="107" t="str">
        <f t="shared" si="29"/>
        <v/>
      </c>
      <c r="M212" s="107" t="str">
        <f t="shared" si="30"/>
        <v/>
      </c>
      <c r="N212" s="94"/>
      <c r="O212" s="94"/>
      <c r="P212" s="94"/>
      <c r="Q212" s="94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  <c r="KU212" s="13"/>
      <c r="KV212" s="13"/>
      <c r="KW212" s="13"/>
      <c r="KX212" s="13"/>
      <c r="KY212" s="13"/>
      <c r="KZ212" s="13"/>
      <c r="LA212" s="13"/>
      <c r="LB212" s="13"/>
      <c r="LC212" s="13"/>
      <c r="LD212" s="13"/>
      <c r="LE212" s="13"/>
      <c r="LF212" s="13"/>
      <c r="LG212" s="13"/>
      <c r="LH212" s="13"/>
      <c r="LI212" s="13"/>
      <c r="LJ212" s="13"/>
      <c r="LK212" s="13"/>
      <c r="LL212" s="13"/>
      <c r="LM212" s="13"/>
      <c r="LN212" s="13"/>
      <c r="LO212" s="13"/>
      <c r="LP212" s="13"/>
      <c r="LQ212" s="13"/>
      <c r="LR212" s="13"/>
      <c r="LS212" s="13"/>
      <c r="LT212" s="13"/>
      <c r="LU212" s="13"/>
      <c r="LV212" s="13"/>
      <c r="LW212" s="13"/>
      <c r="LX212" s="13"/>
      <c r="LY212" s="13"/>
      <c r="LZ212" s="13"/>
      <c r="MA212" s="13"/>
      <c r="MB212" s="13"/>
      <c r="MC212" s="13"/>
      <c r="MD212" s="13"/>
      <c r="ME212" s="13"/>
      <c r="MF212" s="13"/>
      <c r="MG212" s="13"/>
      <c r="MH212" s="13"/>
      <c r="MI212" s="13"/>
      <c r="MJ212" s="13"/>
      <c r="MK212" s="13"/>
      <c r="ML212" s="13"/>
      <c r="MM212" s="13"/>
      <c r="MN212" s="13"/>
      <c r="MO212" s="13"/>
      <c r="MP212" s="13"/>
      <c r="MQ212" s="13"/>
      <c r="MR212" s="13"/>
      <c r="MS212" s="13"/>
      <c r="MT212" s="13"/>
      <c r="MU212" s="13"/>
      <c r="MV212" s="13"/>
      <c r="MW212" s="13"/>
      <c r="MX212" s="13"/>
      <c r="MY212" s="13"/>
      <c r="MZ212" s="13"/>
      <c r="NA212" s="13"/>
      <c r="NB212" s="13"/>
      <c r="NC212" s="13"/>
      <c r="ND212" s="13"/>
      <c r="NE212" s="13"/>
      <c r="NF212" s="13"/>
      <c r="NG212" s="13"/>
      <c r="NH212" s="13"/>
      <c r="NI212" s="13"/>
      <c r="NJ212" s="13"/>
      <c r="NK212" s="13"/>
      <c r="NL212" s="13"/>
      <c r="NM212" s="13"/>
      <c r="NN212" s="13"/>
      <c r="NO212" s="13"/>
      <c r="NP212" s="13"/>
      <c r="NQ212" s="13"/>
      <c r="NR212" s="13"/>
      <c r="NS212" s="13"/>
      <c r="NU212" s="48" t="e">
        <f>IF(P204&lt;#REF!,1,0)</f>
        <v>#REF!</v>
      </c>
      <c r="NV212" s="48" t="e">
        <f>IF($P204&gt;=#REF!,1,0)</f>
        <v>#REF!</v>
      </c>
      <c r="NW212" s="48">
        <f>IF(IF($C204="Y",IF(NV212=1,1,0)),1,0)</f>
        <v>0</v>
      </c>
      <c r="NX212" s="48">
        <f>IF(IF($C204="N",IF(NU212=1,1,0)),1,0)</f>
        <v>0</v>
      </c>
      <c r="NY212" s="49" t="e">
        <f t="shared" si="31"/>
        <v>#REF!</v>
      </c>
    </row>
    <row r="213" spans="1:389" s="2" customFormat="1" ht="15" x14ac:dyDescent="0.25">
      <c r="A213" s="2">
        <f t="shared" si="32"/>
        <v>209</v>
      </c>
      <c r="B213" s="104" t="str">
        <f>"TSK"&amp;"-"&amp;REPT("0",4-LEN(A221))&amp;A221</f>
        <v>TSK-0217</v>
      </c>
      <c r="C213" s="105" t="str">
        <f t="shared" si="28"/>
        <v/>
      </c>
      <c r="D213" s="59"/>
      <c r="E213" s="106"/>
      <c r="F213" s="59"/>
      <c r="G213" s="59"/>
      <c r="H213" s="19"/>
      <c r="I213" s="19"/>
      <c r="J213" s="21"/>
      <c r="K213" s="81"/>
      <c r="L213" s="107" t="str">
        <f t="shared" si="29"/>
        <v/>
      </c>
      <c r="M213" s="107" t="str">
        <f t="shared" si="30"/>
        <v/>
      </c>
      <c r="N213" s="94"/>
      <c r="O213" s="94"/>
      <c r="P213" s="94"/>
      <c r="Q213" s="94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U213" s="48" t="e">
        <f>IF(P205&lt;#REF!,1,0)</f>
        <v>#REF!</v>
      </c>
      <c r="NV213" s="48" t="e">
        <f>IF($P205&gt;=#REF!,1,0)</f>
        <v>#REF!</v>
      </c>
      <c r="NW213" s="48">
        <f>IF(IF($C205="Y",IF(NV213=1,1,0)),1,0)</f>
        <v>0</v>
      </c>
      <c r="NX213" s="48">
        <f>IF(IF($C205="N",IF(NU213=1,1,0)),1,0)</f>
        <v>0</v>
      </c>
      <c r="NY213" s="49" t="e">
        <f t="shared" si="31"/>
        <v>#REF!</v>
      </c>
    </row>
    <row r="214" spans="1:389" s="2" customFormat="1" ht="15" x14ac:dyDescent="0.25">
      <c r="A214" s="2">
        <f t="shared" si="32"/>
        <v>210</v>
      </c>
      <c r="B214" s="104" t="str">
        <f>"TSK"&amp;"-"&amp;REPT("0",4-LEN(A222))&amp;A222</f>
        <v>TSK-0218</v>
      </c>
      <c r="C214" s="105" t="str">
        <f t="shared" si="28"/>
        <v/>
      </c>
      <c r="D214" s="59"/>
      <c r="E214" s="106"/>
      <c r="F214" s="59"/>
      <c r="G214" s="59"/>
      <c r="H214" s="19"/>
      <c r="I214" s="19"/>
      <c r="J214" s="21"/>
      <c r="K214" s="81"/>
      <c r="L214" s="107" t="str">
        <f t="shared" si="29"/>
        <v/>
      </c>
      <c r="M214" s="107" t="str">
        <f t="shared" si="30"/>
        <v/>
      </c>
      <c r="N214" s="94"/>
      <c r="O214" s="94"/>
      <c r="P214" s="94"/>
      <c r="Q214" s="94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  <c r="KU214" s="13"/>
      <c r="KV214" s="13"/>
      <c r="KW214" s="13"/>
      <c r="KX214" s="13"/>
      <c r="KY214" s="13"/>
      <c r="KZ214" s="13"/>
      <c r="LA214" s="13"/>
      <c r="LB214" s="13"/>
      <c r="LC214" s="13"/>
      <c r="LD214" s="13"/>
      <c r="LE214" s="13"/>
      <c r="LF214" s="13"/>
      <c r="LG214" s="13"/>
      <c r="LH214" s="13"/>
      <c r="LI214" s="13"/>
      <c r="LJ214" s="13"/>
      <c r="LK214" s="13"/>
      <c r="LL214" s="13"/>
      <c r="LM214" s="13"/>
      <c r="LN214" s="13"/>
      <c r="LO214" s="13"/>
      <c r="LP214" s="13"/>
      <c r="LQ214" s="13"/>
      <c r="LR214" s="13"/>
      <c r="LS214" s="13"/>
      <c r="LT214" s="13"/>
      <c r="LU214" s="13"/>
      <c r="LV214" s="13"/>
      <c r="LW214" s="13"/>
      <c r="LX214" s="13"/>
      <c r="LY214" s="13"/>
      <c r="LZ214" s="13"/>
      <c r="MA214" s="13"/>
      <c r="MB214" s="13"/>
      <c r="MC214" s="13"/>
      <c r="MD214" s="13"/>
      <c r="ME214" s="13"/>
      <c r="MF214" s="13"/>
      <c r="MG214" s="13"/>
      <c r="MH214" s="13"/>
      <c r="MI214" s="13"/>
      <c r="MJ214" s="13"/>
      <c r="MK214" s="13"/>
      <c r="ML214" s="13"/>
      <c r="MM214" s="13"/>
      <c r="MN214" s="13"/>
      <c r="MO214" s="13"/>
      <c r="MP214" s="13"/>
      <c r="MQ214" s="13"/>
      <c r="MR214" s="13"/>
      <c r="MS214" s="13"/>
      <c r="MT214" s="13"/>
      <c r="MU214" s="13"/>
      <c r="MV214" s="13"/>
      <c r="MW214" s="13"/>
      <c r="MX214" s="13"/>
      <c r="MY214" s="13"/>
      <c r="MZ214" s="13"/>
      <c r="NA214" s="13"/>
      <c r="NB214" s="13"/>
      <c r="NC214" s="13"/>
      <c r="ND214" s="13"/>
      <c r="NE214" s="13"/>
      <c r="NF214" s="13"/>
      <c r="NG214" s="13"/>
      <c r="NH214" s="13"/>
      <c r="NI214" s="13"/>
      <c r="NJ214" s="13"/>
      <c r="NK214" s="13"/>
      <c r="NL214" s="13"/>
      <c r="NM214" s="13"/>
      <c r="NN214" s="13"/>
      <c r="NO214" s="13"/>
      <c r="NP214" s="13"/>
      <c r="NQ214" s="13"/>
      <c r="NR214" s="13"/>
      <c r="NS214" s="13"/>
      <c r="NU214" s="48" t="e">
        <f>IF(P206&lt;#REF!,1,0)</f>
        <v>#REF!</v>
      </c>
      <c r="NV214" s="48" t="e">
        <f>IF($P206&gt;=#REF!,1,0)</f>
        <v>#REF!</v>
      </c>
      <c r="NW214" s="48">
        <f>IF(IF($C206="Y",IF(NV214=1,1,0)),1,0)</f>
        <v>0</v>
      </c>
      <c r="NX214" s="48">
        <f>IF(IF($C206="N",IF(NU214=1,1,0)),1,0)</f>
        <v>0</v>
      </c>
      <c r="NY214" s="49" t="e">
        <f t="shared" si="31"/>
        <v>#REF!</v>
      </c>
    </row>
    <row r="215" spans="1:389" s="2" customFormat="1" ht="15" x14ac:dyDescent="0.25">
      <c r="A215" s="2">
        <f t="shared" si="32"/>
        <v>211</v>
      </c>
      <c r="B215" s="104" t="str">
        <f>"TSK"&amp;"-"&amp;REPT("0",4-LEN(A223))&amp;A223</f>
        <v>TSK-0219</v>
      </c>
      <c r="C215" s="105" t="str">
        <f t="shared" si="28"/>
        <v/>
      </c>
      <c r="D215" s="59"/>
      <c r="E215" s="106"/>
      <c r="F215" s="59"/>
      <c r="G215" s="59"/>
      <c r="H215" s="19"/>
      <c r="I215" s="19"/>
      <c r="J215" s="21"/>
      <c r="K215" s="81"/>
      <c r="L215" s="107" t="str">
        <f t="shared" si="29"/>
        <v/>
      </c>
      <c r="M215" s="107" t="str">
        <f t="shared" si="30"/>
        <v/>
      </c>
      <c r="N215" s="94"/>
      <c r="O215" s="94"/>
      <c r="P215" s="94"/>
      <c r="Q215" s="94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  <c r="KU215" s="13"/>
      <c r="KV215" s="13"/>
      <c r="KW215" s="13"/>
      <c r="KX215" s="13"/>
      <c r="KY215" s="13"/>
      <c r="KZ215" s="13"/>
      <c r="LA215" s="13"/>
      <c r="LB215" s="13"/>
      <c r="LC215" s="13"/>
      <c r="LD215" s="13"/>
      <c r="LE215" s="13"/>
      <c r="LF215" s="13"/>
      <c r="LG215" s="13"/>
      <c r="LH215" s="13"/>
      <c r="LI215" s="13"/>
      <c r="LJ215" s="13"/>
      <c r="LK215" s="13"/>
      <c r="LL215" s="13"/>
      <c r="LM215" s="13"/>
      <c r="LN215" s="13"/>
      <c r="LO215" s="13"/>
      <c r="LP215" s="13"/>
      <c r="LQ215" s="13"/>
      <c r="LR215" s="13"/>
      <c r="LS215" s="13"/>
      <c r="LT215" s="13"/>
      <c r="LU215" s="13"/>
      <c r="LV215" s="13"/>
      <c r="LW215" s="13"/>
      <c r="LX215" s="13"/>
      <c r="LY215" s="13"/>
      <c r="LZ215" s="13"/>
      <c r="MA215" s="13"/>
      <c r="MB215" s="13"/>
      <c r="MC215" s="13"/>
      <c r="MD215" s="13"/>
      <c r="ME215" s="13"/>
      <c r="MF215" s="13"/>
      <c r="MG215" s="13"/>
      <c r="MH215" s="13"/>
      <c r="MI215" s="13"/>
      <c r="MJ215" s="13"/>
      <c r="MK215" s="13"/>
      <c r="ML215" s="13"/>
      <c r="MM215" s="13"/>
      <c r="MN215" s="13"/>
      <c r="MO215" s="13"/>
      <c r="MP215" s="13"/>
      <c r="MQ215" s="13"/>
      <c r="MR215" s="13"/>
      <c r="MS215" s="13"/>
      <c r="MT215" s="13"/>
      <c r="MU215" s="13"/>
      <c r="MV215" s="13"/>
      <c r="MW215" s="13"/>
      <c r="MX215" s="13"/>
      <c r="MY215" s="13"/>
      <c r="MZ215" s="13"/>
      <c r="NA215" s="13"/>
      <c r="NB215" s="13"/>
      <c r="NC215" s="13"/>
      <c r="ND215" s="13"/>
      <c r="NE215" s="13"/>
      <c r="NF215" s="13"/>
      <c r="NG215" s="13"/>
      <c r="NH215" s="13"/>
      <c r="NI215" s="13"/>
      <c r="NJ215" s="13"/>
      <c r="NK215" s="13"/>
      <c r="NL215" s="13"/>
      <c r="NM215" s="13"/>
      <c r="NN215" s="13"/>
      <c r="NO215" s="13"/>
      <c r="NP215" s="13"/>
      <c r="NQ215" s="13"/>
      <c r="NR215" s="13"/>
      <c r="NS215" s="13"/>
      <c r="NU215" s="48" t="e">
        <f>IF(P207&lt;#REF!,1,0)</f>
        <v>#REF!</v>
      </c>
      <c r="NV215" s="48" t="e">
        <f>IF($P207&gt;=#REF!,1,0)</f>
        <v>#REF!</v>
      </c>
      <c r="NW215" s="48">
        <f>IF(IF($C207="Y",IF(NV215=1,1,0)),1,0)</f>
        <v>0</v>
      </c>
      <c r="NX215" s="48">
        <f>IF(IF($C207="N",IF(NU215=1,1,0)),1,0)</f>
        <v>0</v>
      </c>
      <c r="NY215" s="49" t="e">
        <f t="shared" si="31"/>
        <v>#REF!</v>
      </c>
    </row>
    <row r="216" spans="1:389" s="2" customFormat="1" ht="15" x14ac:dyDescent="0.25">
      <c r="A216" s="2">
        <f t="shared" si="32"/>
        <v>212</v>
      </c>
      <c r="B216" s="104" t="str">
        <f>"TSK"&amp;"-"&amp;REPT("0",4-LEN(A224))&amp;A224</f>
        <v>TSK-0220</v>
      </c>
      <c r="C216" s="105" t="str">
        <f t="shared" si="28"/>
        <v/>
      </c>
      <c r="D216" s="59"/>
      <c r="E216" s="106"/>
      <c r="F216" s="59"/>
      <c r="G216" s="59"/>
      <c r="H216" s="19"/>
      <c r="I216" s="19"/>
      <c r="J216" s="21"/>
      <c r="K216" s="81"/>
      <c r="L216" s="107" t="str">
        <f t="shared" si="29"/>
        <v/>
      </c>
      <c r="M216" s="107" t="str">
        <f t="shared" si="30"/>
        <v/>
      </c>
      <c r="N216" s="94"/>
      <c r="O216" s="94"/>
      <c r="P216" s="94"/>
      <c r="Q216" s="94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  <c r="KU216" s="13"/>
      <c r="KV216" s="13"/>
      <c r="KW216" s="13"/>
      <c r="KX216" s="13"/>
      <c r="KY216" s="13"/>
      <c r="KZ216" s="13"/>
      <c r="LA216" s="13"/>
      <c r="LB216" s="13"/>
      <c r="LC216" s="13"/>
      <c r="LD216" s="13"/>
      <c r="LE216" s="13"/>
      <c r="LF216" s="13"/>
      <c r="LG216" s="13"/>
      <c r="LH216" s="13"/>
      <c r="LI216" s="13"/>
      <c r="LJ216" s="13"/>
      <c r="LK216" s="13"/>
      <c r="LL216" s="13"/>
      <c r="LM216" s="13"/>
      <c r="LN216" s="13"/>
      <c r="LO216" s="13"/>
      <c r="LP216" s="13"/>
      <c r="LQ216" s="13"/>
      <c r="LR216" s="13"/>
      <c r="LS216" s="13"/>
      <c r="LT216" s="13"/>
      <c r="LU216" s="13"/>
      <c r="LV216" s="13"/>
      <c r="LW216" s="13"/>
      <c r="LX216" s="13"/>
      <c r="LY216" s="13"/>
      <c r="LZ216" s="13"/>
      <c r="MA216" s="13"/>
      <c r="MB216" s="13"/>
      <c r="MC216" s="13"/>
      <c r="MD216" s="13"/>
      <c r="ME216" s="13"/>
      <c r="MF216" s="13"/>
      <c r="MG216" s="13"/>
      <c r="MH216" s="13"/>
      <c r="MI216" s="13"/>
      <c r="MJ216" s="13"/>
      <c r="MK216" s="13"/>
      <c r="ML216" s="13"/>
      <c r="MM216" s="13"/>
      <c r="MN216" s="13"/>
      <c r="MO216" s="13"/>
      <c r="MP216" s="13"/>
      <c r="MQ216" s="13"/>
      <c r="MR216" s="13"/>
      <c r="MS216" s="13"/>
      <c r="MT216" s="13"/>
      <c r="MU216" s="13"/>
      <c r="MV216" s="13"/>
      <c r="MW216" s="13"/>
      <c r="MX216" s="13"/>
      <c r="MY216" s="13"/>
      <c r="MZ216" s="13"/>
      <c r="NA216" s="13"/>
      <c r="NB216" s="13"/>
      <c r="NC216" s="13"/>
      <c r="ND216" s="13"/>
      <c r="NE216" s="13"/>
      <c r="NF216" s="13"/>
      <c r="NG216" s="13"/>
      <c r="NH216" s="13"/>
      <c r="NI216" s="13"/>
      <c r="NJ216" s="13"/>
      <c r="NK216" s="13"/>
      <c r="NL216" s="13"/>
      <c r="NM216" s="13"/>
      <c r="NN216" s="13"/>
      <c r="NO216" s="13"/>
      <c r="NP216" s="13"/>
      <c r="NQ216" s="13"/>
      <c r="NR216" s="13"/>
      <c r="NS216" s="13"/>
      <c r="NU216" s="48" t="e">
        <f>IF(P208&lt;#REF!,1,0)</f>
        <v>#REF!</v>
      </c>
      <c r="NV216" s="48" t="e">
        <f>IF($P208&gt;=#REF!,1,0)</f>
        <v>#REF!</v>
      </c>
      <c r="NW216" s="48">
        <f>IF(IF($C208="Y",IF(NV216=1,1,0)),1,0)</f>
        <v>0</v>
      </c>
      <c r="NX216" s="48">
        <f>IF(IF($C208="N",IF(NU216=1,1,0)),1,0)</f>
        <v>0</v>
      </c>
      <c r="NY216" s="49" t="e">
        <f t="shared" si="31"/>
        <v>#REF!</v>
      </c>
    </row>
    <row r="217" spans="1:389" s="2" customFormat="1" ht="15" x14ac:dyDescent="0.25">
      <c r="A217" s="2">
        <f t="shared" si="32"/>
        <v>213</v>
      </c>
      <c r="B217" s="104" t="str">
        <f>"TSK"&amp;"-"&amp;REPT("0",4-LEN(A225))&amp;A225</f>
        <v>TSK-0221</v>
      </c>
      <c r="C217" s="105" t="str">
        <f t="shared" si="28"/>
        <v/>
      </c>
      <c r="D217" s="59"/>
      <c r="E217" s="106"/>
      <c r="F217" s="59"/>
      <c r="G217" s="59"/>
      <c r="H217" s="19"/>
      <c r="I217" s="19"/>
      <c r="J217" s="21"/>
      <c r="K217" s="81"/>
      <c r="L217" s="107" t="str">
        <f t="shared" si="29"/>
        <v/>
      </c>
      <c r="M217" s="107" t="str">
        <f t="shared" si="30"/>
        <v/>
      </c>
      <c r="N217" s="94"/>
      <c r="O217" s="94"/>
      <c r="P217" s="94"/>
      <c r="Q217" s="94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  <c r="KU217" s="13"/>
      <c r="KV217" s="13"/>
      <c r="KW217" s="13"/>
      <c r="KX217" s="13"/>
      <c r="KY217" s="13"/>
      <c r="KZ217" s="13"/>
      <c r="LA217" s="13"/>
      <c r="LB217" s="13"/>
      <c r="LC217" s="13"/>
      <c r="LD217" s="13"/>
      <c r="LE217" s="13"/>
      <c r="LF217" s="13"/>
      <c r="LG217" s="13"/>
      <c r="LH217" s="13"/>
      <c r="LI217" s="13"/>
      <c r="LJ217" s="13"/>
      <c r="LK217" s="13"/>
      <c r="LL217" s="13"/>
      <c r="LM217" s="13"/>
      <c r="LN217" s="13"/>
      <c r="LO217" s="13"/>
      <c r="LP217" s="13"/>
      <c r="LQ217" s="13"/>
      <c r="LR217" s="13"/>
      <c r="LS217" s="13"/>
      <c r="LT217" s="13"/>
      <c r="LU217" s="13"/>
      <c r="LV217" s="13"/>
      <c r="LW217" s="13"/>
      <c r="LX217" s="13"/>
      <c r="LY217" s="13"/>
      <c r="LZ217" s="13"/>
      <c r="MA217" s="13"/>
      <c r="MB217" s="13"/>
      <c r="MC217" s="13"/>
      <c r="MD217" s="13"/>
      <c r="ME217" s="13"/>
      <c r="MF217" s="13"/>
      <c r="MG217" s="13"/>
      <c r="MH217" s="13"/>
      <c r="MI217" s="13"/>
      <c r="MJ217" s="13"/>
      <c r="MK217" s="13"/>
      <c r="ML217" s="13"/>
      <c r="MM217" s="13"/>
      <c r="MN217" s="13"/>
      <c r="MO217" s="13"/>
      <c r="MP217" s="13"/>
      <c r="MQ217" s="13"/>
      <c r="MR217" s="13"/>
      <c r="MS217" s="13"/>
      <c r="MT217" s="13"/>
      <c r="MU217" s="13"/>
      <c r="MV217" s="13"/>
      <c r="MW217" s="13"/>
      <c r="MX217" s="13"/>
      <c r="MY217" s="13"/>
      <c r="MZ217" s="13"/>
      <c r="NA217" s="13"/>
      <c r="NB217" s="13"/>
      <c r="NC217" s="13"/>
      <c r="ND217" s="13"/>
      <c r="NE217" s="13"/>
      <c r="NF217" s="13"/>
      <c r="NG217" s="13"/>
      <c r="NH217" s="13"/>
      <c r="NI217" s="13"/>
      <c r="NJ217" s="13"/>
      <c r="NK217" s="13"/>
      <c r="NL217" s="13"/>
      <c r="NM217" s="13"/>
      <c r="NN217" s="13"/>
      <c r="NO217" s="13"/>
      <c r="NP217" s="13"/>
      <c r="NQ217" s="13"/>
      <c r="NR217" s="13"/>
      <c r="NS217" s="13"/>
      <c r="NU217" s="48" t="e">
        <f>IF(P209&lt;#REF!,1,0)</f>
        <v>#REF!</v>
      </c>
      <c r="NV217" s="48" t="e">
        <f>IF($P209&gt;=#REF!,1,0)</f>
        <v>#REF!</v>
      </c>
      <c r="NW217" s="48">
        <f>IF(IF($C209="Y",IF(NV217=1,1,0)),1,0)</f>
        <v>0</v>
      </c>
      <c r="NX217" s="48">
        <f>IF(IF($C209="N",IF(NU217=1,1,0)),1,0)</f>
        <v>0</v>
      </c>
      <c r="NY217" s="49" t="e">
        <f t="shared" si="31"/>
        <v>#REF!</v>
      </c>
    </row>
    <row r="218" spans="1:389" s="2" customFormat="1" ht="15" x14ac:dyDescent="0.25">
      <c r="A218" s="2">
        <f t="shared" si="32"/>
        <v>214</v>
      </c>
      <c r="B218" s="104" t="str">
        <f>"TSK"&amp;"-"&amp;REPT("0",4-LEN(A226))&amp;A226</f>
        <v>TSK-0222</v>
      </c>
      <c r="C218" s="105" t="str">
        <f t="shared" si="28"/>
        <v/>
      </c>
      <c r="D218" s="59"/>
      <c r="E218" s="106"/>
      <c r="F218" s="59"/>
      <c r="G218" s="59"/>
      <c r="H218" s="19"/>
      <c r="I218" s="19"/>
      <c r="J218" s="21"/>
      <c r="K218" s="81"/>
      <c r="L218" s="107" t="str">
        <f t="shared" si="29"/>
        <v/>
      </c>
      <c r="M218" s="107" t="str">
        <f t="shared" si="30"/>
        <v/>
      </c>
      <c r="N218" s="94"/>
      <c r="O218" s="94"/>
      <c r="P218" s="94"/>
      <c r="Q218" s="94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  <c r="KU218" s="13"/>
      <c r="KV218" s="13"/>
      <c r="KW218" s="13"/>
      <c r="KX218" s="13"/>
      <c r="KY218" s="13"/>
      <c r="KZ218" s="13"/>
      <c r="LA218" s="13"/>
      <c r="LB218" s="13"/>
      <c r="LC218" s="13"/>
      <c r="LD218" s="13"/>
      <c r="LE218" s="13"/>
      <c r="LF218" s="13"/>
      <c r="LG218" s="13"/>
      <c r="LH218" s="13"/>
      <c r="LI218" s="13"/>
      <c r="LJ218" s="13"/>
      <c r="LK218" s="13"/>
      <c r="LL218" s="13"/>
      <c r="LM218" s="13"/>
      <c r="LN218" s="13"/>
      <c r="LO218" s="13"/>
      <c r="LP218" s="13"/>
      <c r="LQ218" s="13"/>
      <c r="LR218" s="13"/>
      <c r="LS218" s="13"/>
      <c r="LT218" s="13"/>
      <c r="LU218" s="13"/>
      <c r="LV218" s="13"/>
      <c r="LW218" s="13"/>
      <c r="LX218" s="13"/>
      <c r="LY218" s="13"/>
      <c r="LZ218" s="13"/>
      <c r="MA218" s="13"/>
      <c r="MB218" s="13"/>
      <c r="MC218" s="13"/>
      <c r="MD218" s="13"/>
      <c r="ME218" s="13"/>
      <c r="MF218" s="13"/>
      <c r="MG218" s="13"/>
      <c r="MH218" s="13"/>
      <c r="MI218" s="13"/>
      <c r="MJ218" s="13"/>
      <c r="MK218" s="13"/>
      <c r="ML218" s="13"/>
      <c r="MM218" s="13"/>
      <c r="MN218" s="13"/>
      <c r="MO218" s="13"/>
      <c r="MP218" s="13"/>
      <c r="MQ218" s="13"/>
      <c r="MR218" s="13"/>
      <c r="MS218" s="13"/>
      <c r="MT218" s="13"/>
      <c r="MU218" s="13"/>
      <c r="MV218" s="13"/>
      <c r="MW218" s="13"/>
      <c r="MX218" s="13"/>
      <c r="MY218" s="13"/>
      <c r="MZ218" s="13"/>
      <c r="NA218" s="13"/>
      <c r="NB218" s="13"/>
      <c r="NC218" s="13"/>
      <c r="ND218" s="13"/>
      <c r="NE218" s="13"/>
      <c r="NF218" s="13"/>
      <c r="NG218" s="13"/>
      <c r="NH218" s="13"/>
      <c r="NI218" s="13"/>
      <c r="NJ218" s="13"/>
      <c r="NK218" s="13"/>
      <c r="NL218" s="13"/>
      <c r="NM218" s="13"/>
      <c r="NN218" s="13"/>
      <c r="NO218" s="13"/>
      <c r="NP218" s="13"/>
      <c r="NQ218" s="13"/>
      <c r="NR218" s="13"/>
      <c r="NS218" s="13"/>
      <c r="NU218" s="48" t="e">
        <f>IF(P210&lt;#REF!,1,0)</f>
        <v>#REF!</v>
      </c>
      <c r="NV218" s="48" t="e">
        <f>IF($P210&gt;=#REF!,1,0)</f>
        <v>#REF!</v>
      </c>
      <c r="NW218" s="48">
        <f>IF(IF($C210="Y",IF(NV218=1,1,0)),1,0)</f>
        <v>0</v>
      </c>
      <c r="NX218" s="48">
        <f>IF(IF($C210="N",IF(NU218=1,1,0)),1,0)</f>
        <v>0</v>
      </c>
      <c r="NY218" s="49" t="e">
        <f t="shared" si="31"/>
        <v>#REF!</v>
      </c>
    </row>
    <row r="219" spans="1:389" s="2" customFormat="1" ht="15" x14ac:dyDescent="0.25">
      <c r="A219" s="2">
        <f t="shared" si="32"/>
        <v>215</v>
      </c>
      <c r="B219" s="104" t="str">
        <f>"TSK"&amp;"-"&amp;REPT("0",4-LEN(A227))&amp;A227</f>
        <v>TSK-0223</v>
      </c>
      <c r="C219" s="105" t="str">
        <f t="shared" si="28"/>
        <v/>
      </c>
      <c r="D219" s="59"/>
      <c r="E219" s="106"/>
      <c r="F219" s="59"/>
      <c r="G219" s="59"/>
      <c r="H219" s="19"/>
      <c r="I219" s="19"/>
      <c r="J219" s="21"/>
      <c r="K219" s="81"/>
      <c r="L219" s="107" t="str">
        <f t="shared" si="29"/>
        <v/>
      </c>
      <c r="M219" s="107" t="str">
        <f t="shared" si="30"/>
        <v/>
      </c>
      <c r="N219" s="94"/>
      <c r="O219" s="94"/>
      <c r="P219" s="94"/>
      <c r="Q219" s="94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13"/>
      <c r="KT219" s="13"/>
      <c r="KU219" s="13"/>
      <c r="KV219" s="13"/>
      <c r="KW219" s="13"/>
      <c r="KX219" s="13"/>
      <c r="KY219" s="13"/>
      <c r="KZ219" s="13"/>
      <c r="LA219" s="13"/>
      <c r="LB219" s="13"/>
      <c r="LC219" s="13"/>
      <c r="LD219" s="13"/>
      <c r="LE219" s="13"/>
      <c r="LF219" s="13"/>
      <c r="LG219" s="13"/>
      <c r="LH219" s="13"/>
      <c r="LI219" s="13"/>
      <c r="LJ219" s="13"/>
      <c r="LK219" s="13"/>
      <c r="LL219" s="13"/>
      <c r="LM219" s="13"/>
      <c r="LN219" s="13"/>
      <c r="LO219" s="13"/>
      <c r="LP219" s="13"/>
      <c r="LQ219" s="13"/>
      <c r="LR219" s="13"/>
      <c r="LS219" s="13"/>
      <c r="LT219" s="13"/>
      <c r="LU219" s="13"/>
      <c r="LV219" s="13"/>
      <c r="LW219" s="13"/>
      <c r="LX219" s="13"/>
      <c r="LY219" s="13"/>
      <c r="LZ219" s="13"/>
      <c r="MA219" s="13"/>
      <c r="MB219" s="13"/>
      <c r="MC219" s="13"/>
      <c r="MD219" s="13"/>
      <c r="ME219" s="13"/>
      <c r="MF219" s="13"/>
      <c r="MG219" s="13"/>
      <c r="MH219" s="13"/>
      <c r="MI219" s="13"/>
      <c r="MJ219" s="13"/>
      <c r="MK219" s="13"/>
      <c r="ML219" s="13"/>
      <c r="MM219" s="13"/>
      <c r="MN219" s="13"/>
      <c r="MO219" s="13"/>
      <c r="MP219" s="13"/>
      <c r="MQ219" s="13"/>
      <c r="MR219" s="13"/>
      <c r="MS219" s="13"/>
      <c r="MT219" s="13"/>
      <c r="MU219" s="13"/>
      <c r="MV219" s="13"/>
      <c r="MW219" s="13"/>
      <c r="MX219" s="13"/>
      <c r="MY219" s="13"/>
      <c r="MZ219" s="13"/>
      <c r="NA219" s="13"/>
      <c r="NB219" s="13"/>
      <c r="NC219" s="13"/>
      <c r="ND219" s="13"/>
      <c r="NE219" s="13"/>
      <c r="NF219" s="13"/>
      <c r="NG219" s="13"/>
      <c r="NH219" s="13"/>
      <c r="NI219" s="13"/>
      <c r="NJ219" s="13"/>
      <c r="NK219" s="13"/>
      <c r="NL219" s="13"/>
      <c r="NM219" s="13"/>
      <c r="NN219" s="13"/>
      <c r="NO219" s="13"/>
      <c r="NP219" s="13"/>
      <c r="NQ219" s="13"/>
      <c r="NR219" s="13"/>
      <c r="NS219" s="13"/>
      <c r="NU219" s="48" t="e">
        <f>IF(P211&lt;#REF!,1,0)</f>
        <v>#REF!</v>
      </c>
      <c r="NV219" s="48" t="e">
        <f>IF($P211&gt;=#REF!,1,0)</f>
        <v>#REF!</v>
      </c>
      <c r="NW219" s="48">
        <f>IF(IF($C211="Y",IF(NV219=1,1,0)),1,0)</f>
        <v>0</v>
      </c>
      <c r="NX219" s="48">
        <f>IF(IF($C211="N",IF(NU219=1,1,0)),1,0)</f>
        <v>0</v>
      </c>
      <c r="NY219" s="49" t="e">
        <f t="shared" si="31"/>
        <v>#REF!</v>
      </c>
    </row>
    <row r="220" spans="1:389" s="2" customFormat="1" ht="15" x14ac:dyDescent="0.25">
      <c r="A220" s="2">
        <f t="shared" si="32"/>
        <v>216</v>
      </c>
      <c r="B220" s="104" t="str">
        <f>"TSK"&amp;"-"&amp;REPT("0",4-LEN(A228))&amp;A228</f>
        <v>TSK-0224</v>
      </c>
      <c r="C220" s="105" t="str">
        <f t="shared" si="28"/>
        <v/>
      </c>
      <c r="D220" s="59"/>
      <c r="E220" s="106"/>
      <c r="F220" s="59"/>
      <c r="G220" s="59"/>
      <c r="H220" s="19"/>
      <c r="I220" s="19"/>
      <c r="J220" s="21"/>
      <c r="K220" s="81"/>
      <c r="L220" s="107" t="str">
        <f t="shared" si="29"/>
        <v/>
      </c>
      <c r="M220" s="107" t="str">
        <f t="shared" si="30"/>
        <v/>
      </c>
      <c r="N220" s="94"/>
      <c r="O220" s="94"/>
      <c r="P220" s="94"/>
      <c r="Q220" s="94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  <c r="KU220" s="13"/>
      <c r="KV220" s="13"/>
      <c r="KW220" s="13"/>
      <c r="KX220" s="13"/>
      <c r="KY220" s="13"/>
      <c r="KZ220" s="13"/>
      <c r="LA220" s="13"/>
      <c r="LB220" s="13"/>
      <c r="LC220" s="13"/>
      <c r="LD220" s="13"/>
      <c r="LE220" s="13"/>
      <c r="LF220" s="13"/>
      <c r="LG220" s="13"/>
      <c r="LH220" s="13"/>
      <c r="LI220" s="13"/>
      <c r="LJ220" s="13"/>
      <c r="LK220" s="13"/>
      <c r="LL220" s="13"/>
      <c r="LM220" s="13"/>
      <c r="LN220" s="13"/>
      <c r="LO220" s="13"/>
      <c r="LP220" s="13"/>
      <c r="LQ220" s="13"/>
      <c r="LR220" s="13"/>
      <c r="LS220" s="13"/>
      <c r="LT220" s="13"/>
      <c r="LU220" s="13"/>
      <c r="LV220" s="13"/>
      <c r="LW220" s="13"/>
      <c r="LX220" s="13"/>
      <c r="LY220" s="13"/>
      <c r="LZ220" s="13"/>
      <c r="MA220" s="13"/>
      <c r="MB220" s="13"/>
      <c r="MC220" s="13"/>
      <c r="MD220" s="13"/>
      <c r="ME220" s="13"/>
      <c r="MF220" s="13"/>
      <c r="MG220" s="13"/>
      <c r="MH220" s="13"/>
      <c r="MI220" s="13"/>
      <c r="MJ220" s="13"/>
      <c r="MK220" s="13"/>
      <c r="ML220" s="13"/>
      <c r="MM220" s="13"/>
      <c r="MN220" s="13"/>
      <c r="MO220" s="13"/>
      <c r="MP220" s="13"/>
      <c r="MQ220" s="13"/>
      <c r="MR220" s="13"/>
      <c r="MS220" s="13"/>
      <c r="MT220" s="13"/>
      <c r="MU220" s="13"/>
      <c r="MV220" s="13"/>
      <c r="MW220" s="13"/>
      <c r="MX220" s="13"/>
      <c r="MY220" s="13"/>
      <c r="MZ220" s="13"/>
      <c r="NA220" s="13"/>
      <c r="NB220" s="13"/>
      <c r="NC220" s="13"/>
      <c r="ND220" s="13"/>
      <c r="NE220" s="13"/>
      <c r="NF220" s="13"/>
      <c r="NG220" s="13"/>
      <c r="NH220" s="13"/>
      <c r="NI220" s="13"/>
      <c r="NJ220" s="13"/>
      <c r="NK220" s="13"/>
      <c r="NL220" s="13"/>
      <c r="NM220" s="13"/>
      <c r="NN220" s="13"/>
      <c r="NO220" s="13"/>
      <c r="NP220" s="13"/>
      <c r="NQ220" s="13"/>
      <c r="NR220" s="13"/>
      <c r="NS220" s="13"/>
      <c r="NU220" s="48" t="e">
        <f>IF(P212&lt;#REF!,1,0)</f>
        <v>#REF!</v>
      </c>
      <c r="NV220" s="48" t="e">
        <f>IF($P212&gt;=#REF!,1,0)</f>
        <v>#REF!</v>
      </c>
      <c r="NW220" s="48">
        <f>IF(IF($C212="Y",IF(NV220=1,1,0)),1,0)</f>
        <v>0</v>
      </c>
      <c r="NX220" s="48">
        <f>IF(IF($C212="N",IF(NU220=1,1,0)),1,0)</f>
        <v>0</v>
      </c>
      <c r="NY220" s="49" t="e">
        <f t="shared" si="31"/>
        <v>#REF!</v>
      </c>
    </row>
    <row r="221" spans="1:389" s="2" customFormat="1" ht="15" x14ac:dyDescent="0.25">
      <c r="A221" s="2">
        <f t="shared" si="32"/>
        <v>217</v>
      </c>
      <c r="B221" s="104" t="str">
        <f>"TSK"&amp;"-"&amp;REPT("0",4-LEN(A229))&amp;A229</f>
        <v>TSK-0225</v>
      </c>
      <c r="C221" s="105" t="str">
        <f t="shared" si="28"/>
        <v/>
      </c>
      <c r="D221" s="59"/>
      <c r="E221" s="106"/>
      <c r="F221" s="59"/>
      <c r="G221" s="59"/>
      <c r="H221" s="19"/>
      <c r="I221" s="19"/>
      <c r="J221" s="21"/>
      <c r="K221" s="81"/>
      <c r="L221" s="107" t="str">
        <f t="shared" si="29"/>
        <v/>
      </c>
      <c r="M221" s="107" t="str">
        <f t="shared" si="30"/>
        <v/>
      </c>
      <c r="N221" s="94"/>
      <c r="O221" s="94"/>
      <c r="P221" s="94"/>
      <c r="Q221" s="94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  <c r="KU221" s="13"/>
      <c r="KV221" s="13"/>
      <c r="KW221" s="13"/>
      <c r="KX221" s="13"/>
      <c r="KY221" s="13"/>
      <c r="KZ221" s="13"/>
      <c r="LA221" s="13"/>
      <c r="LB221" s="13"/>
      <c r="LC221" s="13"/>
      <c r="LD221" s="13"/>
      <c r="LE221" s="13"/>
      <c r="LF221" s="13"/>
      <c r="LG221" s="13"/>
      <c r="LH221" s="13"/>
      <c r="LI221" s="13"/>
      <c r="LJ221" s="13"/>
      <c r="LK221" s="13"/>
      <c r="LL221" s="13"/>
      <c r="LM221" s="13"/>
      <c r="LN221" s="13"/>
      <c r="LO221" s="13"/>
      <c r="LP221" s="13"/>
      <c r="LQ221" s="13"/>
      <c r="LR221" s="13"/>
      <c r="LS221" s="13"/>
      <c r="LT221" s="13"/>
      <c r="LU221" s="13"/>
      <c r="LV221" s="13"/>
      <c r="LW221" s="13"/>
      <c r="LX221" s="13"/>
      <c r="LY221" s="13"/>
      <c r="LZ221" s="13"/>
      <c r="MA221" s="13"/>
      <c r="MB221" s="13"/>
      <c r="MC221" s="13"/>
      <c r="MD221" s="13"/>
      <c r="ME221" s="13"/>
      <c r="MF221" s="13"/>
      <c r="MG221" s="13"/>
      <c r="MH221" s="13"/>
      <c r="MI221" s="13"/>
      <c r="MJ221" s="13"/>
      <c r="MK221" s="13"/>
      <c r="ML221" s="13"/>
      <c r="MM221" s="13"/>
      <c r="MN221" s="13"/>
      <c r="MO221" s="13"/>
      <c r="MP221" s="13"/>
      <c r="MQ221" s="13"/>
      <c r="MR221" s="13"/>
      <c r="MS221" s="13"/>
      <c r="MT221" s="13"/>
      <c r="MU221" s="13"/>
      <c r="MV221" s="13"/>
      <c r="MW221" s="13"/>
      <c r="MX221" s="13"/>
      <c r="MY221" s="13"/>
      <c r="MZ221" s="13"/>
      <c r="NA221" s="13"/>
      <c r="NB221" s="13"/>
      <c r="NC221" s="13"/>
      <c r="ND221" s="13"/>
      <c r="NE221" s="13"/>
      <c r="NF221" s="13"/>
      <c r="NG221" s="13"/>
      <c r="NH221" s="13"/>
      <c r="NI221" s="13"/>
      <c r="NJ221" s="13"/>
      <c r="NK221" s="13"/>
      <c r="NL221" s="13"/>
      <c r="NM221" s="13"/>
      <c r="NN221" s="13"/>
      <c r="NO221" s="13"/>
      <c r="NP221" s="13"/>
      <c r="NQ221" s="13"/>
      <c r="NR221" s="13"/>
      <c r="NS221" s="13"/>
      <c r="NU221" s="48" t="e">
        <f>IF(P213&lt;#REF!,1,0)</f>
        <v>#REF!</v>
      </c>
      <c r="NV221" s="48" t="e">
        <f>IF($P213&gt;=#REF!,1,0)</f>
        <v>#REF!</v>
      </c>
      <c r="NW221" s="48">
        <f>IF(IF($C213="Y",IF(NV221=1,1,0)),1,0)</f>
        <v>0</v>
      </c>
      <c r="NX221" s="48">
        <f>IF(IF($C213="N",IF(NU221=1,1,0)),1,0)</f>
        <v>0</v>
      </c>
      <c r="NY221" s="49" t="e">
        <f t="shared" si="31"/>
        <v>#REF!</v>
      </c>
    </row>
    <row r="222" spans="1:389" s="2" customFormat="1" ht="15" x14ac:dyDescent="0.25">
      <c r="A222" s="2">
        <f t="shared" si="32"/>
        <v>218</v>
      </c>
      <c r="B222" s="104" t="str">
        <f>"TSK"&amp;"-"&amp;REPT("0",4-LEN(A230))&amp;A230</f>
        <v>TSK-0226</v>
      </c>
      <c r="C222" s="105" t="str">
        <f t="shared" si="28"/>
        <v/>
      </c>
      <c r="D222" s="59"/>
      <c r="E222" s="106"/>
      <c r="F222" s="59"/>
      <c r="G222" s="59"/>
      <c r="H222" s="19"/>
      <c r="I222" s="19"/>
      <c r="J222" s="21"/>
      <c r="K222" s="81"/>
      <c r="L222" s="107" t="str">
        <f t="shared" si="29"/>
        <v/>
      </c>
      <c r="M222" s="107" t="str">
        <f t="shared" si="30"/>
        <v/>
      </c>
      <c r="N222" s="94"/>
      <c r="O222" s="94"/>
      <c r="P222" s="94"/>
      <c r="Q222" s="94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13"/>
      <c r="KT222" s="13"/>
      <c r="KU222" s="13"/>
      <c r="KV222" s="13"/>
      <c r="KW222" s="13"/>
      <c r="KX222" s="13"/>
      <c r="KY222" s="13"/>
      <c r="KZ222" s="13"/>
      <c r="LA222" s="13"/>
      <c r="LB222" s="13"/>
      <c r="LC222" s="13"/>
      <c r="LD222" s="13"/>
      <c r="LE222" s="13"/>
      <c r="LF222" s="13"/>
      <c r="LG222" s="13"/>
      <c r="LH222" s="13"/>
      <c r="LI222" s="13"/>
      <c r="LJ222" s="13"/>
      <c r="LK222" s="13"/>
      <c r="LL222" s="13"/>
      <c r="LM222" s="13"/>
      <c r="LN222" s="13"/>
      <c r="LO222" s="13"/>
      <c r="LP222" s="13"/>
      <c r="LQ222" s="13"/>
      <c r="LR222" s="13"/>
      <c r="LS222" s="13"/>
      <c r="LT222" s="13"/>
      <c r="LU222" s="13"/>
      <c r="LV222" s="13"/>
      <c r="LW222" s="13"/>
      <c r="LX222" s="13"/>
      <c r="LY222" s="13"/>
      <c r="LZ222" s="13"/>
      <c r="MA222" s="13"/>
      <c r="MB222" s="13"/>
      <c r="MC222" s="13"/>
      <c r="MD222" s="13"/>
      <c r="ME222" s="13"/>
      <c r="MF222" s="13"/>
      <c r="MG222" s="13"/>
      <c r="MH222" s="13"/>
      <c r="MI222" s="13"/>
      <c r="MJ222" s="13"/>
      <c r="MK222" s="13"/>
      <c r="ML222" s="13"/>
      <c r="MM222" s="13"/>
      <c r="MN222" s="13"/>
      <c r="MO222" s="13"/>
      <c r="MP222" s="13"/>
      <c r="MQ222" s="13"/>
      <c r="MR222" s="13"/>
      <c r="MS222" s="13"/>
      <c r="MT222" s="13"/>
      <c r="MU222" s="13"/>
      <c r="MV222" s="13"/>
      <c r="MW222" s="13"/>
      <c r="MX222" s="13"/>
      <c r="MY222" s="13"/>
      <c r="MZ222" s="13"/>
      <c r="NA222" s="13"/>
      <c r="NB222" s="13"/>
      <c r="NC222" s="13"/>
      <c r="ND222" s="13"/>
      <c r="NE222" s="13"/>
      <c r="NF222" s="13"/>
      <c r="NG222" s="13"/>
      <c r="NH222" s="13"/>
      <c r="NI222" s="13"/>
      <c r="NJ222" s="13"/>
      <c r="NK222" s="13"/>
      <c r="NL222" s="13"/>
      <c r="NM222" s="13"/>
      <c r="NN222" s="13"/>
      <c r="NO222" s="13"/>
      <c r="NP222" s="13"/>
      <c r="NQ222" s="13"/>
      <c r="NR222" s="13"/>
      <c r="NS222" s="13"/>
      <c r="NU222" s="48" t="e">
        <f>IF(P214&lt;#REF!,1,0)</f>
        <v>#REF!</v>
      </c>
      <c r="NV222" s="48" t="e">
        <f>IF($P214&gt;=#REF!,1,0)</f>
        <v>#REF!</v>
      </c>
      <c r="NW222" s="48">
        <f>IF(IF($C214="Y",IF(NV222=1,1,0)),1,0)</f>
        <v>0</v>
      </c>
      <c r="NX222" s="48">
        <f>IF(IF($C214="N",IF(NU222=1,1,0)),1,0)</f>
        <v>0</v>
      </c>
      <c r="NY222" s="49" t="e">
        <f t="shared" si="31"/>
        <v>#REF!</v>
      </c>
    </row>
    <row r="223" spans="1:389" s="2" customFormat="1" ht="15" x14ac:dyDescent="0.25">
      <c r="A223" s="2">
        <f t="shared" si="32"/>
        <v>219</v>
      </c>
      <c r="B223" s="104" t="str">
        <f>"TSK"&amp;"-"&amp;REPT("0",4-LEN(A231))&amp;A231</f>
        <v>TSK-0227</v>
      </c>
      <c r="C223" s="105" t="str">
        <f t="shared" si="28"/>
        <v/>
      </c>
      <c r="D223" s="59"/>
      <c r="E223" s="106"/>
      <c r="F223" s="59"/>
      <c r="G223" s="59"/>
      <c r="H223" s="19"/>
      <c r="I223" s="19"/>
      <c r="J223" s="21"/>
      <c r="K223" s="81"/>
      <c r="L223" s="107" t="str">
        <f t="shared" si="29"/>
        <v/>
      </c>
      <c r="M223" s="107" t="str">
        <f t="shared" si="30"/>
        <v/>
      </c>
      <c r="N223" s="94"/>
      <c r="O223" s="94"/>
      <c r="P223" s="94"/>
      <c r="Q223" s="94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  <c r="KU223" s="13"/>
      <c r="KV223" s="13"/>
      <c r="KW223" s="13"/>
      <c r="KX223" s="13"/>
      <c r="KY223" s="13"/>
      <c r="KZ223" s="13"/>
      <c r="LA223" s="13"/>
      <c r="LB223" s="13"/>
      <c r="LC223" s="13"/>
      <c r="LD223" s="13"/>
      <c r="LE223" s="13"/>
      <c r="LF223" s="13"/>
      <c r="LG223" s="13"/>
      <c r="LH223" s="13"/>
      <c r="LI223" s="13"/>
      <c r="LJ223" s="13"/>
      <c r="LK223" s="13"/>
      <c r="LL223" s="13"/>
      <c r="LM223" s="13"/>
      <c r="LN223" s="13"/>
      <c r="LO223" s="13"/>
      <c r="LP223" s="13"/>
      <c r="LQ223" s="13"/>
      <c r="LR223" s="13"/>
      <c r="LS223" s="13"/>
      <c r="LT223" s="13"/>
      <c r="LU223" s="13"/>
      <c r="LV223" s="13"/>
      <c r="LW223" s="13"/>
      <c r="LX223" s="13"/>
      <c r="LY223" s="13"/>
      <c r="LZ223" s="13"/>
      <c r="MA223" s="13"/>
      <c r="MB223" s="13"/>
      <c r="MC223" s="13"/>
      <c r="MD223" s="13"/>
      <c r="ME223" s="13"/>
      <c r="MF223" s="13"/>
      <c r="MG223" s="13"/>
      <c r="MH223" s="13"/>
      <c r="MI223" s="13"/>
      <c r="MJ223" s="13"/>
      <c r="MK223" s="13"/>
      <c r="ML223" s="13"/>
      <c r="MM223" s="13"/>
      <c r="MN223" s="13"/>
      <c r="MO223" s="13"/>
      <c r="MP223" s="13"/>
      <c r="MQ223" s="13"/>
      <c r="MR223" s="13"/>
      <c r="MS223" s="13"/>
      <c r="MT223" s="13"/>
      <c r="MU223" s="13"/>
      <c r="MV223" s="13"/>
      <c r="MW223" s="13"/>
      <c r="MX223" s="13"/>
      <c r="MY223" s="13"/>
      <c r="MZ223" s="13"/>
      <c r="NA223" s="13"/>
      <c r="NB223" s="13"/>
      <c r="NC223" s="13"/>
      <c r="ND223" s="13"/>
      <c r="NE223" s="13"/>
      <c r="NF223" s="13"/>
      <c r="NG223" s="13"/>
      <c r="NH223" s="13"/>
      <c r="NI223" s="13"/>
      <c r="NJ223" s="13"/>
      <c r="NK223" s="13"/>
      <c r="NL223" s="13"/>
      <c r="NM223" s="13"/>
      <c r="NN223" s="13"/>
      <c r="NO223" s="13"/>
      <c r="NP223" s="13"/>
      <c r="NQ223" s="13"/>
      <c r="NR223" s="13"/>
      <c r="NS223" s="13"/>
      <c r="NU223" s="48" t="e">
        <f>IF(P215&lt;#REF!,1,0)</f>
        <v>#REF!</v>
      </c>
      <c r="NV223" s="48" t="e">
        <f>IF($P215&gt;=#REF!,1,0)</f>
        <v>#REF!</v>
      </c>
      <c r="NW223" s="48">
        <f>IF(IF($C215="Y",IF(NV223=1,1,0)),1,0)</f>
        <v>0</v>
      </c>
      <c r="NX223" s="48">
        <f>IF(IF($C215="N",IF(NU223=1,1,0)),1,0)</f>
        <v>0</v>
      </c>
      <c r="NY223" s="49" t="e">
        <f t="shared" si="31"/>
        <v>#REF!</v>
      </c>
    </row>
    <row r="224" spans="1:389" s="2" customFormat="1" ht="15" x14ac:dyDescent="0.25">
      <c r="A224" s="2">
        <f t="shared" si="32"/>
        <v>220</v>
      </c>
      <c r="B224" s="104" t="str">
        <f>"TSK"&amp;"-"&amp;REPT("0",4-LEN(A232))&amp;A232</f>
        <v>TSK-0228</v>
      </c>
      <c r="C224" s="105" t="str">
        <f t="shared" si="28"/>
        <v/>
      </c>
      <c r="D224" s="59"/>
      <c r="E224" s="106"/>
      <c r="F224" s="59"/>
      <c r="G224" s="59"/>
      <c r="H224" s="19"/>
      <c r="I224" s="19"/>
      <c r="J224" s="21"/>
      <c r="K224" s="81"/>
      <c r="L224" s="107" t="str">
        <f t="shared" si="29"/>
        <v/>
      </c>
      <c r="M224" s="107" t="str">
        <f t="shared" si="30"/>
        <v/>
      </c>
      <c r="N224" s="94"/>
      <c r="O224" s="94"/>
      <c r="P224" s="94"/>
      <c r="Q224" s="94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  <c r="KU224" s="13"/>
      <c r="KV224" s="13"/>
      <c r="KW224" s="13"/>
      <c r="KX224" s="13"/>
      <c r="KY224" s="13"/>
      <c r="KZ224" s="13"/>
      <c r="LA224" s="13"/>
      <c r="LB224" s="13"/>
      <c r="LC224" s="13"/>
      <c r="LD224" s="13"/>
      <c r="LE224" s="13"/>
      <c r="LF224" s="13"/>
      <c r="LG224" s="13"/>
      <c r="LH224" s="13"/>
      <c r="LI224" s="13"/>
      <c r="LJ224" s="13"/>
      <c r="LK224" s="13"/>
      <c r="LL224" s="13"/>
      <c r="LM224" s="13"/>
      <c r="LN224" s="13"/>
      <c r="LO224" s="13"/>
      <c r="LP224" s="13"/>
      <c r="LQ224" s="13"/>
      <c r="LR224" s="13"/>
      <c r="LS224" s="13"/>
      <c r="LT224" s="13"/>
      <c r="LU224" s="13"/>
      <c r="LV224" s="13"/>
      <c r="LW224" s="13"/>
      <c r="LX224" s="13"/>
      <c r="LY224" s="13"/>
      <c r="LZ224" s="13"/>
      <c r="MA224" s="13"/>
      <c r="MB224" s="13"/>
      <c r="MC224" s="13"/>
      <c r="MD224" s="13"/>
      <c r="ME224" s="13"/>
      <c r="MF224" s="13"/>
      <c r="MG224" s="13"/>
      <c r="MH224" s="13"/>
      <c r="MI224" s="13"/>
      <c r="MJ224" s="13"/>
      <c r="MK224" s="13"/>
      <c r="ML224" s="13"/>
      <c r="MM224" s="13"/>
      <c r="MN224" s="13"/>
      <c r="MO224" s="13"/>
      <c r="MP224" s="13"/>
      <c r="MQ224" s="13"/>
      <c r="MR224" s="13"/>
      <c r="MS224" s="13"/>
      <c r="MT224" s="13"/>
      <c r="MU224" s="13"/>
      <c r="MV224" s="13"/>
      <c r="MW224" s="13"/>
      <c r="MX224" s="13"/>
      <c r="MY224" s="13"/>
      <c r="MZ224" s="13"/>
      <c r="NA224" s="13"/>
      <c r="NB224" s="13"/>
      <c r="NC224" s="13"/>
      <c r="ND224" s="13"/>
      <c r="NE224" s="13"/>
      <c r="NF224" s="13"/>
      <c r="NG224" s="13"/>
      <c r="NH224" s="13"/>
      <c r="NI224" s="13"/>
      <c r="NJ224" s="13"/>
      <c r="NK224" s="13"/>
      <c r="NL224" s="13"/>
      <c r="NM224" s="13"/>
      <c r="NN224" s="13"/>
      <c r="NO224" s="13"/>
      <c r="NP224" s="13"/>
      <c r="NQ224" s="13"/>
      <c r="NR224" s="13"/>
      <c r="NS224" s="13"/>
      <c r="NU224" s="48" t="e">
        <f>IF(P216&lt;#REF!,1,0)</f>
        <v>#REF!</v>
      </c>
      <c r="NV224" s="48" t="e">
        <f>IF($P216&gt;=#REF!,1,0)</f>
        <v>#REF!</v>
      </c>
      <c r="NW224" s="48">
        <f>IF(IF($C216="Y",IF(NV224=1,1,0)),1,0)</f>
        <v>0</v>
      </c>
      <c r="NX224" s="48">
        <f>IF(IF($C216="N",IF(NU224=1,1,0)),1,0)</f>
        <v>0</v>
      </c>
      <c r="NY224" s="49" t="e">
        <f t="shared" si="31"/>
        <v>#REF!</v>
      </c>
    </row>
    <row r="225" spans="1:389" s="2" customFormat="1" ht="15" x14ac:dyDescent="0.25">
      <c r="A225" s="2">
        <f t="shared" si="32"/>
        <v>221</v>
      </c>
      <c r="B225" s="104" t="str">
        <f>"TSK"&amp;"-"&amp;REPT("0",4-LEN(A233))&amp;A233</f>
        <v>TSK-0229</v>
      </c>
      <c r="C225" s="105" t="str">
        <f t="shared" si="28"/>
        <v/>
      </c>
      <c r="D225" s="59"/>
      <c r="E225" s="106"/>
      <c r="F225" s="59"/>
      <c r="G225" s="59"/>
      <c r="H225" s="19"/>
      <c r="I225" s="19"/>
      <c r="J225" s="21"/>
      <c r="K225" s="81"/>
      <c r="L225" s="107" t="str">
        <f t="shared" si="29"/>
        <v/>
      </c>
      <c r="M225" s="107" t="str">
        <f t="shared" si="30"/>
        <v/>
      </c>
      <c r="N225" s="94"/>
      <c r="O225" s="94"/>
      <c r="P225" s="94"/>
      <c r="Q225" s="94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  <c r="KU225" s="13"/>
      <c r="KV225" s="13"/>
      <c r="KW225" s="13"/>
      <c r="KX225" s="13"/>
      <c r="KY225" s="13"/>
      <c r="KZ225" s="13"/>
      <c r="LA225" s="13"/>
      <c r="LB225" s="13"/>
      <c r="LC225" s="13"/>
      <c r="LD225" s="13"/>
      <c r="LE225" s="13"/>
      <c r="LF225" s="13"/>
      <c r="LG225" s="13"/>
      <c r="LH225" s="13"/>
      <c r="LI225" s="13"/>
      <c r="LJ225" s="13"/>
      <c r="LK225" s="13"/>
      <c r="LL225" s="13"/>
      <c r="LM225" s="13"/>
      <c r="LN225" s="13"/>
      <c r="LO225" s="13"/>
      <c r="LP225" s="13"/>
      <c r="LQ225" s="13"/>
      <c r="LR225" s="13"/>
      <c r="LS225" s="13"/>
      <c r="LT225" s="13"/>
      <c r="LU225" s="13"/>
      <c r="LV225" s="13"/>
      <c r="LW225" s="13"/>
      <c r="LX225" s="13"/>
      <c r="LY225" s="13"/>
      <c r="LZ225" s="13"/>
      <c r="MA225" s="13"/>
      <c r="MB225" s="13"/>
      <c r="MC225" s="13"/>
      <c r="MD225" s="13"/>
      <c r="ME225" s="13"/>
      <c r="MF225" s="13"/>
      <c r="MG225" s="13"/>
      <c r="MH225" s="13"/>
      <c r="MI225" s="13"/>
      <c r="MJ225" s="13"/>
      <c r="MK225" s="13"/>
      <c r="ML225" s="13"/>
      <c r="MM225" s="13"/>
      <c r="MN225" s="13"/>
      <c r="MO225" s="13"/>
      <c r="MP225" s="13"/>
      <c r="MQ225" s="13"/>
      <c r="MR225" s="13"/>
      <c r="MS225" s="13"/>
      <c r="MT225" s="13"/>
      <c r="MU225" s="13"/>
      <c r="MV225" s="13"/>
      <c r="MW225" s="13"/>
      <c r="MX225" s="13"/>
      <c r="MY225" s="13"/>
      <c r="MZ225" s="13"/>
      <c r="NA225" s="13"/>
      <c r="NB225" s="13"/>
      <c r="NC225" s="13"/>
      <c r="ND225" s="13"/>
      <c r="NE225" s="13"/>
      <c r="NF225" s="13"/>
      <c r="NG225" s="13"/>
      <c r="NH225" s="13"/>
      <c r="NI225" s="13"/>
      <c r="NJ225" s="13"/>
      <c r="NK225" s="13"/>
      <c r="NL225" s="13"/>
      <c r="NM225" s="13"/>
      <c r="NN225" s="13"/>
      <c r="NO225" s="13"/>
      <c r="NP225" s="13"/>
      <c r="NQ225" s="13"/>
      <c r="NR225" s="13"/>
      <c r="NS225" s="13"/>
      <c r="NU225" s="48" t="e">
        <f>IF(P217&lt;#REF!,1,0)</f>
        <v>#REF!</v>
      </c>
      <c r="NV225" s="48" t="e">
        <f>IF($P217&gt;=#REF!,1,0)</f>
        <v>#REF!</v>
      </c>
      <c r="NW225" s="48">
        <f>IF(IF($C217="Y",IF(NV225=1,1,0)),1,0)</f>
        <v>0</v>
      </c>
      <c r="NX225" s="48">
        <f>IF(IF($C217="N",IF(NU225=1,1,0)),1,0)</f>
        <v>0</v>
      </c>
      <c r="NY225" s="49" t="e">
        <f t="shared" si="31"/>
        <v>#REF!</v>
      </c>
    </row>
    <row r="226" spans="1:389" s="2" customFormat="1" ht="15" x14ac:dyDescent="0.25">
      <c r="A226" s="2">
        <f t="shared" si="32"/>
        <v>222</v>
      </c>
      <c r="B226" s="104" t="str">
        <f>"TSK"&amp;"-"&amp;REPT("0",4-LEN(A234))&amp;A234</f>
        <v>TSK-0230</v>
      </c>
      <c r="C226" s="105" t="str">
        <f t="shared" si="28"/>
        <v/>
      </c>
      <c r="D226" s="59"/>
      <c r="E226" s="106"/>
      <c r="F226" s="59"/>
      <c r="G226" s="59"/>
      <c r="H226" s="19"/>
      <c r="I226" s="19"/>
      <c r="J226" s="21"/>
      <c r="K226" s="81"/>
      <c r="L226" s="107" t="str">
        <f t="shared" si="29"/>
        <v/>
      </c>
      <c r="M226" s="107" t="str">
        <f t="shared" si="30"/>
        <v/>
      </c>
      <c r="N226" s="94"/>
      <c r="O226" s="94"/>
      <c r="P226" s="94"/>
      <c r="Q226" s="94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U226" s="48" t="e">
        <f>IF(P218&lt;#REF!,1,0)</f>
        <v>#REF!</v>
      </c>
      <c r="NV226" s="48" t="e">
        <f>IF($P218&gt;=#REF!,1,0)</f>
        <v>#REF!</v>
      </c>
      <c r="NW226" s="48">
        <f>IF(IF($C218="Y",IF(NV226=1,1,0)),1,0)</f>
        <v>0</v>
      </c>
      <c r="NX226" s="48">
        <f>IF(IF($C218="N",IF(NU226=1,1,0)),1,0)</f>
        <v>0</v>
      </c>
      <c r="NY226" s="49" t="e">
        <f t="shared" si="31"/>
        <v>#REF!</v>
      </c>
    </row>
    <row r="227" spans="1:389" s="2" customFormat="1" ht="15" x14ac:dyDescent="0.25">
      <c r="A227" s="2">
        <f t="shared" si="32"/>
        <v>223</v>
      </c>
      <c r="B227" s="104" t="str">
        <f>"TSK"&amp;"-"&amp;REPT("0",4-LEN(A235))&amp;A235</f>
        <v>TSK-0231</v>
      </c>
      <c r="C227" s="105" t="str">
        <f t="shared" si="28"/>
        <v/>
      </c>
      <c r="D227" s="59"/>
      <c r="E227" s="106"/>
      <c r="F227" s="59"/>
      <c r="G227" s="59"/>
      <c r="H227" s="19"/>
      <c r="I227" s="19"/>
      <c r="J227" s="21"/>
      <c r="K227" s="81"/>
      <c r="L227" s="107" t="str">
        <f t="shared" si="29"/>
        <v/>
      </c>
      <c r="M227" s="107" t="str">
        <f t="shared" si="30"/>
        <v/>
      </c>
      <c r="N227" s="94"/>
      <c r="O227" s="94"/>
      <c r="P227" s="94"/>
      <c r="Q227" s="94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  <c r="KU227" s="13"/>
      <c r="KV227" s="13"/>
      <c r="KW227" s="13"/>
      <c r="KX227" s="13"/>
      <c r="KY227" s="13"/>
      <c r="KZ227" s="13"/>
      <c r="LA227" s="13"/>
      <c r="LB227" s="13"/>
      <c r="LC227" s="13"/>
      <c r="LD227" s="13"/>
      <c r="LE227" s="13"/>
      <c r="LF227" s="13"/>
      <c r="LG227" s="13"/>
      <c r="LH227" s="13"/>
      <c r="LI227" s="13"/>
      <c r="LJ227" s="13"/>
      <c r="LK227" s="13"/>
      <c r="LL227" s="13"/>
      <c r="LM227" s="13"/>
      <c r="LN227" s="13"/>
      <c r="LO227" s="13"/>
      <c r="LP227" s="13"/>
      <c r="LQ227" s="13"/>
      <c r="LR227" s="13"/>
      <c r="LS227" s="13"/>
      <c r="LT227" s="13"/>
      <c r="LU227" s="13"/>
      <c r="LV227" s="13"/>
      <c r="LW227" s="13"/>
      <c r="LX227" s="13"/>
      <c r="LY227" s="13"/>
      <c r="LZ227" s="13"/>
      <c r="MA227" s="13"/>
      <c r="MB227" s="13"/>
      <c r="MC227" s="13"/>
      <c r="MD227" s="13"/>
      <c r="ME227" s="13"/>
      <c r="MF227" s="13"/>
      <c r="MG227" s="13"/>
      <c r="MH227" s="13"/>
      <c r="MI227" s="13"/>
      <c r="MJ227" s="13"/>
      <c r="MK227" s="13"/>
      <c r="ML227" s="13"/>
      <c r="MM227" s="13"/>
      <c r="MN227" s="13"/>
      <c r="MO227" s="13"/>
      <c r="MP227" s="13"/>
      <c r="MQ227" s="13"/>
      <c r="MR227" s="13"/>
      <c r="MS227" s="13"/>
      <c r="MT227" s="13"/>
      <c r="MU227" s="13"/>
      <c r="MV227" s="13"/>
      <c r="MW227" s="13"/>
      <c r="MX227" s="13"/>
      <c r="MY227" s="13"/>
      <c r="MZ227" s="13"/>
      <c r="NA227" s="13"/>
      <c r="NB227" s="13"/>
      <c r="NC227" s="13"/>
      <c r="ND227" s="13"/>
      <c r="NE227" s="13"/>
      <c r="NF227" s="13"/>
      <c r="NG227" s="13"/>
      <c r="NH227" s="13"/>
      <c r="NI227" s="13"/>
      <c r="NJ227" s="13"/>
      <c r="NK227" s="13"/>
      <c r="NL227" s="13"/>
      <c r="NM227" s="13"/>
      <c r="NN227" s="13"/>
      <c r="NO227" s="13"/>
      <c r="NP227" s="13"/>
      <c r="NQ227" s="13"/>
      <c r="NR227" s="13"/>
      <c r="NS227" s="13"/>
      <c r="NU227" s="48" t="e">
        <f>IF(P219&lt;#REF!,1,0)</f>
        <v>#REF!</v>
      </c>
      <c r="NV227" s="48" t="e">
        <f>IF($P219&gt;=#REF!,1,0)</f>
        <v>#REF!</v>
      </c>
      <c r="NW227" s="48">
        <f>IF(IF($C219="Y",IF(NV227=1,1,0)),1,0)</f>
        <v>0</v>
      </c>
      <c r="NX227" s="48">
        <f>IF(IF($C219="N",IF(NU227=1,1,0)),1,0)</f>
        <v>0</v>
      </c>
      <c r="NY227" s="49" t="e">
        <f t="shared" si="31"/>
        <v>#REF!</v>
      </c>
    </row>
    <row r="228" spans="1:389" s="2" customFormat="1" ht="15" x14ac:dyDescent="0.25">
      <c r="A228" s="2">
        <f t="shared" si="32"/>
        <v>224</v>
      </c>
      <c r="B228" s="104" t="str">
        <f>"TSK"&amp;"-"&amp;REPT("0",4-LEN(A236))&amp;A236</f>
        <v>TSK-0232</v>
      </c>
      <c r="C228" s="105" t="str">
        <f t="shared" si="28"/>
        <v/>
      </c>
      <c r="D228" s="59"/>
      <c r="E228" s="106"/>
      <c r="F228" s="59"/>
      <c r="G228" s="59"/>
      <c r="H228" s="19"/>
      <c r="I228" s="19"/>
      <c r="J228" s="21"/>
      <c r="K228" s="81"/>
      <c r="L228" s="107" t="str">
        <f t="shared" si="29"/>
        <v/>
      </c>
      <c r="M228" s="107" t="str">
        <f t="shared" si="30"/>
        <v/>
      </c>
      <c r="N228" s="94"/>
      <c r="O228" s="94"/>
      <c r="P228" s="94"/>
      <c r="Q228" s="94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  <c r="KU228" s="13"/>
      <c r="KV228" s="13"/>
      <c r="KW228" s="13"/>
      <c r="KX228" s="13"/>
      <c r="KY228" s="13"/>
      <c r="KZ228" s="13"/>
      <c r="LA228" s="13"/>
      <c r="LB228" s="13"/>
      <c r="LC228" s="13"/>
      <c r="LD228" s="13"/>
      <c r="LE228" s="13"/>
      <c r="LF228" s="13"/>
      <c r="LG228" s="13"/>
      <c r="LH228" s="13"/>
      <c r="LI228" s="13"/>
      <c r="LJ228" s="13"/>
      <c r="LK228" s="13"/>
      <c r="LL228" s="13"/>
      <c r="LM228" s="13"/>
      <c r="LN228" s="13"/>
      <c r="LO228" s="13"/>
      <c r="LP228" s="13"/>
      <c r="LQ228" s="13"/>
      <c r="LR228" s="13"/>
      <c r="LS228" s="13"/>
      <c r="LT228" s="13"/>
      <c r="LU228" s="13"/>
      <c r="LV228" s="13"/>
      <c r="LW228" s="13"/>
      <c r="LX228" s="13"/>
      <c r="LY228" s="13"/>
      <c r="LZ228" s="13"/>
      <c r="MA228" s="13"/>
      <c r="MB228" s="13"/>
      <c r="MC228" s="13"/>
      <c r="MD228" s="13"/>
      <c r="ME228" s="13"/>
      <c r="MF228" s="13"/>
      <c r="MG228" s="13"/>
      <c r="MH228" s="13"/>
      <c r="MI228" s="13"/>
      <c r="MJ228" s="13"/>
      <c r="MK228" s="13"/>
      <c r="ML228" s="13"/>
      <c r="MM228" s="13"/>
      <c r="MN228" s="13"/>
      <c r="MO228" s="13"/>
      <c r="MP228" s="13"/>
      <c r="MQ228" s="13"/>
      <c r="MR228" s="13"/>
      <c r="MS228" s="13"/>
      <c r="MT228" s="13"/>
      <c r="MU228" s="13"/>
      <c r="MV228" s="13"/>
      <c r="MW228" s="13"/>
      <c r="MX228" s="13"/>
      <c r="MY228" s="13"/>
      <c r="MZ228" s="13"/>
      <c r="NA228" s="13"/>
      <c r="NB228" s="13"/>
      <c r="NC228" s="13"/>
      <c r="ND228" s="13"/>
      <c r="NE228" s="13"/>
      <c r="NF228" s="13"/>
      <c r="NG228" s="13"/>
      <c r="NH228" s="13"/>
      <c r="NI228" s="13"/>
      <c r="NJ228" s="13"/>
      <c r="NK228" s="13"/>
      <c r="NL228" s="13"/>
      <c r="NM228" s="13"/>
      <c r="NN228" s="13"/>
      <c r="NO228" s="13"/>
      <c r="NP228" s="13"/>
      <c r="NQ228" s="13"/>
      <c r="NR228" s="13"/>
      <c r="NS228" s="13"/>
      <c r="NU228" s="48" t="e">
        <f>IF(P220&lt;#REF!,1,0)</f>
        <v>#REF!</v>
      </c>
      <c r="NV228" s="48" t="e">
        <f>IF($P220&gt;=#REF!,1,0)</f>
        <v>#REF!</v>
      </c>
      <c r="NW228" s="48">
        <f>IF(IF($C220="Y",IF(NV228=1,1,0)),1,0)</f>
        <v>0</v>
      </c>
      <c r="NX228" s="48">
        <f>IF(IF($C220="N",IF(NU228=1,1,0)),1,0)</f>
        <v>0</v>
      </c>
      <c r="NY228" s="49" t="e">
        <f t="shared" si="31"/>
        <v>#REF!</v>
      </c>
    </row>
    <row r="229" spans="1:389" s="2" customFormat="1" ht="15" x14ac:dyDescent="0.25">
      <c r="A229" s="2">
        <f t="shared" si="32"/>
        <v>225</v>
      </c>
      <c r="B229" s="104" t="str">
        <f>"TSK"&amp;"-"&amp;REPT("0",4-LEN(A237))&amp;A237</f>
        <v>TSK-0233</v>
      </c>
      <c r="C229" s="105" t="str">
        <f t="shared" si="28"/>
        <v/>
      </c>
      <c r="D229" s="59"/>
      <c r="E229" s="106"/>
      <c r="F229" s="59"/>
      <c r="G229" s="59"/>
      <c r="H229" s="19"/>
      <c r="I229" s="19"/>
      <c r="J229" s="21"/>
      <c r="K229" s="81"/>
      <c r="L229" s="107" t="str">
        <f t="shared" si="29"/>
        <v/>
      </c>
      <c r="M229" s="107" t="str">
        <f t="shared" si="30"/>
        <v/>
      </c>
      <c r="N229" s="94"/>
      <c r="O229" s="94"/>
      <c r="P229" s="94"/>
      <c r="Q229" s="94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  <c r="KU229" s="13"/>
      <c r="KV229" s="13"/>
      <c r="KW229" s="13"/>
      <c r="KX229" s="13"/>
      <c r="KY229" s="13"/>
      <c r="KZ229" s="13"/>
      <c r="LA229" s="13"/>
      <c r="LB229" s="13"/>
      <c r="LC229" s="13"/>
      <c r="LD229" s="13"/>
      <c r="LE229" s="13"/>
      <c r="LF229" s="13"/>
      <c r="LG229" s="13"/>
      <c r="LH229" s="13"/>
      <c r="LI229" s="13"/>
      <c r="LJ229" s="13"/>
      <c r="LK229" s="13"/>
      <c r="LL229" s="13"/>
      <c r="LM229" s="13"/>
      <c r="LN229" s="13"/>
      <c r="LO229" s="13"/>
      <c r="LP229" s="13"/>
      <c r="LQ229" s="13"/>
      <c r="LR229" s="13"/>
      <c r="LS229" s="13"/>
      <c r="LT229" s="13"/>
      <c r="LU229" s="13"/>
      <c r="LV229" s="13"/>
      <c r="LW229" s="13"/>
      <c r="LX229" s="13"/>
      <c r="LY229" s="13"/>
      <c r="LZ229" s="13"/>
      <c r="MA229" s="13"/>
      <c r="MB229" s="13"/>
      <c r="MC229" s="13"/>
      <c r="MD229" s="13"/>
      <c r="ME229" s="13"/>
      <c r="MF229" s="13"/>
      <c r="MG229" s="13"/>
      <c r="MH229" s="13"/>
      <c r="MI229" s="13"/>
      <c r="MJ229" s="13"/>
      <c r="MK229" s="13"/>
      <c r="ML229" s="13"/>
      <c r="MM229" s="13"/>
      <c r="MN229" s="13"/>
      <c r="MO229" s="13"/>
      <c r="MP229" s="13"/>
      <c r="MQ229" s="13"/>
      <c r="MR229" s="13"/>
      <c r="MS229" s="13"/>
      <c r="MT229" s="13"/>
      <c r="MU229" s="13"/>
      <c r="MV229" s="13"/>
      <c r="MW229" s="13"/>
      <c r="MX229" s="13"/>
      <c r="MY229" s="13"/>
      <c r="MZ229" s="13"/>
      <c r="NA229" s="13"/>
      <c r="NB229" s="13"/>
      <c r="NC229" s="13"/>
      <c r="ND229" s="13"/>
      <c r="NE229" s="13"/>
      <c r="NF229" s="13"/>
      <c r="NG229" s="13"/>
      <c r="NH229" s="13"/>
      <c r="NI229" s="13"/>
      <c r="NJ229" s="13"/>
      <c r="NK229" s="13"/>
      <c r="NL229" s="13"/>
      <c r="NM229" s="13"/>
      <c r="NN229" s="13"/>
      <c r="NO229" s="13"/>
      <c r="NP229" s="13"/>
      <c r="NQ229" s="13"/>
      <c r="NR229" s="13"/>
      <c r="NS229" s="13"/>
      <c r="NU229" s="48" t="e">
        <f>IF(P221&lt;#REF!,1,0)</f>
        <v>#REF!</v>
      </c>
      <c r="NV229" s="48" t="e">
        <f>IF($P221&gt;=#REF!,1,0)</f>
        <v>#REF!</v>
      </c>
      <c r="NW229" s="48">
        <f>IF(IF($C221="Y",IF(NV229=1,1,0)),1,0)</f>
        <v>0</v>
      </c>
      <c r="NX229" s="48">
        <f>IF(IF($C221="N",IF(NU229=1,1,0)),1,0)</f>
        <v>0</v>
      </c>
      <c r="NY229" s="49" t="e">
        <f t="shared" si="31"/>
        <v>#REF!</v>
      </c>
    </row>
    <row r="230" spans="1:389" s="2" customFormat="1" ht="15" x14ac:dyDescent="0.25">
      <c r="A230" s="2">
        <f t="shared" si="32"/>
        <v>226</v>
      </c>
      <c r="B230" s="104" t="str">
        <f>"TSK"&amp;"-"&amp;REPT("0",4-LEN(A238))&amp;A238</f>
        <v>TSK-0234</v>
      </c>
      <c r="C230" s="105" t="str">
        <f t="shared" si="28"/>
        <v/>
      </c>
      <c r="D230" s="59"/>
      <c r="E230" s="106"/>
      <c r="F230" s="59"/>
      <c r="G230" s="59"/>
      <c r="H230" s="19"/>
      <c r="I230" s="19"/>
      <c r="J230" s="21"/>
      <c r="K230" s="81"/>
      <c r="L230" s="107" t="str">
        <f t="shared" si="29"/>
        <v/>
      </c>
      <c r="M230" s="107" t="str">
        <f t="shared" si="30"/>
        <v/>
      </c>
      <c r="N230" s="94"/>
      <c r="O230" s="94"/>
      <c r="P230" s="94"/>
      <c r="Q230" s="94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  <c r="KU230" s="13"/>
      <c r="KV230" s="13"/>
      <c r="KW230" s="13"/>
      <c r="KX230" s="13"/>
      <c r="KY230" s="13"/>
      <c r="KZ230" s="13"/>
      <c r="LA230" s="13"/>
      <c r="LB230" s="13"/>
      <c r="LC230" s="13"/>
      <c r="LD230" s="13"/>
      <c r="LE230" s="13"/>
      <c r="LF230" s="13"/>
      <c r="LG230" s="13"/>
      <c r="LH230" s="13"/>
      <c r="LI230" s="13"/>
      <c r="LJ230" s="13"/>
      <c r="LK230" s="13"/>
      <c r="LL230" s="13"/>
      <c r="LM230" s="13"/>
      <c r="LN230" s="13"/>
      <c r="LO230" s="13"/>
      <c r="LP230" s="13"/>
      <c r="LQ230" s="13"/>
      <c r="LR230" s="13"/>
      <c r="LS230" s="13"/>
      <c r="LT230" s="13"/>
      <c r="LU230" s="13"/>
      <c r="LV230" s="13"/>
      <c r="LW230" s="13"/>
      <c r="LX230" s="13"/>
      <c r="LY230" s="13"/>
      <c r="LZ230" s="13"/>
      <c r="MA230" s="13"/>
      <c r="MB230" s="13"/>
      <c r="MC230" s="13"/>
      <c r="MD230" s="13"/>
      <c r="ME230" s="13"/>
      <c r="MF230" s="13"/>
      <c r="MG230" s="13"/>
      <c r="MH230" s="13"/>
      <c r="MI230" s="13"/>
      <c r="MJ230" s="13"/>
      <c r="MK230" s="13"/>
      <c r="ML230" s="13"/>
      <c r="MM230" s="13"/>
      <c r="MN230" s="13"/>
      <c r="MO230" s="13"/>
      <c r="MP230" s="13"/>
      <c r="MQ230" s="13"/>
      <c r="MR230" s="13"/>
      <c r="MS230" s="13"/>
      <c r="MT230" s="13"/>
      <c r="MU230" s="13"/>
      <c r="MV230" s="13"/>
      <c r="MW230" s="13"/>
      <c r="MX230" s="13"/>
      <c r="MY230" s="13"/>
      <c r="MZ230" s="13"/>
      <c r="NA230" s="13"/>
      <c r="NB230" s="13"/>
      <c r="NC230" s="13"/>
      <c r="ND230" s="13"/>
      <c r="NE230" s="13"/>
      <c r="NF230" s="13"/>
      <c r="NG230" s="13"/>
      <c r="NH230" s="13"/>
      <c r="NI230" s="13"/>
      <c r="NJ230" s="13"/>
      <c r="NK230" s="13"/>
      <c r="NL230" s="13"/>
      <c r="NM230" s="13"/>
      <c r="NN230" s="13"/>
      <c r="NO230" s="13"/>
      <c r="NP230" s="13"/>
      <c r="NQ230" s="13"/>
      <c r="NR230" s="13"/>
      <c r="NS230" s="13"/>
      <c r="NU230" s="48" t="e">
        <f>IF(P222&lt;#REF!,1,0)</f>
        <v>#REF!</v>
      </c>
      <c r="NV230" s="48" t="e">
        <f>IF($P222&gt;=#REF!,1,0)</f>
        <v>#REF!</v>
      </c>
      <c r="NW230" s="48">
        <f>IF(IF($C222="Y",IF(NV230=1,1,0)),1,0)</f>
        <v>0</v>
      </c>
      <c r="NX230" s="48">
        <f>IF(IF($C222="N",IF(NU230=1,1,0)),1,0)</f>
        <v>0</v>
      </c>
      <c r="NY230" s="49" t="e">
        <f t="shared" si="31"/>
        <v>#REF!</v>
      </c>
    </row>
    <row r="231" spans="1:389" s="2" customFormat="1" ht="15" x14ac:dyDescent="0.25">
      <c r="A231" s="2">
        <f t="shared" si="32"/>
        <v>227</v>
      </c>
      <c r="B231" s="104" t="str">
        <f>"TSK"&amp;"-"&amp;REPT("0",4-LEN(A239))&amp;A239</f>
        <v>TSK-0235</v>
      </c>
      <c r="C231" s="105" t="str">
        <f t="shared" si="28"/>
        <v/>
      </c>
      <c r="D231" s="59"/>
      <c r="E231" s="106"/>
      <c r="F231" s="59"/>
      <c r="G231" s="59"/>
      <c r="H231" s="19"/>
      <c r="I231" s="19"/>
      <c r="J231" s="21"/>
      <c r="K231" s="81"/>
      <c r="L231" s="107" t="str">
        <f t="shared" si="29"/>
        <v/>
      </c>
      <c r="M231" s="107" t="str">
        <f t="shared" si="30"/>
        <v/>
      </c>
      <c r="N231" s="94"/>
      <c r="O231" s="94"/>
      <c r="P231" s="94"/>
      <c r="Q231" s="94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  <c r="KU231" s="13"/>
      <c r="KV231" s="13"/>
      <c r="KW231" s="13"/>
      <c r="KX231" s="13"/>
      <c r="KY231" s="13"/>
      <c r="KZ231" s="13"/>
      <c r="LA231" s="13"/>
      <c r="LB231" s="13"/>
      <c r="LC231" s="13"/>
      <c r="LD231" s="13"/>
      <c r="LE231" s="13"/>
      <c r="LF231" s="13"/>
      <c r="LG231" s="13"/>
      <c r="LH231" s="13"/>
      <c r="LI231" s="13"/>
      <c r="LJ231" s="13"/>
      <c r="LK231" s="13"/>
      <c r="LL231" s="13"/>
      <c r="LM231" s="13"/>
      <c r="LN231" s="13"/>
      <c r="LO231" s="13"/>
      <c r="LP231" s="13"/>
      <c r="LQ231" s="13"/>
      <c r="LR231" s="13"/>
      <c r="LS231" s="13"/>
      <c r="LT231" s="13"/>
      <c r="LU231" s="13"/>
      <c r="LV231" s="13"/>
      <c r="LW231" s="13"/>
      <c r="LX231" s="13"/>
      <c r="LY231" s="13"/>
      <c r="LZ231" s="13"/>
      <c r="MA231" s="13"/>
      <c r="MB231" s="13"/>
      <c r="MC231" s="13"/>
      <c r="MD231" s="13"/>
      <c r="ME231" s="13"/>
      <c r="MF231" s="13"/>
      <c r="MG231" s="13"/>
      <c r="MH231" s="13"/>
      <c r="MI231" s="13"/>
      <c r="MJ231" s="13"/>
      <c r="MK231" s="13"/>
      <c r="ML231" s="13"/>
      <c r="MM231" s="13"/>
      <c r="MN231" s="13"/>
      <c r="MO231" s="13"/>
      <c r="MP231" s="13"/>
      <c r="MQ231" s="13"/>
      <c r="MR231" s="13"/>
      <c r="MS231" s="13"/>
      <c r="MT231" s="13"/>
      <c r="MU231" s="13"/>
      <c r="MV231" s="13"/>
      <c r="MW231" s="13"/>
      <c r="MX231" s="13"/>
      <c r="MY231" s="13"/>
      <c r="MZ231" s="13"/>
      <c r="NA231" s="13"/>
      <c r="NB231" s="13"/>
      <c r="NC231" s="13"/>
      <c r="ND231" s="13"/>
      <c r="NE231" s="13"/>
      <c r="NF231" s="13"/>
      <c r="NG231" s="13"/>
      <c r="NH231" s="13"/>
      <c r="NI231" s="13"/>
      <c r="NJ231" s="13"/>
      <c r="NK231" s="13"/>
      <c r="NL231" s="13"/>
      <c r="NM231" s="13"/>
      <c r="NN231" s="13"/>
      <c r="NO231" s="13"/>
      <c r="NP231" s="13"/>
      <c r="NQ231" s="13"/>
      <c r="NR231" s="13"/>
      <c r="NS231" s="13"/>
      <c r="NU231" s="48" t="e">
        <f>IF(P223&lt;#REF!,1,0)</f>
        <v>#REF!</v>
      </c>
      <c r="NV231" s="48" t="e">
        <f>IF($P223&gt;=#REF!,1,0)</f>
        <v>#REF!</v>
      </c>
      <c r="NW231" s="48">
        <f>IF(IF($C223="Y",IF(NV231=1,1,0)),1,0)</f>
        <v>0</v>
      </c>
      <c r="NX231" s="48">
        <f>IF(IF($C223="N",IF(NU231=1,1,0)),1,0)</f>
        <v>0</v>
      </c>
      <c r="NY231" s="49" t="e">
        <f t="shared" si="31"/>
        <v>#REF!</v>
      </c>
    </row>
    <row r="232" spans="1:389" s="2" customFormat="1" ht="15" x14ac:dyDescent="0.25">
      <c r="A232" s="2">
        <f t="shared" si="32"/>
        <v>228</v>
      </c>
      <c r="B232" s="104" t="str">
        <f>"TSK"&amp;"-"&amp;REPT("0",4-LEN(A240))&amp;A240</f>
        <v>TSK-0236</v>
      </c>
      <c r="C232" s="105" t="str">
        <f t="shared" si="28"/>
        <v/>
      </c>
      <c r="D232" s="59"/>
      <c r="E232" s="106"/>
      <c r="F232" s="59"/>
      <c r="G232" s="59"/>
      <c r="H232" s="19"/>
      <c r="I232" s="19"/>
      <c r="J232" s="21"/>
      <c r="K232" s="81"/>
      <c r="L232" s="107" t="str">
        <f t="shared" si="29"/>
        <v/>
      </c>
      <c r="M232" s="107" t="str">
        <f t="shared" si="30"/>
        <v/>
      </c>
      <c r="N232" s="94"/>
      <c r="O232" s="94"/>
      <c r="P232" s="94"/>
      <c r="Q232" s="94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  <c r="KU232" s="13"/>
      <c r="KV232" s="13"/>
      <c r="KW232" s="13"/>
      <c r="KX232" s="13"/>
      <c r="KY232" s="13"/>
      <c r="KZ232" s="13"/>
      <c r="LA232" s="13"/>
      <c r="LB232" s="13"/>
      <c r="LC232" s="13"/>
      <c r="LD232" s="13"/>
      <c r="LE232" s="13"/>
      <c r="LF232" s="13"/>
      <c r="LG232" s="13"/>
      <c r="LH232" s="13"/>
      <c r="LI232" s="13"/>
      <c r="LJ232" s="13"/>
      <c r="LK232" s="13"/>
      <c r="LL232" s="13"/>
      <c r="LM232" s="13"/>
      <c r="LN232" s="13"/>
      <c r="LO232" s="13"/>
      <c r="LP232" s="13"/>
      <c r="LQ232" s="13"/>
      <c r="LR232" s="13"/>
      <c r="LS232" s="13"/>
      <c r="LT232" s="13"/>
      <c r="LU232" s="13"/>
      <c r="LV232" s="13"/>
      <c r="LW232" s="13"/>
      <c r="LX232" s="13"/>
      <c r="LY232" s="13"/>
      <c r="LZ232" s="13"/>
      <c r="MA232" s="13"/>
      <c r="MB232" s="13"/>
      <c r="MC232" s="13"/>
      <c r="MD232" s="13"/>
      <c r="ME232" s="13"/>
      <c r="MF232" s="13"/>
      <c r="MG232" s="13"/>
      <c r="MH232" s="13"/>
      <c r="MI232" s="13"/>
      <c r="MJ232" s="13"/>
      <c r="MK232" s="13"/>
      <c r="ML232" s="13"/>
      <c r="MM232" s="13"/>
      <c r="MN232" s="13"/>
      <c r="MO232" s="13"/>
      <c r="MP232" s="13"/>
      <c r="MQ232" s="13"/>
      <c r="MR232" s="13"/>
      <c r="MS232" s="13"/>
      <c r="MT232" s="13"/>
      <c r="MU232" s="13"/>
      <c r="MV232" s="13"/>
      <c r="MW232" s="13"/>
      <c r="MX232" s="13"/>
      <c r="MY232" s="13"/>
      <c r="MZ232" s="13"/>
      <c r="NA232" s="13"/>
      <c r="NB232" s="13"/>
      <c r="NC232" s="13"/>
      <c r="ND232" s="13"/>
      <c r="NE232" s="13"/>
      <c r="NF232" s="13"/>
      <c r="NG232" s="13"/>
      <c r="NH232" s="13"/>
      <c r="NI232" s="13"/>
      <c r="NJ232" s="13"/>
      <c r="NK232" s="13"/>
      <c r="NL232" s="13"/>
      <c r="NM232" s="13"/>
      <c r="NN232" s="13"/>
      <c r="NO232" s="13"/>
      <c r="NP232" s="13"/>
      <c r="NQ232" s="13"/>
      <c r="NR232" s="13"/>
      <c r="NS232" s="13"/>
      <c r="NU232" s="48" t="e">
        <f>IF(P224&lt;#REF!,1,0)</f>
        <v>#REF!</v>
      </c>
      <c r="NV232" s="48" t="e">
        <f>IF($P224&gt;=#REF!,1,0)</f>
        <v>#REF!</v>
      </c>
      <c r="NW232" s="48">
        <f>IF(IF($C224="Y",IF(NV232=1,1,0)),1,0)</f>
        <v>0</v>
      </c>
      <c r="NX232" s="48">
        <f>IF(IF($C224="N",IF(NU232=1,1,0)),1,0)</f>
        <v>0</v>
      </c>
      <c r="NY232" s="49" t="e">
        <f t="shared" si="31"/>
        <v>#REF!</v>
      </c>
    </row>
    <row r="233" spans="1:389" s="2" customFormat="1" ht="15" x14ac:dyDescent="0.25">
      <c r="A233" s="2">
        <f t="shared" si="32"/>
        <v>229</v>
      </c>
      <c r="B233" s="104" t="str">
        <f>"TSK"&amp;"-"&amp;REPT("0",4-LEN(A241))&amp;A241</f>
        <v>TSK-0237</v>
      </c>
      <c r="C233" s="105" t="str">
        <f t="shared" si="28"/>
        <v/>
      </c>
      <c r="D233" s="59"/>
      <c r="E233" s="106"/>
      <c r="F233" s="59"/>
      <c r="G233" s="59"/>
      <c r="H233" s="19"/>
      <c r="I233" s="19"/>
      <c r="J233" s="21"/>
      <c r="K233" s="81"/>
      <c r="L233" s="107" t="str">
        <f t="shared" si="29"/>
        <v/>
      </c>
      <c r="M233" s="107" t="str">
        <f t="shared" si="30"/>
        <v/>
      </c>
      <c r="N233" s="94"/>
      <c r="O233" s="94"/>
      <c r="P233" s="94"/>
      <c r="Q233" s="94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  <c r="KU233" s="13"/>
      <c r="KV233" s="13"/>
      <c r="KW233" s="13"/>
      <c r="KX233" s="13"/>
      <c r="KY233" s="13"/>
      <c r="KZ233" s="13"/>
      <c r="LA233" s="13"/>
      <c r="LB233" s="13"/>
      <c r="LC233" s="13"/>
      <c r="LD233" s="13"/>
      <c r="LE233" s="13"/>
      <c r="LF233" s="13"/>
      <c r="LG233" s="13"/>
      <c r="LH233" s="13"/>
      <c r="LI233" s="13"/>
      <c r="LJ233" s="13"/>
      <c r="LK233" s="13"/>
      <c r="LL233" s="13"/>
      <c r="LM233" s="13"/>
      <c r="LN233" s="13"/>
      <c r="LO233" s="13"/>
      <c r="LP233" s="13"/>
      <c r="LQ233" s="13"/>
      <c r="LR233" s="13"/>
      <c r="LS233" s="13"/>
      <c r="LT233" s="13"/>
      <c r="LU233" s="13"/>
      <c r="LV233" s="13"/>
      <c r="LW233" s="13"/>
      <c r="LX233" s="13"/>
      <c r="LY233" s="13"/>
      <c r="LZ233" s="13"/>
      <c r="MA233" s="13"/>
      <c r="MB233" s="13"/>
      <c r="MC233" s="13"/>
      <c r="MD233" s="13"/>
      <c r="ME233" s="13"/>
      <c r="MF233" s="13"/>
      <c r="MG233" s="13"/>
      <c r="MH233" s="13"/>
      <c r="MI233" s="13"/>
      <c r="MJ233" s="13"/>
      <c r="MK233" s="13"/>
      <c r="ML233" s="13"/>
      <c r="MM233" s="13"/>
      <c r="MN233" s="13"/>
      <c r="MO233" s="13"/>
      <c r="MP233" s="13"/>
      <c r="MQ233" s="13"/>
      <c r="MR233" s="13"/>
      <c r="MS233" s="13"/>
      <c r="MT233" s="13"/>
      <c r="MU233" s="13"/>
      <c r="MV233" s="13"/>
      <c r="MW233" s="13"/>
      <c r="MX233" s="13"/>
      <c r="MY233" s="13"/>
      <c r="MZ233" s="13"/>
      <c r="NA233" s="13"/>
      <c r="NB233" s="13"/>
      <c r="NC233" s="13"/>
      <c r="ND233" s="13"/>
      <c r="NE233" s="13"/>
      <c r="NF233" s="13"/>
      <c r="NG233" s="13"/>
      <c r="NH233" s="13"/>
      <c r="NI233" s="13"/>
      <c r="NJ233" s="13"/>
      <c r="NK233" s="13"/>
      <c r="NL233" s="13"/>
      <c r="NM233" s="13"/>
      <c r="NN233" s="13"/>
      <c r="NO233" s="13"/>
      <c r="NP233" s="13"/>
      <c r="NQ233" s="13"/>
      <c r="NR233" s="13"/>
      <c r="NS233" s="13"/>
      <c r="NU233" s="48" t="e">
        <f>IF(P225&lt;#REF!,1,0)</f>
        <v>#REF!</v>
      </c>
      <c r="NV233" s="48" t="e">
        <f>IF($P225&gt;=#REF!,1,0)</f>
        <v>#REF!</v>
      </c>
      <c r="NW233" s="48">
        <f>IF(IF($C225="Y",IF(NV233=1,1,0)),1,0)</f>
        <v>0</v>
      </c>
      <c r="NX233" s="48">
        <f>IF(IF($C225="N",IF(NU233=1,1,0)),1,0)</f>
        <v>0</v>
      </c>
      <c r="NY233" s="49" t="e">
        <f t="shared" si="31"/>
        <v>#REF!</v>
      </c>
    </row>
    <row r="234" spans="1:389" s="2" customFormat="1" ht="15" x14ac:dyDescent="0.25">
      <c r="A234" s="2">
        <f t="shared" si="32"/>
        <v>230</v>
      </c>
      <c r="B234" s="104" t="str">
        <f>"TSK"&amp;"-"&amp;REPT("0",4-LEN(A242))&amp;A242</f>
        <v>TSK-0238</v>
      </c>
      <c r="C234" s="105" t="str">
        <f t="shared" si="28"/>
        <v/>
      </c>
      <c r="D234" s="59"/>
      <c r="E234" s="106"/>
      <c r="F234" s="59"/>
      <c r="G234" s="59"/>
      <c r="H234" s="19"/>
      <c r="I234" s="19"/>
      <c r="J234" s="21"/>
      <c r="K234" s="81"/>
      <c r="L234" s="107" t="str">
        <f t="shared" si="29"/>
        <v/>
      </c>
      <c r="M234" s="107" t="str">
        <f t="shared" si="30"/>
        <v/>
      </c>
      <c r="N234" s="94"/>
      <c r="O234" s="94"/>
      <c r="P234" s="94"/>
      <c r="Q234" s="94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  <c r="KU234" s="13"/>
      <c r="KV234" s="13"/>
      <c r="KW234" s="13"/>
      <c r="KX234" s="13"/>
      <c r="KY234" s="13"/>
      <c r="KZ234" s="13"/>
      <c r="LA234" s="13"/>
      <c r="LB234" s="13"/>
      <c r="LC234" s="13"/>
      <c r="LD234" s="13"/>
      <c r="LE234" s="13"/>
      <c r="LF234" s="13"/>
      <c r="LG234" s="13"/>
      <c r="LH234" s="13"/>
      <c r="LI234" s="13"/>
      <c r="LJ234" s="13"/>
      <c r="LK234" s="13"/>
      <c r="LL234" s="13"/>
      <c r="LM234" s="13"/>
      <c r="LN234" s="13"/>
      <c r="LO234" s="13"/>
      <c r="LP234" s="13"/>
      <c r="LQ234" s="13"/>
      <c r="LR234" s="13"/>
      <c r="LS234" s="13"/>
      <c r="LT234" s="13"/>
      <c r="LU234" s="13"/>
      <c r="LV234" s="13"/>
      <c r="LW234" s="13"/>
      <c r="LX234" s="13"/>
      <c r="LY234" s="13"/>
      <c r="LZ234" s="13"/>
      <c r="MA234" s="13"/>
      <c r="MB234" s="13"/>
      <c r="MC234" s="13"/>
      <c r="MD234" s="13"/>
      <c r="ME234" s="13"/>
      <c r="MF234" s="13"/>
      <c r="MG234" s="13"/>
      <c r="MH234" s="13"/>
      <c r="MI234" s="13"/>
      <c r="MJ234" s="13"/>
      <c r="MK234" s="13"/>
      <c r="ML234" s="13"/>
      <c r="MM234" s="13"/>
      <c r="MN234" s="13"/>
      <c r="MO234" s="13"/>
      <c r="MP234" s="13"/>
      <c r="MQ234" s="13"/>
      <c r="MR234" s="13"/>
      <c r="MS234" s="13"/>
      <c r="MT234" s="13"/>
      <c r="MU234" s="13"/>
      <c r="MV234" s="13"/>
      <c r="MW234" s="13"/>
      <c r="MX234" s="13"/>
      <c r="MY234" s="13"/>
      <c r="MZ234" s="13"/>
      <c r="NA234" s="13"/>
      <c r="NB234" s="13"/>
      <c r="NC234" s="13"/>
      <c r="ND234" s="13"/>
      <c r="NE234" s="13"/>
      <c r="NF234" s="13"/>
      <c r="NG234" s="13"/>
      <c r="NH234" s="13"/>
      <c r="NI234" s="13"/>
      <c r="NJ234" s="13"/>
      <c r="NK234" s="13"/>
      <c r="NL234" s="13"/>
      <c r="NM234" s="13"/>
      <c r="NN234" s="13"/>
      <c r="NO234" s="13"/>
      <c r="NP234" s="13"/>
      <c r="NQ234" s="13"/>
      <c r="NR234" s="13"/>
      <c r="NS234" s="13"/>
      <c r="NU234" s="48" t="e">
        <f>IF(P226&lt;#REF!,1,0)</f>
        <v>#REF!</v>
      </c>
      <c r="NV234" s="48" t="e">
        <f>IF($P226&gt;=#REF!,1,0)</f>
        <v>#REF!</v>
      </c>
      <c r="NW234" s="48">
        <f>IF(IF($C226="Y",IF(NV234=1,1,0)),1,0)</f>
        <v>0</v>
      </c>
      <c r="NX234" s="48">
        <f>IF(IF($C226="N",IF(NU234=1,1,0)),1,0)</f>
        <v>0</v>
      </c>
      <c r="NY234" s="49" t="e">
        <f t="shared" si="31"/>
        <v>#REF!</v>
      </c>
    </row>
    <row r="235" spans="1:389" s="2" customFormat="1" ht="15" x14ac:dyDescent="0.25">
      <c r="A235" s="2">
        <f t="shared" si="32"/>
        <v>231</v>
      </c>
      <c r="B235" s="104" t="str">
        <f>"TSK"&amp;"-"&amp;REPT("0",4-LEN(A243))&amp;A243</f>
        <v>TSK-0239</v>
      </c>
      <c r="C235" s="105" t="str">
        <f t="shared" si="28"/>
        <v/>
      </c>
      <c r="D235" s="59"/>
      <c r="E235" s="106"/>
      <c r="F235" s="59"/>
      <c r="G235" s="59"/>
      <c r="H235" s="19"/>
      <c r="I235" s="19"/>
      <c r="J235" s="21"/>
      <c r="K235" s="81"/>
      <c r="L235" s="107" t="str">
        <f t="shared" si="29"/>
        <v/>
      </c>
      <c r="M235" s="107" t="str">
        <f t="shared" si="30"/>
        <v/>
      </c>
      <c r="N235" s="94"/>
      <c r="O235" s="94"/>
      <c r="P235" s="94"/>
      <c r="Q235" s="94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  <c r="KU235" s="13"/>
      <c r="KV235" s="13"/>
      <c r="KW235" s="13"/>
      <c r="KX235" s="13"/>
      <c r="KY235" s="13"/>
      <c r="KZ235" s="13"/>
      <c r="LA235" s="13"/>
      <c r="LB235" s="13"/>
      <c r="LC235" s="13"/>
      <c r="LD235" s="13"/>
      <c r="LE235" s="13"/>
      <c r="LF235" s="13"/>
      <c r="LG235" s="13"/>
      <c r="LH235" s="13"/>
      <c r="LI235" s="13"/>
      <c r="LJ235" s="13"/>
      <c r="LK235" s="13"/>
      <c r="LL235" s="13"/>
      <c r="LM235" s="13"/>
      <c r="LN235" s="13"/>
      <c r="LO235" s="13"/>
      <c r="LP235" s="13"/>
      <c r="LQ235" s="13"/>
      <c r="LR235" s="13"/>
      <c r="LS235" s="13"/>
      <c r="LT235" s="13"/>
      <c r="LU235" s="13"/>
      <c r="LV235" s="13"/>
      <c r="LW235" s="13"/>
      <c r="LX235" s="13"/>
      <c r="LY235" s="13"/>
      <c r="LZ235" s="13"/>
      <c r="MA235" s="13"/>
      <c r="MB235" s="13"/>
      <c r="MC235" s="13"/>
      <c r="MD235" s="13"/>
      <c r="ME235" s="13"/>
      <c r="MF235" s="13"/>
      <c r="MG235" s="13"/>
      <c r="MH235" s="13"/>
      <c r="MI235" s="13"/>
      <c r="MJ235" s="13"/>
      <c r="MK235" s="13"/>
      <c r="ML235" s="13"/>
      <c r="MM235" s="13"/>
      <c r="MN235" s="13"/>
      <c r="MO235" s="13"/>
      <c r="MP235" s="13"/>
      <c r="MQ235" s="13"/>
      <c r="MR235" s="13"/>
      <c r="MS235" s="13"/>
      <c r="MT235" s="13"/>
      <c r="MU235" s="13"/>
      <c r="MV235" s="13"/>
      <c r="MW235" s="13"/>
      <c r="MX235" s="13"/>
      <c r="MY235" s="13"/>
      <c r="MZ235" s="13"/>
      <c r="NA235" s="13"/>
      <c r="NB235" s="13"/>
      <c r="NC235" s="13"/>
      <c r="ND235" s="13"/>
      <c r="NE235" s="13"/>
      <c r="NF235" s="13"/>
      <c r="NG235" s="13"/>
      <c r="NH235" s="13"/>
      <c r="NI235" s="13"/>
      <c r="NJ235" s="13"/>
      <c r="NK235" s="13"/>
      <c r="NL235" s="13"/>
      <c r="NM235" s="13"/>
      <c r="NN235" s="13"/>
      <c r="NO235" s="13"/>
      <c r="NP235" s="13"/>
      <c r="NQ235" s="13"/>
      <c r="NR235" s="13"/>
      <c r="NS235" s="13"/>
      <c r="NU235" s="48" t="e">
        <f>IF(P227&lt;#REF!,1,0)</f>
        <v>#REF!</v>
      </c>
      <c r="NV235" s="48" t="e">
        <f>IF($P227&gt;=#REF!,1,0)</f>
        <v>#REF!</v>
      </c>
      <c r="NW235" s="48">
        <f>IF(IF($C227="Y",IF(NV235=1,1,0)),1,0)</f>
        <v>0</v>
      </c>
      <c r="NX235" s="48">
        <f>IF(IF($C227="N",IF(NU235=1,1,0)),1,0)</f>
        <v>0</v>
      </c>
      <c r="NY235" s="49" t="e">
        <f t="shared" si="31"/>
        <v>#REF!</v>
      </c>
    </row>
    <row r="236" spans="1:389" s="2" customFormat="1" ht="15" x14ac:dyDescent="0.25">
      <c r="A236" s="2">
        <f t="shared" si="32"/>
        <v>232</v>
      </c>
      <c r="B236" s="104" t="str">
        <f>"TSK"&amp;"-"&amp;REPT("0",4-LEN(A244))&amp;A244</f>
        <v>TSK-0240</v>
      </c>
      <c r="C236" s="105" t="str">
        <f t="shared" si="28"/>
        <v/>
      </c>
      <c r="D236" s="59"/>
      <c r="E236" s="106"/>
      <c r="F236" s="59"/>
      <c r="G236" s="59"/>
      <c r="H236" s="19"/>
      <c r="I236" s="19"/>
      <c r="J236" s="21"/>
      <c r="K236" s="81"/>
      <c r="L236" s="107" t="str">
        <f t="shared" si="29"/>
        <v/>
      </c>
      <c r="M236" s="107" t="str">
        <f t="shared" si="30"/>
        <v/>
      </c>
      <c r="N236" s="94"/>
      <c r="O236" s="94"/>
      <c r="P236" s="94"/>
      <c r="Q236" s="94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  <c r="KU236" s="13"/>
      <c r="KV236" s="13"/>
      <c r="KW236" s="13"/>
      <c r="KX236" s="13"/>
      <c r="KY236" s="13"/>
      <c r="KZ236" s="13"/>
      <c r="LA236" s="13"/>
      <c r="LB236" s="13"/>
      <c r="LC236" s="13"/>
      <c r="LD236" s="13"/>
      <c r="LE236" s="13"/>
      <c r="LF236" s="13"/>
      <c r="LG236" s="13"/>
      <c r="LH236" s="13"/>
      <c r="LI236" s="13"/>
      <c r="LJ236" s="13"/>
      <c r="LK236" s="13"/>
      <c r="LL236" s="13"/>
      <c r="LM236" s="13"/>
      <c r="LN236" s="13"/>
      <c r="LO236" s="13"/>
      <c r="LP236" s="13"/>
      <c r="LQ236" s="13"/>
      <c r="LR236" s="13"/>
      <c r="LS236" s="13"/>
      <c r="LT236" s="13"/>
      <c r="LU236" s="13"/>
      <c r="LV236" s="13"/>
      <c r="LW236" s="13"/>
      <c r="LX236" s="13"/>
      <c r="LY236" s="13"/>
      <c r="LZ236" s="13"/>
      <c r="MA236" s="13"/>
      <c r="MB236" s="13"/>
      <c r="MC236" s="13"/>
      <c r="MD236" s="13"/>
      <c r="ME236" s="13"/>
      <c r="MF236" s="13"/>
      <c r="MG236" s="13"/>
      <c r="MH236" s="13"/>
      <c r="MI236" s="13"/>
      <c r="MJ236" s="13"/>
      <c r="MK236" s="13"/>
      <c r="ML236" s="13"/>
      <c r="MM236" s="13"/>
      <c r="MN236" s="13"/>
      <c r="MO236" s="13"/>
      <c r="MP236" s="13"/>
      <c r="MQ236" s="13"/>
      <c r="MR236" s="13"/>
      <c r="MS236" s="13"/>
      <c r="MT236" s="13"/>
      <c r="MU236" s="13"/>
      <c r="MV236" s="13"/>
      <c r="MW236" s="13"/>
      <c r="MX236" s="13"/>
      <c r="MY236" s="13"/>
      <c r="MZ236" s="13"/>
      <c r="NA236" s="13"/>
      <c r="NB236" s="13"/>
      <c r="NC236" s="13"/>
      <c r="ND236" s="13"/>
      <c r="NE236" s="13"/>
      <c r="NF236" s="13"/>
      <c r="NG236" s="13"/>
      <c r="NH236" s="13"/>
      <c r="NI236" s="13"/>
      <c r="NJ236" s="13"/>
      <c r="NK236" s="13"/>
      <c r="NL236" s="13"/>
      <c r="NM236" s="13"/>
      <c r="NN236" s="13"/>
      <c r="NO236" s="13"/>
      <c r="NP236" s="13"/>
      <c r="NQ236" s="13"/>
      <c r="NR236" s="13"/>
      <c r="NS236" s="13"/>
      <c r="NU236" s="48" t="e">
        <f>IF(P228&lt;#REF!,1,0)</f>
        <v>#REF!</v>
      </c>
      <c r="NV236" s="48" t="e">
        <f>IF($P228&gt;=#REF!,1,0)</f>
        <v>#REF!</v>
      </c>
      <c r="NW236" s="48">
        <f>IF(IF($C228="Y",IF(NV236=1,1,0)),1,0)</f>
        <v>0</v>
      </c>
      <c r="NX236" s="48">
        <f>IF(IF($C228="N",IF(NU236=1,1,0)),1,0)</f>
        <v>0</v>
      </c>
      <c r="NY236" s="49" t="e">
        <f t="shared" si="31"/>
        <v>#REF!</v>
      </c>
    </row>
    <row r="237" spans="1:389" s="2" customFormat="1" ht="15" x14ac:dyDescent="0.25">
      <c r="A237" s="2">
        <f t="shared" si="32"/>
        <v>233</v>
      </c>
      <c r="B237" s="104" t="str">
        <f>"TSK"&amp;"-"&amp;REPT("0",4-LEN(A245))&amp;A245</f>
        <v>TSK-0241</v>
      </c>
      <c r="C237" s="105" t="str">
        <f t="shared" si="28"/>
        <v/>
      </c>
      <c r="D237" s="59"/>
      <c r="E237" s="106"/>
      <c r="F237" s="59"/>
      <c r="G237" s="59"/>
      <c r="H237" s="19"/>
      <c r="I237" s="19"/>
      <c r="J237" s="21"/>
      <c r="K237" s="81"/>
      <c r="L237" s="107" t="str">
        <f t="shared" si="29"/>
        <v/>
      </c>
      <c r="M237" s="107" t="str">
        <f t="shared" si="30"/>
        <v/>
      </c>
      <c r="N237" s="94"/>
      <c r="O237" s="94"/>
      <c r="P237" s="94"/>
      <c r="Q237" s="94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  <c r="KU237" s="13"/>
      <c r="KV237" s="13"/>
      <c r="KW237" s="13"/>
      <c r="KX237" s="13"/>
      <c r="KY237" s="13"/>
      <c r="KZ237" s="13"/>
      <c r="LA237" s="13"/>
      <c r="LB237" s="13"/>
      <c r="LC237" s="13"/>
      <c r="LD237" s="13"/>
      <c r="LE237" s="13"/>
      <c r="LF237" s="13"/>
      <c r="LG237" s="13"/>
      <c r="LH237" s="13"/>
      <c r="LI237" s="13"/>
      <c r="LJ237" s="13"/>
      <c r="LK237" s="13"/>
      <c r="LL237" s="13"/>
      <c r="LM237" s="13"/>
      <c r="LN237" s="13"/>
      <c r="LO237" s="13"/>
      <c r="LP237" s="13"/>
      <c r="LQ237" s="13"/>
      <c r="LR237" s="13"/>
      <c r="LS237" s="13"/>
      <c r="LT237" s="13"/>
      <c r="LU237" s="13"/>
      <c r="LV237" s="13"/>
      <c r="LW237" s="13"/>
      <c r="LX237" s="13"/>
      <c r="LY237" s="13"/>
      <c r="LZ237" s="13"/>
      <c r="MA237" s="13"/>
      <c r="MB237" s="13"/>
      <c r="MC237" s="13"/>
      <c r="MD237" s="13"/>
      <c r="ME237" s="13"/>
      <c r="MF237" s="13"/>
      <c r="MG237" s="13"/>
      <c r="MH237" s="13"/>
      <c r="MI237" s="13"/>
      <c r="MJ237" s="13"/>
      <c r="MK237" s="13"/>
      <c r="ML237" s="13"/>
      <c r="MM237" s="13"/>
      <c r="MN237" s="13"/>
      <c r="MO237" s="13"/>
      <c r="MP237" s="13"/>
      <c r="MQ237" s="13"/>
      <c r="MR237" s="13"/>
      <c r="MS237" s="13"/>
      <c r="MT237" s="13"/>
      <c r="MU237" s="13"/>
      <c r="MV237" s="13"/>
      <c r="MW237" s="13"/>
      <c r="MX237" s="13"/>
      <c r="MY237" s="13"/>
      <c r="MZ237" s="13"/>
      <c r="NA237" s="13"/>
      <c r="NB237" s="13"/>
      <c r="NC237" s="13"/>
      <c r="ND237" s="13"/>
      <c r="NE237" s="13"/>
      <c r="NF237" s="13"/>
      <c r="NG237" s="13"/>
      <c r="NH237" s="13"/>
      <c r="NI237" s="13"/>
      <c r="NJ237" s="13"/>
      <c r="NK237" s="13"/>
      <c r="NL237" s="13"/>
      <c r="NM237" s="13"/>
      <c r="NN237" s="13"/>
      <c r="NO237" s="13"/>
      <c r="NP237" s="13"/>
      <c r="NQ237" s="13"/>
      <c r="NR237" s="13"/>
      <c r="NS237" s="13"/>
      <c r="NU237" s="48" t="e">
        <f>IF(P229&lt;#REF!,1,0)</f>
        <v>#REF!</v>
      </c>
      <c r="NV237" s="48" t="e">
        <f>IF($P229&gt;=#REF!,1,0)</f>
        <v>#REF!</v>
      </c>
      <c r="NW237" s="48">
        <f>IF(IF($C229="Y",IF(NV237=1,1,0)),1,0)</f>
        <v>0</v>
      </c>
      <c r="NX237" s="48">
        <f>IF(IF($C229="N",IF(NU237=1,1,0)),1,0)</f>
        <v>0</v>
      </c>
      <c r="NY237" s="49" t="e">
        <f t="shared" si="31"/>
        <v>#REF!</v>
      </c>
    </row>
    <row r="238" spans="1:389" s="2" customFormat="1" ht="15" x14ac:dyDescent="0.25">
      <c r="A238" s="2">
        <f t="shared" si="32"/>
        <v>234</v>
      </c>
      <c r="B238" s="104" t="str">
        <f>"TSK"&amp;"-"&amp;REPT("0",4-LEN(A246))&amp;A246</f>
        <v>TSK-0242</v>
      </c>
      <c r="C238" s="105" t="str">
        <f t="shared" si="28"/>
        <v/>
      </c>
      <c r="D238" s="59"/>
      <c r="E238" s="106"/>
      <c r="F238" s="59"/>
      <c r="G238" s="59"/>
      <c r="H238" s="19"/>
      <c r="I238" s="19"/>
      <c r="J238" s="21"/>
      <c r="K238" s="81"/>
      <c r="L238" s="107" t="str">
        <f t="shared" si="29"/>
        <v/>
      </c>
      <c r="M238" s="107" t="str">
        <f t="shared" si="30"/>
        <v/>
      </c>
      <c r="N238" s="94"/>
      <c r="O238" s="94"/>
      <c r="P238" s="94"/>
      <c r="Q238" s="94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  <c r="KU238" s="13"/>
      <c r="KV238" s="13"/>
      <c r="KW238" s="13"/>
      <c r="KX238" s="13"/>
      <c r="KY238" s="13"/>
      <c r="KZ238" s="13"/>
      <c r="LA238" s="13"/>
      <c r="LB238" s="13"/>
      <c r="LC238" s="13"/>
      <c r="LD238" s="13"/>
      <c r="LE238" s="13"/>
      <c r="LF238" s="13"/>
      <c r="LG238" s="13"/>
      <c r="LH238" s="13"/>
      <c r="LI238" s="13"/>
      <c r="LJ238" s="13"/>
      <c r="LK238" s="13"/>
      <c r="LL238" s="13"/>
      <c r="LM238" s="13"/>
      <c r="LN238" s="13"/>
      <c r="LO238" s="13"/>
      <c r="LP238" s="13"/>
      <c r="LQ238" s="13"/>
      <c r="LR238" s="13"/>
      <c r="LS238" s="13"/>
      <c r="LT238" s="13"/>
      <c r="LU238" s="13"/>
      <c r="LV238" s="13"/>
      <c r="LW238" s="13"/>
      <c r="LX238" s="13"/>
      <c r="LY238" s="13"/>
      <c r="LZ238" s="13"/>
      <c r="MA238" s="13"/>
      <c r="MB238" s="13"/>
      <c r="MC238" s="13"/>
      <c r="MD238" s="13"/>
      <c r="ME238" s="13"/>
      <c r="MF238" s="13"/>
      <c r="MG238" s="13"/>
      <c r="MH238" s="13"/>
      <c r="MI238" s="13"/>
      <c r="MJ238" s="13"/>
      <c r="MK238" s="13"/>
      <c r="ML238" s="13"/>
      <c r="MM238" s="13"/>
      <c r="MN238" s="13"/>
      <c r="MO238" s="13"/>
      <c r="MP238" s="13"/>
      <c r="MQ238" s="13"/>
      <c r="MR238" s="13"/>
      <c r="MS238" s="13"/>
      <c r="MT238" s="13"/>
      <c r="MU238" s="13"/>
      <c r="MV238" s="13"/>
      <c r="MW238" s="13"/>
      <c r="MX238" s="13"/>
      <c r="MY238" s="13"/>
      <c r="MZ238" s="13"/>
      <c r="NA238" s="13"/>
      <c r="NB238" s="13"/>
      <c r="NC238" s="13"/>
      <c r="ND238" s="13"/>
      <c r="NE238" s="13"/>
      <c r="NF238" s="13"/>
      <c r="NG238" s="13"/>
      <c r="NH238" s="13"/>
      <c r="NI238" s="13"/>
      <c r="NJ238" s="13"/>
      <c r="NK238" s="13"/>
      <c r="NL238" s="13"/>
      <c r="NM238" s="13"/>
      <c r="NN238" s="13"/>
      <c r="NO238" s="13"/>
      <c r="NP238" s="13"/>
      <c r="NQ238" s="13"/>
      <c r="NR238" s="13"/>
      <c r="NS238" s="13"/>
      <c r="NU238" s="48" t="e">
        <f>IF(P230&lt;#REF!,1,0)</f>
        <v>#REF!</v>
      </c>
      <c r="NV238" s="48" t="e">
        <f>IF($P230&gt;=#REF!,1,0)</f>
        <v>#REF!</v>
      </c>
      <c r="NW238" s="48">
        <f>IF(IF($C230="Y",IF(NV238=1,1,0)),1,0)</f>
        <v>0</v>
      </c>
      <c r="NX238" s="48">
        <f>IF(IF($C230="N",IF(NU238=1,1,0)),1,0)</f>
        <v>0</v>
      </c>
      <c r="NY238" s="49" t="e">
        <f t="shared" si="31"/>
        <v>#REF!</v>
      </c>
    </row>
    <row r="239" spans="1:389" s="2" customFormat="1" ht="15" x14ac:dyDescent="0.25">
      <c r="A239" s="2">
        <f t="shared" si="32"/>
        <v>235</v>
      </c>
      <c r="B239" s="104" t="str">
        <f>"TSK"&amp;"-"&amp;REPT("0",4-LEN(A247))&amp;A247</f>
        <v>TSK-0243</v>
      </c>
      <c r="C239" s="105" t="str">
        <f t="shared" si="28"/>
        <v/>
      </c>
      <c r="D239" s="59"/>
      <c r="E239" s="106"/>
      <c r="F239" s="59"/>
      <c r="G239" s="59"/>
      <c r="H239" s="19"/>
      <c r="I239" s="19"/>
      <c r="J239" s="21"/>
      <c r="K239" s="81"/>
      <c r="L239" s="107" t="str">
        <f t="shared" si="29"/>
        <v/>
      </c>
      <c r="M239" s="107" t="str">
        <f t="shared" si="30"/>
        <v/>
      </c>
      <c r="N239" s="94"/>
      <c r="O239" s="94"/>
      <c r="P239" s="94"/>
      <c r="Q239" s="94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HA239" s="13"/>
      <c r="HB239" s="13"/>
      <c r="HC239" s="13"/>
      <c r="HD239" s="13"/>
      <c r="HE239" s="13"/>
      <c r="HF239" s="13"/>
      <c r="HG239" s="13"/>
      <c r="HH239" s="13"/>
      <c r="HI239" s="13"/>
      <c r="HJ239" s="13"/>
      <c r="HK239" s="13"/>
      <c r="HL239" s="13"/>
      <c r="HM239" s="13"/>
      <c r="HN239" s="13"/>
      <c r="HO239" s="13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13"/>
      <c r="IR239" s="13"/>
      <c r="IS239" s="13"/>
      <c r="IT239" s="13"/>
      <c r="IU239" s="13"/>
      <c r="IV239" s="13"/>
      <c r="IW239" s="13"/>
      <c r="IX239" s="13"/>
      <c r="IY239" s="13"/>
      <c r="IZ239" s="13"/>
      <c r="JA239" s="13"/>
      <c r="JB239" s="13"/>
      <c r="JC239" s="13"/>
      <c r="JD239" s="13"/>
      <c r="JE239" s="13"/>
      <c r="JF239" s="13"/>
      <c r="JG239" s="13"/>
      <c r="JH239" s="13"/>
      <c r="JI239" s="13"/>
      <c r="JJ239" s="13"/>
      <c r="JK239" s="13"/>
      <c r="JL239" s="13"/>
      <c r="JM239" s="13"/>
      <c r="JN239" s="13"/>
      <c r="JO239" s="13"/>
      <c r="JP239" s="13"/>
      <c r="JQ239" s="13"/>
      <c r="JR239" s="13"/>
      <c r="JS239" s="13"/>
      <c r="JT239" s="13"/>
      <c r="JU239" s="13"/>
      <c r="JV239" s="13"/>
      <c r="JW239" s="13"/>
      <c r="JX239" s="13"/>
      <c r="JY239" s="13"/>
      <c r="JZ239" s="13"/>
      <c r="KA239" s="13"/>
      <c r="KB239" s="13"/>
      <c r="KC239" s="13"/>
      <c r="KD239" s="13"/>
      <c r="KE239" s="13"/>
      <c r="KF239" s="13"/>
      <c r="KG239" s="13"/>
      <c r="KH239" s="13"/>
      <c r="KI239" s="13"/>
      <c r="KJ239" s="13"/>
      <c r="KK239" s="13"/>
      <c r="KL239" s="13"/>
      <c r="KM239" s="13"/>
      <c r="KN239" s="13"/>
      <c r="KO239" s="13"/>
      <c r="KP239" s="13"/>
      <c r="KQ239" s="13"/>
      <c r="KR239" s="13"/>
      <c r="KS239" s="13"/>
      <c r="KT239" s="13"/>
      <c r="KU239" s="13"/>
      <c r="KV239" s="13"/>
      <c r="KW239" s="13"/>
      <c r="KX239" s="13"/>
      <c r="KY239" s="13"/>
      <c r="KZ239" s="13"/>
      <c r="LA239" s="13"/>
      <c r="LB239" s="13"/>
      <c r="LC239" s="13"/>
      <c r="LD239" s="13"/>
      <c r="LE239" s="13"/>
      <c r="LF239" s="13"/>
      <c r="LG239" s="13"/>
      <c r="LH239" s="13"/>
      <c r="LI239" s="13"/>
      <c r="LJ239" s="13"/>
      <c r="LK239" s="13"/>
      <c r="LL239" s="13"/>
      <c r="LM239" s="13"/>
      <c r="LN239" s="13"/>
      <c r="LO239" s="13"/>
      <c r="LP239" s="13"/>
      <c r="LQ239" s="13"/>
      <c r="LR239" s="13"/>
      <c r="LS239" s="13"/>
      <c r="LT239" s="13"/>
      <c r="LU239" s="13"/>
      <c r="LV239" s="13"/>
      <c r="LW239" s="13"/>
      <c r="LX239" s="13"/>
      <c r="LY239" s="13"/>
      <c r="LZ239" s="13"/>
      <c r="MA239" s="13"/>
      <c r="MB239" s="13"/>
      <c r="MC239" s="13"/>
      <c r="MD239" s="13"/>
      <c r="ME239" s="13"/>
      <c r="MF239" s="13"/>
      <c r="MG239" s="13"/>
      <c r="MH239" s="13"/>
      <c r="MI239" s="13"/>
      <c r="MJ239" s="13"/>
      <c r="MK239" s="13"/>
      <c r="ML239" s="13"/>
      <c r="MM239" s="13"/>
      <c r="MN239" s="13"/>
      <c r="MO239" s="13"/>
      <c r="MP239" s="13"/>
      <c r="MQ239" s="13"/>
      <c r="MR239" s="13"/>
      <c r="MS239" s="13"/>
      <c r="MT239" s="13"/>
      <c r="MU239" s="13"/>
      <c r="MV239" s="13"/>
      <c r="MW239" s="13"/>
      <c r="MX239" s="13"/>
      <c r="MY239" s="13"/>
      <c r="MZ239" s="13"/>
      <c r="NA239" s="13"/>
      <c r="NB239" s="13"/>
      <c r="NC239" s="13"/>
      <c r="ND239" s="13"/>
      <c r="NE239" s="13"/>
      <c r="NF239" s="13"/>
      <c r="NG239" s="13"/>
      <c r="NH239" s="13"/>
      <c r="NI239" s="13"/>
      <c r="NJ239" s="13"/>
      <c r="NK239" s="13"/>
      <c r="NL239" s="13"/>
      <c r="NM239" s="13"/>
      <c r="NN239" s="13"/>
      <c r="NO239" s="13"/>
      <c r="NP239" s="13"/>
      <c r="NQ239" s="13"/>
      <c r="NR239" s="13"/>
      <c r="NS239" s="13"/>
      <c r="NU239" s="48" t="e">
        <f>IF(P231&lt;#REF!,1,0)</f>
        <v>#REF!</v>
      </c>
      <c r="NV239" s="48" t="e">
        <f>IF($P231&gt;=#REF!,1,0)</f>
        <v>#REF!</v>
      </c>
      <c r="NW239" s="48">
        <f>IF(IF($C231="Y",IF(NV239=1,1,0)),1,0)</f>
        <v>0</v>
      </c>
      <c r="NX239" s="48">
        <f>IF(IF($C231="N",IF(NU239=1,1,0)),1,0)</f>
        <v>0</v>
      </c>
      <c r="NY239" s="49" t="e">
        <f t="shared" si="31"/>
        <v>#REF!</v>
      </c>
    </row>
    <row r="240" spans="1:389" s="2" customFormat="1" ht="15" x14ac:dyDescent="0.25">
      <c r="A240" s="2">
        <f t="shared" si="32"/>
        <v>236</v>
      </c>
      <c r="B240" s="104" t="str">
        <f>"TSK"&amp;"-"&amp;REPT("0",4-LEN(A248))&amp;A248</f>
        <v>TSK-0244</v>
      </c>
      <c r="C240" s="105" t="str">
        <f t="shared" si="28"/>
        <v/>
      </c>
      <c r="D240" s="59"/>
      <c r="E240" s="106"/>
      <c r="F240" s="59"/>
      <c r="G240" s="59"/>
      <c r="H240" s="19"/>
      <c r="I240" s="19"/>
      <c r="J240" s="21"/>
      <c r="K240" s="81"/>
      <c r="L240" s="107" t="str">
        <f t="shared" si="29"/>
        <v/>
      </c>
      <c r="M240" s="107" t="str">
        <f t="shared" si="30"/>
        <v/>
      </c>
      <c r="N240" s="94"/>
      <c r="O240" s="94"/>
      <c r="P240" s="94"/>
      <c r="Q240" s="94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  <c r="KU240" s="13"/>
      <c r="KV240" s="13"/>
      <c r="KW240" s="13"/>
      <c r="KX240" s="13"/>
      <c r="KY240" s="13"/>
      <c r="KZ240" s="13"/>
      <c r="LA240" s="13"/>
      <c r="LB240" s="13"/>
      <c r="LC240" s="13"/>
      <c r="LD240" s="13"/>
      <c r="LE240" s="13"/>
      <c r="LF240" s="13"/>
      <c r="LG240" s="13"/>
      <c r="LH240" s="13"/>
      <c r="LI240" s="13"/>
      <c r="LJ240" s="13"/>
      <c r="LK240" s="13"/>
      <c r="LL240" s="13"/>
      <c r="LM240" s="13"/>
      <c r="LN240" s="13"/>
      <c r="LO240" s="13"/>
      <c r="LP240" s="13"/>
      <c r="LQ240" s="13"/>
      <c r="LR240" s="13"/>
      <c r="LS240" s="13"/>
      <c r="LT240" s="13"/>
      <c r="LU240" s="13"/>
      <c r="LV240" s="13"/>
      <c r="LW240" s="13"/>
      <c r="LX240" s="13"/>
      <c r="LY240" s="13"/>
      <c r="LZ240" s="13"/>
      <c r="MA240" s="13"/>
      <c r="MB240" s="13"/>
      <c r="MC240" s="13"/>
      <c r="MD240" s="13"/>
      <c r="ME240" s="13"/>
      <c r="MF240" s="13"/>
      <c r="MG240" s="13"/>
      <c r="MH240" s="13"/>
      <c r="MI240" s="13"/>
      <c r="MJ240" s="13"/>
      <c r="MK240" s="13"/>
      <c r="ML240" s="13"/>
      <c r="MM240" s="13"/>
      <c r="MN240" s="13"/>
      <c r="MO240" s="13"/>
      <c r="MP240" s="13"/>
      <c r="MQ240" s="13"/>
      <c r="MR240" s="13"/>
      <c r="MS240" s="13"/>
      <c r="MT240" s="13"/>
      <c r="MU240" s="13"/>
      <c r="MV240" s="13"/>
      <c r="MW240" s="13"/>
      <c r="MX240" s="13"/>
      <c r="MY240" s="13"/>
      <c r="MZ240" s="13"/>
      <c r="NA240" s="13"/>
      <c r="NB240" s="13"/>
      <c r="NC240" s="13"/>
      <c r="ND240" s="13"/>
      <c r="NE240" s="13"/>
      <c r="NF240" s="13"/>
      <c r="NG240" s="13"/>
      <c r="NH240" s="13"/>
      <c r="NI240" s="13"/>
      <c r="NJ240" s="13"/>
      <c r="NK240" s="13"/>
      <c r="NL240" s="13"/>
      <c r="NM240" s="13"/>
      <c r="NN240" s="13"/>
      <c r="NO240" s="13"/>
      <c r="NP240" s="13"/>
      <c r="NQ240" s="13"/>
      <c r="NR240" s="13"/>
      <c r="NS240" s="13"/>
      <c r="NU240" s="48" t="e">
        <f>IF(P232&lt;#REF!,1,0)</f>
        <v>#REF!</v>
      </c>
      <c r="NV240" s="48" t="e">
        <f>IF($P232&gt;=#REF!,1,0)</f>
        <v>#REF!</v>
      </c>
      <c r="NW240" s="48">
        <f>IF(IF($C232="Y",IF(NV240=1,1,0)),1,0)</f>
        <v>0</v>
      </c>
      <c r="NX240" s="48">
        <f>IF(IF($C232="N",IF(NU240=1,1,0)),1,0)</f>
        <v>0</v>
      </c>
      <c r="NY240" s="49" t="e">
        <f t="shared" si="31"/>
        <v>#REF!</v>
      </c>
    </row>
    <row r="241" spans="1:389" s="2" customFormat="1" ht="15" x14ac:dyDescent="0.25">
      <c r="A241" s="2">
        <f t="shared" si="32"/>
        <v>237</v>
      </c>
      <c r="B241" s="104" t="str">
        <f>"TSK"&amp;"-"&amp;REPT("0",4-LEN(A249))&amp;A249</f>
        <v>TSK-0245</v>
      </c>
      <c r="C241" s="105" t="str">
        <f t="shared" si="28"/>
        <v/>
      </c>
      <c r="D241" s="59"/>
      <c r="E241" s="106"/>
      <c r="F241" s="59"/>
      <c r="G241" s="59"/>
      <c r="H241" s="19"/>
      <c r="I241" s="19"/>
      <c r="J241" s="21"/>
      <c r="K241" s="81"/>
      <c r="L241" s="107" t="str">
        <f t="shared" si="29"/>
        <v/>
      </c>
      <c r="M241" s="107" t="str">
        <f t="shared" si="30"/>
        <v/>
      </c>
      <c r="N241" s="94"/>
      <c r="O241" s="94"/>
      <c r="P241" s="94"/>
      <c r="Q241" s="94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  <c r="KU241" s="13"/>
      <c r="KV241" s="13"/>
      <c r="KW241" s="13"/>
      <c r="KX241" s="13"/>
      <c r="KY241" s="13"/>
      <c r="KZ241" s="13"/>
      <c r="LA241" s="13"/>
      <c r="LB241" s="13"/>
      <c r="LC241" s="13"/>
      <c r="LD241" s="13"/>
      <c r="LE241" s="13"/>
      <c r="LF241" s="13"/>
      <c r="LG241" s="13"/>
      <c r="LH241" s="13"/>
      <c r="LI241" s="13"/>
      <c r="LJ241" s="13"/>
      <c r="LK241" s="13"/>
      <c r="LL241" s="13"/>
      <c r="LM241" s="13"/>
      <c r="LN241" s="13"/>
      <c r="LO241" s="13"/>
      <c r="LP241" s="13"/>
      <c r="LQ241" s="13"/>
      <c r="LR241" s="13"/>
      <c r="LS241" s="13"/>
      <c r="LT241" s="13"/>
      <c r="LU241" s="13"/>
      <c r="LV241" s="13"/>
      <c r="LW241" s="13"/>
      <c r="LX241" s="13"/>
      <c r="LY241" s="13"/>
      <c r="LZ241" s="13"/>
      <c r="MA241" s="13"/>
      <c r="MB241" s="13"/>
      <c r="MC241" s="13"/>
      <c r="MD241" s="13"/>
      <c r="ME241" s="13"/>
      <c r="MF241" s="13"/>
      <c r="MG241" s="13"/>
      <c r="MH241" s="13"/>
      <c r="MI241" s="13"/>
      <c r="MJ241" s="13"/>
      <c r="MK241" s="13"/>
      <c r="ML241" s="13"/>
      <c r="MM241" s="13"/>
      <c r="MN241" s="13"/>
      <c r="MO241" s="13"/>
      <c r="MP241" s="13"/>
      <c r="MQ241" s="13"/>
      <c r="MR241" s="13"/>
      <c r="MS241" s="13"/>
      <c r="MT241" s="13"/>
      <c r="MU241" s="13"/>
      <c r="MV241" s="13"/>
      <c r="MW241" s="13"/>
      <c r="MX241" s="13"/>
      <c r="MY241" s="13"/>
      <c r="MZ241" s="13"/>
      <c r="NA241" s="13"/>
      <c r="NB241" s="13"/>
      <c r="NC241" s="13"/>
      <c r="ND241" s="13"/>
      <c r="NE241" s="13"/>
      <c r="NF241" s="13"/>
      <c r="NG241" s="13"/>
      <c r="NH241" s="13"/>
      <c r="NI241" s="13"/>
      <c r="NJ241" s="13"/>
      <c r="NK241" s="13"/>
      <c r="NL241" s="13"/>
      <c r="NM241" s="13"/>
      <c r="NN241" s="13"/>
      <c r="NO241" s="13"/>
      <c r="NP241" s="13"/>
      <c r="NQ241" s="13"/>
      <c r="NR241" s="13"/>
      <c r="NS241" s="13"/>
      <c r="NU241" s="48" t="e">
        <f>IF(P233&lt;#REF!,1,0)</f>
        <v>#REF!</v>
      </c>
      <c r="NV241" s="48" t="e">
        <f>IF($P233&gt;=#REF!,1,0)</f>
        <v>#REF!</v>
      </c>
      <c r="NW241" s="48">
        <f>IF(IF($C233="Y",IF(NV241=1,1,0)),1,0)</f>
        <v>0</v>
      </c>
      <c r="NX241" s="48">
        <f>IF(IF($C233="N",IF(NU241=1,1,0)),1,0)</f>
        <v>0</v>
      </c>
      <c r="NY241" s="49" t="e">
        <f t="shared" si="31"/>
        <v>#REF!</v>
      </c>
    </row>
    <row r="242" spans="1:389" s="2" customFormat="1" ht="15" x14ac:dyDescent="0.25">
      <c r="A242" s="2">
        <f t="shared" si="32"/>
        <v>238</v>
      </c>
      <c r="B242" s="104" t="str">
        <f>"TSK"&amp;"-"&amp;REPT("0",4-LEN(A250))&amp;A250</f>
        <v>TSK-0246</v>
      </c>
      <c r="C242" s="105" t="str">
        <f t="shared" si="28"/>
        <v/>
      </c>
      <c r="D242" s="59"/>
      <c r="E242" s="106"/>
      <c r="F242" s="59"/>
      <c r="G242" s="59"/>
      <c r="H242" s="19"/>
      <c r="I242" s="19"/>
      <c r="J242" s="21"/>
      <c r="K242" s="81"/>
      <c r="L242" s="107" t="str">
        <f t="shared" si="29"/>
        <v/>
      </c>
      <c r="M242" s="107" t="str">
        <f t="shared" si="30"/>
        <v/>
      </c>
      <c r="N242" s="94"/>
      <c r="O242" s="94"/>
      <c r="P242" s="94"/>
      <c r="Q242" s="94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  <c r="KU242" s="13"/>
      <c r="KV242" s="13"/>
      <c r="KW242" s="13"/>
      <c r="KX242" s="13"/>
      <c r="KY242" s="13"/>
      <c r="KZ242" s="13"/>
      <c r="LA242" s="13"/>
      <c r="LB242" s="13"/>
      <c r="LC242" s="13"/>
      <c r="LD242" s="13"/>
      <c r="LE242" s="13"/>
      <c r="LF242" s="13"/>
      <c r="LG242" s="13"/>
      <c r="LH242" s="13"/>
      <c r="LI242" s="13"/>
      <c r="LJ242" s="13"/>
      <c r="LK242" s="13"/>
      <c r="LL242" s="13"/>
      <c r="LM242" s="13"/>
      <c r="LN242" s="13"/>
      <c r="LO242" s="13"/>
      <c r="LP242" s="13"/>
      <c r="LQ242" s="13"/>
      <c r="LR242" s="13"/>
      <c r="LS242" s="13"/>
      <c r="LT242" s="13"/>
      <c r="LU242" s="13"/>
      <c r="LV242" s="13"/>
      <c r="LW242" s="13"/>
      <c r="LX242" s="13"/>
      <c r="LY242" s="13"/>
      <c r="LZ242" s="13"/>
      <c r="MA242" s="13"/>
      <c r="MB242" s="13"/>
      <c r="MC242" s="13"/>
      <c r="MD242" s="13"/>
      <c r="ME242" s="13"/>
      <c r="MF242" s="13"/>
      <c r="MG242" s="13"/>
      <c r="MH242" s="13"/>
      <c r="MI242" s="13"/>
      <c r="MJ242" s="13"/>
      <c r="MK242" s="13"/>
      <c r="ML242" s="13"/>
      <c r="MM242" s="13"/>
      <c r="MN242" s="13"/>
      <c r="MO242" s="13"/>
      <c r="MP242" s="13"/>
      <c r="MQ242" s="13"/>
      <c r="MR242" s="13"/>
      <c r="MS242" s="13"/>
      <c r="MT242" s="13"/>
      <c r="MU242" s="13"/>
      <c r="MV242" s="13"/>
      <c r="MW242" s="13"/>
      <c r="MX242" s="13"/>
      <c r="MY242" s="13"/>
      <c r="MZ242" s="13"/>
      <c r="NA242" s="13"/>
      <c r="NB242" s="13"/>
      <c r="NC242" s="13"/>
      <c r="ND242" s="13"/>
      <c r="NE242" s="13"/>
      <c r="NF242" s="13"/>
      <c r="NG242" s="13"/>
      <c r="NH242" s="13"/>
      <c r="NI242" s="13"/>
      <c r="NJ242" s="13"/>
      <c r="NK242" s="13"/>
      <c r="NL242" s="13"/>
      <c r="NM242" s="13"/>
      <c r="NN242" s="13"/>
      <c r="NO242" s="13"/>
      <c r="NP242" s="13"/>
      <c r="NQ242" s="13"/>
      <c r="NR242" s="13"/>
      <c r="NS242" s="13"/>
      <c r="NU242" s="48" t="e">
        <f>IF(P234&lt;#REF!,1,0)</f>
        <v>#REF!</v>
      </c>
      <c r="NV242" s="48" t="e">
        <f>IF($P234&gt;=#REF!,1,0)</f>
        <v>#REF!</v>
      </c>
      <c r="NW242" s="48">
        <f>IF(IF($C234="Y",IF(NV242=1,1,0)),1,0)</f>
        <v>0</v>
      </c>
      <c r="NX242" s="48">
        <f>IF(IF($C234="N",IF(NU242=1,1,0)),1,0)</f>
        <v>0</v>
      </c>
      <c r="NY242" s="49" t="e">
        <f t="shared" si="31"/>
        <v>#REF!</v>
      </c>
    </row>
    <row r="243" spans="1:389" s="2" customFormat="1" ht="15" x14ac:dyDescent="0.25">
      <c r="A243" s="2">
        <f t="shared" si="32"/>
        <v>239</v>
      </c>
      <c r="B243" s="104" t="str">
        <f>"TSK"&amp;"-"&amp;REPT("0",4-LEN(A251))&amp;A251</f>
        <v>TSK-0247</v>
      </c>
      <c r="C243" s="105" t="str">
        <f t="shared" si="28"/>
        <v/>
      </c>
      <c r="D243" s="59"/>
      <c r="E243" s="106"/>
      <c r="F243" s="59"/>
      <c r="G243" s="59"/>
      <c r="H243" s="19"/>
      <c r="I243" s="19"/>
      <c r="J243" s="21"/>
      <c r="K243" s="81"/>
      <c r="L243" s="107" t="str">
        <f t="shared" si="29"/>
        <v/>
      </c>
      <c r="M243" s="107" t="str">
        <f t="shared" si="30"/>
        <v/>
      </c>
      <c r="N243" s="94"/>
      <c r="O243" s="94"/>
      <c r="P243" s="94"/>
      <c r="Q243" s="94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  <c r="KU243" s="13"/>
      <c r="KV243" s="13"/>
      <c r="KW243" s="13"/>
      <c r="KX243" s="13"/>
      <c r="KY243" s="13"/>
      <c r="KZ243" s="13"/>
      <c r="LA243" s="13"/>
      <c r="LB243" s="13"/>
      <c r="LC243" s="13"/>
      <c r="LD243" s="13"/>
      <c r="LE243" s="13"/>
      <c r="LF243" s="13"/>
      <c r="LG243" s="13"/>
      <c r="LH243" s="13"/>
      <c r="LI243" s="13"/>
      <c r="LJ243" s="13"/>
      <c r="LK243" s="13"/>
      <c r="LL243" s="13"/>
      <c r="LM243" s="13"/>
      <c r="LN243" s="13"/>
      <c r="LO243" s="13"/>
      <c r="LP243" s="13"/>
      <c r="LQ243" s="13"/>
      <c r="LR243" s="13"/>
      <c r="LS243" s="13"/>
      <c r="LT243" s="13"/>
      <c r="LU243" s="13"/>
      <c r="LV243" s="13"/>
      <c r="LW243" s="13"/>
      <c r="LX243" s="13"/>
      <c r="LY243" s="13"/>
      <c r="LZ243" s="13"/>
      <c r="MA243" s="13"/>
      <c r="MB243" s="13"/>
      <c r="MC243" s="13"/>
      <c r="MD243" s="13"/>
      <c r="ME243" s="13"/>
      <c r="MF243" s="13"/>
      <c r="MG243" s="13"/>
      <c r="MH243" s="13"/>
      <c r="MI243" s="13"/>
      <c r="MJ243" s="13"/>
      <c r="MK243" s="13"/>
      <c r="ML243" s="13"/>
      <c r="MM243" s="13"/>
      <c r="MN243" s="13"/>
      <c r="MO243" s="13"/>
      <c r="MP243" s="13"/>
      <c r="MQ243" s="13"/>
      <c r="MR243" s="13"/>
      <c r="MS243" s="13"/>
      <c r="MT243" s="13"/>
      <c r="MU243" s="13"/>
      <c r="MV243" s="13"/>
      <c r="MW243" s="13"/>
      <c r="MX243" s="13"/>
      <c r="MY243" s="13"/>
      <c r="MZ243" s="13"/>
      <c r="NA243" s="13"/>
      <c r="NB243" s="13"/>
      <c r="NC243" s="13"/>
      <c r="ND243" s="13"/>
      <c r="NE243" s="13"/>
      <c r="NF243" s="13"/>
      <c r="NG243" s="13"/>
      <c r="NH243" s="13"/>
      <c r="NI243" s="13"/>
      <c r="NJ243" s="13"/>
      <c r="NK243" s="13"/>
      <c r="NL243" s="13"/>
      <c r="NM243" s="13"/>
      <c r="NN243" s="13"/>
      <c r="NO243" s="13"/>
      <c r="NP243" s="13"/>
      <c r="NQ243" s="13"/>
      <c r="NR243" s="13"/>
      <c r="NS243" s="13"/>
      <c r="NU243" s="48" t="e">
        <f>IF(P235&lt;#REF!,1,0)</f>
        <v>#REF!</v>
      </c>
      <c r="NV243" s="48" t="e">
        <f>IF($P235&gt;=#REF!,1,0)</f>
        <v>#REF!</v>
      </c>
      <c r="NW243" s="48">
        <f>IF(IF($C235="Y",IF(NV243=1,1,0)),1,0)</f>
        <v>0</v>
      </c>
      <c r="NX243" s="48">
        <f>IF(IF($C235="N",IF(NU243=1,1,0)),1,0)</f>
        <v>0</v>
      </c>
      <c r="NY243" s="49" t="e">
        <f t="shared" si="31"/>
        <v>#REF!</v>
      </c>
    </row>
    <row r="244" spans="1:389" s="2" customFormat="1" ht="15" x14ac:dyDescent="0.25">
      <c r="A244" s="2">
        <f t="shared" si="32"/>
        <v>240</v>
      </c>
      <c r="B244" s="104" t="str">
        <f>"TSK"&amp;"-"&amp;REPT("0",4-LEN(A252))&amp;A252</f>
        <v>TSK-0248</v>
      </c>
      <c r="C244" s="105" t="str">
        <f t="shared" si="28"/>
        <v/>
      </c>
      <c r="D244" s="59"/>
      <c r="E244" s="106"/>
      <c r="F244" s="59"/>
      <c r="G244" s="59"/>
      <c r="H244" s="19"/>
      <c r="I244" s="19"/>
      <c r="J244" s="21"/>
      <c r="K244" s="81"/>
      <c r="L244" s="107" t="str">
        <f t="shared" si="29"/>
        <v/>
      </c>
      <c r="M244" s="107" t="str">
        <f t="shared" si="30"/>
        <v/>
      </c>
      <c r="N244" s="94"/>
      <c r="O244" s="94"/>
      <c r="P244" s="94"/>
      <c r="Q244" s="94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  <c r="KU244" s="13"/>
      <c r="KV244" s="13"/>
      <c r="KW244" s="13"/>
      <c r="KX244" s="13"/>
      <c r="KY244" s="13"/>
      <c r="KZ244" s="13"/>
      <c r="LA244" s="13"/>
      <c r="LB244" s="13"/>
      <c r="LC244" s="13"/>
      <c r="LD244" s="13"/>
      <c r="LE244" s="13"/>
      <c r="LF244" s="13"/>
      <c r="LG244" s="13"/>
      <c r="LH244" s="13"/>
      <c r="LI244" s="13"/>
      <c r="LJ244" s="13"/>
      <c r="LK244" s="13"/>
      <c r="LL244" s="13"/>
      <c r="LM244" s="13"/>
      <c r="LN244" s="13"/>
      <c r="LO244" s="13"/>
      <c r="LP244" s="13"/>
      <c r="LQ244" s="13"/>
      <c r="LR244" s="13"/>
      <c r="LS244" s="13"/>
      <c r="LT244" s="13"/>
      <c r="LU244" s="13"/>
      <c r="LV244" s="13"/>
      <c r="LW244" s="13"/>
      <c r="LX244" s="13"/>
      <c r="LY244" s="13"/>
      <c r="LZ244" s="13"/>
      <c r="MA244" s="13"/>
      <c r="MB244" s="13"/>
      <c r="MC244" s="13"/>
      <c r="MD244" s="13"/>
      <c r="ME244" s="13"/>
      <c r="MF244" s="13"/>
      <c r="MG244" s="13"/>
      <c r="MH244" s="13"/>
      <c r="MI244" s="13"/>
      <c r="MJ244" s="13"/>
      <c r="MK244" s="13"/>
      <c r="ML244" s="13"/>
      <c r="MM244" s="13"/>
      <c r="MN244" s="13"/>
      <c r="MO244" s="13"/>
      <c r="MP244" s="13"/>
      <c r="MQ244" s="13"/>
      <c r="MR244" s="13"/>
      <c r="MS244" s="13"/>
      <c r="MT244" s="13"/>
      <c r="MU244" s="13"/>
      <c r="MV244" s="13"/>
      <c r="MW244" s="13"/>
      <c r="MX244" s="13"/>
      <c r="MY244" s="13"/>
      <c r="MZ244" s="13"/>
      <c r="NA244" s="13"/>
      <c r="NB244" s="13"/>
      <c r="NC244" s="13"/>
      <c r="ND244" s="13"/>
      <c r="NE244" s="13"/>
      <c r="NF244" s="13"/>
      <c r="NG244" s="13"/>
      <c r="NH244" s="13"/>
      <c r="NI244" s="13"/>
      <c r="NJ244" s="13"/>
      <c r="NK244" s="13"/>
      <c r="NL244" s="13"/>
      <c r="NM244" s="13"/>
      <c r="NN244" s="13"/>
      <c r="NO244" s="13"/>
      <c r="NP244" s="13"/>
      <c r="NQ244" s="13"/>
      <c r="NR244" s="13"/>
      <c r="NS244" s="13"/>
      <c r="NU244" s="48" t="e">
        <f>IF(P236&lt;#REF!,1,0)</f>
        <v>#REF!</v>
      </c>
      <c r="NV244" s="48" t="e">
        <f>IF($P236&gt;=#REF!,1,0)</f>
        <v>#REF!</v>
      </c>
      <c r="NW244" s="48">
        <f>IF(IF($C236="Y",IF(NV244=1,1,0)),1,0)</f>
        <v>0</v>
      </c>
      <c r="NX244" s="48">
        <f>IF(IF($C236="N",IF(NU244=1,1,0)),1,0)</f>
        <v>0</v>
      </c>
      <c r="NY244" s="49" t="e">
        <f t="shared" si="31"/>
        <v>#REF!</v>
      </c>
    </row>
    <row r="245" spans="1:389" s="2" customFormat="1" ht="15" x14ac:dyDescent="0.25">
      <c r="A245" s="2">
        <f t="shared" si="32"/>
        <v>241</v>
      </c>
      <c r="B245" s="104" t="str">
        <f>"TSK"&amp;"-"&amp;REPT("0",4-LEN(A253))&amp;A253</f>
        <v>TSK-0249</v>
      </c>
      <c r="C245" s="105" t="str">
        <f t="shared" si="28"/>
        <v/>
      </c>
      <c r="D245" s="59"/>
      <c r="E245" s="106"/>
      <c r="F245" s="59"/>
      <c r="G245" s="59"/>
      <c r="H245" s="19"/>
      <c r="I245" s="19"/>
      <c r="J245" s="21"/>
      <c r="K245" s="81"/>
      <c r="L245" s="107" t="str">
        <f t="shared" si="29"/>
        <v/>
      </c>
      <c r="M245" s="107" t="str">
        <f t="shared" si="30"/>
        <v/>
      </c>
      <c r="N245" s="94"/>
      <c r="O245" s="94"/>
      <c r="P245" s="94"/>
      <c r="Q245" s="94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  <c r="KU245" s="13"/>
      <c r="KV245" s="13"/>
      <c r="KW245" s="13"/>
      <c r="KX245" s="13"/>
      <c r="KY245" s="13"/>
      <c r="KZ245" s="13"/>
      <c r="LA245" s="13"/>
      <c r="LB245" s="13"/>
      <c r="LC245" s="13"/>
      <c r="LD245" s="13"/>
      <c r="LE245" s="13"/>
      <c r="LF245" s="13"/>
      <c r="LG245" s="13"/>
      <c r="LH245" s="13"/>
      <c r="LI245" s="13"/>
      <c r="LJ245" s="13"/>
      <c r="LK245" s="13"/>
      <c r="LL245" s="13"/>
      <c r="LM245" s="13"/>
      <c r="LN245" s="13"/>
      <c r="LO245" s="13"/>
      <c r="LP245" s="13"/>
      <c r="LQ245" s="13"/>
      <c r="LR245" s="13"/>
      <c r="LS245" s="13"/>
      <c r="LT245" s="13"/>
      <c r="LU245" s="13"/>
      <c r="LV245" s="13"/>
      <c r="LW245" s="13"/>
      <c r="LX245" s="13"/>
      <c r="LY245" s="13"/>
      <c r="LZ245" s="13"/>
      <c r="MA245" s="13"/>
      <c r="MB245" s="13"/>
      <c r="MC245" s="13"/>
      <c r="MD245" s="13"/>
      <c r="ME245" s="13"/>
      <c r="MF245" s="13"/>
      <c r="MG245" s="13"/>
      <c r="MH245" s="13"/>
      <c r="MI245" s="13"/>
      <c r="MJ245" s="13"/>
      <c r="MK245" s="13"/>
      <c r="ML245" s="13"/>
      <c r="MM245" s="13"/>
      <c r="MN245" s="13"/>
      <c r="MO245" s="13"/>
      <c r="MP245" s="13"/>
      <c r="MQ245" s="13"/>
      <c r="MR245" s="13"/>
      <c r="MS245" s="13"/>
      <c r="MT245" s="13"/>
      <c r="MU245" s="13"/>
      <c r="MV245" s="13"/>
      <c r="MW245" s="13"/>
      <c r="MX245" s="13"/>
      <c r="MY245" s="13"/>
      <c r="MZ245" s="13"/>
      <c r="NA245" s="13"/>
      <c r="NB245" s="13"/>
      <c r="NC245" s="13"/>
      <c r="ND245" s="13"/>
      <c r="NE245" s="13"/>
      <c r="NF245" s="13"/>
      <c r="NG245" s="13"/>
      <c r="NH245" s="13"/>
      <c r="NI245" s="13"/>
      <c r="NJ245" s="13"/>
      <c r="NK245" s="13"/>
      <c r="NL245" s="13"/>
      <c r="NM245" s="13"/>
      <c r="NN245" s="13"/>
      <c r="NO245" s="13"/>
      <c r="NP245" s="13"/>
      <c r="NQ245" s="13"/>
      <c r="NR245" s="13"/>
      <c r="NS245" s="13"/>
      <c r="NU245" s="48" t="e">
        <f>IF(P237&lt;#REF!,1,0)</f>
        <v>#REF!</v>
      </c>
      <c r="NV245" s="48" t="e">
        <f>IF($P237&gt;=#REF!,1,0)</f>
        <v>#REF!</v>
      </c>
      <c r="NW245" s="48">
        <f>IF(IF($C237="Y",IF(NV245=1,1,0)),1,0)</f>
        <v>0</v>
      </c>
      <c r="NX245" s="48">
        <f>IF(IF($C237="N",IF(NU245=1,1,0)),1,0)</f>
        <v>0</v>
      </c>
      <c r="NY245" s="49" t="e">
        <f t="shared" si="31"/>
        <v>#REF!</v>
      </c>
    </row>
    <row r="246" spans="1:389" s="2" customFormat="1" ht="15" x14ac:dyDescent="0.25">
      <c r="A246" s="2">
        <f t="shared" si="32"/>
        <v>242</v>
      </c>
      <c r="B246" s="104" t="str">
        <f>"TSK"&amp;"-"&amp;REPT("0",4-LEN(A254))&amp;A254</f>
        <v>TSK-0250</v>
      </c>
      <c r="C246" s="105" t="str">
        <f t="shared" si="28"/>
        <v/>
      </c>
      <c r="D246" s="59"/>
      <c r="E246" s="106"/>
      <c r="F246" s="59"/>
      <c r="G246" s="59"/>
      <c r="H246" s="19"/>
      <c r="I246" s="19"/>
      <c r="J246" s="21"/>
      <c r="K246" s="81"/>
      <c r="L246" s="107" t="str">
        <f t="shared" si="29"/>
        <v/>
      </c>
      <c r="M246" s="107" t="str">
        <f t="shared" si="30"/>
        <v/>
      </c>
      <c r="N246" s="94"/>
      <c r="O246" s="94"/>
      <c r="P246" s="94"/>
      <c r="Q246" s="94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  <c r="KU246" s="13"/>
      <c r="KV246" s="13"/>
      <c r="KW246" s="13"/>
      <c r="KX246" s="13"/>
      <c r="KY246" s="13"/>
      <c r="KZ246" s="13"/>
      <c r="LA246" s="13"/>
      <c r="LB246" s="13"/>
      <c r="LC246" s="13"/>
      <c r="LD246" s="13"/>
      <c r="LE246" s="13"/>
      <c r="LF246" s="13"/>
      <c r="LG246" s="13"/>
      <c r="LH246" s="13"/>
      <c r="LI246" s="13"/>
      <c r="LJ246" s="13"/>
      <c r="LK246" s="13"/>
      <c r="LL246" s="13"/>
      <c r="LM246" s="13"/>
      <c r="LN246" s="13"/>
      <c r="LO246" s="13"/>
      <c r="LP246" s="13"/>
      <c r="LQ246" s="13"/>
      <c r="LR246" s="13"/>
      <c r="LS246" s="13"/>
      <c r="LT246" s="13"/>
      <c r="LU246" s="13"/>
      <c r="LV246" s="13"/>
      <c r="LW246" s="13"/>
      <c r="LX246" s="13"/>
      <c r="LY246" s="13"/>
      <c r="LZ246" s="13"/>
      <c r="MA246" s="13"/>
      <c r="MB246" s="13"/>
      <c r="MC246" s="13"/>
      <c r="MD246" s="13"/>
      <c r="ME246" s="13"/>
      <c r="MF246" s="13"/>
      <c r="MG246" s="13"/>
      <c r="MH246" s="13"/>
      <c r="MI246" s="13"/>
      <c r="MJ246" s="13"/>
      <c r="MK246" s="13"/>
      <c r="ML246" s="13"/>
      <c r="MM246" s="13"/>
      <c r="MN246" s="13"/>
      <c r="MO246" s="13"/>
      <c r="MP246" s="13"/>
      <c r="MQ246" s="13"/>
      <c r="MR246" s="13"/>
      <c r="MS246" s="13"/>
      <c r="MT246" s="13"/>
      <c r="MU246" s="13"/>
      <c r="MV246" s="13"/>
      <c r="MW246" s="13"/>
      <c r="MX246" s="13"/>
      <c r="MY246" s="13"/>
      <c r="MZ246" s="13"/>
      <c r="NA246" s="13"/>
      <c r="NB246" s="13"/>
      <c r="NC246" s="13"/>
      <c r="ND246" s="13"/>
      <c r="NE246" s="13"/>
      <c r="NF246" s="13"/>
      <c r="NG246" s="13"/>
      <c r="NH246" s="13"/>
      <c r="NI246" s="13"/>
      <c r="NJ246" s="13"/>
      <c r="NK246" s="13"/>
      <c r="NL246" s="13"/>
      <c r="NM246" s="13"/>
      <c r="NN246" s="13"/>
      <c r="NO246" s="13"/>
      <c r="NP246" s="13"/>
      <c r="NQ246" s="13"/>
      <c r="NR246" s="13"/>
      <c r="NS246" s="13"/>
      <c r="NU246" s="48" t="e">
        <f>IF(P238&lt;#REF!,1,0)</f>
        <v>#REF!</v>
      </c>
      <c r="NV246" s="48" t="e">
        <f>IF($P238&gt;=#REF!,1,0)</f>
        <v>#REF!</v>
      </c>
      <c r="NW246" s="48">
        <f>IF(IF($C238="Y",IF(NV246=1,1,0)),1,0)</f>
        <v>0</v>
      </c>
      <c r="NX246" s="48">
        <f>IF(IF($C238="N",IF(NU246=1,1,0)),1,0)</f>
        <v>0</v>
      </c>
      <c r="NY246" s="49" t="e">
        <f t="shared" si="31"/>
        <v>#REF!</v>
      </c>
    </row>
    <row r="247" spans="1:389" s="2" customFormat="1" ht="15" x14ac:dyDescent="0.25">
      <c r="A247" s="2">
        <f t="shared" si="32"/>
        <v>243</v>
      </c>
      <c r="B247" s="104" t="str">
        <f>"TSK"&amp;"-"&amp;REPT("0",4-LEN(A255))&amp;A255</f>
        <v>TSK-0251</v>
      </c>
      <c r="C247" s="105" t="str">
        <f t="shared" si="28"/>
        <v/>
      </c>
      <c r="D247" s="59"/>
      <c r="E247" s="106"/>
      <c r="F247" s="59"/>
      <c r="G247" s="59"/>
      <c r="H247" s="19"/>
      <c r="I247" s="19"/>
      <c r="J247" s="21"/>
      <c r="K247" s="81"/>
      <c r="L247" s="107" t="str">
        <f t="shared" si="29"/>
        <v/>
      </c>
      <c r="M247" s="107" t="str">
        <f t="shared" si="30"/>
        <v/>
      </c>
      <c r="N247" s="94"/>
      <c r="O247" s="94"/>
      <c r="P247" s="94"/>
      <c r="Q247" s="94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  <c r="KU247" s="13"/>
      <c r="KV247" s="13"/>
      <c r="KW247" s="13"/>
      <c r="KX247" s="13"/>
      <c r="KY247" s="13"/>
      <c r="KZ247" s="13"/>
      <c r="LA247" s="13"/>
      <c r="LB247" s="13"/>
      <c r="LC247" s="13"/>
      <c r="LD247" s="13"/>
      <c r="LE247" s="13"/>
      <c r="LF247" s="13"/>
      <c r="LG247" s="13"/>
      <c r="LH247" s="13"/>
      <c r="LI247" s="13"/>
      <c r="LJ247" s="13"/>
      <c r="LK247" s="13"/>
      <c r="LL247" s="13"/>
      <c r="LM247" s="13"/>
      <c r="LN247" s="13"/>
      <c r="LO247" s="13"/>
      <c r="LP247" s="13"/>
      <c r="LQ247" s="13"/>
      <c r="LR247" s="13"/>
      <c r="LS247" s="13"/>
      <c r="LT247" s="13"/>
      <c r="LU247" s="13"/>
      <c r="LV247" s="13"/>
      <c r="LW247" s="13"/>
      <c r="LX247" s="13"/>
      <c r="LY247" s="13"/>
      <c r="LZ247" s="13"/>
      <c r="MA247" s="13"/>
      <c r="MB247" s="13"/>
      <c r="MC247" s="13"/>
      <c r="MD247" s="13"/>
      <c r="ME247" s="13"/>
      <c r="MF247" s="13"/>
      <c r="MG247" s="13"/>
      <c r="MH247" s="13"/>
      <c r="MI247" s="13"/>
      <c r="MJ247" s="13"/>
      <c r="MK247" s="13"/>
      <c r="ML247" s="13"/>
      <c r="MM247" s="13"/>
      <c r="MN247" s="13"/>
      <c r="MO247" s="13"/>
      <c r="MP247" s="13"/>
      <c r="MQ247" s="13"/>
      <c r="MR247" s="13"/>
      <c r="MS247" s="13"/>
      <c r="MT247" s="13"/>
      <c r="MU247" s="13"/>
      <c r="MV247" s="13"/>
      <c r="MW247" s="13"/>
      <c r="MX247" s="13"/>
      <c r="MY247" s="13"/>
      <c r="MZ247" s="13"/>
      <c r="NA247" s="13"/>
      <c r="NB247" s="13"/>
      <c r="NC247" s="13"/>
      <c r="ND247" s="13"/>
      <c r="NE247" s="13"/>
      <c r="NF247" s="13"/>
      <c r="NG247" s="13"/>
      <c r="NH247" s="13"/>
      <c r="NI247" s="13"/>
      <c r="NJ247" s="13"/>
      <c r="NK247" s="13"/>
      <c r="NL247" s="13"/>
      <c r="NM247" s="13"/>
      <c r="NN247" s="13"/>
      <c r="NO247" s="13"/>
      <c r="NP247" s="13"/>
      <c r="NQ247" s="13"/>
      <c r="NR247" s="13"/>
      <c r="NS247" s="13"/>
      <c r="NU247" s="48" t="e">
        <f>IF(P239&lt;#REF!,1,0)</f>
        <v>#REF!</v>
      </c>
      <c r="NV247" s="48" t="e">
        <f>IF($P239&gt;=#REF!,1,0)</f>
        <v>#REF!</v>
      </c>
      <c r="NW247" s="48">
        <f>IF(IF($C239="Y",IF(NV247=1,1,0)),1,0)</f>
        <v>0</v>
      </c>
      <c r="NX247" s="48">
        <f>IF(IF($C239="N",IF(NU247=1,1,0)),1,0)</f>
        <v>0</v>
      </c>
      <c r="NY247" s="49" t="e">
        <f t="shared" si="31"/>
        <v>#REF!</v>
      </c>
    </row>
    <row r="248" spans="1:389" s="2" customFormat="1" ht="15" x14ac:dyDescent="0.25">
      <c r="A248" s="2">
        <f t="shared" si="32"/>
        <v>244</v>
      </c>
      <c r="B248" s="104" t="str">
        <f>"TSK"&amp;"-"&amp;REPT("0",4-LEN(A256))&amp;A256</f>
        <v>TSK-0252</v>
      </c>
      <c r="C248" s="105" t="str">
        <f t="shared" si="28"/>
        <v/>
      </c>
      <c r="D248" s="59"/>
      <c r="E248" s="106"/>
      <c r="F248" s="59"/>
      <c r="G248" s="59"/>
      <c r="H248" s="19"/>
      <c r="I248" s="19"/>
      <c r="J248" s="21"/>
      <c r="K248" s="81"/>
      <c r="L248" s="107" t="str">
        <f t="shared" si="29"/>
        <v/>
      </c>
      <c r="M248" s="107" t="str">
        <f t="shared" si="30"/>
        <v/>
      </c>
      <c r="N248" s="94"/>
      <c r="O248" s="94"/>
      <c r="P248" s="94"/>
      <c r="Q248" s="94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13"/>
      <c r="KS248" s="13"/>
      <c r="KT248" s="13"/>
      <c r="KU248" s="13"/>
      <c r="KV248" s="13"/>
      <c r="KW248" s="13"/>
      <c r="KX248" s="13"/>
      <c r="KY248" s="13"/>
      <c r="KZ248" s="13"/>
      <c r="LA248" s="13"/>
      <c r="LB248" s="13"/>
      <c r="LC248" s="13"/>
      <c r="LD248" s="13"/>
      <c r="LE248" s="13"/>
      <c r="LF248" s="13"/>
      <c r="LG248" s="13"/>
      <c r="LH248" s="13"/>
      <c r="LI248" s="13"/>
      <c r="LJ248" s="13"/>
      <c r="LK248" s="13"/>
      <c r="LL248" s="13"/>
      <c r="LM248" s="13"/>
      <c r="LN248" s="13"/>
      <c r="LO248" s="13"/>
      <c r="LP248" s="13"/>
      <c r="LQ248" s="13"/>
      <c r="LR248" s="13"/>
      <c r="LS248" s="13"/>
      <c r="LT248" s="13"/>
      <c r="LU248" s="13"/>
      <c r="LV248" s="13"/>
      <c r="LW248" s="13"/>
      <c r="LX248" s="13"/>
      <c r="LY248" s="13"/>
      <c r="LZ248" s="13"/>
      <c r="MA248" s="13"/>
      <c r="MB248" s="13"/>
      <c r="MC248" s="13"/>
      <c r="MD248" s="13"/>
      <c r="ME248" s="13"/>
      <c r="MF248" s="13"/>
      <c r="MG248" s="13"/>
      <c r="MH248" s="13"/>
      <c r="MI248" s="13"/>
      <c r="MJ248" s="13"/>
      <c r="MK248" s="13"/>
      <c r="ML248" s="13"/>
      <c r="MM248" s="13"/>
      <c r="MN248" s="13"/>
      <c r="MO248" s="13"/>
      <c r="MP248" s="13"/>
      <c r="MQ248" s="13"/>
      <c r="MR248" s="13"/>
      <c r="MS248" s="13"/>
      <c r="MT248" s="13"/>
      <c r="MU248" s="13"/>
      <c r="MV248" s="13"/>
      <c r="MW248" s="13"/>
      <c r="MX248" s="13"/>
      <c r="MY248" s="13"/>
      <c r="MZ248" s="13"/>
      <c r="NA248" s="13"/>
      <c r="NB248" s="13"/>
      <c r="NC248" s="13"/>
      <c r="ND248" s="13"/>
      <c r="NE248" s="13"/>
      <c r="NF248" s="13"/>
      <c r="NG248" s="13"/>
      <c r="NH248" s="13"/>
      <c r="NI248" s="13"/>
      <c r="NJ248" s="13"/>
      <c r="NK248" s="13"/>
      <c r="NL248" s="13"/>
      <c r="NM248" s="13"/>
      <c r="NN248" s="13"/>
      <c r="NO248" s="13"/>
      <c r="NP248" s="13"/>
      <c r="NQ248" s="13"/>
      <c r="NR248" s="13"/>
      <c r="NS248" s="13"/>
      <c r="NU248" s="48" t="e">
        <f>IF(P240&lt;#REF!,1,0)</f>
        <v>#REF!</v>
      </c>
      <c r="NV248" s="48" t="e">
        <f>IF($P240&gt;=#REF!,1,0)</f>
        <v>#REF!</v>
      </c>
      <c r="NW248" s="48">
        <f>IF(IF($C240="Y",IF(NV248=1,1,0)),1,0)</f>
        <v>0</v>
      </c>
      <c r="NX248" s="48">
        <f>IF(IF($C240="N",IF(NU248=1,1,0)),1,0)</f>
        <v>0</v>
      </c>
      <c r="NY248" s="49" t="e">
        <f t="shared" si="31"/>
        <v>#REF!</v>
      </c>
    </row>
    <row r="249" spans="1:389" s="2" customFormat="1" ht="15" x14ac:dyDescent="0.25">
      <c r="A249" s="2">
        <f t="shared" si="32"/>
        <v>245</v>
      </c>
      <c r="B249" s="104" t="str">
        <f>"TSK"&amp;"-"&amp;REPT("0",4-LEN(A257))&amp;A257</f>
        <v>TSK-0253</v>
      </c>
      <c r="C249" s="105" t="str">
        <f t="shared" si="28"/>
        <v/>
      </c>
      <c r="D249" s="59"/>
      <c r="E249" s="106"/>
      <c r="F249" s="59"/>
      <c r="G249" s="59"/>
      <c r="H249" s="19"/>
      <c r="I249" s="19"/>
      <c r="J249" s="21"/>
      <c r="K249" s="81"/>
      <c r="L249" s="107" t="str">
        <f t="shared" si="29"/>
        <v/>
      </c>
      <c r="M249" s="107" t="str">
        <f t="shared" si="30"/>
        <v/>
      </c>
      <c r="N249" s="94"/>
      <c r="O249" s="94"/>
      <c r="P249" s="94"/>
      <c r="Q249" s="94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  <c r="KU249" s="13"/>
      <c r="KV249" s="13"/>
      <c r="KW249" s="13"/>
      <c r="KX249" s="13"/>
      <c r="KY249" s="13"/>
      <c r="KZ249" s="13"/>
      <c r="LA249" s="13"/>
      <c r="LB249" s="13"/>
      <c r="LC249" s="13"/>
      <c r="LD249" s="13"/>
      <c r="LE249" s="13"/>
      <c r="LF249" s="13"/>
      <c r="LG249" s="13"/>
      <c r="LH249" s="13"/>
      <c r="LI249" s="13"/>
      <c r="LJ249" s="13"/>
      <c r="LK249" s="13"/>
      <c r="LL249" s="13"/>
      <c r="LM249" s="13"/>
      <c r="LN249" s="13"/>
      <c r="LO249" s="13"/>
      <c r="LP249" s="13"/>
      <c r="LQ249" s="13"/>
      <c r="LR249" s="13"/>
      <c r="LS249" s="13"/>
      <c r="LT249" s="13"/>
      <c r="LU249" s="13"/>
      <c r="LV249" s="13"/>
      <c r="LW249" s="13"/>
      <c r="LX249" s="13"/>
      <c r="LY249" s="13"/>
      <c r="LZ249" s="13"/>
      <c r="MA249" s="13"/>
      <c r="MB249" s="13"/>
      <c r="MC249" s="13"/>
      <c r="MD249" s="13"/>
      <c r="ME249" s="13"/>
      <c r="MF249" s="13"/>
      <c r="MG249" s="13"/>
      <c r="MH249" s="13"/>
      <c r="MI249" s="13"/>
      <c r="MJ249" s="13"/>
      <c r="MK249" s="13"/>
      <c r="ML249" s="13"/>
      <c r="MM249" s="13"/>
      <c r="MN249" s="13"/>
      <c r="MO249" s="13"/>
      <c r="MP249" s="13"/>
      <c r="MQ249" s="13"/>
      <c r="MR249" s="13"/>
      <c r="MS249" s="13"/>
      <c r="MT249" s="13"/>
      <c r="MU249" s="13"/>
      <c r="MV249" s="13"/>
      <c r="MW249" s="13"/>
      <c r="MX249" s="13"/>
      <c r="MY249" s="13"/>
      <c r="MZ249" s="13"/>
      <c r="NA249" s="13"/>
      <c r="NB249" s="13"/>
      <c r="NC249" s="13"/>
      <c r="ND249" s="13"/>
      <c r="NE249" s="13"/>
      <c r="NF249" s="13"/>
      <c r="NG249" s="13"/>
      <c r="NH249" s="13"/>
      <c r="NI249" s="13"/>
      <c r="NJ249" s="13"/>
      <c r="NK249" s="13"/>
      <c r="NL249" s="13"/>
      <c r="NM249" s="13"/>
      <c r="NN249" s="13"/>
      <c r="NO249" s="13"/>
      <c r="NP249" s="13"/>
      <c r="NQ249" s="13"/>
      <c r="NR249" s="13"/>
      <c r="NS249" s="13"/>
      <c r="NU249" s="48" t="e">
        <f>IF(P241&lt;#REF!,1,0)</f>
        <v>#REF!</v>
      </c>
      <c r="NV249" s="48" t="e">
        <f>IF($P241&gt;=#REF!,1,0)</f>
        <v>#REF!</v>
      </c>
      <c r="NW249" s="48">
        <f>IF(IF($C241="Y",IF(NV249=1,1,0)),1,0)</f>
        <v>0</v>
      </c>
      <c r="NX249" s="48">
        <f>IF(IF($C241="N",IF(NU249=1,1,0)),1,0)</f>
        <v>0</v>
      </c>
      <c r="NY249" s="49" t="e">
        <f t="shared" si="31"/>
        <v>#REF!</v>
      </c>
    </row>
    <row r="250" spans="1:389" s="2" customFormat="1" ht="15" x14ac:dyDescent="0.25">
      <c r="A250" s="2">
        <f t="shared" si="32"/>
        <v>246</v>
      </c>
      <c r="B250" s="104" t="str">
        <f>"TSK"&amp;"-"&amp;REPT("0",4-LEN(A258))&amp;A258</f>
        <v>TSK-0254</v>
      </c>
      <c r="C250" s="105" t="str">
        <f t="shared" si="28"/>
        <v/>
      </c>
      <c r="D250" s="59"/>
      <c r="E250" s="106"/>
      <c r="F250" s="59"/>
      <c r="G250" s="59"/>
      <c r="H250" s="19"/>
      <c r="I250" s="19"/>
      <c r="J250" s="21"/>
      <c r="K250" s="81"/>
      <c r="L250" s="107" t="str">
        <f t="shared" si="29"/>
        <v/>
      </c>
      <c r="M250" s="107" t="str">
        <f t="shared" si="30"/>
        <v/>
      </c>
      <c r="N250" s="94"/>
      <c r="O250" s="94"/>
      <c r="P250" s="94"/>
      <c r="Q250" s="94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  <c r="KU250" s="13"/>
      <c r="KV250" s="13"/>
      <c r="KW250" s="13"/>
      <c r="KX250" s="13"/>
      <c r="KY250" s="13"/>
      <c r="KZ250" s="13"/>
      <c r="LA250" s="13"/>
      <c r="LB250" s="13"/>
      <c r="LC250" s="13"/>
      <c r="LD250" s="13"/>
      <c r="LE250" s="13"/>
      <c r="LF250" s="13"/>
      <c r="LG250" s="13"/>
      <c r="LH250" s="13"/>
      <c r="LI250" s="13"/>
      <c r="LJ250" s="13"/>
      <c r="LK250" s="13"/>
      <c r="LL250" s="13"/>
      <c r="LM250" s="13"/>
      <c r="LN250" s="13"/>
      <c r="LO250" s="13"/>
      <c r="LP250" s="13"/>
      <c r="LQ250" s="13"/>
      <c r="LR250" s="13"/>
      <c r="LS250" s="13"/>
      <c r="LT250" s="13"/>
      <c r="LU250" s="13"/>
      <c r="LV250" s="13"/>
      <c r="LW250" s="13"/>
      <c r="LX250" s="13"/>
      <c r="LY250" s="13"/>
      <c r="LZ250" s="13"/>
      <c r="MA250" s="13"/>
      <c r="MB250" s="13"/>
      <c r="MC250" s="13"/>
      <c r="MD250" s="13"/>
      <c r="ME250" s="13"/>
      <c r="MF250" s="13"/>
      <c r="MG250" s="13"/>
      <c r="MH250" s="13"/>
      <c r="MI250" s="13"/>
      <c r="MJ250" s="13"/>
      <c r="MK250" s="13"/>
      <c r="ML250" s="13"/>
      <c r="MM250" s="13"/>
      <c r="MN250" s="13"/>
      <c r="MO250" s="13"/>
      <c r="MP250" s="13"/>
      <c r="MQ250" s="13"/>
      <c r="MR250" s="13"/>
      <c r="MS250" s="13"/>
      <c r="MT250" s="13"/>
      <c r="MU250" s="13"/>
      <c r="MV250" s="13"/>
      <c r="MW250" s="13"/>
      <c r="MX250" s="13"/>
      <c r="MY250" s="13"/>
      <c r="MZ250" s="13"/>
      <c r="NA250" s="13"/>
      <c r="NB250" s="13"/>
      <c r="NC250" s="13"/>
      <c r="ND250" s="13"/>
      <c r="NE250" s="13"/>
      <c r="NF250" s="13"/>
      <c r="NG250" s="13"/>
      <c r="NH250" s="13"/>
      <c r="NI250" s="13"/>
      <c r="NJ250" s="13"/>
      <c r="NK250" s="13"/>
      <c r="NL250" s="13"/>
      <c r="NM250" s="13"/>
      <c r="NN250" s="13"/>
      <c r="NO250" s="13"/>
      <c r="NP250" s="13"/>
      <c r="NQ250" s="13"/>
      <c r="NR250" s="13"/>
      <c r="NS250" s="13"/>
      <c r="NU250" s="48" t="e">
        <f>IF(P242&lt;#REF!,1,0)</f>
        <v>#REF!</v>
      </c>
      <c r="NV250" s="48" t="e">
        <f>IF($P242&gt;=#REF!,1,0)</f>
        <v>#REF!</v>
      </c>
      <c r="NW250" s="48">
        <f>IF(IF($C242="Y",IF(NV250=1,1,0)),1,0)</f>
        <v>0</v>
      </c>
      <c r="NX250" s="48">
        <f>IF(IF($C242="N",IF(NU250=1,1,0)),1,0)</f>
        <v>0</v>
      </c>
      <c r="NY250" s="49" t="e">
        <f t="shared" si="31"/>
        <v>#REF!</v>
      </c>
    </row>
    <row r="251" spans="1:389" s="2" customFormat="1" ht="15" x14ac:dyDescent="0.25">
      <c r="A251" s="2">
        <f t="shared" si="32"/>
        <v>247</v>
      </c>
      <c r="B251" s="104" t="str">
        <f>"TSK"&amp;"-"&amp;REPT("0",4-LEN(A259))&amp;A259</f>
        <v>TSK-0255</v>
      </c>
      <c r="C251" s="105" t="str">
        <f t="shared" si="28"/>
        <v/>
      </c>
      <c r="D251" s="59"/>
      <c r="E251" s="106"/>
      <c r="F251" s="59"/>
      <c r="G251" s="59"/>
      <c r="H251" s="19"/>
      <c r="I251" s="19"/>
      <c r="J251" s="21"/>
      <c r="K251" s="81"/>
      <c r="L251" s="107" t="str">
        <f t="shared" si="29"/>
        <v/>
      </c>
      <c r="M251" s="107" t="str">
        <f t="shared" si="30"/>
        <v/>
      </c>
      <c r="N251" s="94"/>
      <c r="O251" s="94"/>
      <c r="P251" s="94"/>
      <c r="Q251" s="94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13"/>
      <c r="KT251" s="13"/>
      <c r="KU251" s="13"/>
      <c r="KV251" s="13"/>
      <c r="KW251" s="13"/>
      <c r="KX251" s="13"/>
      <c r="KY251" s="13"/>
      <c r="KZ251" s="13"/>
      <c r="LA251" s="13"/>
      <c r="LB251" s="13"/>
      <c r="LC251" s="13"/>
      <c r="LD251" s="13"/>
      <c r="LE251" s="13"/>
      <c r="LF251" s="13"/>
      <c r="LG251" s="13"/>
      <c r="LH251" s="13"/>
      <c r="LI251" s="13"/>
      <c r="LJ251" s="13"/>
      <c r="LK251" s="13"/>
      <c r="LL251" s="13"/>
      <c r="LM251" s="13"/>
      <c r="LN251" s="13"/>
      <c r="LO251" s="13"/>
      <c r="LP251" s="13"/>
      <c r="LQ251" s="13"/>
      <c r="LR251" s="13"/>
      <c r="LS251" s="13"/>
      <c r="LT251" s="13"/>
      <c r="LU251" s="13"/>
      <c r="LV251" s="13"/>
      <c r="LW251" s="13"/>
      <c r="LX251" s="13"/>
      <c r="LY251" s="13"/>
      <c r="LZ251" s="13"/>
      <c r="MA251" s="13"/>
      <c r="MB251" s="13"/>
      <c r="MC251" s="13"/>
      <c r="MD251" s="13"/>
      <c r="ME251" s="13"/>
      <c r="MF251" s="13"/>
      <c r="MG251" s="13"/>
      <c r="MH251" s="13"/>
      <c r="MI251" s="13"/>
      <c r="MJ251" s="13"/>
      <c r="MK251" s="13"/>
      <c r="ML251" s="13"/>
      <c r="MM251" s="13"/>
      <c r="MN251" s="13"/>
      <c r="MO251" s="13"/>
      <c r="MP251" s="13"/>
      <c r="MQ251" s="13"/>
      <c r="MR251" s="13"/>
      <c r="MS251" s="13"/>
      <c r="MT251" s="13"/>
      <c r="MU251" s="13"/>
      <c r="MV251" s="13"/>
      <c r="MW251" s="13"/>
      <c r="MX251" s="13"/>
      <c r="MY251" s="13"/>
      <c r="MZ251" s="13"/>
      <c r="NA251" s="13"/>
      <c r="NB251" s="13"/>
      <c r="NC251" s="13"/>
      <c r="ND251" s="13"/>
      <c r="NE251" s="13"/>
      <c r="NF251" s="13"/>
      <c r="NG251" s="13"/>
      <c r="NH251" s="13"/>
      <c r="NI251" s="13"/>
      <c r="NJ251" s="13"/>
      <c r="NK251" s="13"/>
      <c r="NL251" s="13"/>
      <c r="NM251" s="13"/>
      <c r="NN251" s="13"/>
      <c r="NO251" s="13"/>
      <c r="NP251" s="13"/>
      <c r="NQ251" s="13"/>
      <c r="NR251" s="13"/>
      <c r="NS251" s="13"/>
      <c r="NU251" s="48" t="e">
        <f>IF(P243&lt;#REF!,1,0)</f>
        <v>#REF!</v>
      </c>
      <c r="NV251" s="48" t="e">
        <f>IF($P243&gt;=#REF!,1,0)</f>
        <v>#REF!</v>
      </c>
      <c r="NW251" s="48">
        <f>IF(IF($C243="Y",IF(NV251=1,1,0)),1,0)</f>
        <v>0</v>
      </c>
      <c r="NX251" s="48">
        <f>IF(IF($C243="N",IF(NU251=1,1,0)),1,0)</f>
        <v>0</v>
      </c>
      <c r="NY251" s="49" t="e">
        <f t="shared" si="31"/>
        <v>#REF!</v>
      </c>
    </row>
    <row r="252" spans="1:389" s="2" customFormat="1" ht="15" x14ac:dyDescent="0.25">
      <c r="A252" s="2">
        <f t="shared" si="32"/>
        <v>248</v>
      </c>
      <c r="B252" s="104" t="str">
        <f>"TSK"&amp;"-"&amp;REPT("0",4-LEN(A260))&amp;A260</f>
        <v>TSK-0256</v>
      </c>
      <c r="C252" s="105" t="str">
        <f t="shared" si="28"/>
        <v/>
      </c>
      <c r="D252" s="59"/>
      <c r="E252" s="106"/>
      <c r="F252" s="59"/>
      <c r="G252" s="59"/>
      <c r="H252" s="19"/>
      <c r="I252" s="19"/>
      <c r="J252" s="21"/>
      <c r="K252" s="81"/>
      <c r="L252" s="107" t="str">
        <f t="shared" si="29"/>
        <v/>
      </c>
      <c r="M252" s="107" t="str">
        <f t="shared" si="30"/>
        <v/>
      </c>
      <c r="N252" s="94"/>
      <c r="O252" s="94"/>
      <c r="P252" s="94"/>
      <c r="Q252" s="94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  <c r="KU252" s="13"/>
      <c r="KV252" s="13"/>
      <c r="KW252" s="13"/>
      <c r="KX252" s="13"/>
      <c r="KY252" s="13"/>
      <c r="KZ252" s="13"/>
      <c r="LA252" s="13"/>
      <c r="LB252" s="13"/>
      <c r="LC252" s="13"/>
      <c r="LD252" s="13"/>
      <c r="LE252" s="13"/>
      <c r="LF252" s="13"/>
      <c r="LG252" s="13"/>
      <c r="LH252" s="13"/>
      <c r="LI252" s="13"/>
      <c r="LJ252" s="13"/>
      <c r="LK252" s="13"/>
      <c r="LL252" s="13"/>
      <c r="LM252" s="13"/>
      <c r="LN252" s="13"/>
      <c r="LO252" s="13"/>
      <c r="LP252" s="13"/>
      <c r="LQ252" s="13"/>
      <c r="LR252" s="13"/>
      <c r="LS252" s="13"/>
      <c r="LT252" s="13"/>
      <c r="LU252" s="13"/>
      <c r="LV252" s="13"/>
      <c r="LW252" s="13"/>
      <c r="LX252" s="13"/>
      <c r="LY252" s="13"/>
      <c r="LZ252" s="13"/>
      <c r="MA252" s="13"/>
      <c r="MB252" s="13"/>
      <c r="MC252" s="13"/>
      <c r="MD252" s="13"/>
      <c r="ME252" s="13"/>
      <c r="MF252" s="13"/>
      <c r="MG252" s="13"/>
      <c r="MH252" s="13"/>
      <c r="MI252" s="13"/>
      <c r="MJ252" s="13"/>
      <c r="MK252" s="13"/>
      <c r="ML252" s="13"/>
      <c r="MM252" s="13"/>
      <c r="MN252" s="13"/>
      <c r="MO252" s="13"/>
      <c r="MP252" s="13"/>
      <c r="MQ252" s="13"/>
      <c r="MR252" s="13"/>
      <c r="MS252" s="13"/>
      <c r="MT252" s="13"/>
      <c r="MU252" s="13"/>
      <c r="MV252" s="13"/>
      <c r="MW252" s="13"/>
      <c r="MX252" s="13"/>
      <c r="MY252" s="13"/>
      <c r="MZ252" s="13"/>
      <c r="NA252" s="13"/>
      <c r="NB252" s="13"/>
      <c r="NC252" s="13"/>
      <c r="ND252" s="13"/>
      <c r="NE252" s="13"/>
      <c r="NF252" s="13"/>
      <c r="NG252" s="13"/>
      <c r="NH252" s="13"/>
      <c r="NI252" s="13"/>
      <c r="NJ252" s="13"/>
      <c r="NK252" s="13"/>
      <c r="NL252" s="13"/>
      <c r="NM252" s="13"/>
      <c r="NN252" s="13"/>
      <c r="NO252" s="13"/>
      <c r="NP252" s="13"/>
      <c r="NQ252" s="13"/>
      <c r="NR252" s="13"/>
      <c r="NS252" s="13"/>
      <c r="NU252" s="48" t="e">
        <f>IF(P244&lt;#REF!,1,0)</f>
        <v>#REF!</v>
      </c>
      <c r="NV252" s="48" t="e">
        <f>IF($P244&gt;=#REF!,1,0)</f>
        <v>#REF!</v>
      </c>
      <c r="NW252" s="48">
        <f>IF(IF($C244="Y",IF(NV252=1,1,0)),1,0)</f>
        <v>0</v>
      </c>
      <c r="NX252" s="48">
        <f>IF(IF($C244="N",IF(NU252=1,1,0)),1,0)</f>
        <v>0</v>
      </c>
      <c r="NY252" s="49" t="e">
        <f t="shared" si="31"/>
        <v>#REF!</v>
      </c>
    </row>
    <row r="253" spans="1:389" s="2" customFormat="1" ht="15" x14ac:dyDescent="0.25">
      <c r="A253" s="2">
        <f t="shared" si="32"/>
        <v>249</v>
      </c>
      <c r="B253" s="104" t="str">
        <f>"TSK"&amp;"-"&amp;REPT("0",4-LEN(A261))&amp;A261</f>
        <v>TSK-0257</v>
      </c>
      <c r="C253" s="105" t="str">
        <f t="shared" si="28"/>
        <v/>
      </c>
      <c r="D253" s="59"/>
      <c r="E253" s="106"/>
      <c r="F253" s="59"/>
      <c r="G253" s="59"/>
      <c r="H253" s="19"/>
      <c r="I253" s="19"/>
      <c r="J253" s="21"/>
      <c r="K253" s="81"/>
      <c r="L253" s="107" t="str">
        <f t="shared" si="29"/>
        <v/>
      </c>
      <c r="M253" s="107" t="str">
        <f t="shared" si="30"/>
        <v/>
      </c>
      <c r="N253" s="94"/>
      <c r="O253" s="94"/>
      <c r="P253" s="94"/>
      <c r="Q253" s="94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  <c r="KU253" s="13"/>
      <c r="KV253" s="13"/>
      <c r="KW253" s="13"/>
      <c r="KX253" s="13"/>
      <c r="KY253" s="13"/>
      <c r="KZ253" s="13"/>
      <c r="LA253" s="13"/>
      <c r="LB253" s="13"/>
      <c r="LC253" s="13"/>
      <c r="LD253" s="13"/>
      <c r="LE253" s="13"/>
      <c r="LF253" s="13"/>
      <c r="LG253" s="13"/>
      <c r="LH253" s="13"/>
      <c r="LI253" s="13"/>
      <c r="LJ253" s="13"/>
      <c r="LK253" s="13"/>
      <c r="LL253" s="13"/>
      <c r="LM253" s="13"/>
      <c r="LN253" s="13"/>
      <c r="LO253" s="13"/>
      <c r="LP253" s="13"/>
      <c r="LQ253" s="13"/>
      <c r="LR253" s="13"/>
      <c r="LS253" s="13"/>
      <c r="LT253" s="13"/>
      <c r="LU253" s="13"/>
      <c r="LV253" s="13"/>
      <c r="LW253" s="13"/>
      <c r="LX253" s="13"/>
      <c r="LY253" s="13"/>
      <c r="LZ253" s="13"/>
      <c r="MA253" s="13"/>
      <c r="MB253" s="13"/>
      <c r="MC253" s="13"/>
      <c r="MD253" s="13"/>
      <c r="ME253" s="13"/>
      <c r="MF253" s="13"/>
      <c r="MG253" s="13"/>
      <c r="MH253" s="13"/>
      <c r="MI253" s="13"/>
      <c r="MJ253" s="13"/>
      <c r="MK253" s="13"/>
      <c r="ML253" s="13"/>
      <c r="MM253" s="13"/>
      <c r="MN253" s="13"/>
      <c r="MO253" s="13"/>
      <c r="MP253" s="13"/>
      <c r="MQ253" s="13"/>
      <c r="MR253" s="13"/>
      <c r="MS253" s="13"/>
      <c r="MT253" s="13"/>
      <c r="MU253" s="13"/>
      <c r="MV253" s="13"/>
      <c r="MW253" s="13"/>
      <c r="MX253" s="13"/>
      <c r="MY253" s="13"/>
      <c r="MZ253" s="13"/>
      <c r="NA253" s="13"/>
      <c r="NB253" s="13"/>
      <c r="NC253" s="13"/>
      <c r="ND253" s="13"/>
      <c r="NE253" s="13"/>
      <c r="NF253" s="13"/>
      <c r="NG253" s="13"/>
      <c r="NH253" s="13"/>
      <c r="NI253" s="13"/>
      <c r="NJ253" s="13"/>
      <c r="NK253" s="13"/>
      <c r="NL253" s="13"/>
      <c r="NM253" s="13"/>
      <c r="NN253" s="13"/>
      <c r="NO253" s="13"/>
      <c r="NP253" s="13"/>
      <c r="NQ253" s="13"/>
      <c r="NR253" s="13"/>
      <c r="NS253" s="13"/>
      <c r="NU253" s="48" t="e">
        <f>IF(P245&lt;#REF!,1,0)</f>
        <v>#REF!</v>
      </c>
      <c r="NV253" s="48" t="e">
        <f>IF($P245&gt;=#REF!,1,0)</f>
        <v>#REF!</v>
      </c>
      <c r="NW253" s="48">
        <f>IF(IF($C245="Y",IF(NV253=1,1,0)),1,0)</f>
        <v>0</v>
      </c>
      <c r="NX253" s="48">
        <f>IF(IF($C245="N",IF(NU253=1,1,0)),1,0)</f>
        <v>0</v>
      </c>
      <c r="NY253" s="49" t="e">
        <f t="shared" si="31"/>
        <v>#REF!</v>
      </c>
    </row>
    <row r="254" spans="1:389" s="2" customFormat="1" ht="15" x14ac:dyDescent="0.25">
      <c r="A254" s="2">
        <f t="shared" si="32"/>
        <v>250</v>
      </c>
      <c r="B254" s="104" t="str">
        <f>"TSK"&amp;"-"&amp;REPT("0",4-LEN(A262))&amp;A262</f>
        <v>TSK-0258</v>
      </c>
      <c r="C254" s="105" t="str">
        <f t="shared" ref="C254:C317" si="33">IF(I254="","",IF(I254="Completed","Y","N"))</f>
        <v/>
      </c>
      <c r="D254" s="59"/>
      <c r="E254" s="106"/>
      <c r="F254" s="59"/>
      <c r="G254" s="59"/>
      <c r="H254" s="19"/>
      <c r="I254" s="19"/>
      <c r="J254" s="21"/>
      <c r="K254" s="81"/>
      <c r="L254" s="107" t="str">
        <f t="shared" ref="L254:L317" si="34">IF(OR(N254="",P254=""),"",DATEDIF(N254,P254,"YD")+1)</f>
        <v/>
      </c>
      <c r="M254" s="107" t="str">
        <f t="shared" ref="M254:M317" si="35">IF(L254="","",IF(L254&gt;10,"&gt; 10 Days",""))</f>
        <v/>
      </c>
      <c r="N254" s="94"/>
      <c r="O254" s="94"/>
      <c r="P254" s="94"/>
      <c r="Q254" s="94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  <c r="KU254" s="13"/>
      <c r="KV254" s="13"/>
      <c r="KW254" s="13"/>
      <c r="KX254" s="13"/>
      <c r="KY254" s="13"/>
      <c r="KZ254" s="13"/>
      <c r="LA254" s="13"/>
      <c r="LB254" s="13"/>
      <c r="LC254" s="13"/>
      <c r="LD254" s="13"/>
      <c r="LE254" s="13"/>
      <c r="LF254" s="13"/>
      <c r="LG254" s="13"/>
      <c r="LH254" s="13"/>
      <c r="LI254" s="13"/>
      <c r="LJ254" s="13"/>
      <c r="LK254" s="13"/>
      <c r="LL254" s="13"/>
      <c r="LM254" s="13"/>
      <c r="LN254" s="13"/>
      <c r="LO254" s="13"/>
      <c r="LP254" s="13"/>
      <c r="LQ254" s="13"/>
      <c r="LR254" s="13"/>
      <c r="LS254" s="13"/>
      <c r="LT254" s="13"/>
      <c r="LU254" s="13"/>
      <c r="LV254" s="13"/>
      <c r="LW254" s="13"/>
      <c r="LX254" s="13"/>
      <c r="LY254" s="13"/>
      <c r="LZ254" s="13"/>
      <c r="MA254" s="13"/>
      <c r="MB254" s="13"/>
      <c r="MC254" s="13"/>
      <c r="MD254" s="13"/>
      <c r="ME254" s="13"/>
      <c r="MF254" s="13"/>
      <c r="MG254" s="13"/>
      <c r="MH254" s="13"/>
      <c r="MI254" s="13"/>
      <c r="MJ254" s="13"/>
      <c r="MK254" s="13"/>
      <c r="ML254" s="13"/>
      <c r="MM254" s="13"/>
      <c r="MN254" s="13"/>
      <c r="MO254" s="13"/>
      <c r="MP254" s="13"/>
      <c r="MQ254" s="13"/>
      <c r="MR254" s="13"/>
      <c r="MS254" s="13"/>
      <c r="MT254" s="13"/>
      <c r="MU254" s="13"/>
      <c r="MV254" s="13"/>
      <c r="MW254" s="13"/>
      <c r="MX254" s="13"/>
      <c r="MY254" s="13"/>
      <c r="MZ254" s="13"/>
      <c r="NA254" s="13"/>
      <c r="NB254" s="13"/>
      <c r="NC254" s="13"/>
      <c r="ND254" s="13"/>
      <c r="NE254" s="13"/>
      <c r="NF254" s="13"/>
      <c r="NG254" s="13"/>
      <c r="NH254" s="13"/>
      <c r="NI254" s="13"/>
      <c r="NJ254" s="13"/>
      <c r="NK254" s="13"/>
      <c r="NL254" s="13"/>
      <c r="NM254" s="13"/>
      <c r="NN254" s="13"/>
      <c r="NO254" s="13"/>
      <c r="NP254" s="13"/>
      <c r="NQ254" s="13"/>
      <c r="NR254" s="13"/>
      <c r="NS254" s="13"/>
      <c r="NU254" s="48" t="e">
        <f>IF(P246&lt;#REF!,1,0)</f>
        <v>#REF!</v>
      </c>
      <c r="NV254" s="48" t="e">
        <f>IF($P246&gt;=#REF!,1,0)</f>
        <v>#REF!</v>
      </c>
      <c r="NW254" s="48">
        <f>IF(IF($C246="Y",IF(NV254=1,1,0)),1,0)</f>
        <v>0</v>
      </c>
      <c r="NX254" s="48">
        <f>IF(IF($C246="N",IF(NU254=1,1,0)),1,0)</f>
        <v>0</v>
      </c>
      <c r="NY254" s="49" t="e">
        <f t="shared" si="31"/>
        <v>#REF!</v>
      </c>
    </row>
    <row r="255" spans="1:389" s="2" customFormat="1" ht="15" x14ac:dyDescent="0.25">
      <c r="A255" s="2">
        <f t="shared" si="32"/>
        <v>251</v>
      </c>
      <c r="B255" s="104" t="str">
        <f>"TSK"&amp;"-"&amp;REPT("0",4-LEN(A263))&amp;A263</f>
        <v>TSK-0259</v>
      </c>
      <c r="C255" s="105" t="str">
        <f t="shared" si="33"/>
        <v/>
      </c>
      <c r="D255" s="59"/>
      <c r="E255" s="106"/>
      <c r="F255" s="59"/>
      <c r="G255" s="59"/>
      <c r="H255" s="19"/>
      <c r="I255" s="19"/>
      <c r="J255" s="21"/>
      <c r="K255" s="81"/>
      <c r="L255" s="107" t="str">
        <f t="shared" si="34"/>
        <v/>
      </c>
      <c r="M255" s="107" t="str">
        <f t="shared" si="35"/>
        <v/>
      </c>
      <c r="N255" s="94"/>
      <c r="O255" s="94"/>
      <c r="P255" s="94"/>
      <c r="Q255" s="94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  <c r="KU255" s="13"/>
      <c r="KV255" s="13"/>
      <c r="KW255" s="13"/>
      <c r="KX255" s="13"/>
      <c r="KY255" s="13"/>
      <c r="KZ255" s="13"/>
      <c r="LA255" s="13"/>
      <c r="LB255" s="13"/>
      <c r="LC255" s="13"/>
      <c r="LD255" s="13"/>
      <c r="LE255" s="13"/>
      <c r="LF255" s="13"/>
      <c r="LG255" s="13"/>
      <c r="LH255" s="13"/>
      <c r="LI255" s="13"/>
      <c r="LJ255" s="13"/>
      <c r="LK255" s="13"/>
      <c r="LL255" s="13"/>
      <c r="LM255" s="13"/>
      <c r="LN255" s="13"/>
      <c r="LO255" s="13"/>
      <c r="LP255" s="13"/>
      <c r="LQ255" s="13"/>
      <c r="LR255" s="13"/>
      <c r="LS255" s="13"/>
      <c r="LT255" s="13"/>
      <c r="LU255" s="13"/>
      <c r="LV255" s="13"/>
      <c r="LW255" s="13"/>
      <c r="LX255" s="13"/>
      <c r="LY255" s="13"/>
      <c r="LZ255" s="13"/>
      <c r="MA255" s="13"/>
      <c r="MB255" s="13"/>
      <c r="MC255" s="13"/>
      <c r="MD255" s="13"/>
      <c r="ME255" s="13"/>
      <c r="MF255" s="13"/>
      <c r="MG255" s="13"/>
      <c r="MH255" s="13"/>
      <c r="MI255" s="13"/>
      <c r="MJ255" s="13"/>
      <c r="MK255" s="13"/>
      <c r="ML255" s="13"/>
      <c r="MM255" s="13"/>
      <c r="MN255" s="13"/>
      <c r="MO255" s="13"/>
      <c r="MP255" s="13"/>
      <c r="MQ255" s="13"/>
      <c r="MR255" s="13"/>
      <c r="MS255" s="13"/>
      <c r="MT255" s="13"/>
      <c r="MU255" s="13"/>
      <c r="MV255" s="13"/>
      <c r="MW255" s="13"/>
      <c r="MX255" s="13"/>
      <c r="MY255" s="13"/>
      <c r="MZ255" s="13"/>
      <c r="NA255" s="13"/>
      <c r="NB255" s="13"/>
      <c r="NC255" s="13"/>
      <c r="ND255" s="13"/>
      <c r="NE255" s="13"/>
      <c r="NF255" s="13"/>
      <c r="NG255" s="13"/>
      <c r="NH255" s="13"/>
      <c r="NI255" s="13"/>
      <c r="NJ255" s="13"/>
      <c r="NK255" s="13"/>
      <c r="NL255" s="13"/>
      <c r="NM255" s="13"/>
      <c r="NN255" s="13"/>
      <c r="NO255" s="13"/>
      <c r="NP255" s="13"/>
      <c r="NQ255" s="13"/>
      <c r="NR255" s="13"/>
      <c r="NS255" s="13"/>
      <c r="NU255" s="48" t="e">
        <f>IF(P247&lt;#REF!,1,0)</f>
        <v>#REF!</v>
      </c>
      <c r="NV255" s="48" t="e">
        <f>IF($P247&gt;=#REF!,1,0)</f>
        <v>#REF!</v>
      </c>
      <c r="NW255" s="48">
        <f>IF(IF($C247="Y",IF(NV255=1,1,0)),1,0)</f>
        <v>0</v>
      </c>
      <c r="NX255" s="48">
        <f>IF(IF($C247="N",IF(NU255=1,1,0)),1,0)</f>
        <v>0</v>
      </c>
      <c r="NY255" s="49" t="e">
        <f t="shared" si="31"/>
        <v>#REF!</v>
      </c>
    </row>
    <row r="256" spans="1:389" s="2" customFormat="1" ht="15" x14ac:dyDescent="0.25">
      <c r="A256" s="2">
        <f t="shared" si="32"/>
        <v>252</v>
      </c>
      <c r="B256" s="104" t="str">
        <f>"TSK"&amp;"-"&amp;REPT("0",4-LEN(A264))&amp;A264</f>
        <v>TSK-0260</v>
      </c>
      <c r="C256" s="105" t="str">
        <f t="shared" si="33"/>
        <v/>
      </c>
      <c r="D256" s="59"/>
      <c r="E256" s="106"/>
      <c r="F256" s="59"/>
      <c r="G256" s="59"/>
      <c r="H256" s="19"/>
      <c r="I256" s="19"/>
      <c r="J256" s="21"/>
      <c r="K256" s="81"/>
      <c r="L256" s="107" t="str">
        <f t="shared" si="34"/>
        <v/>
      </c>
      <c r="M256" s="107" t="str">
        <f t="shared" si="35"/>
        <v/>
      </c>
      <c r="N256" s="94"/>
      <c r="O256" s="94"/>
      <c r="P256" s="94"/>
      <c r="Q256" s="94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  <c r="KU256" s="13"/>
      <c r="KV256" s="13"/>
      <c r="KW256" s="13"/>
      <c r="KX256" s="13"/>
      <c r="KY256" s="13"/>
      <c r="KZ256" s="13"/>
      <c r="LA256" s="13"/>
      <c r="LB256" s="13"/>
      <c r="LC256" s="13"/>
      <c r="LD256" s="13"/>
      <c r="LE256" s="13"/>
      <c r="LF256" s="13"/>
      <c r="LG256" s="13"/>
      <c r="LH256" s="13"/>
      <c r="LI256" s="13"/>
      <c r="LJ256" s="13"/>
      <c r="LK256" s="13"/>
      <c r="LL256" s="13"/>
      <c r="LM256" s="13"/>
      <c r="LN256" s="13"/>
      <c r="LO256" s="13"/>
      <c r="LP256" s="13"/>
      <c r="LQ256" s="13"/>
      <c r="LR256" s="13"/>
      <c r="LS256" s="13"/>
      <c r="LT256" s="13"/>
      <c r="LU256" s="13"/>
      <c r="LV256" s="13"/>
      <c r="LW256" s="13"/>
      <c r="LX256" s="13"/>
      <c r="LY256" s="13"/>
      <c r="LZ256" s="13"/>
      <c r="MA256" s="13"/>
      <c r="MB256" s="13"/>
      <c r="MC256" s="13"/>
      <c r="MD256" s="13"/>
      <c r="ME256" s="13"/>
      <c r="MF256" s="13"/>
      <c r="MG256" s="13"/>
      <c r="MH256" s="13"/>
      <c r="MI256" s="13"/>
      <c r="MJ256" s="13"/>
      <c r="MK256" s="13"/>
      <c r="ML256" s="13"/>
      <c r="MM256" s="13"/>
      <c r="MN256" s="13"/>
      <c r="MO256" s="13"/>
      <c r="MP256" s="13"/>
      <c r="MQ256" s="13"/>
      <c r="MR256" s="13"/>
      <c r="MS256" s="13"/>
      <c r="MT256" s="13"/>
      <c r="MU256" s="13"/>
      <c r="MV256" s="13"/>
      <c r="MW256" s="13"/>
      <c r="MX256" s="13"/>
      <c r="MY256" s="13"/>
      <c r="MZ256" s="13"/>
      <c r="NA256" s="13"/>
      <c r="NB256" s="13"/>
      <c r="NC256" s="13"/>
      <c r="ND256" s="13"/>
      <c r="NE256" s="13"/>
      <c r="NF256" s="13"/>
      <c r="NG256" s="13"/>
      <c r="NH256" s="13"/>
      <c r="NI256" s="13"/>
      <c r="NJ256" s="13"/>
      <c r="NK256" s="13"/>
      <c r="NL256" s="13"/>
      <c r="NM256" s="13"/>
      <c r="NN256" s="13"/>
      <c r="NO256" s="13"/>
      <c r="NP256" s="13"/>
      <c r="NQ256" s="13"/>
      <c r="NR256" s="13"/>
      <c r="NS256" s="13"/>
      <c r="NU256" s="48" t="e">
        <f>IF(P248&lt;#REF!,1,0)</f>
        <v>#REF!</v>
      </c>
      <c r="NV256" s="48" t="e">
        <f>IF($P248&gt;=#REF!,1,0)</f>
        <v>#REF!</v>
      </c>
      <c r="NW256" s="48">
        <f>IF(IF($C248="Y",IF(NV256=1,1,0)),1,0)</f>
        <v>0</v>
      </c>
      <c r="NX256" s="48">
        <f>IF(IF($C248="N",IF(NU256=1,1,0)),1,0)</f>
        <v>0</v>
      </c>
      <c r="NY256" s="49" t="e">
        <f t="shared" si="31"/>
        <v>#REF!</v>
      </c>
    </row>
    <row r="257" spans="1:389" s="2" customFormat="1" ht="15" x14ac:dyDescent="0.25">
      <c r="A257" s="2">
        <f t="shared" si="32"/>
        <v>253</v>
      </c>
      <c r="B257" s="104" t="str">
        <f>"TSK"&amp;"-"&amp;REPT("0",4-LEN(A265))&amp;A265</f>
        <v>TSK-0261</v>
      </c>
      <c r="C257" s="105" t="str">
        <f t="shared" si="33"/>
        <v/>
      </c>
      <c r="D257" s="59"/>
      <c r="E257" s="106"/>
      <c r="F257" s="59"/>
      <c r="G257" s="59"/>
      <c r="H257" s="19"/>
      <c r="I257" s="19"/>
      <c r="J257" s="21"/>
      <c r="K257" s="81"/>
      <c r="L257" s="107" t="str">
        <f t="shared" si="34"/>
        <v/>
      </c>
      <c r="M257" s="107" t="str">
        <f t="shared" si="35"/>
        <v/>
      </c>
      <c r="N257" s="94"/>
      <c r="O257" s="94"/>
      <c r="P257" s="94"/>
      <c r="Q257" s="94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  <c r="KU257" s="13"/>
      <c r="KV257" s="13"/>
      <c r="KW257" s="13"/>
      <c r="KX257" s="13"/>
      <c r="KY257" s="13"/>
      <c r="KZ257" s="13"/>
      <c r="LA257" s="13"/>
      <c r="LB257" s="13"/>
      <c r="LC257" s="13"/>
      <c r="LD257" s="13"/>
      <c r="LE257" s="13"/>
      <c r="LF257" s="13"/>
      <c r="LG257" s="13"/>
      <c r="LH257" s="13"/>
      <c r="LI257" s="13"/>
      <c r="LJ257" s="13"/>
      <c r="LK257" s="13"/>
      <c r="LL257" s="13"/>
      <c r="LM257" s="13"/>
      <c r="LN257" s="13"/>
      <c r="LO257" s="13"/>
      <c r="LP257" s="13"/>
      <c r="LQ257" s="13"/>
      <c r="LR257" s="13"/>
      <c r="LS257" s="13"/>
      <c r="LT257" s="13"/>
      <c r="LU257" s="13"/>
      <c r="LV257" s="13"/>
      <c r="LW257" s="13"/>
      <c r="LX257" s="13"/>
      <c r="LY257" s="13"/>
      <c r="LZ257" s="13"/>
      <c r="MA257" s="13"/>
      <c r="MB257" s="13"/>
      <c r="MC257" s="13"/>
      <c r="MD257" s="13"/>
      <c r="ME257" s="13"/>
      <c r="MF257" s="13"/>
      <c r="MG257" s="13"/>
      <c r="MH257" s="13"/>
      <c r="MI257" s="13"/>
      <c r="MJ257" s="13"/>
      <c r="MK257" s="13"/>
      <c r="ML257" s="13"/>
      <c r="MM257" s="13"/>
      <c r="MN257" s="13"/>
      <c r="MO257" s="13"/>
      <c r="MP257" s="13"/>
      <c r="MQ257" s="13"/>
      <c r="MR257" s="13"/>
      <c r="MS257" s="13"/>
      <c r="MT257" s="13"/>
      <c r="MU257" s="13"/>
      <c r="MV257" s="13"/>
      <c r="MW257" s="13"/>
      <c r="MX257" s="13"/>
      <c r="MY257" s="13"/>
      <c r="MZ257" s="13"/>
      <c r="NA257" s="13"/>
      <c r="NB257" s="13"/>
      <c r="NC257" s="13"/>
      <c r="ND257" s="13"/>
      <c r="NE257" s="13"/>
      <c r="NF257" s="13"/>
      <c r="NG257" s="13"/>
      <c r="NH257" s="13"/>
      <c r="NI257" s="13"/>
      <c r="NJ257" s="13"/>
      <c r="NK257" s="13"/>
      <c r="NL257" s="13"/>
      <c r="NM257" s="13"/>
      <c r="NN257" s="13"/>
      <c r="NO257" s="13"/>
      <c r="NP257" s="13"/>
      <c r="NQ257" s="13"/>
      <c r="NR257" s="13"/>
      <c r="NS257" s="13"/>
      <c r="NU257" s="48" t="e">
        <f>IF(P249&lt;#REF!,1,0)</f>
        <v>#REF!</v>
      </c>
      <c r="NV257" s="48" t="e">
        <f>IF($P249&gt;=#REF!,1,0)</f>
        <v>#REF!</v>
      </c>
      <c r="NW257" s="48">
        <f>IF(IF($C249="Y",IF(NV257=1,1,0)),1,0)</f>
        <v>0</v>
      </c>
      <c r="NX257" s="48">
        <f>IF(IF($C249="N",IF(NU257=1,1,0)),1,0)</f>
        <v>0</v>
      </c>
      <c r="NY257" s="49" t="e">
        <f t="shared" si="31"/>
        <v>#REF!</v>
      </c>
    </row>
    <row r="258" spans="1:389" s="2" customFormat="1" ht="15" x14ac:dyDescent="0.25">
      <c r="A258" s="2">
        <f t="shared" si="32"/>
        <v>254</v>
      </c>
      <c r="B258" s="104" t="str">
        <f>"TSK"&amp;"-"&amp;REPT("0",4-LEN(A266))&amp;A266</f>
        <v>TSK-0262</v>
      </c>
      <c r="C258" s="105" t="str">
        <f t="shared" si="33"/>
        <v/>
      </c>
      <c r="D258" s="59"/>
      <c r="E258" s="106"/>
      <c r="F258" s="59"/>
      <c r="G258" s="59"/>
      <c r="H258" s="19"/>
      <c r="I258" s="19"/>
      <c r="J258" s="21"/>
      <c r="K258" s="81"/>
      <c r="L258" s="107" t="str">
        <f t="shared" si="34"/>
        <v/>
      </c>
      <c r="M258" s="107" t="str">
        <f t="shared" si="35"/>
        <v/>
      </c>
      <c r="N258" s="94"/>
      <c r="O258" s="94"/>
      <c r="P258" s="94"/>
      <c r="Q258" s="94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  <c r="KU258" s="13"/>
      <c r="KV258" s="13"/>
      <c r="KW258" s="13"/>
      <c r="KX258" s="13"/>
      <c r="KY258" s="13"/>
      <c r="KZ258" s="13"/>
      <c r="LA258" s="13"/>
      <c r="LB258" s="13"/>
      <c r="LC258" s="13"/>
      <c r="LD258" s="13"/>
      <c r="LE258" s="13"/>
      <c r="LF258" s="13"/>
      <c r="LG258" s="13"/>
      <c r="LH258" s="13"/>
      <c r="LI258" s="13"/>
      <c r="LJ258" s="13"/>
      <c r="LK258" s="13"/>
      <c r="LL258" s="13"/>
      <c r="LM258" s="13"/>
      <c r="LN258" s="13"/>
      <c r="LO258" s="13"/>
      <c r="LP258" s="13"/>
      <c r="LQ258" s="13"/>
      <c r="LR258" s="13"/>
      <c r="LS258" s="13"/>
      <c r="LT258" s="13"/>
      <c r="LU258" s="13"/>
      <c r="LV258" s="13"/>
      <c r="LW258" s="13"/>
      <c r="LX258" s="13"/>
      <c r="LY258" s="13"/>
      <c r="LZ258" s="13"/>
      <c r="MA258" s="13"/>
      <c r="MB258" s="13"/>
      <c r="MC258" s="13"/>
      <c r="MD258" s="13"/>
      <c r="ME258" s="13"/>
      <c r="MF258" s="13"/>
      <c r="MG258" s="13"/>
      <c r="MH258" s="13"/>
      <c r="MI258" s="13"/>
      <c r="MJ258" s="13"/>
      <c r="MK258" s="13"/>
      <c r="ML258" s="13"/>
      <c r="MM258" s="13"/>
      <c r="MN258" s="13"/>
      <c r="MO258" s="13"/>
      <c r="MP258" s="13"/>
      <c r="MQ258" s="13"/>
      <c r="MR258" s="13"/>
      <c r="MS258" s="13"/>
      <c r="MT258" s="13"/>
      <c r="MU258" s="13"/>
      <c r="MV258" s="13"/>
      <c r="MW258" s="13"/>
      <c r="MX258" s="13"/>
      <c r="MY258" s="13"/>
      <c r="MZ258" s="13"/>
      <c r="NA258" s="13"/>
      <c r="NB258" s="13"/>
      <c r="NC258" s="13"/>
      <c r="ND258" s="13"/>
      <c r="NE258" s="13"/>
      <c r="NF258" s="13"/>
      <c r="NG258" s="13"/>
      <c r="NH258" s="13"/>
      <c r="NI258" s="13"/>
      <c r="NJ258" s="13"/>
      <c r="NK258" s="13"/>
      <c r="NL258" s="13"/>
      <c r="NM258" s="13"/>
      <c r="NN258" s="13"/>
      <c r="NO258" s="13"/>
      <c r="NP258" s="13"/>
      <c r="NQ258" s="13"/>
      <c r="NR258" s="13"/>
      <c r="NS258" s="13"/>
      <c r="NU258" s="48" t="e">
        <f>IF(P250&lt;#REF!,1,0)</f>
        <v>#REF!</v>
      </c>
      <c r="NV258" s="48" t="e">
        <f>IF($P250&gt;=#REF!,1,0)</f>
        <v>#REF!</v>
      </c>
      <c r="NW258" s="48">
        <f>IF(IF($C250="Y",IF(NV258=1,1,0)),1,0)</f>
        <v>0</v>
      </c>
      <c r="NX258" s="48">
        <f>IF(IF($C250="N",IF(NU258=1,1,0)),1,0)</f>
        <v>0</v>
      </c>
      <c r="NY258" s="49" t="e">
        <f t="shared" si="31"/>
        <v>#REF!</v>
      </c>
    </row>
    <row r="259" spans="1:389" s="2" customFormat="1" ht="15" x14ac:dyDescent="0.25">
      <c r="A259" s="2">
        <f t="shared" si="32"/>
        <v>255</v>
      </c>
      <c r="B259" s="104" t="str">
        <f>"TSK"&amp;"-"&amp;REPT("0",4-LEN(A267))&amp;A267</f>
        <v>TSK-0263</v>
      </c>
      <c r="C259" s="105" t="str">
        <f t="shared" si="33"/>
        <v/>
      </c>
      <c r="D259" s="59"/>
      <c r="E259" s="106"/>
      <c r="F259" s="59"/>
      <c r="G259" s="59"/>
      <c r="H259" s="19"/>
      <c r="I259" s="19"/>
      <c r="J259" s="21"/>
      <c r="K259" s="81"/>
      <c r="L259" s="107" t="str">
        <f t="shared" si="34"/>
        <v/>
      </c>
      <c r="M259" s="107" t="str">
        <f t="shared" si="35"/>
        <v/>
      </c>
      <c r="N259" s="94"/>
      <c r="O259" s="94"/>
      <c r="P259" s="94"/>
      <c r="Q259" s="94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  <c r="KU259" s="13"/>
      <c r="KV259" s="13"/>
      <c r="KW259" s="13"/>
      <c r="KX259" s="13"/>
      <c r="KY259" s="13"/>
      <c r="KZ259" s="13"/>
      <c r="LA259" s="13"/>
      <c r="LB259" s="13"/>
      <c r="LC259" s="13"/>
      <c r="LD259" s="13"/>
      <c r="LE259" s="13"/>
      <c r="LF259" s="13"/>
      <c r="LG259" s="13"/>
      <c r="LH259" s="13"/>
      <c r="LI259" s="13"/>
      <c r="LJ259" s="13"/>
      <c r="LK259" s="13"/>
      <c r="LL259" s="13"/>
      <c r="LM259" s="13"/>
      <c r="LN259" s="13"/>
      <c r="LO259" s="13"/>
      <c r="LP259" s="13"/>
      <c r="LQ259" s="13"/>
      <c r="LR259" s="13"/>
      <c r="LS259" s="13"/>
      <c r="LT259" s="13"/>
      <c r="LU259" s="13"/>
      <c r="LV259" s="13"/>
      <c r="LW259" s="13"/>
      <c r="LX259" s="13"/>
      <c r="LY259" s="13"/>
      <c r="LZ259" s="13"/>
      <c r="MA259" s="13"/>
      <c r="MB259" s="13"/>
      <c r="MC259" s="13"/>
      <c r="MD259" s="13"/>
      <c r="ME259" s="13"/>
      <c r="MF259" s="13"/>
      <c r="MG259" s="13"/>
      <c r="MH259" s="13"/>
      <c r="MI259" s="13"/>
      <c r="MJ259" s="13"/>
      <c r="MK259" s="13"/>
      <c r="ML259" s="13"/>
      <c r="MM259" s="13"/>
      <c r="MN259" s="13"/>
      <c r="MO259" s="13"/>
      <c r="MP259" s="13"/>
      <c r="MQ259" s="13"/>
      <c r="MR259" s="13"/>
      <c r="MS259" s="13"/>
      <c r="MT259" s="13"/>
      <c r="MU259" s="13"/>
      <c r="MV259" s="13"/>
      <c r="MW259" s="13"/>
      <c r="MX259" s="13"/>
      <c r="MY259" s="13"/>
      <c r="MZ259" s="13"/>
      <c r="NA259" s="13"/>
      <c r="NB259" s="13"/>
      <c r="NC259" s="13"/>
      <c r="ND259" s="13"/>
      <c r="NE259" s="13"/>
      <c r="NF259" s="13"/>
      <c r="NG259" s="13"/>
      <c r="NH259" s="13"/>
      <c r="NI259" s="13"/>
      <c r="NJ259" s="13"/>
      <c r="NK259" s="13"/>
      <c r="NL259" s="13"/>
      <c r="NM259" s="13"/>
      <c r="NN259" s="13"/>
      <c r="NO259" s="13"/>
      <c r="NP259" s="13"/>
      <c r="NQ259" s="13"/>
      <c r="NR259" s="13"/>
      <c r="NS259" s="13"/>
      <c r="NU259" s="48" t="e">
        <f>IF(P251&lt;#REF!,1,0)</f>
        <v>#REF!</v>
      </c>
      <c r="NV259" s="48" t="e">
        <f>IF($P251&gt;=#REF!,1,0)</f>
        <v>#REF!</v>
      </c>
      <c r="NW259" s="48">
        <f>IF(IF($C251="Y",IF(NV259=1,1,0)),1,0)</f>
        <v>0</v>
      </c>
      <c r="NX259" s="48">
        <f>IF(IF($C251="N",IF(NU259=1,1,0)),1,0)</f>
        <v>0</v>
      </c>
      <c r="NY259" s="49" t="e">
        <f t="shared" si="31"/>
        <v>#REF!</v>
      </c>
    </row>
    <row r="260" spans="1:389" s="2" customFormat="1" ht="15" x14ac:dyDescent="0.25">
      <c r="A260" s="2">
        <f t="shared" si="32"/>
        <v>256</v>
      </c>
      <c r="B260" s="104" t="str">
        <f>"TSK"&amp;"-"&amp;REPT("0",4-LEN(A268))&amp;A268</f>
        <v>TSK-0264</v>
      </c>
      <c r="C260" s="105" t="str">
        <f t="shared" si="33"/>
        <v/>
      </c>
      <c r="D260" s="59"/>
      <c r="E260" s="106"/>
      <c r="F260" s="59"/>
      <c r="G260" s="59"/>
      <c r="H260" s="19"/>
      <c r="I260" s="19"/>
      <c r="J260" s="21"/>
      <c r="K260" s="81"/>
      <c r="L260" s="107" t="str">
        <f t="shared" si="34"/>
        <v/>
      </c>
      <c r="M260" s="107" t="str">
        <f t="shared" si="35"/>
        <v/>
      </c>
      <c r="N260" s="94"/>
      <c r="O260" s="94"/>
      <c r="P260" s="94"/>
      <c r="Q260" s="94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  <c r="KU260" s="13"/>
      <c r="KV260" s="13"/>
      <c r="KW260" s="13"/>
      <c r="KX260" s="13"/>
      <c r="KY260" s="13"/>
      <c r="KZ260" s="13"/>
      <c r="LA260" s="13"/>
      <c r="LB260" s="13"/>
      <c r="LC260" s="13"/>
      <c r="LD260" s="13"/>
      <c r="LE260" s="13"/>
      <c r="LF260" s="13"/>
      <c r="LG260" s="13"/>
      <c r="LH260" s="13"/>
      <c r="LI260" s="13"/>
      <c r="LJ260" s="13"/>
      <c r="LK260" s="13"/>
      <c r="LL260" s="13"/>
      <c r="LM260" s="13"/>
      <c r="LN260" s="13"/>
      <c r="LO260" s="13"/>
      <c r="LP260" s="13"/>
      <c r="LQ260" s="13"/>
      <c r="LR260" s="13"/>
      <c r="LS260" s="13"/>
      <c r="LT260" s="13"/>
      <c r="LU260" s="13"/>
      <c r="LV260" s="13"/>
      <c r="LW260" s="13"/>
      <c r="LX260" s="13"/>
      <c r="LY260" s="13"/>
      <c r="LZ260" s="13"/>
      <c r="MA260" s="13"/>
      <c r="MB260" s="13"/>
      <c r="MC260" s="13"/>
      <c r="MD260" s="13"/>
      <c r="ME260" s="13"/>
      <c r="MF260" s="13"/>
      <c r="MG260" s="13"/>
      <c r="MH260" s="13"/>
      <c r="MI260" s="13"/>
      <c r="MJ260" s="13"/>
      <c r="MK260" s="13"/>
      <c r="ML260" s="13"/>
      <c r="MM260" s="13"/>
      <c r="MN260" s="13"/>
      <c r="MO260" s="13"/>
      <c r="MP260" s="13"/>
      <c r="MQ260" s="13"/>
      <c r="MR260" s="13"/>
      <c r="MS260" s="13"/>
      <c r="MT260" s="13"/>
      <c r="MU260" s="13"/>
      <c r="MV260" s="13"/>
      <c r="MW260" s="13"/>
      <c r="MX260" s="13"/>
      <c r="MY260" s="13"/>
      <c r="MZ260" s="13"/>
      <c r="NA260" s="13"/>
      <c r="NB260" s="13"/>
      <c r="NC260" s="13"/>
      <c r="ND260" s="13"/>
      <c r="NE260" s="13"/>
      <c r="NF260" s="13"/>
      <c r="NG260" s="13"/>
      <c r="NH260" s="13"/>
      <c r="NI260" s="13"/>
      <c r="NJ260" s="13"/>
      <c r="NK260" s="13"/>
      <c r="NL260" s="13"/>
      <c r="NM260" s="13"/>
      <c r="NN260" s="13"/>
      <c r="NO260" s="13"/>
      <c r="NP260" s="13"/>
      <c r="NQ260" s="13"/>
      <c r="NR260" s="13"/>
      <c r="NS260" s="13"/>
      <c r="NU260" s="48" t="e">
        <f>IF(P252&lt;#REF!,1,0)</f>
        <v>#REF!</v>
      </c>
      <c r="NV260" s="48" t="e">
        <f>IF($P252&gt;=#REF!,1,0)</f>
        <v>#REF!</v>
      </c>
      <c r="NW260" s="48">
        <f>IF(IF($C252="Y",IF(NV260=1,1,0)),1,0)</f>
        <v>0</v>
      </c>
      <c r="NX260" s="48">
        <f>IF(IF($C252="N",IF(NU260=1,1,0)),1,0)</f>
        <v>0</v>
      </c>
      <c r="NY260" s="49" t="e">
        <f t="shared" si="31"/>
        <v>#REF!</v>
      </c>
    </row>
    <row r="261" spans="1:389" s="2" customFormat="1" ht="15" x14ac:dyDescent="0.25">
      <c r="A261" s="2">
        <f t="shared" si="32"/>
        <v>257</v>
      </c>
      <c r="B261" s="104" t="str">
        <f>"TSK"&amp;"-"&amp;REPT("0",4-LEN(A269))&amp;A269</f>
        <v>TSK-0265</v>
      </c>
      <c r="C261" s="105" t="str">
        <f t="shared" si="33"/>
        <v/>
      </c>
      <c r="D261" s="59"/>
      <c r="E261" s="106"/>
      <c r="F261" s="59"/>
      <c r="G261" s="59"/>
      <c r="H261" s="19"/>
      <c r="I261" s="19"/>
      <c r="J261" s="21"/>
      <c r="K261" s="81"/>
      <c r="L261" s="107" t="str">
        <f t="shared" si="34"/>
        <v/>
      </c>
      <c r="M261" s="107" t="str">
        <f t="shared" si="35"/>
        <v/>
      </c>
      <c r="N261" s="94"/>
      <c r="O261" s="94"/>
      <c r="P261" s="94"/>
      <c r="Q261" s="94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U261" s="48" t="e">
        <f>IF(P253&lt;#REF!,1,0)</f>
        <v>#REF!</v>
      </c>
      <c r="NV261" s="48" t="e">
        <f>IF($P253&gt;=#REF!,1,0)</f>
        <v>#REF!</v>
      </c>
      <c r="NW261" s="48">
        <f>IF(IF($C253="Y",IF(NV261=1,1,0)),1,0)</f>
        <v>0</v>
      </c>
      <c r="NX261" s="48">
        <f>IF(IF($C253="N",IF(NU261=1,1,0)),1,0)</f>
        <v>0</v>
      </c>
      <c r="NY261" s="49" t="e">
        <f t="shared" si="31"/>
        <v>#REF!</v>
      </c>
    </row>
    <row r="262" spans="1:389" s="2" customFormat="1" ht="15" x14ac:dyDescent="0.25">
      <c r="A262" s="2">
        <f t="shared" si="32"/>
        <v>258</v>
      </c>
      <c r="B262" s="104" t="str">
        <f>"TSK"&amp;"-"&amp;REPT("0",4-LEN(A270))&amp;A270</f>
        <v>TSK-0266</v>
      </c>
      <c r="C262" s="105" t="str">
        <f t="shared" si="33"/>
        <v/>
      </c>
      <c r="D262" s="59"/>
      <c r="E262" s="106"/>
      <c r="F262" s="59"/>
      <c r="G262" s="59"/>
      <c r="H262" s="19"/>
      <c r="I262" s="19"/>
      <c r="J262" s="21"/>
      <c r="K262" s="81"/>
      <c r="L262" s="107" t="str">
        <f t="shared" si="34"/>
        <v/>
      </c>
      <c r="M262" s="107" t="str">
        <f t="shared" si="35"/>
        <v/>
      </c>
      <c r="N262" s="94"/>
      <c r="O262" s="94"/>
      <c r="P262" s="94"/>
      <c r="Q262" s="94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  <c r="KU262" s="13"/>
      <c r="KV262" s="13"/>
      <c r="KW262" s="13"/>
      <c r="KX262" s="13"/>
      <c r="KY262" s="13"/>
      <c r="KZ262" s="13"/>
      <c r="LA262" s="13"/>
      <c r="LB262" s="13"/>
      <c r="LC262" s="13"/>
      <c r="LD262" s="13"/>
      <c r="LE262" s="13"/>
      <c r="LF262" s="13"/>
      <c r="LG262" s="13"/>
      <c r="LH262" s="13"/>
      <c r="LI262" s="13"/>
      <c r="LJ262" s="13"/>
      <c r="LK262" s="13"/>
      <c r="LL262" s="13"/>
      <c r="LM262" s="13"/>
      <c r="LN262" s="13"/>
      <c r="LO262" s="13"/>
      <c r="LP262" s="13"/>
      <c r="LQ262" s="13"/>
      <c r="LR262" s="13"/>
      <c r="LS262" s="13"/>
      <c r="LT262" s="13"/>
      <c r="LU262" s="13"/>
      <c r="LV262" s="13"/>
      <c r="LW262" s="13"/>
      <c r="LX262" s="13"/>
      <c r="LY262" s="13"/>
      <c r="LZ262" s="13"/>
      <c r="MA262" s="13"/>
      <c r="MB262" s="13"/>
      <c r="MC262" s="13"/>
      <c r="MD262" s="13"/>
      <c r="ME262" s="13"/>
      <c r="MF262" s="13"/>
      <c r="MG262" s="13"/>
      <c r="MH262" s="13"/>
      <c r="MI262" s="13"/>
      <c r="MJ262" s="13"/>
      <c r="MK262" s="13"/>
      <c r="ML262" s="13"/>
      <c r="MM262" s="13"/>
      <c r="MN262" s="13"/>
      <c r="MO262" s="13"/>
      <c r="MP262" s="13"/>
      <c r="MQ262" s="13"/>
      <c r="MR262" s="13"/>
      <c r="MS262" s="13"/>
      <c r="MT262" s="13"/>
      <c r="MU262" s="13"/>
      <c r="MV262" s="13"/>
      <c r="MW262" s="13"/>
      <c r="MX262" s="13"/>
      <c r="MY262" s="13"/>
      <c r="MZ262" s="13"/>
      <c r="NA262" s="13"/>
      <c r="NB262" s="13"/>
      <c r="NC262" s="13"/>
      <c r="ND262" s="13"/>
      <c r="NE262" s="13"/>
      <c r="NF262" s="13"/>
      <c r="NG262" s="13"/>
      <c r="NH262" s="13"/>
      <c r="NI262" s="13"/>
      <c r="NJ262" s="13"/>
      <c r="NK262" s="13"/>
      <c r="NL262" s="13"/>
      <c r="NM262" s="13"/>
      <c r="NN262" s="13"/>
      <c r="NO262" s="13"/>
      <c r="NP262" s="13"/>
      <c r="NQ262" s="13"/>
      <c r="NR262" s="13"/>
      <c r="NS262" s="13"/>
      <c r="NU262" s="48" t="e">
        <f>IF(P254&lt;#REF!,1,0)</f>
        <v>#REF!</v>
      </c>
      <c r="NV262" s="48" t="e">
        <f>IF($P254&gt;=#REF!,1,0)</f>
        <v>#REF!</v>
      </c>
      <c r="NW262" s="48">
        <f>IF(IF($C254="Y",IF(NV262=1,1,0)),1,0)</f>
        <v>0</v>
      </c>
      <c r="NX262" s="48">
        <f>IF(IF($C254="N",IF(NU262=1,1,0)),1,0)</f>
        <v>0</v>
      </c>
      <c r="NY262" s="49" t="e">
        <f t="shared" ref="NY262:NY325" si="36">SUBTOTAL(9,NU262:NX262)</f>
        <v>#REF!</v>
      </c>
    </row>
    <row r="263" spans="1:389" s="2" customFormat="1" ht="15" x14ac:dyDescent="0.25">
      <c r="A263" s="2">
        <f t="shared" ref="A263:A326" si="37">A262+1</f>
        <v>259</v>
      </c>
      <c r="B263" s="104" t="str">
        <f>"TSK"&amp;"-"&amp;REPT("0",4-LEN(A271))&amp;A271</f>
        <v>TSK-0267</v>
      </c>
      <c r="C263" s="105" t="str">
        <f t="shared" si="33"/>
        <v/>
      </c>
      <c r="D263" s="59"/>
      <c r="E263" s="106"/>
      <c r="F263" s="59"/>
      <c r="G263" s="59"/>
      <c r="H263" s="19"/>
      <c r="I263" s="19"/>
      <c r="J263" s="21"/>
      <c r="K263" s="81"/>
      <c r="L263" s="107" t="str">
        <f t="shared" si="34"/>
        <v/>
      </c>
      <c r="M263" s="107" t="str">
        <f t="shared" si="35"/>
        <v/>
      </c>
      <c r="N263" s="94"/>
      <c r="O263" s="94"/>
      <c r="P263" s="94"/>
      <c r="Q263" s="94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  <c r="KU263" s="13"/>
      <c r="KV263" s="13"/>
      <c r="KW263" s="13"/>
      <c r="KX263" s="13"/>
      <c r="KY263" s="13"/>
      <c r="KZ263" s="13"/>
      <c r="LA263" s="13"/>
      <c r="LB263" s="13"/>
      <c r="LC263" s="13"/>
      <c r="LD263" s="13"/>
      <c r="LE263" s="13"/>
      <c r="LF263" s="13"/>
      <c r="LG263" s="13"/>
      <c r="LH263" s="13"/>
      <c r="LI263" s="13"/>
      <c r="LJ263" s="13"/>
      <c r="LK263" s="13"/>
      <c r="LL263" s="13"/>
      <c r="LM263" s="13"/>
      <c r="LN263" s="13"/>
      <c r="LO263" s="13"/>
      <c r="LP263" s="13"/>
      <c r="LQ263" s="13"/>
      <c r="LR263" s="13"/>
      <c r="LS263" s="13"/>
      <c r="LT263" s="13"/>
      <c r="LU263" s="13"/>
      <c r="LV263" s="13"/>
      <c r="LW263" s="13"/>
      <c r="LX263" s="13"/>
      <c r="LY263" s="13"/>
      <c r="LZ263" s="13"/>
      <c r="MA263" s="13"/>
      <c r="MB263" s="13"/>
      <c r="MC263" s="13"/>
      <c r="MD263" s="13"/>
      <c r="ME263" s="13"/>
      <c r="MF263" s="13"/>
      <c r="MG263" s="13"/>
      <c r="MH263" s="13"/>
      <c r="MI263" s="13"/>
      <c r="MJ263" s="13"/>
      <c r="MK263" s="13"/>
      <c r="ML263" s="13"/>
      <c r="MM263" s="13"/>
      <c r="MN263" s="13"/>
      <c r="MO263" s="13"/>
      <c r="MP263" s="13"/>
      <c r="MQ263" s="13"/>
      <c r="MR263" s="13"/>
      <c r="MS263" s="13"/>
      <c r="MT263" s="13"/>
      <c r="MU263" s="13"/>
      <c r="MV263" s="13"/>
      <c r="MW263" s="13"/>
      <c r="MX263" s="13"/>
      <c r="MY263" s="13"/>
      <c r="MZ263" s="13"/>
      <c r="NA263" s="13"/>
      <c r="NB263" s="13"/>
      <c r="NC263" s="13"/>
      <c r="ND263" s="13"/>
      <c r="NE263" s="13"/>
      <c r="NF263" s="13"/>
      <c r="NG263" s="13"/>
      <c r="NH263" s="13"/>
      <c r="NI263" s="13"/>
      <c r="NJ263" s="13"/>
      <c r="NK263" s="13"/>
      <c r="NL263" s="13"/>
      <c r="NM263" s="13"/>
      <c r="NN263" s="13"/>
      <c r="NO263" s="13"/>
      <c r="NP263" s="13"/>
      <c r="NQ263" s="13"/>
      <c r="NR263" s="13"/>
      <c r="NS263" s="13"/>
      <c r="NU263" s="48" t="e">
        <f>IF(P255&lt;#REF!,1,0)</f>
        <v>#REF!</v>
      </c>
      <c r="NV263" s="48" t="e">
        <f>IF($P255&gt;=#REF!,1,0)</f>
        <v>#REF!</v>
      </c>
      <c r="NW263" s="48">
        <f>IF(IF($C255="Y",IF(NV263=1,1,0)),1,0)</f>
        <v>0</v>
      </c>
      <c r="NX263" s="48">
        <f>IF(IF($C255="N",IF(NU263=1,1,0)),1,0)</f>
        <v>0</v>
      </c>
      <c r="NY263" s="49" t="e">
        <f t="shared" si="36"/>
        <v>#REF!</v>
      </c>
    </row>
    <row r="264" spans="1:389" s="2" customFormat="1" ht="15" x14ac:dyDescent="0.25">
      <c r="A264" s="2">
        <f t="shared" si="37"/>
        <v>260</v>
      </c>
      <c r="B264" s="104" t="str">
        <f>"TSK"&amp;"-"&amp;REPT("0",4-LEN(A272))&amp;A272</f>
        <v>TSK-0268</v>
      </c>
      <c r="C264" s="105" t="str">
        <f t="shared" si="33"/>
        <v/>
      </c>
      <c r="D264" s="59"/>
      <c r="E264" s="106"/>
      <c r="F264" s="59"/>
      <c r="G264" s="59"/>
      <c r="H264" s="19"/>
      <c r="I264" s="19"/>
      <c r="J264" s="21"/>
      <c r="K264" s="81"/>
      <c r="L264" s="107" t="str">
        <f t="shared" si="34"/>
        <v/>
      </c>
      <c r="M264" s="107" t="str">
        <f t="shared" si="35"/>
        <v/>
      </c>
      <c r="N264" s="94"/>
      <c r="O264" s="94"/>
      <c r="P264" s="94"/>
      <c r="Q264" s="94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  <c r="KU264" s="13"/>
      <c r="KV264" s="13"/>
      <c r="KW264" s="13"/>
      <c r="KX264" s="13"/>
      <c r="KY264" s="13"/>
      <c r="KZ264" s="13"/>
      <c r="LA264" s="13"/>
      <c r="LB264" s="13"/>
      <c r="LC264" s="13"/>
      <c r="LD264" s="13"/>
      <c r="LE264" s="13"/>
      <c r="LF264" s="13"/>
      <c r="LG264" s="13"/>
      <c r="LH264" s="13"/>
      <c r="LI264" s="13"/>
      <c r="LJ264" s="13"/>
      <c r="LK264" s="13"/>
      <c r="LL264" s="13"/>
      <c r="LM264" s="13"/>
      <c r="LN264" s="13"/>
      <c r="LO264" s="13"/>
      <c r="LP264" s="13"/>
      <c r="LQ264" s="13"/>
      <c r="LR264" s="13"/>
      <c r="LS264" s="13"/>
      <c r="LT264" s="13"/>
      <c r="LU264" s="13"/>
      <c r="LV264" s="13"/>
      <c r="LW264" s="13"/>
      <c r="LX264" s="13"/>
      <c r="LY264" s="13"/>
      <c r="LZ264" s="13"/>
      <c r="MA264" s="13"/>
      <c r="MB264" s="13"/>
      <c r="MC264" s="13"/>
      <c r="MD264" s="13"/>
      <c r="ME264" s="13"/>
      <c r="MF264" s="13"/>
      <c r="MG264" s="13"/>
      <c r="MH264" s="13"/>
      <c r="MI264" s="13"/>
      <c r="MJ264" s="13"/>
      <c r="MK264" s="13"/>
      <c r="ML264" s="13"/>
      <c r="MM264" s="13"/>
      <c r="MN264" s="13"/>
      <c r="MO264" s="13"/>
      <c r="MP264" s="13"/>
      <c r="MQ264" s="13"/>
      <c r="MR264" s="13"/>
      <c r="MS264" s="13"/>
      <c r="MT264" s="13"/>
      <c r="MU264" s="13"/>
      <c r="MV264" s="13"/>
      <c r="MW264" s="13"/>
      <c r="MX264" s="13"/>
      <c r="MY264" s="13"/>
      <c r="MZ264" s="13"/>
      <c r="NA264" s="13"/>
      <c r="NB264" s="13"/>
      <c r="NC264" s="13"/>
      <c r="ND264" s="13"/>
      <c r="NE264" s="13"/>
      <c r="NF264" s="13"/>
      <c r="NG264" s="13"/>
      <c r="NH264" s="13"/>
      <c r="NI264" s="13"/>
      <c r="NJ264" s="13"/>
      <c r="NK264" s="13"/>
      <c r="NL264" s="13"/>
      <c r="NM264" s="13"/>
      <c r="NN264" s="13"/>
      <c r="NO264" s="13"/>
      <c r="NP264" s="13"/>
      <c r="NQ264" s="13"/>
      <c r="NR264" s="13"/>
      <c r="NS264" s="13"/>
      <c r="NU264" s="48" t="e">
        <f>IF(P256&lt;#REF!,1,0)</f>
        <v>#REF!</v>
      </c>
      <c r="NV264" s="48" t="e">
        <f>IF($P256&gt;=#REF!,1,0)</f>
        <v>#REF!</v>
      </c>
      <c r="NW264" s="48">
        <f>IF(IF($C256="Y",IF(NV264=1,1,0)),1,0)</f>
        <v>0</v>
      </c>
      <c r="NX264" s="48">
        <f>IF(IF($C256="N",IF(NU264=1,1,0)),1,0)</f>
        <v>0</v>
      </c>
      <c r="NY264" s="49" t="e">
        <f t="shared" si="36"/>
        <v>#REF!</v>
      </c>
    </row>
    <row r="265" spans="1:389" s="2" customFormat="1" ht="15" x14ac:dyDescent="0.25">
      <c r="A265" s="2">
        <f t="shared" si="37"/>
        <v>261</v>
      </c>
      <c r="B265" s="104" t="str">
        <f>"TSK"&amp;"-"&amp;REPT("0",4-LEN(A273))&amp;A273</f>
        <v>TSK-0269</v>
      </c>
      <c r="C265" s="105" t="str">
        <f t="shared" si="33"/>
        <v/>
      </c>
      <c r="D265" s="59"/>
      <c r="E265" s="106"/>
      <c r="F265" s="59"/>
      <c r="G265" s="59"/>
      <c r="H265" s="19"/>
      <c r="I265" s="19"/>
      <c r="J265" s="21"/>
      <c r="K265" s="81"/>
      <c r="L265" s="107" t="str">
        <f t="shared" si="34"/>
        <v/>
      </c>
      <c r="M265" s="107" t="str">
        <f t="shared" si="35"/>
        <v/>
      </c>
      <c r="N265" s="94"/>
      <c r="O265" s="94"/>
      <c r="P265" s="94"/>
      <c r="Q265" s="94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  <c r="KU265" s="13"/>
      <c r="KV265" s="13"/>
      <c r="KW265" s="13"/>
      <c r="KX265" s="13"/>
      <c r="KY265" s="13"/>
      <c r="KZ265" s="13"/>
      <c r="LA265" s="13"/>
      <c r="LB265" s="13"/>
      <c r="LC265" s="13"/>
      <c r="LD265" s="13"/>
      <c r="LE265" s="13"/>
      <c r="LF265" s="13"/>
      <c r="LG265" s="13"/>
      <c r="LH265" s="13"/>
      <c r="LI265" s="13"/>
      <c r="LJ265" s="13"/>
      <c r="LK265" s="13"/>
      <c r="LL265" s="13"/>
      <c r="LM265" s="13"/>
      <c r="LN265" s="13"/>
      <c r="LO265" s="13"/>
      <c r="LP265" s="13"/>
      <c r="LQ265" s="13"/>
      <c r="LR265" s="13"/>
      <c r="LS265" s="13"/>
      <c r="LT265" s="13"/>
      <c r="LU265" s="13"/>
      <c r="LV265" s="13"/>
      <c r="LW265" s="13"/>
      <c r="LX265" s="13"/>
      <c r="LY265" s="13"/>
      <c r="LZ265" s="13"/>
      <c r="MA265" s="13"/>
      <c r="MB265" s="13"/>
      <c r="MC265" s="13"/>
      <c r="MD265" s="13"/>
      <c r="ME265" s="13"/>
      <c r="MF265" s="13"/>
      <c r="MG265" s="13"/>
      <c r="MH265" s="13"/>
      <c r="MI265" s="13"/>
      <c r="MJ265" s="13"/>
      <c r="MK265" s="13"/>
      <c r="ML265" s="13"/>
      <c r="MM265" s="13"/>
      <c r="MN265" s="13"/>
      <c r="MO265" s="13"/>
      <c r="MP265" s="13"/>
      <c r="MQ265" s="13"/>
      <c r="MR265" s="13"/>
      <c r="MS265" s="13"/>
      <c r="MT265" s="13"/>
      <c r="MU265" s="13"/>
      <c r="MV265" s="13"/>
      <c r="MW265" s="13"/>
      <c r="MX265" s="13"/>
      <c r="MY265" s="13"/>
      <c r="MZ265" s="13"/>
      <c r="NA265" s="13"/>
      <c r="NB265" s="13"/>
      <c r="NC265" s="13"/>
      <c r="ND265" s="13"/>
      <c r="NE265" s="13"/>
      <c r="NF265" s="13"/>
      <c r="NG265" s="13"/>
      <c r="NH265" s="13"/>
      <c r="NI265" s="13"/>
      <c r="NJ265" s="13"/>
      <c r="NK265" s="13"/>
      <c r="NL265" s="13"/>
      <c r="NM265" s="13"/>
      <c r="NN265" s="13"/>
      <c r="NO265" s="13"/>
      <c r="NP265" s="13"/>
      <c r="NQ265" s="13"/>
      <c r="NR265" s="13"/>
      <c r="NS265" s="13"/>
      <c r="NU265" s="48" t="e">
        <f>IF(P257&lt;#REF!,1,0)</f>
        <v>#REF!</v>
      </c>
      <c r="NV265" s="48" t="e">
        <f>IF($P257&gt;=#REF!,1,0)</f>
        <v>#REF!</v>
      </c>
      <c r="NW265" s="48">
        <f>IF(IF($C257="Y",IF(NV265=1,1,0)),1,0)</f>
        <v>0</v>
      </c>
      <c r="NX265" s="48">
        <f>IF(IF($C257="N",IF(NU265=1,1,0)),1,0)</f>
        <v>0</v>
      </c>
      <c r="NY265" s="49" t="e">
        <f t="shared" si="36"/>
        <v>#REF!</v>
      </c>
    </row>
    <row r="266" spans="1:389" s="2" customFormat="1" ht="15" x14ac:dyDescent="0.25">
      <c r="A266" s="2">
        <f t="shared" si="37"/>
        <v>262</v>
      </c>
      <c r="B266" s="104" t="str">
        <f>"TSK"&amp;"-"&amp;REPT("0",4-LEN(A274))&amp;A274</f>
        <v>TSK-0270</v>
      </c>
      <c r="C266" s="105" t="str">
        <f t="shared" si="33"/>
        <v/>
      </c>
      <c r="D266" s="59"/>
      <c r="E266" s="106"/>
      <c r="F266" s="59"/>
      <c r="G266" s="59"/>
      <c r="H266" s="19"/>
      <c r="I266" s="19"/>
      <c r="J266" s="21"/>
      <c r="K266" s="81"/>
      <c r="L266" s="107" t="str">
        <f t="shared" si="34"/>
        <v/>
      </c>
      <c r="M266" s="107" t="str">
        <f t="shared" si="35"/>
        <v/>
      </c>
      <c r="N266" s="94"/>
      <c r="O266" s="94"/>
      <c r="P266" s="94"/>
      <c r="Q266" s="94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  <c r="KU266" s="13"/>
      <c r="KV266" s="13"/>
      <c r="KW266" s="13"/>
      <c r="KX266" s="13"/>
      <c r="KY266" s="13"/>
      <c r="KZ266" s="13"/>
      <c r="LA266" s="13"/>
      <c r="LB266" s="13"/>
      <c r="LC266" s="13"/>
      <c r="LD266" s="13"/>
      <c r="LE266" s="13"/>
      <c r="LF266" s="13"/>
      <c r="LG266" s="13"/>
      <c r="LH266" s="13"/>
      <c r="LI266" s="13"/>
      <c r="LJ266" s="13"/>
      <c r="LK266" s="13"/>
      <c r="LL266" s="13"/>
      <c r="LM266" s="13"/>
      <c r="LN266" s="13"/>
      <c r="LO266" s="13"/>
      <c r="LP266" s="13"/>
      <c r="LQ266" s="13"/>
      <c r="LR266" s="13"/>
      <c r="LS266" s="13"/>
      <c r="LT266" s="13"/>
      <c r="LU266" s="13"/>
      <c r="LV266" s="13"/>
      <c r="LW266" s="13"/>
      <c r="LX266" s="13"/>
      <c r="LY266" s="13"/>
      <c r="LZ266" s="13"/>
      <c r="MA266" s="13"/>
      <c r="MB266" s="13"/>
      <c r="MC266" s="13"/>
      <c r="MD266" s="13"/>
      <c r="ME266" s="13"/>
      <c r="MF266" s="13"/>
      <c r="MG266" s="13"/>
      <c r="MH266" s="13"/>
      <c r="MI266" s="13"/>
      <c r="MJ266" s="13"/>
      <c r="MK266" s="13"/>
      <c r="ML266" s="13"/>
      <c r="MM266" s="13"/>
      <c r="MN266" s="13"/>
      <c r="MO266" s="13"/>
      <c r="MP266" s="13"/>
      <c r="MQ266" s="13"/>
      <c r="MR266" s="13"/>
      <c r="MS266" s="13"/>
      <c r="MT266" s="13"/>
      <c r="MU266" s="13"/>
      <c r="MV266" s="13"/>
      <c r="MW266" s="13"/>
      <c r="MX266" s="13"/>
      <c r="MY266" s="13"/>
      <c r="MZ266" s="13"/>
      <c r="NA266" s="13"/>
      <c r="NB266" s="13"/>
      <c r="NC266" s="13"/>
      <c r="ND266" s="13"/>
      <c r="NE266" s="13"/>
      <c r="NF266" s="13"/>
      <c r="NG266" s="13"/>
      <c r="NH266" s="13"/>
      <c r="NI266" s="13"/>
      <c r="NJ266" s="13"/>
      <c r="NK266" s="13"/>
      <c r="NL266" s="13"/>
      <c r="NM266" s="13"/>
      <c r="NN266" s="13"/>
      <c r="NO266" s="13"/>
      <c r="NP266" s="13"/>
      <c r="NQ266" s="13"/>
      <c r="NR266" s="13"/>
      <c r="NS266" s="13"/>
      <c r="NU266" s="48" t="e">
        <f>IF(P258&lt;#REF!,1,0)</f>
        <v>#REF!</v>
      </c>
      <c r="NV266" s="48" t="e">
        <f>IF($P258&gt;=#REF!,1,0)</f>
        <v>#REF!</v>
      </c>
      <c r="NW266" s="48">
        <f>IF(IF($C258="Y",IF(NV266=1,1,0)),1,0)</f>
        <v>0</v>
      </c>
      <c r="NX266" s="48">
        <f>IF(IF($C258="N",IF(NU266=1,1,0)),1,0)</f>
        <v>0</v>
      </c>
      <c r="NY266" s="49" t="e">
        <f t="shared" si="36"/>
        <v>#REF!</v>
      </c>
    </row>
    <row r="267" spans="1:389" s="2" customFormat="1" ht="15" x14ac:dyDescent="0.25">
      <c r="A267" s="2">
        <f t="shared" si="37"/>
        <v>263</v>
      </c>
      <c r="B267" s="104" t="str">
        <f>"TSK"&amp;"-"&amp;REPT("0",4-LEN(A275))&amp;A275</f>
        <v>TSK-0271</v>
      </c>
      <c r="C267" s="105" t="str">
        <f t="shared" si="33"/>
        <v/>
      </c>
      <c r="D267" s="59"/>
      <c r="E267" s="106"/>
      <c r="F267" s="59"/>
      <c r="G267" s="59"/>
      <c r="H267" s="19"/>
      <c r="I267" s="19"/>
      <c r="J267" s="21"/>
      <c r="K267" s="81"/>
      <c r="L267" s="107" t="str">
        <f t="shared" si="34"/>
        <v/>
      </c>
      <c r="M267" s="107" t="str">
        <f t="shared" si="35"/>
        <v/>
      </c>
      <c r="N267" s="94"/>
      <c r="O267" s="94"/>
      <c r="P267" s="94"/>
      <c r="Q267" s="94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  <c r="KU267" s="13"/>
      <c r="KV267" s="13"/>
      <c r="KW267" s="13"/>
      <c r="KX267" s="13"/>
      <c r="KY267" s="13"/>
      <c r="KZ267" s="13"/>
      <c r="LA267" s="13"/>
      <c r="LB267" s="13"/>
      <c r="LC267" s="13"/>
      <c r="LD267" s="13"/>
      <c r="LE267" s="13"/>
      <c r="LF267" s="13"/>
      <c r="LG267" s="13"/>
      <c r="LH267" s="13"/>
      <c r="LI267" s="13"/>
      <c r="LJ267" s="13"/>
      <c r="LK267" s="13"/>
      <c r="LL267" s="13"/>
      <c r="LM267" s="13"/>
      <c r="LN267" s="13"/>
      <c r="LO267" s="13"/>
      <c r="LP267" s="13"/>
      <c r="LQ267" s="13"/>
      <c r="LR267" s="13"/>
      <c r="LS267" s="13"/>
      <c r="LT267" s="13"/>
      <c r="LU267" s="13"/>
      <c r="LV267" s="13"/>
      <c r="LW267" s="13"/>
      <c r="LX267" s="13"/>
      <c r="LY267" s="13"/>
      <c r="LZ267" s="13"/>
      <c r="MA267" s="13"/>
      <c r="MB267" s="13"/>
      <c r="MC267" s="13"/>
      <c r="MD267" s="13"/>
      <c r="ME267" s="13"/>
      <c r="MF267" s="13"/>
      <c r="MG267" s="13"/>
      <c r="MH267" s="13"/>
      <c r="MI267" s="13"/>
      <c r="MJ267" s="13"/>
      <c r="MK267" s="13"/>
      <c r="ML267" s="13"/>
      <c r="MM267" s="13"/>
      <c r="MN267" s="13"/>
      <c r="MO267" s="13"/>
      <c r="MP267" s="13"/>
      <c r="MQ267" s="13"/>
      <c r="MR267" s="13"/>
      <c r="MS267" s="13"/>
      <c r="MT267" s="13"/>
      <c r="MU267" s="13"/>
      <c r="MV267" s="13"/>
      <c r="MW267" s="13"/>
      <c r="MX267" s="13"/>
      <c r="MY267" s="13"/>
      <c r="MZ267" s="13"/>
      <c r="NA267" s="13"/>
      <c r="NB267" s="13"/>
      <c r="NC267" s="13"/>
      <c r="ND267" s="13"/>
      <c r="NE267" s="13"/>
      <c r="NF267" s="13"/>
      <c r="NG267" s="13"/>
      <c r="NH267" s="13"/>
      <c r="NI267" s="13"/>
      <c r="NJ267" s="13"/>
      <c r="NK267" s="13"/>
      <c r="NL267" s="13"/>
      <c r="NM267" s="13"/>
      <c r="NN267" s="13"/>
      <c r="NO267" s="13"/>
      <c r="NP267" s="13"/>
      <c r="NQ267" s="13"/>
      <c r="NR267" s="13"/>
      <c r="NS267" s="13"/>
      <c r="NU267" s="48" t="e">
        <f>IF(P259&lt;#REF!,1,0)</f>
        <v>#REF!</v>
      </c>
      <c r="NV267" s="48" t="e">
        <f>IF($P259&gt;=#REF!,1,0)</f>
        <v>#REF!</v>
      </c>
      <c r="NW267" s="48">
        <f>IF(IF($C259="Y",IF(NV267=1,1,0)),1,0)</f>
        <v>0</v>
      </c>
      <c r="NX267" s="48">
        <f>IF(IF($C259="N",IF(NU267=1,1,0)),1,0)</f>
        <v>0</v>
      </c>
      <c r="NY267" s="49" t="e">
        <f t="shared" si="36"/>
        <v>#REF!</v>
      </c>
    </row>
    <row r="268" spans="1:389" s="2" customFormat="1" ht="15" x14ac:dyDescent="0.25">
      <c r="A268" s="2">
        <f t="shared" si="37"/>
        <v>264</v>
      </c>
      <c r="B268" s="104" t="str">
        <f>"TSK"&amp;"-"&amp;REPT("0",4-LEN(A276))&amp;A276</f>
        <v>TSK-0272</v>
      </c>
      <c r="C268" s="105" t="str">
        <f t="shared" si="33"/>
        <v/>
      </c>
      <c r="D268" s="59"/>
      <c r="E268" s="106"/>
      <c r="F268" s="59"/>
      <c r="G268" s="59"/>
      <c r="H268" s="19"/>
      <c r="I268" s="19"/>
      <c r="J268" s="21"/>
      <c r="K268" s="81"/>
      <c r="L268" s="107" t="str">
        <f t="shared" si="34"/>
        <v/>
      </c>
      <c r="M268" s="107" t="str">
        <f t="shared" si="35"/>
        <v/>
      </c>
      <c r="N268" s="94"/>
      <c r="O268" s="94"/>
      <c r="P268" s="94"/>
      <c r="Q268" s="94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  <c r="KU268" s="13"/>
      <c r="KV268" s="13"/>
      <c r="KW268" s="13"/>
      <c r="KX268" s="13"/>
      <c r="KY268" s="13"/>
      <c r="KZ268" s="13"/>
      <c r="LA268" s="13"/>
      <c r="LB268" s="13"/>
      <c r="LC268" s="13"/>
      <c r="LD268" s="13"/>
      <c r="LE268" s="13"/>
      <c r="LF268" s="13"/>
      <c r="LG268" s="13"/>
      <c r="LH268" s="13"/>
      <c r="LI268" s="13"/>
      <c r="LJ268" s="13"/>
      <c r="LK268" s="13"/>
      <c r="LL268" s="13"/>
      <c r="LM268" s="13"/>
      <c r="LN268" s="13"/>
      <c r="LO268" s="13"/>
      <c r="LP268" s="13"/>
      <c r="LQ268" s="13"/>
      <c r="LR268" s="13"/>
      <c r="LS268" s="13"/>
      <c r="LT268" s="13"/>
      <c r="LU268" s="13"/>
      <c r="LV268" s="13"/>
      <c r="LW268" s="13"/>
      <c r="LX268" s="13"/>
      <c r="LY268" s="13"/>
      <c r="LZ268" s="13"/>
      <c r="MA268" s="13"/>
      <c r="MB268" s="13"/>
      <c r="MC268" s="13"/>
      <c r="MD268" s="13"/>
      <c r="ME268" s="13"/>
      <c r="MF268" s="13"/>
      <c r="MG268" s="13"/>
      <c r="MH268" s="13"/>
      <c r="MI268" s="13"/>
      <c r="MJ268" s="13"/>
      <c r="MK268" s="13"/>
      <c r="ML268" s="13"/>
      <c r="MM268" s="13"/>
      <c r="MN268" s="13"/>
      <c r="MO268" s="13"/>
      <c r="MP268" s="13"/>
      <c r="MQ268" s="13"/>
      <c r="MR268" s="13"/>
      <c r="MS268" s="13"/>
      <c r="MT268" s="13"/>
      <c r="MU268" s="13"/>
      <c r="MV268" s="13"/>
      <c r="MW268" s="13"/>
      <c r="MX268" s="13"/>
      <c r="MY268" s="13"/>
      <c r="MZ268" s="13"/>
      <c r="NA268" s="13"/>
      <c r="NB268" s="13"/>
      <c r="NC268" s="13"/>
      <c r="ND268" s="13"/>
      <c r="NE268" s="13"/>
      <c r="NF268" s="13"/>
      <c r="NG268" s="13"/>
      <c r="NH268" s="13"/>
      <c r="NI268" s="13"/>
      <c r="NJ268" s="13"/>
      <c r="NK268" s="13"/>
      <c r="NL268" s="13"/>
      <c r="NM268" s="13"/>
      <c r="NN268" s="13"/>
      <c r="NO268" s="13"/>
      <c r="NP268" s="13"/>
      <c r="NQ268" s="13"/>
      <c r="NR268" s="13"/>
      <c r="NS268" s="13"/>
      <c r="NU268" s="48" t="e">
        <f>IF(P260&lt;#REF!,1,0)</f>
        <v>#REF!</v>
      </c>
      <c r="NV268" s="48" t="e">
        <f>IF($P260&gt;=#REF!,1,0)</f>
        <v>#REF!</v>
      </c>
      <c r="NW268" s="48">
        <f>IF(IF($C260="Y",IF(NV268=1,1,0)),1,0)</f>
        <v>0</v>
      </c>
      <c r="NX268" s="48">
        <f>IF(IF($C260="N",IF(NU268=1,1,0)),1,0)</f>
        <v>0</v>
      </c>
      <c r="NY268" s="49" t="e">
        <f t="shared" si="36"/>
        <v>#REF!</v>
      </c>
    </row>
    <row r="269" spans="1:389" s="2" customFormat="1" ht="15" x14ac:dyDescent="0.25">
      <c r="A269" s="2">
        <f t="shared" si="37"/>
        <v>265</v>
      </c>
      <c r="B269" s="104" t="str">
        <f>"TSK"&amp;"-"&amp;REPT("0",4-LEN(A277))&amp;A277</f>
        <v>TSK-0273</v>
      </c>
      <c r="C269" s="105" t="str">
        <f t="shared" si="33"/>
        <v/>
      </c>
      <c r="D269" s="59"/>
      <c r="E269" s="106"/>
      <c r="F269" s="59"/>
      <c r="G269" s="59"/>
      <c r="H269" s="19"/>
      <c r="I269" s="19"/>
      <c r="J269" s="21"/>
      <c r="K269" s="81"/>
      <c r="L269" s="107" t="str">
        <f t="shared" si="34"/>
        <v/>
      </c>
      <c r="M269" s="107" t="str">
        <f t="shared" si="35"/>
        <v/>
      </c>
      <c r="N269" s="94"/>
      <c r="O269" s="94"/>
      <c r="P269" s="94"/>
      <c r="Q269" s="94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  <c r="KU269" s="13"/>
      <c r="KV269" s="13"/>
      <c r="KW269" s="13"/>
      <c r="KX269" s="13"/>
      <c r="KY269" s="13"/>
      <c r="KZ269" s="13"/>
      <c r="LA269" s="13"/>
      <c r="LB269" s="13"/>
      <c r="LC269" s="13"/>
      <c r="LD269" s="13"/>
      <c r="LE269" s="13"/>
      <c r="LF269" s="13"/>
      <c r="LG269" s="13"/>
      <c r="LH269" s="13"/>
      <c r="LI269" s="13"/>
      <c r="LJ269" s="13"/>
      <c r="LK269" s="13"/>
      <c r="LL269" s="13"/>
      <c r="LM269" s="13"/>
      <c r="LN269" s="13"/>
      <c r="LO269" s="13"/>
      <c r="LP269" s="13"/>
      <c r="LQ269" s="13"/>
      <c r="LR269" s="13"/>
      <c r="LS269" s="13"/>
      <c r="LT269" s="13"/>
      <c r="LU269" s="13"/>
      <c r="LV269" s="13"/>
      <c r="LW269" s="13"/>
      <c r="LX269" s="13"/>
      <c r="LY269" s="13"/>
      <c r="LZ269" s="13"/>
      <c r="MA269" s="13"/>
      <c r="MB269" s="13"/>
      <c r="MC269" s="13"/>
      <c r="MD269" s="13"/>
      <c r="ME269" s="13"/>
      <c r="MF269" s="13"/>
      <c r="MG269" s="13"/>
      <c r="MH269" s="13"/>
      <c r="MI269" s="13"/>
      <c r="MJ269" s="13"/>
      <c r="MK269" s="13"/>
      <c r="ML269" s="13"/>
      <c r="MM269" s="13"/>
      <c r="MN269" s="13"/>
      <c r="MO269" s="13"/>
      <c r="MP269" s="13"/>
      <c r="MQ269" s="13"/>
      <c r="MR269" s="13"/>
      <c r="MS269" s="13"/>
      <c r="MT269" s="13"/>
      <c r="MU269" s="13"/>
      <c r="MV269" s="13"/>
      <c r="MW269" s="13"/>
      <c r="MX269" s="13"/>
      <c r="MY269" s="13"/>
      <c r="MZ269" s="13"/>
      <c r="NA269" s="13"/>
      <c r="NB269" s="13"/>
      <c r="NC269" s="13"/>
      <c r="ND269" s="13"/>
      <c r="NE269" s="13"/>
      <c r="NF269" s="13"/>
      <c r="NG269" s="13"/>
      <c r="NH269" s="13"/>
      <c r="NI269" s="13"/>
      <c r="NJ269" s="13"/>
      <c r="NK269" s="13"/>
      <c r="NL269" s="13"/>
      <c r="NM269" s="13"/>
      <c r="NN269" s="13"/>
      <c r="NO269" s="13"/>
      <c r="NP269" s="13"/>
      <c r="NQ269" s="13"/>
      <c r="NR269" s="13"/>
      <c r="NS269" s="13"/>
      <c r="NU269" s="48" t="e">
        <f>IF(P261&lt;#REF!,1,0)</f>
        <v>#REF!</v>
      </c>
      <c r="NV269" s="48" t="e">
        <f>IF($P261&gt;=#REF!,1,0)</f>
        <v>#REF!</v>
      </c>
      <c r="NW269" s="48">
        <f>IF(IF($C261="Y",IF(NV269=1,1,0)),1,0)</f>
        <v>0</v>
      </c>
      <c r="NX269" s="48">
        <f>IF(IF($C261="N",IF(NU269=1,1,0)),1,0)</f>
        <v>0</v>
      </c>
      <c r="NY269" s="49" t="e">
        <f t="shared" si="36"/>
        <v>#REF!</v>
      </c>
    </row>
    <row r="270" spans="1:389" s="2" customFormat="1" ht="15" x14ac:dyDescent="0.25">
      <c r="A270" s="2">
        <f t="shared" si="37"/>
        <v>266</v>
      </c>
      <c r="B270" s="104" t="str">
        <f>"TSK"&amp;"-"&amp;REPT("0",4-LEN(A278))&amp;A278</f>
        <v>TSK-0274</v>
      </c>
      <c r="C270" s="105" t="str">
        <f t="shared" si="33"/>
        <v/>
      </c>
      <c r="D270" s="59"/>
      <c r="E270" s="106"/>
      <c r="F270" s="59"/>
      <c r="G270" s="59"/>
      <c r="H270" s="19"/>
      <c r="I270" s="19"/>
      <c r="J270" s="21"/>
      <c r="K270" s="81"/>
      <c r="L270" s="107" t="str">
        <f t="shared" si="34"/>
        <v/>
      </c>
      <c r="M270" s="107" t="str">
        <f t="shared" si="35"/>
        <v/>
      </c>
      <c r="N270" s="94"/>
      <c r="O270" s="94"/>
      <c r="P270" s="94"/>
      <c r="Q270" s="94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  <c r="KU270" s="13"/>
      <c r="KV270" s="13"/>
      <c r="KW270" s="13"/>
      <c r="KX270" s="13"/>
      <c r="KY270" s="13"/>
      <c r="KZ270" s="13"/>
      <c r="LA270" s="13"/>
      <c r="LB270" s="13"/>
      <c r="LC270" s="13"/>
      <c r="LD270" s="13"/>
      <c r="LE270" s="13"/>
      <c r="LF270" s="13"/>
      <c r="LG270" s="13"/>
      <c r="LH270" s="13"/>
      <c r="LI270" s="13"/>
      <c r="LJ270" s="13"/>
      <c r="LK270" s="13"/>
      <c r="LL270" s="13"/>
      <c r="LM270" s="13"/>
      <c r="LN270" s="13"/>
      <c r="LO270" s="13"/>
      <c r="LP270" s="13"/>
      <c r="LQ270" s="13"/>
      <c r="LR270" s="13"/>
      <c r="LS270" s="13"/>
      <c r="LT270" s="13"/>
      <c r="LU270" s="13"/>
      <c r="LV270" s="13"/>
      <c r="LW270" s="13"/>
      <c r="LX270" s="13"/>
      <c r="LY270" s="13"/>
      <c r="LZ270" s="13"/>
      <c r="MA270" s="13"/>
      <c r="MB270" s="13"/>
      <c r="MC270" s="13"/>
      <c r="MD270" s="13"/>
      <c r="ME270" s="13"/>
      <c r="MF270" s="13"/>
      <c r="MG270" s="13"/>
      <c r="MH270" s="13"/>
      <c r="MI270" s="13"/>
      <c r="MJ270" s="13"/>
      <c r="MK270" s="13"/>
      <c r="ML270" s="13"/>
      <c r="MM270" s="13"/>
      <c r="MN270" s="13"/>
      <c r="MO270" s="13"/>
      <c r="MP270" s="13"/>
      <c r="MQ270" s="13"/>
      <c r="MR270" s="13"/>
      <c r="MS270" s="13"/>
      <c r="MT270" s="13"/>
      <c r="MU270" s="13"/>
      <c r="MV270" s="13"/>
      <c r="MW270" s="13"/>
      <c r="MX270" s="13"/>
      <c r="MY270" s="13"/>
      <c r="MZ270" s="13"/>
      <c r="NA270" s="13"/>
      <c r="NB270" s="13"/>
      <c r="NC270" s="13"/>
      <c r="ND270" s="13"/>
      <c r="NE270" s="13"/>
      <c r="NF270" s="13"/>
      <c r="NG270" s="13"/>
      <c r="NH270" s="13"/>
      <c r="NI270" s="13"/>
      <c r="NJ270" s="13"/>
      <c r="NK270" s="13"/>
      <c r="NL270" s="13"/>
      <c r="NM270" s="13"/>
      <c r="NN270" s="13"/>
      <c r="NO270" s="13"/>
      <c r="NP270" s="13"/>
      <c r="NQ270" s="13"/>
      <c r="NR270" s="13"/>
      <c r="NS270" s="13"/>
      <c r="NU270" s="48" t="e">
        <f>IF(P262&lt;#REF!,1,0)</f>
        <v>#REF!</v>
      </c>
      <c r="NV270" s="48" t="e">
        <f>IF($P262&gt;=#REF!,1,0)</f>
        <v>#REF!</v>
      </c>
      <c r="NW270" s="48">
        <f>IF(IF($C262="Y",IF(NV270=1,1,0)),1,0)</f>
        <v>0</v>
      </c>
      <c r="NX270" s="48">
        <f>IF(IF($C262="N",IF(NU270=1,1,0)),1,0)</f>
        <v>0</v>
      </c>
      <c r="NY270" s="49" t="e">
        <f t="shared" si="36"/>
        <v>#REF!</v>
      </c>
    </row>
    <row r="271" spans="1:389" s="2" customFormat="1" ht="15" x14ac:dyDescent="0.25">
      <c r="A271" s="2">
        <f t="shared" si="37"/>
        <v>267</v>
      </c>
      <c r="B271" s="104" t="str">
        <f>"TSK"&amp;"-"&amp;REPT("0",4-LEN(A279))&amp;A279</f>
        <v>TSK-0275</v>
      </c>
      <c r="C271" s="105" t="str">
        <f t="shared" si="33"/>
        <v/>
      </c>
      <c r="D271" s="59"/>
      <c r="E271" s="106"/>
      <c r="F271" s="59"/>
      <c r="G271" s="59"/>
      <c r="H271" s="19"/>
      <c r="I271" s="19"/>
      <c r="J271" s="21"/>
      <c r="K271" s="81"/>
      <c r="L271" s="107" t="str">
        <f t="shared" si="34"/>
        <v/>
      </c>
      <c r="M271" s="107" t="str">
        <f t="shared" si="35"/>
        <v/>
      </c>
      <c r="N271" s="94"/>
      <c r="O271" s="94"/>
      <c r="P271" s="94"/>
      <c r="Q271" s="94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  <c r="KU271" s="13"/>
      <c r="KV271" s="13"/>
      <c r="KW271" s="13"/>
      <c r="KX271" s="13"/>
      <c r="KY271" s="13"/>
      <c r="KZ271" s="13"/>
      <c r="LA271" s="13"/>
      <c r="LB271" s="13"/>
      <c r="LC271" s="13"/>
      <c r="LD271" s="13"/>
      <c r="LE271" s="13"/>
      <c r="LF271" s="13"/>
      <c r="LG271" s="13"/>
      <c r="LH271" s="13"/>
      <c r="LI271" s="13"/>
      <c r="LJ271" s="13"/>
      <c r="LK271" s="13"/>
      <c r="LL271" s="13"/>
      <c r="LM271" s="13"/>
      <c r="LN271" s="13"/>
      <c r="LO271" s="13"/>
      <c r="LP271" s="13"/>
      <c r="LQ271" s="13"/>
      <c r="LR271" s="13"/>
      <c r="LS271" s="13"/>
      <c r="LT271" s="13"/>
      <c r="LU271" s="13"/>
      <c r="LV271" s="13"/>
      <c r="LW271" s="13"/>
      <c r="LX271" s="13"/>
      <c r="LY271" s="13"/>
      <c r="LZ271" s="13"/>
      <c r="MA271" s="13"/>
      <c r="MB271" s="13"/>
      <c r="MC271" s="13"/>
      <c r="MD271" s="13"/>
      <c r="ME271" s="13"/>
      <c r="MF271" s="13"/>
      <c r="MG271" s="13"/>
      <c r="MH271" s="13"/>
      <c r="MI271" s="13"/>
      <c r="MJ271" s="13"/>
      <c r="MK271" s="13"/>
      <c r="ML271" s="13"/>
      <c r="MM271" s="13"/>
      <c r="MN271" s="13"/>
      <c r="MO271" s="13"/>
      <c r="MP271" s="13"/>
      <c r="MQ271" s="13"/>
      <c r="MR271" s="13"/>
      <c r="MS271" s="13"/>
      <c r="MT271" s="13"/>
      <c r="MU271" s="13"/>
      <c r="MV271" s="13"/>
      <c r="MW271" s="13"/>
      <c r="MX271" s="13"/>
      <c r="MY271" s="13"/>
      <c r="MZ271" s="13"/>
      <c r="NA271" s="13"/>
      <c r="NB271" s="13"/>
      <c r="NC271" s="13"/>
      <c r="ND271" s="13"/>
      <c r="NE271" s="13"/>
      <c r="NF271" s="13"/>
      <c r="NG271" s="13"/>
      <c r="NH271" s="13"/>
      <c r="NI271" s="13"/>
      <c r="NJ271" s="13"/>
      <c r="NK271" s="13"/>
      <c r="NL271" s="13"/>
      <c r="NM271" s="13"/>
      <c r="NN271" s="13"/>
      <c r="NO271" s="13"/>
      <c r="NP271" s="13"/>
      <c r="NQ271" s="13"/>
      <c r="NR271" s="13"/>
      <c r="NS271" s="13"/>
      <c r="NU271" s="48" t="e">
        <f>IF(P263&lt;#REF!,1,0)</f>
        <v>#REF!</v>
      </c>
      <c r="NV271" s="48" t="e">
        <f>IF($P263&gt;=#REF!,1,0)</f>
        <v>#REF!</v>
      </c>
      <c r="NW271" s="48">
        <f>IF(IF($C263="Y",IF(NV271=1,1,0)),1,0)</f>
        <v>0</v>
      </c>
      <c r="NX271" s="48">
        <f>IF(IF($C263="N",IF(NU271=1,1,0)),1,0)</f>
        <v>0</v>
      </c>
      <c r="NY271" s="49" t="e">
        <f t="shared" si="36"/>
        <v>#REF!</v>
      </c>
    </row>
    <row r="272" spans="1:389" s="2" customFormat="1" ht="15" x14ac:dyDescent="0.25">
      <c r="A272" s="2">
        <f t="shared" si="37"/>
        <v>268</v>
      </c>
      <c r="B272" s="104" t="str">
        <f>"TSK"&amp;"-"&amp;REPT("0",4-LEN(A280))&amp;A280</f>
        <v>TSK-0276</v>
      </c>
      <c r="C272" s="105" t="str">
        <f t="shared" si="33"/>
        <v/>
      </c>
      <c r="D272" s="59"/>
      <c r="E272" s="106"/>
      <c r="F272" s="59"/>
      <c r="G272" s="59"/>
      <c r="H272" s="19"/>
      <c r="I272" s="19"/>
      <c r="J272" s="21"/>
      <c r="K272" s="81"/>
      <c r="L272" s="107" t="str">
        <f t="shared" si="34"/>
        <v/>
      </c>
      <c r="M272" s="107" t="str">
        <f t="shared" si="35"/>
        <v/>
      </c>
      <c r="N272" s="94"/>
      <c r="O272" s="94"/>
      <c r="P272" s="94"/>
      <c r="Q272" s="94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  <c r="KU272" s="13"/>
      <c r="KV272" s="13"/>
      <c r="KW272" s="13"/>
      <c r="KX272" s="13"/>
      <c r="KY272" s="13"/>
      <c r="KZ272" s="13"/>
      <c r="LA272" s="13"/>
      <c r="LB272" s="13"/>
      <c r="LC272" s="13"/>
      <c r="LD272" s="13"/>
      <c r="LE272" s="13"/>
      <c r="LF272" s="13"/>
      <c r="LG272" s="13"/>
      <c r="LH272" s="13"/>
      <c r="LI272" s="13"/>
      <c r="LJ272" s="13"/>
      <c r="LK272" s="13"/>
      <c r="LL272" s="13"/>
      <c r="LM272" s="13"/>
      <c r="LN272" s="13"/>
      <c r="LO272" s="13"/>
      <c r="LP272" s="13"/>
      <c r="LQ272" s="13"/>
      <c r="LR272" s="13"/>
      <c r="LS272" s="13"/>
      <c r="LT272" s="13"/>
      <c r="LU272" s="13"/>
      <c r="LV272" s="13"/>
      <c r="LW272" s="13"/>
      <c r="LX272" s="13"/>
      <c r="LY272" s="13"/>
      <c r="LZ272" s="13"/>
      <c r="MA272" s="13"/>
      <c r="MB272" s="13"/>
      <c r="MC272" s="13"/>
      <c r="MD272" s="13"/>
      <c r="ME272" s="13"/>
      <c r="MF272" s="13"/>
      <c r="MG272" s="13"/>
      <c r="MH272" s="13"/>
      <c r="MI272" s="13"/>
      <c r="MJ272" s="13"/>
      <c r="MK272" s="13"/>
      <c r="ML272" s="13"/>
      <c r="MM272" s="13"/>
      <c r="MN272" s="13"/>
      <c r="MO272" s="13"/>
      <c r="MP272" s="13"/>
      <c r="MQ272" s="13"/>
      <c r="MR272" s="13"/>
      <c r="MS272" s="13"/>
      <c r="MT272" s="13"/>
      <c r="MU272" s="13"/>
      <c r="MV272" s="13"/>
      <c r="MW272" s="13"/>
      <c r="MX272" s="13"/>
      <c r="MY272" s="13"/>
      <c r="MZ272" s="13"/>
      <c r="NA272" s="13"/>
      <c r="NB272" s="13"/>
      <c r="NC272" s="13"/>
      <c r="ND272" s="13"/>
      <c r="NE272" s="13"/>
      <c r="NF272" s="13"/>
      <c r="NG272" s="13"/>
      <c r="NH272" s="13"/>
      <c r="NI272" s="13"/>
      <c r="NJ272" s="13"/>
      <c r="NK272" s="13"/>
      <c r="NL272" s="13"/>
      <c r="NM272" s="13"/>
      <c r="NN272" s="13"/>
      <c r="NO272" s="13"/>
      <c r="NP272" s="13"/>
      <c r="NQ272" s="13"/>
      <c r="NR272" s="13"/>
      <c r="NS272" s="13"/>
      <c r="NU272" s="48" t="e">
        <f>IF(P264&lt;#REF!,1,0)</f>
        <v>#REF!</v>
      </c>
      <c r="NV272" s="48" t="e">
        <f>IF($P264&gt;=#REF!,1,0)</f>
        <v>#REF!</v>
      </c>
      <c r="NW272" s="48">
        <f>IF(IF($C264="Y",IF(NV272=1,1,0)),1,0)</f>
        <v>0</v>
      </c>
      <c r="NX272" s="48">
        <f>IF(IF($C264="N",IF(NU272=1,1,0)),1,0)</f>
        <v>0</v>
      </c>
      <c r="NY272" s="49" t="e">
        <f t="shared" si="36"/>
        <v>#REF!</v>
      </c>
    </row>
    <row r="273" spans="1:389" s="2" customFormat="1" ht="15" x14ac:dyDescent="0.25">
      <c r="A273" s="2">
        <f t="shared" si="37"/>
        <v>269</v>
      </c>
      <c r="B273" s="104" t="str">
        <f>"TSK"&amp;"-"&amp;REPT("0",4-LEN(A281))&amp;A281</f>
        <v>TSK-0277</v>
      </c>
      <c r="C273" s="105" t="str">
        <f t="shared" si="33"/>
        <v/>
      </c>
      <c r="D273" s="59"/>
      <c r="E273" s="106"/>
      <c r="F273" s="59"/>
      <c r="G273" s="59"/>
      <c r="H273" s="19"/>
      <c r="I273" s="19"/>
      <c r="J273" s="21"/>
      <c r="K273" s="81"/>
      <c r="L273" s="107" t="str">
        <f t="shared" si="34"/>
        <v/>
      </c>
      <c r="M273" s="107" t="str">
        <f t="shared" si="35"/>
        <v/>
      </c>
      <c r="N273" s="94"/>
      <c r="O273" s="94"/>
      <c r="P273" s="94"/>
      <c r="Q273" s="94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  <c r="KU273" s="13"/>
      <c r="KV273" s="13"/>
      <c r="KW273" s="13"/>
      <c r="KX273" s="13"/>
      <c r="KY273" s="13"/>
      <c r="KZ273" s="13"/>
      <c r="LA273" s="13"/>
      <c r="LB273" s="13"/>
      <c r="LC273" s="13"/>
      <c r="LD273" s="13"/>
      <c r="LE273" s="13"/>
      <c r="LF273" s="13"/>
      <c r="LG273" s="13"/>
      <c r="LH273" s="13"/>
      <c r="LI273" s="13"/>
      <c r="LJ273" s="13"/>
      <c r="LK273" s="13"/>
      <c r="LL273" s="13"/>
      <c r="LM273" s="13"/>
      <c r="LN273" s="13"/>
      <c r="LO273" s="13"/>
      <c r="LP273" s="13"/>
      <c r="LQ273" s="13"/>
      <c r="LR273" s="13"/>
      <c r="LS273" s="13"/>
      <c r="LT273" s="13"/>
      <c r="LU273" s="13"/>
      <c r="LV273" s="13"/>
      <c r="LW273" s="13"/>
      <c r="LX273" s="13"/>
      <c r="LY273" s="13"/>
      <c r="LZ273" s="13"/>
      <c r="MA273" s="13"/>
      <c r="MB273" s="13"/>
      <c r="MC273" s="13"/>
      <c r="MD273" s="13"/>
      <c r="ME273" s="13"/>
      <c r="MF273" s="13"/>
      <c r="MG273" s="13"/>
      <c r="MH273" s="13"/>
      <c r="MI273" s="13"/>
      <c r="MJ273" s="13"/>
      <c r="MK273" s="13"/>
      <c r="ML273" s="13"/>
      <c r="MM273" s="13"/>
      <c r="MN273" s="13"/>
      <c r="MO273" s="13"/>
      <c r="MP273" s="13"/>
      <c r="MQ273" s="13"/>
      <c r="MR273" s="13"/>
      <c r="MS273" s="13"/>
      <c r="MT273" s="13"/>
      <c r="MU273" s="13"/>
      <c r="MV273" s="13"/>
      <c r="MW273" s="13"/>
      <c r="MX273" s="13"/>
      <c r="MY273" s="13"/>
      <c r="MZ273" s="13"/>
      <c r="NA273" s="13"/>
      <c r="NB273" s="13"/>
      <c r="NC273" s="13"/>
      <c r="ND273" s="13"/>
      <c r="NE273" s="13"/>
      <c r="NF273" s="13"/>
      <c r="NG273" s="13"/>
      <c r="NH273" s="13"/>
      <c r="NI273" s="13"/>
      <c r="NJ273" s="13"/>
      <c r="NK273" s="13"/>
      <c r="NL273" s="13"/>
      <c r="NM273" s="13"/>
      <c r="NN273" s="13"/>
      <c r="NO273" s="13"/>
      <c r="NP273" s="13"/>
      <c r="NQ273" s="13"/>
      <c r="NR273" s="13"/>
      <c r="NS273" s="13"/>
      <c r="NU273" s="48" t="e">
        <f>IF(P265&lt;#REF!,1,0)</f>
        <v>#REF!</v>
      </c>
      <c r="NV273" s="48" t="e">
        <f>IF($P265&gt;=#REF!,1,0)</f>
        <v>#REF!</v>
      </c>
      <c r="NW273" s="48">
        <f>IF(IF($C265="Y",IF(NV273=1,1,0)),1,0)</f>
        <v>0</v>
      </c>
      <c r="NX273" s="48">
        <f>IF(IF($C265="N",IF(NU273=1,1,0)),1,0)</f>
        <v>0</v>
      </c>
      <c r="NY273" s="49" t="e">
        <f t="shared" si="36"/>
        <v>#REF!</v>
      </c>
    </row>
    <row r="274" spans="1:389" s="2" customFormat="1" ht="15" x14ac:dyDescent="0.25">
      <c r="A274" s="2">
        <f t="shared" si="37"/>
        <v>270</v>
      </c>
      <c r="B274" s="104" t="str">
        <f>"TSK"&amp;"-"&amp;REPT("0",4-LEN(A282))&amp;A282</f>
        <v>TSK-0278</v>
      </c>
      <c r="C274" s="105" t="str">
        <f t="shared" si="33"/>
        <v/>
      </c>
      <c r="D274" s="59"/>
      <c r="E274" s="106"/>
      <c r="F274" s="59"/>
      <c r="G274" s="59"/>
      <c r="H274" s="19"/>
      <c r="I274" s="19"/>
      <c r="J274" s="21"/>
      <c r="K274" s="81"/>
      <c r="L274" s="107" t="str">
        <f t="shared" si="34"/>
        <v/>
      </c>
      <c r="M274" s="107" t="str">
        <f t="shared" si="35"/>
        <v/>
      </c>
      <c r="N274" s="94"/>
      <c r="O274" s="94"/>
      <c r="P274" s="94"/>
      <c r="Q274" s="94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  <c r="KU274" s="13"/>
      <c r="KV274" s="13"/>
      <c r="KW274" s="13"/>
      <c r="KX274" s="13"/>
      <c r="KY274" s="13"/>
      <c r="KZ274" s="13"/>
      <c r="LA274" s="13"/>
      <c r="LB274" s="13"/>
      <c r="LC274" s="13"/>
      <c r="LD274" s="13"/>
      <c r="LE274" s="13"/>
      <c r="LF274" s="13"/>
      <c r="LG274" s="13"/>
      <c r="LH274" s="13"/>
      <c r="LI274" s="13"/>
      <c r="LJ274" s="13"/>
      <c r="LK274" s="13"/>
      <c r="LL274" s="13"/>
      <c r="LM274" s="13"/>
      <c r="LN274" s="13"/>
      <c r="LO274" s="13"/>
      <c r="LP274" s="13"/>
      <c r="LQ274" s="13"/>
      <c r="LR274" s="13"/>
      <c r="LS274" s="13"/>
      <c r="LT274" s="13"/>
      <c r="LU274" s="13"/>
      <c r="LV274" s="13"/>
      <c r="LW274" s="13"/>
      <c r="LX274" s="13"/>
      <c r="LY274" s="13"/>
      <c r="LZ274" s="13"/>
      <c r="MA274" s="13"/>
      <c r="MB274" s="13"/>
      <c r="MC274" s="13"/>
      <c r="MD274" s="13"/>
      <c r="ME274" s="13"/>
      <c r="MF274" s="13"/>
      <c r="MG274" s="13"/>
      <c r="MH274" s="13"/>
      <c r="MI274" s="13"/>
      <c r="MJ274" s="13"/>
      <c r="MK274" s="13"/>
      <c r="ML274" s="13"/>
      <c r="MM274" s="13"/>
      <c r="MN274" s="13"/>
      <c r="MO274" s="13"/>
      <c r="MP274" s="13"/>
      <c r="MQ274" s="13"/>
      <c r="MR274" s="13"/>
      <c r="MS274" s="13"/>
      <c r="MT274" s="13"/>
      <c r="MU274" s="13"/>
      <c r="MV274" s="13"/>
      <c r="MW274" s="13"/>
      <c r="MX274" s="13"/>
      <c r="MY274" s="13"/>
      <c r="MZ274" s="13"/>
      <c r="NA274" s="13"/>
      <c r="NB274" s="13"/>
      <c r="NC274" s="13"/>
      <c r="ND274" s="13"/>
      <c r="NE274" s="13"/>
      <c r="NF274" s="13"/>
      <c r="NG274" s="13"/>
      <c r="NH274" s="13"/>
      <c r="NI274" s="13"/>
      <c r="NJ274" s="13"/>
      <c r="NK274" s="13"/>
      <c r="NL274" s="13"/>
      <c r="NM274" s="13"/>
      <c r="NN274" s="13"/>
      <c r="NO274" s="13"/>
      <c r="NP274" s="13"/>
      <c r="NQ274" s="13"/>
      <c r="NR274" s="13"/>
      <c r="NS274" s="13"/>
      <c r="NU274" s="48" t="e">
        <f>IF(P266&lt;#REF!,1,0)</f>
        <v>#REF!</v>
      </c>
      <c r="NV274" s="48" t="e">
        <f>IF($P266&gt;=#REF!,1,0)</f>
        <v>#REF!</v>
      </c>
      <c r="NW274" s="48">
        <f>IF(IF($C266="Y",IF(NV274=1,1,0)),1,0)</f>
        <v>0</v>
      </c>
      <c r="NX274" s="48">
        <f>IF(IF($C266="N",IF(NU274=1,1,0)),1,0)</f>
        <v>0</v>
      </c>
      <c r="NY274" s="49" t="e">
        <f t="shared" si="36"/>
        <v>#REF!</v>
      </c>
    </row>
    <row r="275" spans="1:389" s="2" customFormat="1" ht="15" x14ac:dyDescent="0.25">
      <c r="A275" s="2">
        <f t="shared" si="37"/>
        <v>271</v>
      </c>
      <c r="B275" s="104" t="str">
        <f>"TSK"&amp;"-"&amp;REPT("0",4-LEN(A283))&amp;A283</f>
        <v>TSK-0279</v>
      </c>
      <c r="C275" s="105" t="str">
        <f t="shared" si="33"/>
        <v/>
      </c>
      <c r="D275" s="59"/>
      <c r="E275" s="106"/>
      <c r="F275" s="59"/>
      <c r="G275" s="59"/>
      <c r="H275" s="19"/>
      <c r="I275" s="19"/>
      <c r="J275" s="21"/>
      <c r="K275" s="81"/>
      <c r="L275" s="107" t="str">
        <f t="shared" si="34"/>
        <v/>
      </c>
      <c r="M275" s="107" t="str">
        <f t="shared" si="35"/>
        <v/>
      </c>
      <c r="N275" s="94"/>
      <c r="O275" s="94"/>
      <c r="P275" s="94"/>
      <c r="Q275" s="94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  <c r="KU275" s="13"/>
      <c r="KV275" s="13"/>
      <c r="KW275" s="13"/>
      <c r="KX275" s="13"/>
      <c r="KY275" s="13"/>
      <c r="KZ275" s="13"/>
      <c r="LA275" s="13"/>
      <c r="LB275" s="13"/>
      <c r="LC275" s="13"/>
      <c r="LD275" s="13"/>
      <c r="LE275" s="13"/>
      <c r="LF275" s="13"/>
      <c r="LG275" s="13"/>
      <c r="LH275" s="13"/>
      <c r="LI275" s="13"/>
      <c r="LJ275" s="13"/>
      <c r="LK275" s="13"/>
      <c r="LL275" s="13"/>
      <c r="LM275" s="13"/>
      <c r="LN275" s="13"/>
      <c r="LO275" s="13"/>
      <c r="LP275" s="13"/>
      <c r="LQ275" s="13"/>
      <c r="LR275" s="13"/>
      <c r="LS275" s="13"/>
      <c r="LT275" s="13"/>
      <c r="LU275" s="13"/>
      <c r="LV275" s="13"/>
      <c r="LW275" s="13"/>
      <c r="LX275" s="13"/>
      <c r="LY275" s="13"/>
      <c r="LZ275" s="13"/>
      <c r="MA275" s="13"/>
      <c r="MB275" s="13"/>
      <c r="MC275" s="13"/>
      <c r="MD275" s="13"/>
      <c r="ME275" s="13"/>
      <c r="MF275" s="13"/>
      <c r="MG275" s="13"/>
      <c r="MH275" s="13"/>
      <c r="MI275" s="13"/>
      <c r="MJ275" s="13"/>
      <c r="MK275" s="13"/>
      <c r="ML275" s="13"/>
      <c r="MM275" s="13"/>
      <c r="MN275" s="13"/>
      <c r="MO275" s="13"/>
      <c r="MP275" s="13"/>
      <c r="MQ275" s="13"/>
      <c r="MR275" s="13"/>
      <c r="MS275" s="13"/>
      <c r="MT275" s="13"/>
      <c r="MU275" s="13"/>
      <c r="MV275" s="13"/>
      <c r="MW275" s="13"/>
      <c r="MX275" s="13"/>
      <c r="MY275" s="13"/>
      <c r="MZ275" s="13"/>
      <c r="NA275" s="13"/>
      <c r="NB275" s="13"/>
      <c r="NC275" s="13"/>
      <c r="ND275" s="13"/>
      <c r="NE275" s="13"/>
      <c r="NF275" s="13"/>
      <c r="NG275" s="13"/>
      <c r="NH275" s="13"/>
      <c r="NI275" s="13"/>
      <c r="NJ275" s="13"/>
      <c r="NK275" s="13"/>
      <c r="NL275" s="13"/>
      <c r="NM275" s="13"/>
      <c r="NN275" s="13"/>
      <c r="NO275" s="13"/>
      <c r="NP275" s="13"/>
      <c r="NQ275" s="13"/>
      <c r="NR275" s="13"/>
      <c r="NS275" s="13"/>
      <c r="NU275" s="48" t="e">
        <f>IF(P267&lt;#REF!,1,0)</f>
        <v>#REF!</v>
      </c>
      <c r="NV275" s="48" t="e">
        <f>IF($P267&gt;=#REF!,1,0)</f>
        <v>#REF!</v>
      </c>
      <c r="NW275" s="48">
        <f>IF(IF($C267="Y",IF(NV275=1,1,0)),1,0)</f>
        <v>0</v>
      </c>
      <c r="NX275" s="48">
        <f>IF(IF($C267="N",IF(NU275=1,1,0)),1,0)</f>
        <v>0</v>
      </c>
      <c r="NY275" s="49" t="e">
        <f t="shared" si="36"/>
        <v>#REF!</v>
      </c>
    </row>
    <row r="276" spans="1:389" s="2" customFormat="1" ht="15" x14ac:dyDescent="0.25">
      <c r="A276" s="2">
        <f t="shared" si="37"/>
        <v>272</v>
      </c>
      <c r="B276" s="104" t="str">
        <f>"TSK"&amp;"-"&amp;REPT("0",4-LEN(A284))&amp;A284</f>
        <v>TSK-0280</v>
      </c>
      <c r="C276" s="105" t="str">
        <f t="shared" si="33"/>
        <v/>
      </c>
      <c r="D276" s="59"/>
      <c r="E276" s="106"/>
      <c r="F276" s="59"/>
      <c r="G276" s="59"/>
      <c r="H276" s="19"/>
      <c r="I276" s="19"/>
      <c r="J276" s="21"/>
      <c r="K276" s="81"/>
      <c r="L276" s="107" t="str">
        <f t="shared" si="34"/>
        <v/>
      </c>
      <c r="M276" s="107" t="str">
        <f t="shared" si="35"/>
        <v/>
      </c>
      <c r="N276" s="94"/>
      <c r="O276" s="94"/>
      <c r="P276" s="94"/>
      <c r="Q276" s="94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13"/>
      <c r="KT276" s="13"/>
      <c r="KU276" s="13"/>
      <c r="KV276" s="13"/>
      <c r="KW276" s="13"/>
      <c r="KX276" s="13"/>
      <c r="KY276" s="13"/>
      <c r="KZ276" s="13"/>
      <c r="LA276" s="13"/>
      <c r="LB276" s="13"/>
      <c r="LC276" s="13"/>
      <c r="LD276" s="13"/>
      <c r="LE276" s="13"/>
      <c r="LF276" s="13"/>
      <c r="LG276" s="13"/>
      <c r="LH276" s="13"/>
      <c r="LI276" s="13"/>
      <c r="LJ276" s="13"/>
      <c r="LK276" s="13"/>
      <c r="LL276" s="13"/>
      <c r="LM276" s="13"/>
      <c r="LN276" s="13"/>
      <c r="LO276" s="13"/>
      <c r="LP276" s="13"/>
      <c r="LQ276" s="13"/>
      <c r="LR276" s="13"/>
      <c r="LS276" s="13"/>
      <c r="LT276" s="13"/>
      <c r="LU276" s="13"/>
      <c r="LV276" s="13"/>
      <c r="LW276" s="13"/>
      <c r="LX276" s="13"/>
      <c r="LY276" s="13"/>
      <c r="LZ276" s="13"/>
      <c r="MA276" s="13"/>
      <c r="MB276" s="13"/>
      <c r="MC276" s="13"/>
      <c r="MD276" s="13"/>
      <c r="ME276" s="13"/>
      <c r="MF276" s="13"/>
      <c r="MG276" s="13"/>
      <c r="MH276" s="13"/>
      <c r="MI276" s="13"/>
      <c r="MJ276" s="13"/>
      <c r="MK276" s="13"/>
      <c r="ML276" s="13"/>
      <c r="MM276" s="13"/>
      <c r="MN276" s="13"/>
      <c r="MO276" s="13"/>
      <c r="MP276" s="13"/>
      <c r="MQ276" s="13"/>
      <c r="MR276" s="13"/>
      <c r="MS276" s="13"/>
      <c r="MT276" s="13"/>
      <c r="MU276" s="13"/>
      <c r="MV276" s="13"/>
      <c r="MW276" s="13"/>
      <c r="MX276" s="13"/>
      <c r="MY276" s="13"/>
      <c r="MZ276" s="13"/>
      <c r="NA276" s="13"/>
      <c r="NB276" s="13"/>
      <c r="NC276" s="13"/>
      <c r="ND276" s="13"/>
      <c r="NE276" s="13"/>
      <c r="NF276" s="13"/>
      <c r="NG276" s="13"/>
      <c r="NH276" s="13"/>
      <c r="NI276" s="13"/>
      <c r="NJ276" s="13"/>
      <c r="NK276" s="13"/>
      <c r="NL276" s="13"/>
      <c r="NM276" s="13"/>
      <c r="NN276" s="13"/>
      <c r="NO276" s="13"/>
      <c r="NP276" s="13"/>
      <c r="NQ276" s="13"/>
      <c r="NR276" s="13"/>
      <c r="NS276" s="13"/>
      <c r="NU276" s="48" t="e">
        <f>IF(P268&lt;#REF!,1,0)</f>
        <v>#REF!</v>
      </c>
      <c r="NV276" s="48" t="e">
        <f>IF($P268&gt;=#REF!,1,0)</f>
        <v>#REF!</v>
      </c>
      <c r="NW276" s="48">
        <f>IF(IF($C268="Y",IF(NV276=1,1,0)),1,0)</f>
        <v>0</v>
      </c>
      <c r="NX276" s="48">
        <f>IF(IF($C268="N",IF(NU276=1,1,0)),1,0)</f>
        <v>0</v>
      </c>
      <c r="NY276" s="49" t="e">
        <f t="shared" si="36"/>
        <v>#REF!</v>
      </c>
    </row>
    <row r="277" spans="1:389" s="2" customFormat="1" ht="15" x14ac:dyDescent="0.25">
      <c r="A277" s="2">
        <f t="shared" si="37"/>
        <v>273</v>
      </c>
      <c r="B277" s="104" t="str">
        <f>"TSK"&amp;"-"&amp;REPT("0",4-LEN(A285))&amp;A285</f>
        <v>TSK-0281</v>
      </c>
      <c r="C277" s="105" t="str">
        <f t="shared" si="33"/>
        <v/>
      </c>
      <c r="D277" s="59"/>
      <c r="E277" s="106"/>
      <c r="F277" s="59"/>
      <c r="G277" s="59"/>
      <c r="H277" s="19"/>
      <c r="I277" s="19"/>
      <c r="J277" s="21"/>
      <c r="K277" s="81"/>
      <c r="L277" s="107" t="str">
        <f t="shared" si="34"/>
        <v/>
      </c>
      <c r="M277" s="107" t="str">
        <f t="shared" si="35"/>
        <v/>
      </c>
      <c r="N277" s="94"/>
      <c r="O277" s="94"/>
      <c r="P277" s="94"/>
      <c r="Q277" s="94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  <c r="KU277" s="13"/>
      <c r="KV277" s="13"/>
      <c r="KW277" s="13"/>
      <c r="KX277" s="13"/>
      <c r="KY277" s="13"/>
      <c r="KZ277" s="13"/>
      <c r="LA277" s="13"/>
      <c r="LB277" s="13"/>
      <c r="LC277" s="13"/>
      <c r="LD277" s="13"/>
      <c r="LE277" s="13"/>
      <c r="LF277" s="13"/>
      <c r="LG277" s="13"/>
      <c r="LH277" s="13"/>
      <c r="LI277" s="13"/>
      <c r="LJ277" s="13"/>
      <c r="LK277" s="13"/>
      <c r="LL277" s="13"/>
      <c r="LM277" s="13"/>
      <c r="LN277" s="13"/>
      <c r="LO277" s="13"/>
      <c r="LP277" s="13"/>
      <c r="LQ277" s="13"/>
      <c r="LR277" s="13"/>
      <c r="LS277" s="13"/>
      <c r="LT277" s="13"/>
      <c r="LU277" s="13"/>
      <c r="LV277" s="13"/>
      <c r="LW277" s="13"/>
      <c r="LX277" s="13"/>
      <c r="LY277" s="13"/>
      <c r="LZ277" s="13"/>
      <c r="MA277" s="13"/>
      <c r="MB277" s="13"/>
      <c r="MC277" s="13"/>
      <c r="MD277" s="13"/>
      <c r="ME277" s="13"/>
      <c r="MF277" s="13"/>
      <c r="MG277" s="13"/>
      <c r="MH277" s="13"/>
      <c r="MI277" s="13"/>
      <c r="MJ277" s="13"/>
      <c r="MK277" s="13"/>
      <c r="ML277" s="13"/>
      <c r="MM277" s="13"/>
      <c r="MN277" s="13"/>
      <c r="MO277" s="13"/>
      <c r="MP277" s="13"/>
      <c r="MQ277" s="13"/>
      <c r="MR277" s="13"/>
      <c r="MS277" s="13"/>
      <c r="MT277" s="13"/>
      <c r="MU277" s="13"/>
      <c r="MV277" s="13"/>
      <c r="MW277" s="13"/>
      <c r="MX277" s="13"/>
      <c r="MY277" s="13"/>
      <c r="MZ277" s="13"/>
      <c r="NA277" s="13"/>
      <c r="NB277" s="13"/>
      <c r="NC277" s="13"/>
      <c r="ND277" s="13"/>
      <c r="NE277" s="13"/>
      <c r="NF277" s="13"/>
      <c r="NG277" s="13"/>
      <c r="NH277" s="13"/>
      <c r="NI277" s="13"/>
      <c r="NJ277" s="13"/>
      <c r="NK277" s="13"/>
      <c r="NL277" s="13"/>
      <c r="NM277" s="13"/>
      <c r="NN277" s="13"/>
      <c r="NO277" s="13"/>
      <c r="NP277" s="13"/>
      <c r="NQ277" s="13"/>
      <c r="NR277" s="13"/>
      <c r="NS277" s="13"/>
      <c r="NU277" s="48" t="e">
        <f>IF(P269&lt;#REF!,1,0)</f>
        <v>#REF!</v>
      </c>
      <c r="NV277" s="48" t="e">
        <f>IF($P269&gt;=#REF!,1,0)</f>
        <v>#REF!</v>
      </c>
      <c r="NW277" s="48">
        <f>IF(IF($C269="Y",IF(NV277=1,1,0)),1,0)</f>
        <v>0</v>
      </c>
      <c r="NX277" s="48">
        <f>IF(IF($C269="N",IF(NU277=1,1,0)),1,0)</f>
        <v>0</v>
      </c>
      <c r="NY277" s="49" t="e">
        <f t="shared" si="36"/>
        <v>#REF!</v>
      </c>
    </row>
    <row r="278" spans="1:389" s="2" customFormat="1" ht="15" x14ac:dyDescent="0.25">
      <c r="A278" s="2">
        <f t="shared" si="37"/>
        <v>274</v>
      </c>
      <c r="B278" s="104" t="str">
        <f>"TSK"&amp;"-"&amp;REPT("0",4-LEN(A286))&amp;A286</f>
        <v>TSK-0282</v>
      </c>
      <c r="C278" s="105" t="str">
        <f t="shared" si="33"/>
        <v/>
      </c>
      <c r="D278" s="59"/>
      <c r="E278" s="106"/>
      <c r="F278" s="59"/>
      <c r="G278" s="59"/>
      <c r="H278" s="19"/>
      <c r="I278" s="19"/>
      <c r="J278" s="21"/>
      <c r="K278" s="81"/>
      <c r="L278" s="107" t="str">
        <f t="shared" si="34"/>
        <v/>
      </c>
      <c r="M278" s="107" t="str">
        <f t="shared" si="35"/>
        <v/>
      </c>
      <c r="N278" s="94"/>
      <c r="O278" s="94"/>
      <c r="P278" s="94"/>
      <c r="Q278" s="94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  <c r="KU278" s="13"/>
      <c r="KV278" s="13"/>
      <c r="KW278" s="13"/>
      <c r="KX278" s="13"/>
      <c r="KY278" s="13"/>
      <c r="KZ278" s="13"/>
      <c r="LA278" s="13"/>
      <c r="LB278" s="13"/>
      <c r="LC278" s="13"/>
      <c r="LD278" s="13"/>
      <c r="LE278" s="13"/>
      <c r="LF278" s="13"/>
      <c r="LG278" s="13"/>
      <c r="LH278" s="13"/>
      <c r="LI278" s="13"/>
      <c r="LJ278" s="13"/>
      <c r="LK278" s="13"/>
      <c r="LL278" s="13"/>
      <c r="LM278" s="13"/>
      <c r="LN278" s="13"/>
      <c r="LO278" s="13"/>
      <c r="LP278" s="13"/>
      <c r="LQ278" s="13"/>
      <c r="LR278" s="13"/>
      <c r="LS278" s="13"/>
      <c r="LT278" s="13"/>
      <c r="LU278" s="13"/>
      <c r="LV278" s="13"/>
      <c r="LW278" s="13"/>
      <c r="LX278" s="13"/>
      <c r="LY278" s="13"/>
      <c r="LZ278" s="13"/>
      <c r="MA278" s="13"/>
      <c r="MB278" s="13"/>
      <c r="MC278" s="13"/>
      <c r="MD278" s="13"/>
      <c r="ME278" s="13"/>
      <c r="MF278" s="13"/>
      <c r="MG278" s="13"/>
      <c r="MH278" s="13"/>
      <c r="MI278" s="13"/>
      <c r="MJ278" s="13"/>
      <c r="MK278" s="13"/>
      <c r="ML278" s="13"/>
      <c r="MM278" s="13"/>
      <c r="MN278" s="13"/>
      <c r="MO278" s="13"/>
      <c r="MP278" s="13"/>
      <c r="MQ278" s="13"/>
      <c r="MR278" s="13"/>
      <c r="MS278" s="13"/>
      <c r="MT278" s="13"/>
      <c r="MU278" s="13"/>
      <c r="MV278" s="13"/>
      <c r="MW278" s="13"/>
      <c r="MX278" s="13"/>
      <c r="MY278" s="13"/>
      <c r="MZ278" s="13"/>
      <c r="NA278" s="13"/>
      <c r="NB278" s="13"/>
      <c r="NC278" s="13"/>
      <c r="ND278" s="13"/>
      <c r="NE278" s="13"/>
      <c r="NF278" s="13"/>
      <c r="NG278" s="13"/>
      <c r="NH278" s="13"/>
      <c r="NI278" s="13"/>
      <c r="NJ278" s="13"/>
      <c r="NK278" s="13"/>
      <c r="NL278" s="13"/>
      <c r="NM278" s="13"/>
      <c r="NN278" s="13"/>
      <c r="NO278" s="13"/>
      <c r="NP278" s="13"/>
      <c r="NQ278" s="13"/>
      <c r="NR278" s="13"/>
      <c r="NS278" s="13"/>
      <c r="NU278" s="48" t="e">
        <f>IF(P270&lt;#REF!,1,0)</f>
        <v>#REF!</v>
      </c>
      <c r="NV278" s="48" t="e">
        <f>IF($P270&gt;=#REF!,1,0)</f>
        <v>#REF!</v>
      </c>
      <c r="NW278" s="48">
        <f>IF(IF($C270="Y",IF(NV278=1,1,0)),1,0)</f>
        <v>0</v>
      </c>
      <c r="NX278" s="48">
        <f>IF(IF($C270="N",IF(NU278=1,1,0)),1,0)</f>
        <v>0</v>
      </c>
      <c r="NY278" s="49" t="e">
        <f t="shared" si="36"/>
        <v>#REF!</v>
      </c>
    </row>
    <row r="279" spans="1:389" s="2" customFormat="1" ht="15" x14ac:dyDescent="0.25">
      <c r="A279" s="2">
        <f t="shared" si="37"/>
        <v>275</v>
      </c>
      <c r="B279" s="104" t="str">
        <f>"TSK"&amp;"-"&amp;REPT("0",4-LEN(A287))&amp;A287</f>
        <v>TSK-0283</v>
      </c>
      <c r="C279" s="105" t="str">
        <f t="shared" si="33"/>
        <v/>
      </c>
      <c r="D279" s="59"/>
      <c r="E279" s="106"/>
      <c r="F279" s="59"/>
      <c r="G279" s="59"/>
      <c r="H279" s="19"/>
      <c r="I279" s="19"/>
      <c r="J279" s="21"/>
      <c r="K279" s="81"/>
      <c r="L279" s="107" t="str">
        <f t="shared" si="34"/>
        <v/>
      </c>
      <c r="M279" s="107" t="str">
        <f t="shared" si="35"/>
        <v/>
      </c>
      <c r="N279" s="94"/>
      <c r="O279" s="94"/>
      <c r="P279" s="94"/>
      <c r="Q279" s="94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  <c r="KU279" s="13"/>
      <c r="KV279" s="13"/>
      <c r="KW279" s="13"/>
      <c r="KX279" s="13"/>
      <c r="KY279" s="13"/>
      <c r="KZ279" s="13"/>
      <c r="LA279" s="13"/>
      <c r="LB279" s="13"/>
      <c r="LC279" s="13"/>
      <c r="LD279" s="13"/>
      <c r="LE279" s="13"/>
      <c r="LF279" s="13"/>
      <c r="LG279" s="13"/>
      <c r="LH279" s="13"/>
      <c r="LI279" s="13"/>
      <c r="LJ279" s="13"/>
      <c r="LK279" s="13"/>
      <c r="LL279" s="13"/>
      <c r="LM279" s="13"/>
      <c r="LN279" s="13"/>
      <c r="LO279" s="13"/>
      <c r="LP279" s="13"/>
      <c r="LQ279" s="13"/>
      <c r="LR279" s="13"/>
      <c r="LS279" s="13"/>
      <c r="LT279" s="13"/>
      <c r="LU279" s="13"/>
      <c r="LV279" s="13"/>
      <c r="LW279" s="13"/>
      <c r="LX279" s="13"/>
      <c r="LY279" s="13"/>
      <c r="LZ279" s="13"/>
      <c r="MA279" s="13"/>
      <c r="MB279" s="13"/>
      <c r="MC279" s="13"/>
      <c r="MD279" s="13"/>
      <c r="ME279" s="13"/>
      <c r="MF279" s="13"/>
      <c r="MG279" s="13"/>
      <c r="MH279" s="13"/>
      <c r="MI279" s="13"/>
      <c r="MJ279" s="13"/>
      <c r="MK279" s="13"/>
      <c r="ML279" s="13"/>
      <c r="MM279" s="13"/>
      <c r="MN279" s="13"/>
      <c r="MO279" s="13"/>
      <c r="MP279" s="13"/>
      <c r="MQ279" s="13"/>
      <c r="MR279" s="13"/>
      <c r="MS279" s="13"/>
      <c r="MT279" s="13"/>
      <c r="MU279" s="13"/>
      <c r="MV279" s="13"/>
      <c r="MW279" s="13"/>
      <c r="MX279" s="13"/>
      <c r="MY279" s="13"/>
      <c r="MZ279" s="13"/>
      <c r="NA279" s="13"/>
      <c r="NB279" s="13"/>
      <c r="NC279" s="13"/>
      <c r="ND279" s="13"/>
      <c r="NE279" s="13"/>
      <c r="NF279" s="13"/>
      <c r="NG279" s="13"/>
      <c r="NH279" s="13"/>
      <c r="NI279" s="13"/>
      <c r="NJ279" s="13"/>
      <c r="NK279" s="13"/>
      <c r="NL279" s="13"/>
      <c r="NM279" s="13"/>
      <c r="NN279" s="13"/>
      <c r="NO279" s="13"/>
      <c r="NP279" s="13"/>
      <c r="NQ279" s="13"/>
      <c r="NR279" s="13"/>
      <c r="NS279" s="13"/>
      <c r="NU279" s="48" t="e">
        <f>IF(P271&lt;#REF!,1,0)</f>
        <v>#REF!</v>
      </c>
      <c r="NV279" s="48" t="e">
        <f>IF($P271&gt;=#REF!,1,0)</f>
        <v>#REF!</v>
      </c>
      <c r="NW279" s="48">
        <f>IF(IF($C271="Y",IF(NV279=1,1,0)),1,0)</f>
        <v>0</v>
      </c>
      <c r="NX279" s="48">
        <f>IF(IF($C271="N",IF(NU279=1,1,0)),1,0)</f>
        <v>0</v>
      </c>
      <c r="NY279" s="49" t="e">
        <f t="shared" si="36"/>
        <v>#REF!</v>
      </c>
    </row>
    <row r="280" spans="1:389" s="2" customFormat="1" ht="15" x14ac:dyDescent="0.25">
      <c r="A280" s="2">
        <f t="shared" si="37"/>
        <v>276</v>
      </c>
      <c r="B280" s="104" t="str">
        <f>"TSK"&amp;"-"&amp;REPT("0",4-LEN(A288))&amp;A288</f>
        <v>TSK-0284</v>
      </c>
      <c r="C280" s="105" t="str">
        <f t="shared" si="33"/>
        <v/>
      </c>
      <c r="D280" s="59"/>
      <c r="E280" s="106"/>
      <c r="F280" s="59"/>
      <c r="G280" s="59"/>
      <c r="H280" s="19"/>
      <c r="I280" s="19"/>
      <c r="J280" s="21"/>
      <c r="K280" s="81"/>
      <c r="L280" s="107" t="str">
        <f t="shared" si="34"/>
        <v/>
      </c>
      <c r="M280" s="107" t="str">
        <f t="shared" si="35"/>
        <v/>
      </c>
      <c r="N280" s="94"/>
      <c r="O280" s="94"/>
      <c r="P280" s="94"/>
      <c r="Q280" s="94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  <c r="KU280" s="13"/>
      <c r="KV280" s="13"/>
      <c r="KW280" s="13"/>
      <c r="KX280" s="13"/>
      <c r="KY280" s="13"/>
      <c r="KZ280" s="13"/>
      <c r="LA280" s="13"/>
      <c r="LB280" s="13"/>
      <c r="LC280" s="13"/>
      <c r="LD280" s="13"/>
      <c r="LE280" s="13"/>
      <c r="LF280" s="13"/>
      <c r="LG280" s="13"/>
      <c r="LH280" s="13"/>
      <c r="LI280" s="13"/>
      <c r="LJ280" s="13"/>
      <c r="LK280" s="13"/>
      <c r="LL280" s="13"/>
      <c r="LM280" s="13"/>
      <c r="LN280" s="13"/>
      <c r="LO280" s="13"/>
      <c r="LP280" s="13"/>
      <c r="LQ280" s="13"/>
      <c r="LR280" s="13"/>
      <c r="LS280" s="13"/>
      <c r="LT280" s="13"/>
      <c r="LU280" s="13"/>
      <c r="LV280" s="13"/>
      <c r="LW280" s="13"/>
      <c r="LX280" s="13"/>
      <c r="LY280" s="13"/>
      <c r="LZ280" s="13"/>
      <c r="MA280" s="13"/>
      <c r="MB280" s="13"/>
      <c r="MC280" s="13"/>
      <c r="MD280" s="13"/>
      <c r="ME280" s="13"/>
      <c r="MF280" s="13"/>
      <c r="MG280" s="13"/>
      <c r="MH280" s="13"/>
      <c r="MI280" s="13"/>
      <c r="MJ280" s="13"/>
      <c r="MK280" s="13"/>
      <c r="ML280" s="13"/>
      <c r="MM280" s="13"/>
      <c r="MN280" s="13"/>
      <c r="MO280" s="13"/>
      <c r="MP280" s="13"/>
      <c r="MQ280" s="13"/>
      <c r="MR280" s="13"/>
      <c r="MS280" s="13"/>
      <c r="MT280" s="13"/>
      <c r="MU280" s="13"/>
      <c r="MV280" s="13"/>
      <c r="MW280" s="13"/>
      <c r="MX280" s="13"/>
      <c r="MY280" s="13"/>
      <c r="MZ280" s="13"/>
      <c r="NA280" s="13"/>
      <c r="NB280" s="13"/>
      <c r="NC280" s="13"/>
      <c r="ND280" s="13"/>
      <c r="NE280" s="13"/>
      <c r="NF280" s="13"/>
      <c r="NG280" s="13"/>
      <c r="NH280" s="13"/>
      <c r="NI280" s="13"/>
      <c r="NJ280" s="13"/>
      <c r="NK280" s="13"/>
      <c r="NL280" s="13"/>
      <c r="NM280" s="13"/>
      <c r="NN280" s="13"/>
      <c r="NO280" s="13"/>
      <c r="NP280" s="13"/>
      <c r="NQ280" s="13"/>
      <c r="NR280" s="13"/>
      <c r="NS280" s="13"/>
      <c r="NU280" s="48" t="e">
        <f>IF(P272&lt;#REF!,1,0)</f>
        <v>#REF!</v>
      </c>
      <c r="NV280" s="48" t="e">
        <f>IF($P272&gt;=#REF!,1,0)</f>
        <v>#REF!</v>
      </c>
      <c r="NW280" s="48">
        <f>IF(IF($C272="Y",IF(NV280=1,1,0)),1,0)</f>
        <v>0</v>
      </c>
      <c r="NX280" s="48">
        <f>IF(IF($C272="N",IF(NU280=1,1,0)),1,0)</f>
        <v>0</v>
      </c>
      <c r="NY280" s="49" t="e">
        <f t="shared" si="36"/>
        <v>#REF!</v>
      </c>
    </row>
    <row r="281" spans="1:389" s="2" customFormat="1" ht="15" x14ac:dyDescent="0.25">
      <c r="A281" s="2">
        <f t="shared" si="37"/>
        <v>277</v>
      </c>
      <c r="B281" s="104" t="str">
        <f>"TSK"&amp;"-"&amp;REPT("0",4-LEN(A289))&amp;A289</f>
        <v>TSK-0285</v>
      </c>
      <c r="C281" s="105" t="str">
        <f t="shared" si="33"/>
        <v/>
      </c>
      <c r="D281" s="59"/>
      <c r="E281" s="106"/>
      <c r="F281" s="59"/>
      <c r="G281" s="59"/>
      <c r="H281" s="19"/>
      <c r="I281" s="19"/>
      <c r="J281" s="21"/>
      <c r="K281" s="81"/>
      <c r="L281" s="107" t="str">
        <f t="shared" si="34"/>
        <v/>
      </c>
      <c r="M281" s="107" t="str">
        <f t="shared" si="35"/>
        <v/>
      </c>
      <c r="N281" s="94"/>
      <c r="O281" s="94"/>
      <c r="P281" s="94"/>
      <c r="Q281" s="94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  <c r="KU281" s="13"/>
      <c r="KV281" s="13"/>
      <c r="KW281" s="13"/>
      <c r="KX281" s="13"/>
      <c r="KY281" s="13"/>
      <c r="KZ281" s="13"/>
      <c r="LA281" s="13"/>
      <c r="LB281" s="13"/>
      <c r="LC281" s="13"/>
      <c r="LD281" s="13"/>
      <c r="LE281" s="13"/>
      <c r="LF281" s="13"/>
      <c r="LG281" s="13"/>
      <c r="LH281" s="13"/>
      <c r="LI281" s="13"/>
      <c r="LJ281" s="13"/>
      <c r="LK281" s="13"/>
      <c r="LL281" s="13"/>
      <c r="LM281" s="13"/>
      <c r="LN281" s="13"/>
      <c r="LO281" s="13"/>
      <c r="LP281" s="13"/>
      <c r="LQ281" s="13"/>
      <c r="LR281" s="13"/>
      <c r="LS281" s="13"/>
      <c r="LT281" s="13"/>
      <c r="LU281" s="13"/>
      <c r="LV281" s="13"/>
      <c r="LW281" s="13"/>
      <c r="LX281" s="13"/>
      <c r="LY281" s="13"/>
      <c r="LZ281" s="13"/>
      <c r="MA281" s="13"/>
      <c r="MB281" s="13"/>
      <c r="MC281" s="13"/>
      <c r="MD281" s="13"/>
      <c r="ME281" s="13"/>
      <c r="MF281" s="13"/>
      <c r="MG281" s="13"/>
      <c r="MH281" s="13"/>
      <c r="MI281" s="13"/>
      <c r="MJ281" s="13"/>
      <c r="MK281" s="13"/>
      <c r="ML281" s="13"/>
      <c r="MM281" s="13"/>
      <c r="MN281" s="13"/>
      <c r="MO281" s="13"/>
      <c r="MP281" s="13"/>
      <c r="MQ281" s="13"/>
      <c r="MR281" s="13"/>
      <c r="MS281" s="13"/>
      <c r="MT281" s="13"/>
      <c r="MU281" s="13"/>
      <c r="MV281" s="13"/>
      <c r="MW281" s="13"/>
      <c r="MX281" s="13"/>
      <c r="MY281" s="13"/>
      <c r="MZ281" s="13"/>
      <c r="NA281" s="13"/>
      <c r="NB281" s="13"/>
      <c r="NC281" s="13"/>
      <c r="ND281" s="13"/>
      <c r="NE281" s="13"/>
      <c r="NF281" s="13"/>
      <c r="NG281" s="13"/>
      <c r="NH281" s="13"/>
      <c r="NI281" s="13"/>
      <c r="NJ281" s="13"/>
      <c r="NK281" s="13"/>
      <c r="NL281" s="13"/>
      <c r="NM281" s="13"/>
      <c r="NN281" s="13"/>
      <c r="NO281" s="13"/>
      <c r="NP281" s="13"/>
      <c r="NQ281" s="13"/>
      <c r="NR281" s="13"/>
      <c r="NS281" s="13"/>
      <c r="NU281" s="48" t="e">
        <f>IF(P273&lt;#REF!,1,0)</f>
        <v>#REF!</v>
      </c>
      <c r="NV281" s="48" t="e">
        <f>IF($P273&gt;=#REF!,1,0)</f>
        <v>#REF!</v>
      </c>
      <c r="NW281" s="48">
        <f>IF(IF($C273="Y",IF(NV281=1,1,0)),1,0)</f>
        <v>0</v>
      </c>
      <c r="NX281" s="48">
        <f>IF(IF($C273="N",IF(NU281=1,1,0)),1,0)</f>
        <v>0</v>
      </c>
      <c r="NY281" s="49" t="e">
        <f t="shared" si="36"/>
        <v>#REF!</v>
      </c>
    </row>
    <row r="282" spans="1:389" s="2" customFormat="1" ht="15" x14ac:dyDescent="0.25">
      <c r="A282" s="2">
        <f t="shared" si="37"/>
        <v>278</v>
      </c>
      <c r="B282" s="104" t="str">
        <f>"TSK"&amp;"-"&amp;REPT("0",4-LEN(A290))&amp;A290</f>
        <v>TSK-0286</v>
      </c>
      <c r="C282" s="105" t="str">
        <f t="shared" si="33"/>
        <v/>
      </c>
      <c r="D282" s="59"/>
      <c r="E282" s="106"/>
      <c r="F282" s="59"/>
      <c r="G282" s="59"/>
      <c r="H282" s="19"/>
      <c r="I282" s="19"/>
      <c r="J282" s="21"/>
      <c r="K282" s="81"/>
      <c r="L282" s="107" t="str">
        <f t="shared" si="34"/>
        <v/>
      </c>
      <c r="M282" s="107" t="str">
        <f t="shared" si="35"/>
        <v/>
      </c>
      <c r="N282" s="94"/>
      <c r="O282" s="94"/>
      <c r="P282" s="94"/>
      <c r="Q282" s="94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  <c r="KU282" s="13"/>
      <c r="KV282" s="13"/>
      <c r="KW282" s="13"/>
      <c r="KX282" s="13"/>
      <c r="KY282" s="13"/>
      <c r="KZ282" s="13"/>
      <c r="LA282" s="13"/>
      <c r="LB282" s="13"/>
      <c r="LC282" s="13"/>
      <c r="LD282" s="13"/>
      <c r="LE282" s="13"/>
      <c r="LF282" s="13"/>
      <c r="LG282" s="13"/>
      <c r="LH282" s="13"/>
      <c r="LI282" s="13"/>
      <c r="LJ282" s="13"/>
      <c r="LK282" s="13"/>
      <c r="LL282" s="13"/>
      <c r="LM282" s="13"/>
      <c r="LN282" s="13"/>
      <c r="LO282" s="13"/>
      <c r="LP282" s="13"/>
      <c r="LQ282" s="13"/>
      <c r="LR282" s="13"/>
      <c r="LS282" s="13"/>
      <c r="LT282" s="13"/>
      <c r="LU282" s="13"/>
      <c r="LV282" s="13"/>
      <c r="LW282" s="13"/>
      <c r="LX282" s="13"/>
      <c r="LY282" s="13"/>
      <c r="LZ282" s="13"/>
      <c r="MA282" s="13"/>
      <c r="MB282" s="13"/>
      <c r="MC282" s="13"/>
      <c r="MD282" s="13"/>
      <c r="ME282" s="13"/>
      <c r="MF282" s="13"/>
      <c r="MG282" s="13"/>
      <c r="MH282" s="13"/>
      <c r="MI282" s="13"/>
      <c r="MJ282" s="13"/>
      <c r="MK282" s="13"/>
      <c r="ML282" s="13"/>
      <c r="MM282" s="13"/>
      <c r="MN282" s="13"/>
      <c r="MO282" s="13"/>
      <c r="MP282" s="13"/>
      <c r="MQ282" s="13"/>
      <c r="MR282" s="13"/>
      <c r="MS282" s="13"/>
      <c r="MT282" s="13"/>
      <c r="MU282" s="13"/>
      <c r="MV282" s="13"/>
      <c r="MW282" s="13"/>
      <c r="MX282" s="13"/>
      <c r="MY282" s="13"/>
      <c r="MZ282" s="13"/>
      <c r="NA282" s="13"/>
      <c r="NB282" s="13"/>
      <c r="NC282" s="13"/>
      <c r="ND282" s="13"/>
      <c r="NE282" s="13"/>
      <c r="NF282" s="13"/>
      <c r="NG282" s="13"/>
      <c r="NH282" s="13"/>
      <c r="NI282" s="13"/>
      <c r="NJ282" s="13"/>
      <c r="NK282" s="13"/>
      <c r="NL282" s="13"/>
      <c r="NM282" s="13"/>
      <c r="NN282" s="13"/>
      <c r="NO282" s="13"/>
      <c r="NP282" s="13"/>
      <c r="NQ282" s="13"/>
      <c r="NR282" s="13"/>
      <c r="NS282" s="13"/>
      <c r="NU282" s="48" t="e">
        <f>IF(P274&lt;#REF!,1,0)</f>
        <v>#REF!</v>
      </c>
      <c r="NV282" s="48" t="e">
        <f>IF($P274&gt;=#REF!,1,0)</f>
        <v>#REF!</v>
      </c>
      <c r="NW282" s="48">
        <f>IF(IF($C274="Y",IF(NV282=1,1,0)),1,0)</f>
        <v>0</v>
      </c>
      <c r="NX282" s="48">
        <f>IF(IF($C274="N",IF(NU282=1,1,0)),1,0)</f>
        <v>0</v>
      </c>
      <c r="NY282" s="49" t="e">
        <f t="shared" si="36"/>
        <v>#REF!</v>
      </c>
    </row>
    <row r="283" spans="1:389" s="2" customFormat="1" ht="15" x14ac:dyDescent="0.25">
      <c r="A283" s="2">
        <f t="shared" si="37"/>
        <v>279</v>
      </c>
      <c r="B283" s="104" t="str">
        <f>"TSK"&amp;"-"&amp;REPT("0",4-LEN(A291))&amp;A291</f>
        <v>TSK-0287</v>
      </c>
      <c r="C283" s="105" t="str">
        <f t="shared" si="33"/>
        <v/>
      </c>
      <c r="D283" s="59"/>
      <c r="E283" s="106"/>
      <c r="F283" s="59"/>
      <c r="G283" s="59"/>
      <c r="H283" s="19"/>
      <c r="I283" s="19"/>
      <c r="J283" s="21"/>
      <c r="K283" s="81"/>
      <c r="L283" s="107" t="str">
        <f t="shared" si="34"/>
        <v/>
      </c>
      <c r="M283" s="107" t="str">
        <f t="shared" si="35"/>
        <v/>
      </c>
      <c r="N283" s="94"/>
      <c r="O283" s="94"/>
      <c r="P283" s="94"/>
      <c r="Q283" s="94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  <c r="KU283" s="13"/>
      <c r="KV283" s="13"/>
      <c r="KW283" s="13"/>
      <c r="KX283" s="13"/>
      <c r="KY283" s="13"/>
      <c r="KZ283" s="13"/>
      <c r="LA283" s="13"/>
      <c r="LB283" s="13"/>
      <c r="LC283" s="13"/>
      <c r="LD283" s="13"/>
      <c r="LE283" s="13"/>
      <c r="LF283" s="13"/>
      <c r="LG283" s="13"/>
      <c r="LH283" s="13"/>
      <c r="LI283" s="13"/>
      <c r="LJ283" s="13"/>
      <c r="LK283" s="13"/>
      <c r="LL283" s="13"/>
      <c r="LM283" s="13"/>
      <c r="LN283" s="13"/>
      <c r="LO283" s="13"/>
      <c r="LP283" s="13"/>
      <c r="LQ283" s="13"/>
      <c r="LR283" s="13"/>
      <c r="LS283" s="13"/>
      <c r="LT283" s="13"/>
      <c r="LU283" s="13"/>
      <c r="LV283" s="13"/>
      <c r="LW283" s="13"/>
      <c r="LX283" s="13"/>
      <c r="LY283" s="13"/>
      <c r="LZ283" s="13"/>
      <c r="MA283" s="13"/>
      <c r="MB283" s="13"/>
      <c r="MC283" s="13"/>
      <c r="MD283" s="13"/>
      <c r="ME283" s="13"/>
      <c r="MF283" s="13"/>
      <c r="MG283" s="13"/>
      <c r="MH283" s="13"/>
      <c r="MI283" s="13"/>
      <c r="MJ283" s="13"/>
      <c r="MK283" s="13"/>
      <c r="ML283" s="13"/>
      <c r="MM283" s="13"/>
      <c r="MN283" s="13"/>
      <c r="MO283" s="13"/>
      <c r="MP283" s="13"/>
      <c r="MQ283" s="13"/>
      <c r="MR283" s="13"/>
      <c r="MS283" s="13"/>
      <c r="MT283" s="13"/>
      <c r="MU283" s="13"/>
      <c r="MV283" s="13"/>
      <c r="MW283" s="13"/>
      <c r="MX283" s="13"/>
      <c r="MY283" s="13"/>
      <c r="MZ283" s="13"/>
      <c r="NA283" s="13"/>
      <c r="NB283" s="13"/>
      <c r="NC283" s="13"/>
      <c r="ND283" s="13"/>
      <c r="NE283" s="13"/>
      <c r="NF283" s="13"/>
      <c r="NG283" s="13"/>
      <c r="NH283" s="13"/>
      <c r="NI283" s="13"/>
      <c r="NJ283" s="13"/>
      <c r="NK283" s="13"/>
      <c r="NL283" s="13"/>
      <c r="NM283" s="13"/>
      <c r="NN283" s="13"/>
      <c r="NO283" s="13"/>
      <c r="NP283" s="13"/>
      <c r="NQ283" s="13"/>
      <c r="NR283" s="13"/>
      <c r="NS283" s="13"/>
      <c r="NU283" s="48" t="e">
        <f>IF(P275&lt;#REF!,1,0)</f>
        <v>#REF!</v>
      </c>
      <c r="NV283" s="48" t="e">
        <f>IF($P275&gt;=#REF!,1,0)</f>
        <v>#REF!</v>
      </c>
      <c r="NW283" s="48">
        <f>IF(IF($C275="Y",IF(NV283=1,1,0)),1,0)</f>
        <v>0</v>
      </c>
      <c r="NX283" s="48">
        <f>IF(IF($C275="N",IF(NU283=1,1,0)),1,0)</f>
        <v>0</v>
      </c>
      <c r="NY283" s="49" t="e">
        <f t="shared" si="36"/>
        <v>#REF!</v>
      </c>
    </row>
    <row r="284" spans="1:389" s="2" customFormat="1" ht="15" x14ac:dyDescent="0.25">
      <c r="A284" s="2">
        <f t="shared" si="37"/>
        <v>280</v>
      </c>
      <c r="B284" s="104" t="str">
        <f>"TSK"&amp;"-"&amp;REPT("0",4-LEN(A292))&amp;A292</f>
        <v>TSK-0288</v>
      </c>
      <c r="C284" s="105" t="str">
        <f t="shared" si="33"/>
        <v/>
      </c>
      <c r="D284" s="59"/>
      <c r="E284" s="106"/>
      <c r="F284" s="59"/>
      <c r="G284" s="59"/>
      <c r="H284" s="19"/>
      <c r="I284" s="19"/>
      <c r="J284" s="21"/>
      <c r="K284" s="81"/>
      <c r="L284" s="107" t="str">
        <f t="shared" si="34"/>
        <v/>
      </c>
      <c r="M284" s="107" t="str">
        <f t="shared" si="35"/>
        <v/>
      </c>
      <c r="N284" s="94"/>
      <c r="O284" s="94"/>
      <c r="P284" s="94"/>
      <c r="Q284" s="94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  <c r="KU284" s="13"/>
      <c r="KV284" s="13"/>
      <c r="KW284" s="13"/>
      <c r="KX284" s="13"/>
      <c r="KY284" s="13"/>
      <c r="KZ284" s="13"/>
      <c r="LA284" s="13"/>
      <c r="LB284" s="13"/>
      <c r="LC284" s="13"/>
      <c r="LD284" s="13"/>
      <c r="LE284" s="13"/>
      <c r="LF284" s="13"/>
      <c r="LG284" s="13"/>
      <c r="LH284" s="13"/>
      <c r="LI284" s="13"/>
      <c r="LJ284" s="13"/>
      <c r="LK284" s="13"/>
      <c r="LL284" s="13"/>
      <c r="LM284" s="13"/>
      <c r="LN284" s="13"/>
      <c r="LO284" s="13"/>
      <c r="LP284" s="13"/>
      <c r="LQ284" s="13"/>
      <c r="LR284" s="13"/>
      <c r="LS284" s="13"/>
      <c r="LT284" s="13"/>
      <c r="LU284" s="13"/>
      <c r="LV284" s="13"/>
      <c r="LW284" s="13"/>
      <c r="LX284" s="13"/>
      <c r="LY284" s="13"/>
      <c r="LZ284" s="13"/>
      <c r="MA284" s="13"/>
      <c r="MB284" s="13"/>
      <c r="MC284" s="13"/>
      <c r="MD284" s="13"/>
      <c r="ME284" s="13"/>
      <c r="MF284" s="13"/>
      <c r="MG284" s="13"/>
      <c r="MH284" s="13"/>
      <c r="MI284" s="13"/>
      <c r="MJ284" s="13"/>
      <c r="MK284" s="13"/>
      <c r="ML284" s="13"/>
      <c r="MM284" s="13"/>
      <c r="MN284" s="13"/>
      <c r="MO284" s="13"/>
      <c r="MP284" s="13"/>
      <c r="MQ284" s="13"/>
      <c r="MR284" s="13"/>
      <c r="MS284" s="13"/>
      <c r="MT284" s="13"/>
      <c r="MU284" s="13"/>
      <c r="MV284" s="13"/>
      <c r="MW284" s="13"/>
      <c r="MX284" s="13"/>
      <c r="MY284" s="13"/>
      <c r="MZ284" s="13"/>
      <c r="NA284" s="13"/>
      <c r="NB284" s="13"/>
      <c r="NC284" s="13"/>
      <c r="ND284" s="13"/>
      <c r="NE284" s="13"/>
      <c r="NF284" s="13"/>
      <c r="NG284" s="13"/>
      <c r="NH284" s="13"/>
      <c r="NI284" s="13"/>
      <c r="NJ284" s="13"/>
      <c r="NK284" s="13"/>
      <c r="NL284" s="13"/>
      <c r="NM284" s="13"/>
      <c r="NN284" s="13"/>
      <c r="NO284" s="13"/>
      <c r="NP284" s="13"/>
      <c r="NQ284" s="13"/>
      <c r="NR284" s="13"/>
      <c r="NS284" s="13"/>
      <c r="NU284" s="48" t="e">
        <f>IF(P276&lt;#REF!,1,0)</f>
        <v>#REF!</v>
      </c>
      <c r="NV284" s="48" t="e">
        <f>IF($P276&gt;=#REF!,1,0)</f>
        <v>#REF!</v>
      </c>
      <c r="NW284" s="48">
        <f>IF(IF($C276="Y",IF(NV284=1,1,0)),1,0)</f>
        <v>0</v>
      </c>
      <c r="NX284" s="48">
        <f>IF(IF($C276="N",IF(NU284=1,1,0)),1,0)</f>
        <v>0</v>
      </c>
      <c r="NY284" s="49" t="e">
        <f t="shared" si="36"/>
        <v>#REF!</v>
      </c>
    </row>
    <row r="285" spans="1:389" s="2" customFormat="1" ht="15" x14ac:dyDescent="0.25">
      <c r="A285" s="2">
        <f t="shared" si="37"/>
        <v>281</v>
      </c>
      <c r="B285" s="104" t="str">
        <f>"TSK"&amp;"-"&amp;REPT("0",4-LEN(A293))&amp;A293</f>
        <v>TSK-0289</v>
      </c>
      <c r="C285" s="105" t="str">
        <f t="shared" si="33"/>
        <v/>
      </c>
      <c r="D285" s="59"/>
      <c r="E285" s="106"/>
      <c r="F285" s="59"/>
      <c r="G285" s="59"/>
      <c r="H285" s="19"/>
      <c r="I285" s="19"/>
      <c r="J285" s="21"/>
      <c r="K285" s="81"/>
      <c r="L285" s="107" t="str">
        <f t="shared" si="34"/>
        <v/>
      </c>
      <c r="M285" s="107" t="str">
        <f t="shared" si="35"/>
        <v/>
      </c>
      <c r="N285" s="94"/>
      <c r="O285" s="94"/>
      <c r="P285" s="94"/>
      <c r="Q285" s="94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  <c r="KU285" s="13"/>
      <c r="KV285" s="13"/>
      <c r="KW285" s="13"/>
      <c r="KX285" s="13"/>
      <c r="KY285" s="13"/>
      <c r="KZ285" s="13"/>
      <c r="LA285" s="13"/>
      <c r="LB285" s="13"/>
      <c r="LC285" s="13"/>
      <c r="LD285" s="13"/>
      <c r="LE285" s="13"/>
      <c r="LF285" s="13"/>
      <c r="LG285" s="13"/>
      <c r="LH285" s="13"/>
      <c r="LI285" s="13"/>
      <c r="LJ285" s="13"/>
      <c r="LK285" s="13"/>
      <c r="LL285" s="13"/>
      <c r="LM285" s="13"/>
      <c r="LN285" s="13"/>
      <c r="LO285" s="13"/>
      <c r="LP285" s="13"/>
      <c r="LQ285" s="13"/>
      <c r="LR285" s="13"/>
      <c r="LS285" s="13"/>
      <c r="LT285" s="13"/>
      <c r="LU285" s="13"/>
      <c r="LV285" s="13"/>
      <c r="LW285" s="13"/>
      <c r="LX285" s="13"/>
      <c r="LY285" s="13"/>
      <c r="LZ285" s="13"/>
      <c r="MA285" s="13"/>
      <c r="MB285" s="13"/>
      <c r="MC285" s="13"/>
      <c r="MD285" s="13"/>
      <c r="ME285" s="13"/>
      <c r="MF285" s="13"/>
      <c r="MG285" s="13"/>
      <c r="MH285" s="13"/>
      <c r="MI285" s="13"/>
      <c r="MJ285" s="13"/>
      <c r="MK285" s="13"/>
      <c r="ML285" s="13"/>
      <c r="MM285" s="13"/>
      <c r="MN285" s="13"/>
      <c r="MO285" s="13"/>
      <c r="MP285" s="13"/>
      <c r="MQ285" s="13"/>
      <c r="MR285" s="13"/>
      <c r="MS285" s="13"/>
      <c r="MT285" s="13"/>
      <c r="MU285" s="13"/>
      <c r="MV285" s="13"/>
      <c r="MW285" s="13"/>
      <c r="MX285" s="13"/>
      <c r="MY285" s="13"/>
      <c r="MZ285" s="13"/>
      <c r="NA285" s="13"/>
      <c r="NB285" s="13"/>
      <c r="NC285" s="13"/>
      <c r="ND285" s="13"/>
      <c r="NE285" s="13"/>
      <c r="NF285" s="13"/>
      <c r="NG285" s="13"/>
      <c r="NH285" s="13"/>
      <c r="NI285" s="13"/>
      <c r="NJ285" s="13"/>
      <c r="NK285" s="13"/>
      <c r="NL285" s="13"/>
      <c r="NM285" s="13"/>
      <c r="NN285" s="13"/>
      <c r="NO285" s="13"/>
      <c r="NP285" s="13"/>
      <c r="NQ285" s="13"/>
      <c r="NR285" s="13"/>
      <c r="NS285" s="13"/>
      <c r="NU285" s="48" t="e">
        <f>IF(P277&lt;#REF!,1,0)</f>
        <v>#REF!</v>
      </c>
      <c r="NV285" s="48" t="e">
        <f>IF($P277&gt;=#REF!,1,0)</f>
        <v>#REF!</v>
      </c>
      <c r="NW285" s="48">
        <f>IF(IF($C277="Y",IF(NV285=1,1,0)),1,0)</f>
        <v>0</v>
      </c>
      <c r="NX285" s="48">
        <f>IF(IF($C277="N",IF(NU285=1,1,0)),1,0)</f>
        <v>0</v>
      </c>
      <c r="NY285" s="49" t="e">
        <f t="shared" si="36"/>
        <v>#REF!</v>
      </c>
    </row>
    <row r="286" spans="1:389" s="2" customFormat="1" ht="15" x14ac:dyDescent="0.25">
      <c r="A286" s="2">
        <f t="shared" si="37"/>
        <v>282</v>
      </c>
      <c r="B286" s="104" t="str">
        <f>"TSK"&amp;"-"&amp;REPT("0",4-LEN(A294))&amp;A294</f>
        <v>TSK-0290</v>
      </c>
      <c r="C286" s="105" t="str">
        <f t="shared" si="33"/>
        <v/>
      </c>
      <c r="D286" s="59"/>
      <c r="E286" s="106"/>
      <c r="F286" s="59"/>
      <c r="G286" s="59"/>
      <c r="H286" s="19"/>
      <c r="I286" s="19"/>
      <c r="J286" s="21"/>
      <c r="K286" s="81"/>
      <c r="L286" s="107" t="str">
        <f t="shared" si="34"/>
        <v/>
      </c>
      <c r="M286" s="107" t="str">
        <f t="shared" si="35"/>
        <v/>
      </c>
      <c r="N286" s="94"/>
      <c r="O286" s="94"/>
      <c r="P286" s="94"/>
      <c r="Q286" s="94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  <c r="KU286" s="13"/>
      <c r="KV286" s="13"/>
      <c r="KW286" s="13"/>
      <c r="KX286" s="13"/>
      <c r="KY286" s="13"/>
      <c r="KZ286" s="13"/>
      <c r="LA286" s="13"/>
      <c r="LB286" s="13"/>
      <c r="LC286" s="13"/>
      <c r="LD286" s="13"/>
      <c r="LE286" s="13"/>
      <c r="LF286" s="13"/>
      <c r="LG286" s="13"/>
      <c r="LH286" s="13"/>
      <c r="LI286" s="13"/>
      <c r="LJ286" s="13"/>
      <c r="LK286" s="13"/>
      <c r="LL286" s="13"/>
      <c r="LM286" s="13"/>
      <c r="LN286" s="13"/>
      <c r="LO286" s="13"/>
      <c r="LP286" s="13"/>
      <c r="LQ286" s="13"/>
      <c r="LR286" s="13"/>
      <c r="LS286" s="13"/>
      <c r="LT286" s="13"/>
      <c r="LU286" s="13"/>
      <c r="LV286" s="13"/>
      <c r="LW286" s="13"/>
      <c r="LX286" s="13"/>
      <c r="LY286" s="13"/>
      <c r="LZ286" s="13"/>
      <c r="MA286" s="13"/>
      <c r="MB286" s="13"/>
      <c r="MC286" s="13"/>
      <c r="MD286" s="13"/>
      <c r="ME286" s="13"/>
      <c r="MF286" s="13"/>
      <c r="MG286" s="13"/>
      <c r="MH286" s="13"/>
      <c r="MI286" s="13"/>
      <c r="MJ286" s="13"/>
      <c r="MK286" s="13"/>
      <c r="ML286" s="13"/>
      <c r="MM286" s="13"/>
      <c r="MN286" s="13"/>
      <c r="MO286" s="13"/>
      <c r="MP286" s="13"/>
      <c r="MQ286" s="13"/>
      <c r="MR286" s="13"/>
      <c r="MS286" s="13"/>
      <c r="MT286" s="13"/>
      <c r="MU286" s="13"/>
      <c r="MV286" s="13"/>
      <c r="MW286" s="13"/>
      <c r="MX286" s="13"/>
      <c r="MY286" s="13"/>
      <c r="MZ286" s="13"/>
      <c r="NA286" s="13"/>
      <c r="NB286" s="13"/>
      <c r="NC286" s="13"/>
      <c r="ND286" s="13"/>
      <c r="NE286" s="13"/>
      <c r="NF286" s="13"/>
      <c r="NG286" s="13"/>
      <c r="NH286" s="13"/>
      <c r="NI286" s="13"/>
      <c r="NJ286" s="13"/>
      <c r="NK286" s="13"/>
      <c r="NL286" s="13"/>
      <c r="NM286" s="13"/>
      <c r="NN286" s="13"/>
      <c r="NO286" s="13"/>
      <c r="NP286" s="13"/>
      <c r="NQ286" s="13"/>
      <c r="NR286" s="13"/>
      <c r="NS286" s="13"/>
      <c r="NU286" s="48" t="e">
        <f>IF(P278&lt;#REF!,1,0)</f>
        <v>#REF!</v>
      </c>
      <c r="NV286" s="48" t="e">
        <f>IF($P278&gt;=#REF!,1,0)</f>
        <v>#REF!</v>
      </c>
      <c r="NW286" s="48">
        <f>IF(IF($C278="Y",IF(NV286=1,1,0)),1,0)</f>
        <v>0</v>
      </c>
      <c r="NX286" s="48">
        <f>IF(IF($C278="N",IF(NU286=1,1,0)),1,0)</f>
        <v>0</v>
      </c>
      <c r="NY286" s="49" t="e">
        <f t="shared" si="36"/>
        <v>#REF!</v>
      </c>
    </row>
    <row r="287" spans="1:389" s="2" customFormat="1" ht="15" x14ac:dyDescent="0.25">
      <c r="A287" s="2">
        <f t="shared" si="37"/>
        <v>283</v>
      </c>
      <c r="B287" s="104" t="str">
        <f>"TSK"&amp;"-"&amp;REPT("0",4-LEN(A295))&amp;A295</f>
        <v>TSK-0291</v>
      </c>
      <c r="C287" s="105" t="str">
        <f t="shared" si="33"/>
        <v/>
      </c>
      <c r="D287" s="59"/>
      <c r="E287" s="106"/>
      <c r="F287" s="59"/>
      <c r="G287" s="59"/>
      <c r="H287" s="19"/>
      <c r="I287" s="19"/>
      <c r="J287" s="21"/>
      <c r="K287" s="81"/>
      <c r="L287" s="107" t="str">
        <f t="shared" si="34"/>
        <v/>
      </c>
      <c r="M287" s="107" t="str">
        <f t="shared" si="35"/>
        <v/>
      </c>
      <c r="N287" s="94"/>
      <c r="O287" s="94"/>
      <c r="P287" s="94"/>
      <c r="Q287" s="94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  <c r="KU287" s="13"/>
      <c r="KV287" s="13"/>
      <c r="KW287" s="13"/>
      <c r="KX287" s="13"/>
      <c r="KY287" s="13"/>
      <c r="KZ287" s="13"/>
      <c r="LA287" s="13"/>
      <c r="LB287" s="13"/>
      <c r="LC287" s="13"/>
      <c r="LD287" s="13"/>
      <c r="LE287" s="13"/>
      <c r="LF287" s="13"/>
      <c r="LG287" s="13"/>
      <c r="LH287" s="13"/>
      <c r="LI287" s="13"/>
      <c r="LJ287" s="13"/>
      <c r="LK287" s="13"/>
      <c r="LL287" s="13"/>
      <c r="LM287" s="13"/>
      <c r="LN287" s="13"/>
      <c r="LO287" s="13"/>
      <c r="LP287" s="13"/>
      <c r="LQ287" s="13"/>
      <c r="LR287" s="13"/>
      <c r="LS287" s="13"/>
      <c r="LT287" s="13"/>
      <c r="LU287" s="13"/>
      <c r="LV287" s="13"/>
      <c r="LW287" s="13"/>
      <c r="LX287" s="13"/>
      <c r="LY287" s="13"/>
      <c r="LZ287" s="13"/>
      <c r="MA287" s="13"/>
      <c r="MB287" s="13"/>
      <c r="MC287" s="13"/>
      <c r="MD287" s="13"/>
      <c r="ME287" s="13"/>
      <c r="MF287" s="13"/>
      <c r="MG287" s="13"/>
      <c r="MH287" s="13"/>
      <c r="MI287" s="13"/>
      <c r="MJ287" s="13"/>
      <c r="MK287" s="13"/>
      <c r="ML287" s="13"/>
      <c r="MM287" s="13"/>
      <c r="MN287" s="13"/>
      <c r="MO287" s="13"/>
      <c r="MP287" s="13"/>
      <c r="MQ287" s="13"/>
      <c r="MR287" s="13"/>
      <c r="MS287" s="13"/>
      <c r="MT287" s="13"/>
      <c r="MU287" s="13"/>
      <c r="MV287" s="13"/>
      <c r="MW287" s="13"/>
      <c r="MX287" s="13"/>
      <c r="MY287" s="13"/>
      <c r="MZ287" s="13"/>
      <c r="NA287" s="13"/>
      <c r="NB287" s="13"/>
      <c r="NC287" s="13"/>
      <c r="ND287" s="13"/>
      <c r="NE287" s="13"/>
      <c r="NF287" s="13"/>
      <c r="NG287" s="13"/>
      <c r="NH287" s="13"/>
      <c r="NI287" s="13"/>
      <c r="NJ287" s="13"/>
      <c r="NK287" s="13"/>
      <c r="NL287" s="13"/>
      <c r="NM287" s="13"/>
      <c r="NN287" s="13"/>
      <c r="NO287" s="13"/>
      <c r="NP287" s="13"/>
      <c r="NQ287" s="13"/>
      <c r="NR287" s="13"/>
      <c r="NS287" s="13"/>
      <c r="NU287" s="48" t="e">
        <f>IF(P279&lt;#REF!,1,0)</f>
        <v>#REF!</v>
      </c>
      <c r="NV287" s="48" t="e">
        <f>IF($P279&gt;=#REF!,1,0)</f>
        <v>#REF!</v>
      </c>
      <c r="NW287" s="48">
        <f>IF(IF($C279="Y",IF(NV287=1,1,0)),1,0)</f>
        <v>0</v>
      </c>
      <c r="NX287" s="48">
        <f>IF(IF($C279="N",IF(NU287=1,1,0)),1,0)</f>
        <v>0</v>
      </c>
      <c r="NY287" s="49" t="e">
        <f t="shared" si="36"/>
        <v>#REF!</v>
      </c>
    </row>
    <row r="288" spans="1:389" s="2" customFormat="1" ht="15" x14ac:dyDescent="0.25">
      <c r="A288" s="2">
        <f t="shared" si="37"/>
        <v>284</v>
      </c>
      <c r="B288" s="104" t="str">
        <f>"TSK"&amp;"-"&amp;REPT("0",4-LEN(A296))&amp;A296</f>
        <v>TSK-0292</v>
      </c>
      <c r="C288" s="105" t="str">
        <f t="shared" si="33"/>
        <v/>
      </c>
      <c r="D288" s="59"/>
      <c r="E288" s="106"/>
      <c r="F288" s="59"/>
      <c r="G288" s="59"/>
      <c r="H288" s="19"/>
      <c r="I288" s="19"/>
      <c r="J288" s="21"/>
      <c r="K288" s="81"/>
      <c r="L288" s="107" t="str">
        <f t="shared" si="34"/>
        <v/>
      </c>
      <c r="M288" s="107" t="str">
        <f t="shared" si="35"/>
        <v/>
      </c>
      <c r="N288" s="94"/>
      <c r="O288" s="94"/>
      <c r="P288" s="94"/>
      <c r="Q288" s="94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  <c r="KU288" s="13"/>
      <c r="KV288" s="13"/>
      <c r="KW288" s="13"/>
      <c r="KX288" s="13"/>
      <c r="KY288" s="13"/>
      <c r="KZ288" s="13"/>
      <c r="LA288" s="13"/>
      <c r="LB288" s="13"/>
      <c r="LC288" s="13"/>
      <c r="LD288" s="13"/>
      <c r="LE288" s="13"/>
      <c r="LF288" s="13"/>
      <c r="LG288" s="13"/>
      <c r="LH288" s="13"/>
      <c r="LI288" s="13"/>
      <c r="LJ288" s="13"/>
      <c r="LK288" s="13"/>
      <c r="LL288" s="13"/>
      <c r="LM288" s="13"/>
      <c r="LN288" s="13"/>
      <c r="LO288" s="13"/>
      <c r="LP288" s="13"/>
      <c r="LQ288" s="13"/>
      <c r="LR288" s="13"/>
      <c r="LS288" s="13"/>
      <c r="LT288" s="13"/>
      <c r="LU288" s="13"/>
      <c r="LV288" s="13"/>
      <c r="LW288" s="13"/>
      <c r="LX288" s="13"/>
      <c r="LY288" s="13"/>
      <c r="LZ288" s="13"/>
      <c r="MA288" s="13"/>
      <c r="MB288" s="13"/>
      <c r="MC288" s="13"/>
      <c r="MD288" s="13"/>
      <c r="ME288" s="13"/>
      <c r="MF288" s="13"/>
      <c r="MG288" s="13"/>
      <c r="MH288" s="13"/>
      <c r="MI288" s="13"/>
      <c r="MJ288" s="13"/>
      <c r="MK288" s="13"/>
      <c r="ML288" s="13"/>
      <c r="MM288" s="13"/>
      <c r="MN288" s="13"/>
      <c r="MO288" s="13"/>
      <c r="MP288" s="13"/>
      <c r="MQ288" s="13"/>
      <c r="MR288" s="13"/>
      <c r="MS288" s="13"/>
      <c r="MT288" s="13"/>
      <c r="MU288" s="13"/>
      <c r="MV288" s="13"/>
      <c r="MW288" s="13"/>
      <c r="MX288" s="13"/>
      <c r="MY288" s="13"/>
      <c r="MZ288" s="13"/>
      <c r="NA288" s="13"/>
      <c r="NB288" s="13"/>
      <c r="NC288" s="13"/>
      <c r="ND288" s="13"/>
      <c r="NE288" s="13"/>
      <c r="NF288" s="13"/>
      <c r="NG288" s="13"/>
      <c r="NH288" s="13"/>
      <c r="NI288" s="13"/>
      <c r="NJ288" s="13"/>
      <c r="NK288" s="13"/>
      <c r="NL288" s="13"/>
      <c r="NM288" s="13"/>
      <c r="NN288" s="13"/>
      <c r="NO288" s="13"/>
      <c r="NP288" s="13"/>
      <c r="NQ288" s="13"/>
      <c r="NR288" s="13"/>
      <c r="NS288" s="13"/>
      <c r="NU288" s="48" t="e">
        <f>IF(P280&lt;#REF!,1,0)</f>
        <v>#REF!</v>
      </c>
      <c r="NV288" s="48" t="e">
        <f>IF($P280&gt;=#REF!,1,0)</f>
        <v>#REF!</v>
      </c>
      <c r="NW288" s="48">
        <f>IF(IF($C280="Y",IF(NV288=1,1,0)),1,0)</f>
        <v>0</v>
      </c>
      <c r="NX288" s="48">
        <f>IF(IF($C280="N",IF(NU288=1,1,0)),1,0)</f>
        <v>0</v>
      </c>
      <c r="NY288" s="49" t="e">
        <f t="shared" si="36"/>
        <v>#REF!</v>
      </c>
    </row>
    <row r="289" spans="1:389" s="2" customFormat="1" ht="15" x14ac:dyDescent="0.25">
      <c r="A289" s="2">
        <f t="shared" si="37"/>
        <v>285</v>
      </c>
      <c r="B289" s="104" t="str">
        <f>"TSK"&amp;"-"&amp;REPT("0",4-LEN(A297))&amp;A297</f>
        <v>TSK-0293</v>
      </c>
      <c r="C289" s="105" t="str">
        <f t="shared" si="33"/>
        <v/>
      </c>
      <c r="D289" s="59"/>
      <c r="E289" s="106"/>
      <c r="F289" s="59"/>
      <c r="G289" s="59"/>
      <c r="H289" s="19"/>
      <c r="I289" s="19"/>
      <c r="J289" s="21"/>
      <c r="K289" s="81"/>
      <c r="L289" s="107" t="str">
        <f t="shared" si="34"/>
        <v/>
      </c>
      <c r="M289" s="107" t="str">
        <f t="shared" si="35"/>
        <v/>
      </c>
      <c r="N289" s="94"/>
      <c r="O289" s="94"/>
      <c r="P289" s="94"/>
      <c r="Q289" s="94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  <c r="KU289" s="13"/>
      <c r="KV289" s="13"/>
      <c r="KW289" s="13"/>
      <c r="KX289" s="13"/>
      <c r="KY289" s="13"/>
      <c r="KZ289" s="13"/>
      <c r="LA289" s="13"/>
      <c r="LB289" s="13"/>
      <c r="LC289" s="13"/>
      <c r="LD289" s="13"/>
      <c r="LE289" s="13"/>
      <c r="LF289" s="13"/>
      <c r="LG289" s="13"/>
      <c r="LH289" s="13"/>
      <c r="LI289" s="13"/>
      <c r="LJ289" s="13"/>
      <c r="LK289" s="13"/>
      <c r="LL289" s="13"/>
      <c r="LM289" s="13"/>
      <c r="LN289" s="13"/>
      <c r="LO289" s="13"/>
      <c r="LP289" s="13"/>
      <c r="LQ289" s="13"/>
      <c r="LR289" s="13"/>
      <c r="LS289" s="13"/>
      <c r="LT289" s="13"/>
      <c r="LU289" s="13"/>
      <c r="LV289" s="13"/>
      <c r="LW289" s="13"/>
      <c r="LX289" s="13"/>
      <c r="LY289" s="13"/>
      <c r="LZ289" s="13"/>
      <c r="MA289" s="13"/>
      <c r="MB289" s="13"/>
      <c r="MC289" s="13"/>
      <c r="MD289" s="13"/>
      <c r="ME289" s="13"/>
      <c r="MF289" s="13"/>
      <c r="MG289" s="13"/>
      <c r="MH289" s="13"/>
      <c r="MI289" s="13"/>
      <c r="MJ289" s="13"/>
      <c r="MK289" s="13"/>
      <c r="ML289" s="13"/>
      <c r="MM289" s="13"/>
      <c r="MN289" s="13"/>
      <c r="MO289" s="13"/>
      <c r="MP289" s="13"/>
      <c r="MQ289" s="13"/>
      <c r="MR289" s="13"/>
      <c r="MS289" s="13"/>
      <c r="MT289" s="13"/>
      <c r="MU289" s="13"/>
      <c r="MV289" s="13"/>
      <c r="MW289" s="13"/>
      <c r="MX289" s="13"/>
      <c r="MY289" s="13"/>
      <c r="MZ289" s="13"/>
      <c r="NA289" s="13"/>
      <c r="NB289" s="13"/>
      <c r="NC289" s="13"/>
      <c r="ND289" s="13"/>
      <c r="NE289" s="13"/>
      <c r="NF289" s="13"/>
      <c r="NG289" s="13"/>
      <c r="NH289" s="13"/>
      <c r="NI289" s="13"/>
      <c r="NJ289" s="13"/>
      <c r="NK289" s="13"/>
      <c r="NL289" s="13"/>
      <c r="NM289" s="13"/>
      <c r="NN289" s="13"/>
      <c r="NO289" s="13"/>
      <c r="NP289" s="13"/>
      <c r="NQ289" s="13"/>
      <c r="NR289" s="13"/>
      <c r="NS289" s="13"/>
      <c r="NU289" s="48" t="e">
        <f>IF(P281&lt;#REF!,1,0)</f>
        <v>#REF!</v>
      </c>
      <c r="NV289" s="48" t="e">
        <f>IF($P281&gt;=#REF!,1,0)</f>
        <v>#REF!</v>
      </c>
      <c r="NW289" s="48">
        <f>IF(IF($C281="Y",IF(NV289=1,1,0)),1,0)</f>
        <v>0</v>
      </c>
      <c r="NX289" s="48">
        <f>IF(IF($C281="N",IF(NU289=1,1,0)),1,0)</f>
        <v>0</v>
      </c>
      <c r="NY289" s="49" t="e">
        <f t="shared" si="36"/>
        <v>#REF!</v>
      </c>
    </row>
    <row r="290" spans="1:389" s="2" customFormat="1" ht="15" x14ac:dyDescent="0.25">
      <c r="A290" s="2">
        <f t="shared" si="37"/>
        <v>286</v>
      </c>
      <c r="B290" s="104" t="str">
        <f>"TSK"&amp;"-"&amp;REPT("0",4-LEN(A298))&amp;A298</f>
        <v>TSK-0294</v>
      </c>
      <c r="C290" s="105" t="str">
        <f t="shared" si="33"/>
        <v/>
      </c>
      <c r="D290" s="59"/>
      <c r="E290" s="106"/>
      <c r="F290" s="59"/>
      <c r="G290" s="59"/>
      <c r="H290" s="19"/>
      <c r="I290" s="19"/>
      <c r="J290" s="21"/>
      <c r="K290" s="81"/>
      <c r="L290" s="107" t="str">
        <f t="shared" si="34"/>
        <v/>
      </c>
      <c r="M290" s="107" t="str">
        <f t="shared" si="35"/>
        <v/>
      </c>
      <c r="N290" s="94"/>
      <c r="O290" s="94"/>
      <c r="P290" s="94"/>
      <c r="Q290" s="94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  <c r="KU290" s="13"/>
      <c r="KV290" s="13"/>
      <c r="KW290" s="13"/>
      <c r="KX290" s="13"/>
      <c r="KY290" s="13"/>
      <c r="KZ290" s="13"/>
      <c r="LA290" s="13"/>
      <c r="LB290" s="13"/>
      <c r="LC290" s="13"/>
      <c r="LD290" s="13"/>
      <c r="LE290" s="13"/>
      <c r="LF290" s="13"/>
      <c r="LG290" s="13"/>
      <c r="LH290" s="13"/>
      <c r="LI290" s="13"/>
      <c r="LJ290" s="13"/>
      <c r="LK290" s="13"/>
      <c r="LL290" s="13"/>
      <c r="LM290" s="13"/>
      <c r="LN290" s="13"/>
      <c r="LO290" s="13"/>
      <c r="LP290" s="13"/>
      <c r="LQ290" s="13"/>
      <c r="LR290" s="13"/>
      <c r="LS290" s="13"/>
      <c r="LT290" s="13"/>
      <c r="LU290" s="13"/>
      <c r="LV290" s="13"/>
      <c r="LW290" s="13"/>
      <c r="LX290" s="13"/>
      <c r="LY290" s="13"/>
      <c r="LZ290" s="13"/>
      <c r="MA290" s="13"/>
      <c r="MB290" s="13"/>
      <c r="MC290" s="13"/>
      <c r="MD290" s="13"/>
      <c r="ME290" s="13"/>
      <c r="MF290" s="13"/>
      <c r="MG290" s="13"/>
      <c r="MH290" s="13"/>
      <c r="MI290" s="13"/>
      <c r="MJ290" s="13"/>
      <c r="MK290" s="13"/>
      <c r="ML290" s="13"/>
      <c r="MM290" s="13"/>
      <c r="MN290" s="13"/>
      <c r="MO290" s="13"/>
      <c r="MP290" s="13"/>
      <c r="MQ290" s="13"/>
      <c r="MR290" s="13"/>
      <c r="MS290" s="13"/>
      <c r="MT290" s="13"/>
      <c r="MU290" s="13"/>
      <c r="MV290" s="13"/>
      <c r="MW290" s="13"/>
      <c r="MX290" s="13"/>
      <c r="MY290" s="13"/>
      <c r="MZ290" s="13"/>
      <c r="NA290" s="13"/>
      <c r="NB290" s="13"/>
      <c r="NC290" s="13"/>
      <c r="ND290" s="13"/>
      <c r="NE290" s="13"/>
      <c r="NF290" s="13"/>
      <c r="NG290" s="13"/>
      <c r="NH290" s="13"/>
      <c r="NI290" s="13"/>
      <c r="NJ290" s="13"/>
      <c r="NK290" s="13"/>
      <c r="NL290" s="13"/>
      <c r="NM290" s="13"/>
      <c r="NN290" s="13"/>
      <c r="NO290" s="13"/>
      <c r="NP290" s="13"/>
      <c r="NQ290" s="13"/>
      <c r="NR290" s="13"/>
      <c r="NS290" s="13"/>
      <c r="NU290" s="48" t="e">
        <f>IF(P282&lt;#REF!,1,0)</f>
        <v>#REF!</v>
      </c>
      <c r="NV290" s="48" t="e">
        <f>IF($P282&gt;=#REF!,1,0)</f>
        <v>#REF!</v>
      </c>
      <c r="NW290" s="48">
        <f>IF(IF($C282="Y",IF(NV290=1,1,0)),1,0)</f>
        <v>0</v>
      </c>
      <c r="NX290" s="48">
        <f>IF(IF($C282="N",IF(NU290=1,1,0)),1,0)</f>
        <v>0</v>
      </c>
      <c r="NY290" s="49" t="e">
        <f t="shared" si="36"/>
        <v>#REF!</v>
      </c>
    </row>
    <row r="291" spans="1:389" s="2" customFormat="1" ht="15" x14ac:dyDescent="0.25">
      <c r="A291" s="2">
        <f t="shared" si="37"/>
        <v>287</v>
      </c>
      <c r="B291" s="104" t="str">
        <f>"TSK"&amp;"-"&amp;REPT("0",4-LEN(A299))&amp;A299</f>
        <v>TSK-0295</v>
      </c>
      <c r="C291" s="105" t="str">
        <f t="shared" si="33"/>
        <v/>
      </c>
      <c r="D291" s="59"/>
      <c r="E291" s="106"/>
      <c r="F291" s="59"/>
      <c r="G291" s="59"/>
      <c r="H291" s="19"/>
      <c r="I291" s="19"/>
      <c r="J291" s="21"/>
      <c r="K291" s="81"/>
      <c r="L291" s="107" t="str">
        <f t="shared" si="34"/>
        <v/>
      </c>
      <c r="M291" s="107" t="str">
        <f t="shared" si="35"/>
        <v/>
      </c>
      <c r="N291" s="94"/>
      <c r="O291" s="94"/>
      <c r="P291" s="94"/>
      <c r="Q291" s="94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  <c r="KU291" s="13"/>
      <c r="KV291" s="13"/>
      <c r="KW291" s="13"/>
      <c r="KX291" s="13"/>
      <c r="KY291" s="13"/>
      <c r="KZ291" s="13"/>
      <c r="LA291" s="13"/>
      <c r="LB291" s="13"/>
      <c r="LC291" s="13"/>
      <c r="LD291" s="13"/>
      <c r="LE291" s="13"/>
      <c r="LF291" s="13"/>
      <c r="LG291" s="13"/>
      <c r="LH291" s="13"/>
      <c r="LI291" s="13"/>
      <c r="LJ291" s="13"/>
      <c r="LK291" s="13"/>
      <c r="LL291" s="13"/>
      <c r="LM291" s="13"/>
      <c r="LN291" s="13"/>
      <c r="LO291" s="13"/>
      <c r="LP291" s="13"/>
      <c r="LQ291" s="13"/>
      <c r="LR291" s="13"/>
      <c r="LS291" s="13"/>
      <c r="LT291" s="13"/>
      <c r="LU291" s="13"/>
      <c r="LV291" s="13"/>
      <c r="LW291" s="13"/>
      <c r="LX291" s="13"/>
      <c r="LY291" s="13"/>
      <c r="LZ291" s="13"/>
      <c r="MA291" s="13"/>
      <c r="MB291" s="13"/>
      <c r="MC291" s="13"/>
      <c r="MD291" s="13"/>
      <c r="ME291" s="13"/>
      <c r="MF291" s="13"/>
      <c r="MG291" s="13"/>
      <c r="MH291" s="13"/>
      <c r="MI291" s="13"/>
      <c r="MJ291" s="13"/>
      <c r="MK291" s="13"/>
      <c r="ML291" s="13"/>
      <c r="MM291" s="13"/>
      <c r="MN291" s="13"/>
      <c r="MO291" s="13"/>
      <c r="MP291" s="13"/>
      <c r="MQ291" s="13"/>
      <c r="MR291" s="13"/>
      <c r="MS291" s="13"/>
      <c r="MT291" s="13"/>
      <c r="MU291" s="13"/>
      <c r="MV291" s="13"/>
      <c r="MW291" s="13"/>
      <c r="MX291" s="13"/>
      <c r="MY291" s="13"/>
      <c r="MZ291" s="13"/>
      <c r="NA291" s="13"/>
      <c r="NB291" s="13"/>
      <c r="NC291" s="13"/>
      <c r="ND291" s="13"/>
      <c r="NE291" s="13"/>
      <c r="NF291" s="13"/>
      <c r="NG291" s="13"/>
      <c r="NH291" s="13"/>
      <c r="NI291" s="13"/>
      <c r="NJ291" s="13"/>
      <c r="NK291" s="13"/>
      <c r="NL291" s="13"/>
      <c r="NM291" s="13"/>
      <c r="NN291" s="13"/>
      <c r="NO291" s="13"/>
      <c r="NP291" s="13"/>
      <c r="NQ291" s="13"/>
      <c r="NR291" s="13"/>
      <c r="NS291" s="13"/>
      <c r="NU291" s="48" t="e">
        <f>IF(P283&lt;#REF!,1,0)</f>
        <v>#REF!</v>
      </c>
      <c r="NV291" s="48" t="e">
        <f>IF($P283&gt;=#REF!,1,0)</f>
        <v>#REF!</v>
      </c>
      <c r="NW291" s="48">
        <f>IF(IF($C283="Y",IF(NV291=1,1,0)),1,0)</f>
        <v>0</v>
      </c>
      <c r="NX291" s="48">
        <f>IF(IF($C283="N",IF(NU291=1,1,0)),1,0)</f>
        <v>0</v>
      </c>
      <c r="NY291" s="49" t="e">
        <f t="shared" si="36"/>
        <v>#REF!</v>
      </c>
    </row>
    <row r="292" spans="1:389" s="2" customFormat="1" ht="15" x14ac:dyDescent="0.25">
      <c r="A292" s="2">
        <f t="shared" si="37"/>
        <v>288</v>
      </c>
      <c r="B292" s="104" t="str">
        <f>"TSK"&amp;"-"&amp;REPT("0",4-LEN(A300))&amp;A300</f>
        <v>TSK-0296</v>
      </c>
      <c r="C292" s="105" t="str">
        <f t="shared" si="33"/>
        <v/>
      </c>
      <c r="D292" s="59"/>
      <c r="E292" s="106"/>
      <c r="F292" s="59"/>
      <c r="G292" s="59"/>
      <c r="H292" s="19"/>
      <c r="I292" s="19"/>
      <c r="J292" s="21"/>
      <c r="K292" s="81"/>
      <c r="L292" s="107" t="str">
        <f t="shared" si="34"/>
        <v/>
      </c>
      <c r="M292" s="107" t="str">
        <f t="shared" si="35"/>
        <v/>
      </c>
      <c r="N292" s="94"/>
      <c r="O292" s="94"/>
      <c r="P292" s="94"/>
      <c r="Q292" s="94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13"/>
      <c r="KS292" s="13"/>
      <c r="KT292" s="13"/>
      <c r="KU292" s="13"/>
      <c r="KV292" s="13"/>
      <c r="KW292" s="13"/>
      <c r="KX292" s="13"/>
      <c r="KY292" s="13"/>
      <c r="KZ292" s="13"/>
      <c r="LA292" s="13"/>
      <c r="LB292" s="13"/>
      <c r="LC292" s="13"/>
      <c r="LD292" s="13"/>
      <c r="LE292" s="13"/>
      <c r="LF292" s="13"/>
      <c r="LG292" s="13"/>
      <c r="LH292" s="13"/>
      <c r="LI292" s="13"/>
      <c r="LJ292" s="13"/>
      <c r="LK292" s="13"/>
      <c r="LL292" s="13"/>
      <c r="LM292" s="13"/>
      <c r="LN292" s="13"/>
      <c r="LO292" s="13"/>
      <c r="LP292" s="13"/>
      <c r="LQ292" s="13"/>
      <c r="LR292" s="13"/>
      <c r="LS292" s="13"/>
      <c r="LT292" s="13"/>
      <c r="LU292" s="13"/>
      <c r="LV292" s="13"/>
      <c r="LW292" s="13"/>
      <c r="LX292" s="13"/>
      <c r="LY292" s="13"/>
      <c r="LZ292" s="13"/>
      <c r="MA292" s="13"/>
      <c r="MB292" s="13"/>
      <c r="MC292" s="13"/>
      <c r="MD292" s="13"/>
      <c r="ME292" s="13"/>
      <c r="MF292" s="13"/>
      <c r="MG292" s="13"/>
      <c r="MH292" s="13"/>
      <c r="MI292" s="13"/>
      <c r="MJ292" s="13"/>
      <c r="MK292" s="13"/>
      <c r="ML292" s="13"/>
      <c r="MM292" s="13"/>
      <c r="MN292" s="13"/>
      <c r="MO292" s="13"/>
      <c r="MP292" s="13"/>
      <c r="MQ292" s="13"/>
      <c r="MR292" s="13"/>
      <c r="MS292" s="13"/>
      <c r="MT292" s="13"/>
      <c r="MU292" s="13"/>
      <c r="MV292" s="13"/>
      <c r="MW292" s="13"/>
      <c r="MX292" s="13"/>
      <c r="MY292" s="13"/>
      <c r="MZ292" s="13"/>
      <c r="NA292" s="13"/>
      <c r="NB292" s="13"/>
      <c r="NC292" s="13"/>
      <c r="ND292" s="13"/>
      <c r="NE292" s="13"/>
      <c r="NF292" s="13"/>
      <c r="NG292" s="13"/>
      <c r="NH292" s="13"/>
      <c r="NI292" s="13"/>
      <c r="NJ292" s="13"/>
      <c r="NK292" s="13"/>
      <c r="NL292" s="13"/>
      <c r="NM292" s="13"/>
      <c r="NN292" s="13"/>
      <c r="NO292" s="13"/>
      <c r="NP292" s="13"/>
      <c r="NQ292" s="13"/>
      <c r="NR292" s="13"/>
      <c r="NS292" s="13"/>
      <c r="NU292" s="48" t="e">
        <f>IF(P284&lt;#REF!,1,0)</f>
        <v>#REF!</v>
      </c>
      <c r="NV292" s="48" t="e">
        <f>IF($P284&gt;=#REF!,1,0)</f>
        <v>#REF!</v>
      </c>
      <c r="NW292" s="48">
        <f>IF(IF($C284="Y",IF(NV292=1,1,0)),1,0)</f>
        <v>0</v>
      </c>
      <c r="NX292" s="48">
        <f>IF(IF($C284="N",IF(NU292=1,1,0)),1,0)</f>
        <v>0</v>
      </c>
      <c r="NY292" s="49" t="e">
        <f t="shared" si="36"/>
        <v>#REF!</v>
      </c>
    </row>
    <row r="293" spans="1:389" s="2" customFormat="1" ht="15" x14ac:dyDescent="0.25">
      <c r="A293" s="2">
        <f t="shared" si="37"/>
        <v>289</v>
      </c>
      <c r="B293" s="104" t="str">
        <f>"TSK"&amp;"-"&amp;REPT("0",4-LEN(A301))&amp;A301</f>
        <v>TSK-0297</v>
      </c>
      <c r="C293" s="105" t="str">
        <f t="shared" si="33"/>
        <v/>
      </c>
      <c r="D293" s="59"/>
      <c r="E293" s="106"/>
      <c r="F293" s="59"/>
      <c r="G293" s="59"/>
      <c r="H293" s="19"/>
      <c r="I293" s="19"/>
      <c r="J293" s="21"/>
      <c r="K293" s="81"/>
      <c r="L293" s="107" t="str">
        <f t="shared" si="34"/>
        <v/>
      </c>
      <c r="M293" s="107" t="str">
        <f t="shared" si="35"/>
        <v/>
      </c>
      <c r="N293" s="94"/>
      <c r="O293" s="94"/>
      <c r="P293" s="94"/>
      <c r="Q293" s="94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13"/>
      <c r="KS293" s="13"/>
      <c r="KT293" s="13"/>
      <c r="KU293" s="13"/>
      <c r="KV293" s="13"/>
      <c r="KW293" s="13"/>
      <c r="KX293" s="13"/>
      <c r="KY293" s="13"/>
      <c r="KZ293" s="13"/>
      <c r="LA293" s="13"/>
      <c r="LB293" s="13"/>
      <c r="LC293" s="13"/>
      <c r="LD293" s="13"/>
      <c r="LE293" s="13"/>
      <c r="LF293" s="13"/>
      <c r="LG293" s="13"/>
      <c r="LH293" s="13"/>
      <c r="LI293" s="13"/>
      <c r="LJ293" s="13"/>
      <c r="LK293" s="13"/>
      <c r="LL293" s="13"/>
      <c r="LM293" s="13"/>
      <c r="LN293" s="13"/>
      <c r="LO293" s="13"/>
      <c r="LP293" s="13"/>
      <c r="LQ293" s="13"/>
      <c r="LR293" s="13"/>
      <c r="LS293" s="13"/>
      <c r="LT293" s="13"/>
      <c r="LU293" s="13"/>
      <c r="LV293" s="13"/>
      <c r="LW293" s="13"/>
      <c r="LX293" s="13"/>
      <c r="LY293" s="13"/>
      <c r="LZ293" s="13"/>
      <c r="MA293" s="13"/>
      <c r="MB293" s="13"/>
      <c r="MC293" s="13"/>
      <c r="MD293" s="13"/>
      <c r="ME293" s="13"/>
      <c r="MF293" s="13"/>
      <c r="MG293" s="13"/>
      <c r="MH293" s="13"/>
      <c r="MI293" s="13"/>
      <c r="MJ293" s="13"/>
      <c r="MK293" s="13"/>
      <c r="ML293" s="13"/>
      <c r="MM293" s="13"/>
      <c r="MN293" s="13"/>
      <c r="MO293" s="13"/>
      <c r="MP293" s="13"/>
      <c r="MQ293" s="13"/>
      <c r="MR293" s="13"/>
      <c r="MS293" s="13"/>
      <c r="MT293" s="13"/>
      <c r="MU293" s="13"/>
      <c r="MV293" s="13"/>
      <c r="MW293" s="13"/>
      <c r="MX293" s="13"/>
      <c r="MY293" s="13"/>
      <c r="MZ293" s="13"/>
      <c r="NA293" s="13"/>
      <c r="NB293" s="13"/>
      <c r="NC293" s="13"/>
      <c r="ND293" s="13"/>
      <c r="NE293" s="13"/>
      <c r="NF293" s="13"/>
      <c r="NG293" s="13"/>
      <c r="NH293" s="13"/>
      <c r="NI293" s="13"/>
      <c r="NJ293" s="13"/>
      <c r="NK293" s="13"/>
      <c r="NL293" s="13"/>
      <c r="NM293" s="13"/>
      <c r="NN293" s="13"/>
      <c r="NO293" s="13"/>
      <c r="NP293" s="13"/>
      <c r="NQ293" s="13"/>
      <c r="NR293" s="13"/>
      <c r="NS293" s="13"/>
      <c r="NU293" s="48" t="e">
        <f>IF(P285&lt;#REF!,1,0)</f>
        <v>#REF!</v>
      </c>
      <c r="NV293" s="48" t="e">
        <f>IF($P285&gt;=#REF!,1,0)</f>
        <v>#REF!</v>
      </c>
      <c r="NW293" s="48">
        <f>IF(IF($C285="Y",IF(NV293=1,1,0)),1,0)</f>
        <v>0</v>
      </c>
      <c r="NX293" s="48">
        <f>IF(IF($C285="N",IF(NU293=1,1,0)),1,0)</f>
        <v>0</v>
      </c>
      <c r="NY293" s="49" t="e">
        <f t="shared" si="36"/>
        <v>#REF!</v>
      </c>
    </row>
    <row r="294" spans="1:389" s="2" customFormat="1" ht="15" x14ac:dyDescent="0.25">
      <c r="A294" s="2">
        <f t="shared" si="37"/>
        <v>290</v>
      </c>
      <c r="B294" s="104" t="str">
        <f>"TSK"&amp;"-"&amp;REPT("0",4-LEN(A302))&amp;A302</f>
        <v>TSK-0298</v>
      </c>
      <c r="C294" s="105" t="str">
        <f t="shared" si="33"/>
        <v/>
      </c>
      <c r="D294" s="59"/>
      <c r="E294" s="106"/>
      <c r="F294" s="59"/>
      <c r="G294" s="59"/>
      <c r="H294" s="19"/>
      <c r="I294" s="19"/>
      <c r="J294" s="21"/>
      <c r="K294" s="81"/>
      <c r="L294" s="107" t="str">
        <f t="shared" si="34"/>
        <v/>
      </c>
      <c r="M294" s="107" t="str">
        <f t="shared" si="35"/>
        <v/>
      </c>
      <c r="N294" s="94"/>
      <c r="O294" s="94"/>
      <c r="P294" s="94"/>
      <c r="Q294" s="94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  <c r="KU294" s="13"/>
      <c r="KV294" s="13"/>
      <c r="KW294" s="13"/>
      <c r="KX294" s="13"/>
      <c r="KY294" s="13"/>
      <c r="KZ294" s="13"/>
      <c r="LA294" s="13"/>
      <c r="LB294" s="13"/>
      <c r="LC294" s="13"/>
      <c r="LD294" s="13"/>
      <c r="LE294" s="13"/>
      <c r="LF294" s="13"/>
      <c r="LG294" s="13"/>
      <c r="LH294" s="13"/>
      <c r="LI294" s="13"/>
      <c r="LJ294" s="13"/>
      <c r="LK294" s="13"/>
      <c r="LL294" s="13"/>
      <c r="LM294" s="13"/>
      <c r="LN294" s="13"/>
      <c r="LO294" s="13"/>
      <c r="LP294" s="13"/>
      <c r="LQ294" s="13"/>
      <c r="LR294" s="13"/>
      <c r="LS294" s="13"/>
      <c r="LT294" s="13"/>
      <c r="LU294" s="13"/>
      <c r="LV294" s="13"/>
      <c r="LW294" s="13"/>
      <c r="LX294" s="13"/>
      <c r="LY294" s="13"/>
      <c r="LZ294" s="13"/>
      <c r="MA294" s="13"/>
      <c r="MB294" s="13"/>
      <c r="MC294" s="13"/>
      <c r="MD294" s="13"/>
      <c r="ME294" s="13"/>
      <c r="MF294" s="13"/>
      <c r="MG294" s="13"/>
      <c r="MH294" s="13"/>
      <c r="MI294" s="13"/>
      <c r="MJ294" s="13"/>
      <c r="MK294" s="13"/>
      <c r="ML294" s="13"/>
      <c r="MM294" s="13"/>
      <c r="MN294" s="13"/>
      <c r="MO294" s="13"/>
      <c r="MP294" s="13"/>
      <c r="MQ294" s="13"/>
      <c r="MR294" s="13"/>
      <c r="MS294" s="13"/>
      <c r="MT294" s="13"/>
      <c r="MU294" s="13"/>
      <c r="MV294" s="13"/>
      <c r="MW294" s="13"/>
      <c r="MX294" s="13"/>
      <c r="MY294" s="13"/>
      <c r="MZ294" s="13"/>
      <c r="NA294" s="13"/>
      <c r="NB294" s="13"/>
      <c r="NC294" s="13"/>
      <c r="ND294" s="13"/>
      <c r="NE294" s="13"/>
      <c r="NF294" s="13"/>
      <c r="NG294" s="13"/>
      <c r="NH294" s="13"/>
      <c r="NI294" s="13"/>
      <c r="NJ294" s="13"/>
      <c r="NK294" s="13"/>
      <c r="NL294" s="13"/>
      <c r="NM294" s="13"/>
      <c r="NN294" s="13"/>
      <c r="NO294" s="13"/>
      <c r="NP294" s="13"/>
      <c r="NQ294" s="13"/>
      <c r="NR294" s="13"/>
      <c r="NS294" s="13"/>
      <c r="NU294" s="48" t="e">
        <f>IF(P286&lt;#REF!,1,0)</f>
        <v>#REF!</v>
      </c>
      <c r="NV294" s="48" t="e">
        <f>IF($P286&gt;=#REF!,1,0)</f>
        <v>#REF!</v>
      </c>
      <c r="NW294" s="48">
        <f>IF(IF($C286="Y",IF(NV294=1,1,0)),1,0)</f>
        <v>0</v>
      </c>
      <c r="NX294" s="48">
        <f>IF(IF($C286="N",IF(NU294=1,1,0)),1,0)</f>
        <v>0</v>
      </c>
      <c r="NY294" s="49" t="e">
        <f t="shared" si="36"/>
        <v>#REF!</v>
      </c>
    </row>
    <row r="295" spans="1:389" s="2" customFormat="1" ht="15" x14ac:dyDescent="0.25">
      <c r="A295" s="2">
        <f t="shared" si="37"/>
        <v>291</v>
      </c>
      <c r="B295" s="104" t="str">
        <f>"TSK"&amp;"-"&amp;REPT("0",4-LEN(A303))&amp;A303</f>
        <v>TSK-0299</v>
      </c>
      <c r="C295" s="105" t="str">
        <f t="shared" si="33"/>
        <v/>
      </c>
      <c r="D295" s="59"/>
      <c r="E295" s="106"/>
      <c r="F295" s="59"/>
      <c r="G295" s="59"/>
      <c r="H295" s="19"/>
      <c r="I295" s="19"/>
      <c r="J295" s="21"/>
      <c r="K295" s="81"/>
      <c r="L295" s="107" t="str">
        <f t="shared" si="34"/>
        <v/>
      </c>
      <c r="M295" s="107" t="str">
        <f t="shared" si="35"/>
        <v/>
      </c>
      <c r="N295" s="94"/>
      <c r="O295" s="94"/>
      <c r="P295" s="94"/>
      <c r="Q295" s="94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  <c r="KU295" s="13"/>
      <c r="KV295" s="13"/>
      <c r="KW295" s="13"/>
      <c r="KX295" s="13"/>
      <c r="KY295" s="13"/>
      <c r="KZ295" s="13"/>
      <c r="LA295" s="13"/>
      <c r="LB295" s="13"/>
      <c r="LC295" s="13"/>
      <c r="LD295" s="13"/>
      <c r="LE295" s="13"/>
      <c r="LF295" s="13"/>
      <c r="LG295" s="13"/>
      <c r="LH295" s="13"/>
      <c r="LI295" s="13"/>
      <c r="LJ295" s="13"/>
      <c r="LK295" s="13"/>
      <c r="LL295" s="13"/>
      <c r="LM295" s="13"/>
      <c r="LN295" s="13"/>
      <c r="LO295" s="13"/>
      <c r="LP295" s="13"/>
      <c r="LQ295" s="13"/>
      <c r="LR295" s="13"/>
      <c r="LS295" s="13"/>
      <c r="LT295" s="13"/>
      <c r="LU295" s="13"/>
      <c r="LV295" s="13"/>
      <c r="LW295" s="13"/>
      <c r="LX295" s="13"/>
      <c r="LY295" s="13"/>
      <c r="LZ295" s="13"/>
      <c r="MA295" s="13"/>
      <c r="MB295" s="13"/>
      <c r="MC295" s="13"/>
      <c r="MD295" s="13"/>
      <c r="ME295" s="13"/>
      <c r="MF295" s="13"/>
      <c r="MG295" s="13"/>
      <c r="MH295" s="13"/>
      <c r="MI295" s="13"/>
      <c r="MJ295" s="13"/>
      <c r="MK295" s="13"/>
      <c r="ML295" s="13"/>
      <c r="MM295" s="13"/>
      <c r="MN295" s="13"/>
      <c r="MO295" s="13"/>
      <c r="MP295" s="13"/>
      <c r="MQ295" s="13"/>
      <c r="MR295" s="13"/>
      <c r="MS295" s="13"/>
      <c r="MT295" s="13"/>
      <c r="MU295" s="13"/>
      <c r="MV295" s="13"/>
      <c r="MW295" s="13"/>
      <c r="MX295" s="13"/>
      <c r="MY295" s="13"/>
      <c r="MZ295" s="13"/>
      <c r="NA295" s="13"/>
      <c r="NB295" s="13"/>
      <c r="NC295" s="13"/>
      <c r="ND295" s="13"/>
      <c r="NE295" s="13"/>
      <c r="NF295" s="13"/>
      <c r="NG295" s="13"/>
      <c r="NH295" s="13"/>
      <c r="NI295" s="13"/>
      <c r="NJ295" s="13"/>
      <c r="NK295" s="13"/>
      <c r="NL295" s="13"/>
      <c r="NM295" s="13"/>
      <c r="NN295" s="13"/>
      <c r="NO295" s="13"/>
      <c r="NP295" s="13"/>
      <c r="NQ295" s="13"/>
      <c r="NR295" s="13"/>
      <c r="NS295" s="13"/>
      <c r="NU295" s="48" t="e">
        <f>IF(P287&lt;#REF!,1,0)</f>
        <v>#REF!</v>
      </c>
      <c r="NV295" s="48" t="e">
        <f>IF($P287&gt;=#REF!,1,0)</f>
        <v>#REF!</v>
      </c>
      <c r="NW295" s="48">
        <f>IF(IF($C287="Y",IF(NV295=1,1,0)),1,0)</f>
        <v>0</v>
      </c>
      <c r="NX295" s="48">
        <f>IF(IF($C287="N",IF(NU295=1,1,0)),1,0)</f>
        <v>0</v>
      </c>
      <c r="NY295" s="49" t="e">
        <f t="shared" si="36"/>
        <v>#REF!</v>
      </c>
    </row>
    <row r="296" spans="1:389" s="2" customFormat="1" ht="15" x14ac:dyDescent="0.25">
      <c r="A296" s="2">
        <f t="shared" si="37"/>
        <v>292</v>
      </c>
      <c r="B296" s="104" t="str">
        <f>"TSK"&amp;"-"&amp;REPT("0",4-LEN(A304))&amp;A304</f>
        <v>TSK-0300</v>
      </c>
      <c r="C296" s="105" t="str">
        <f t="shared" si="33"/>
        <v/>
      </c>
      <c r="D296" s="59"/>
      <c r="E296" s="106"/>
      <c r="F296" s="59"/>
      <c r="G296" s="59"/>
      <c r="H296" s="19"/>
      <c r="I296" s="19"/>
      <c r="J296" s="21"/>
      <c r="K296" s="81"/>
      <c r="L296" s="107" t="str">
        <f t="shared" si="34"/>
        <v/>
      </c>
      <c r="M296" s="107" t="str">
        <f t="shared" si="35"/>
        <v/>
      </c>
      <c r="N296" s="94"/>
      <c r="O296" s="94"/>
      <c r="P296" s="94"/>
      <c r="Q296" s="94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  <c r="KU296" s="13"/>
      <c r="KV296" s="13"/>
      <c r="KW296" s="13"/>
      <c r="KX296" s="13"/>
      <c r="KY296" s="13"/>
      <c r="KZ296" s="13"/>
      <c r="LA296" s="13"/>
      <c r="LB296" s="13"/>
      <c r="LC296" s="13"/>
      <c r="LD296" s="13"/>
      <c r="LE296" s="13"/>
      <c r="LF296" s="13"/>
      <c r="LG296" s="13"/>
      <c r="LH296" s="13"/>
      <c r="LI296" s="13"/>
      <c r="LJ296" s="13"/>
      <c r="LK296" s="13"/>
      <c r="LL296" s="13"/>
      <c r="LM296" s="13"/>
      <c r="LN296" s="13"/>
      <c r="LO296" s="13"/>
      <c r="LP296" s="13"/>
      <c r="LQ296" s="13"/>
      <c r="LR296" s="13"/>
      <c r="LS296" s="13"/>
      <c r="LT296" s="13"/>
      <c r="LU296" s="13"/>
      <c r="LV296" s="13"/>
      <c r="LW296" s="13"/>
      <c r="LX296" s="13"/>
      <c r="LY296" s="13"/>
      <c r="LZ296" s="13"/>
      <c r="MA296" s="13"/>
      <c r="MB296" s="13"/>
      <c r="MC296" s="13"/>
      <c r="MD296" s="13"/>
      <c r="ME296" s="13"/>
      <c r="MF296" s="13"/>
      <c r="MG296" s="13"/>
      <c r="MH296" s="13"/>
      <c r="MI296" s="13"/>
      <c r="MJ296" s="13"/>
      <c r="MK296" s="13"/>
      <c r="ML296" s="13"/>
      <c r="MM296" s="13"/>
      <c r="MN296" s="13"/>
      <c r="MO296" s="13"/>
      <c r="MP296" s="13"/>
      <c r="MQ296" s="13"/>
      <c r="MR296" s="13"/>
      <c r="MS296" s="13"/>
      <c r="MT296" s="13"/>
      <c r="MU296" s="13"/>
      <c r="MV296" s="13"/>
      <c r="MW296" s="13"/>
      <c r="MX296" s="13"/>
      <c r="MY296" s="13"/>
      <c r="MZ296" s="13"/>
      <c r="NA296" s="13"/>
      <c r="NB296" s="13"/>
      <c r="NC296" s="13"/>
      <c r="ND296" s="13"/>
      <c r="NE296" s="13"/>
      <c r="NF296" s="13"/>
      <c r="NG296" s="13"/>
      <c r="NH296" s="13"/>
      <c r="NI296" s="13"/>
      <c r="NJ296" s="13"/>
      <c r="NK296" s="13"/>
      <c r="NL296" s="13"/>
      <c r="NM296" s="13"/>
      <c r="NN296" s="13"/>
      <c r="NO296" s="13"/>
      <c r="NP296" s="13"/>
      <c r="NQ296" s="13"/>
      <c r="NR296" s="13"/>
      <c r="NS296" s="13"/>
      <c r="NU296" s="48" t="e">
        <f>IF(P288&lt;#REF!,1,0)</f>
        <v>#REF!</v>
      </c>
      <c r="NV296" s="48" t="e">
        <f>IF($P288&gt;=#REF!,1,0)</f>
        <v>#REF!</v>
      </c>
      <c r="NW296" s="48">
        <f>IF(IF($C288="Y",IF(NV296=1,1,0)),1,0)</f>
        <v>0</v>
      </c>
      <c r="NX296" s="48">
        <f>IF(IF($C288="N",IF(NU296=1,1,0)),1,0)</f>
        <v>0</v>
      </c>
      <c r="NY296" s="49" t="e">
        <f t="shared" si="36"/>
        <v>#REF!</v>
      </c>
    </row>
    <row r="297" spans="1:389" s="2" customFormat="1" ht="15" x14ac:dyDescent="0.25">
      <c r="A297" s="2">
        <f t="shared" si="37"/>
        <v>293</v>
      </c>
      <c r="B297" s="104" t="str">
        <f>"TSK"&amp;"-"&amp;REPT("0",4-LEN(A305))&amp;A305</f>
        <v>TSK-0301</v>
      </c>
      <c r="C297" s="105" t="str">
        <f t="shared" si="33"/>
        <v/>
      </c>
      <c r="D297" s="59"/>
      <c r="E297" s="106"/>
      <c r="F297" s="59"/>
      <c r="G297" s="59"/>
      <c r="H297" s="19"/>
      <c r="I297" s="19"/>
      <c r="J297" s="21"/>
      <c r="K297" s="81"/>
      <c r="L297" s="107" t="str">
        <f t="shared" si="34"/>
        <v/>
      </c>
      <c r="M297" s="107" t="str">
        <f t="shared" si="35"/>
        <v/>
      </c>
      <c r="N297" s="94"/>
      <c r="O297" s="94"/>
      <c r="P297" s="94"/>
      <c r="Q297" s="94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  <c r="KU297" s="13"/>
      <c r="KV297" s="13"/>
      <c r="KW297" s="13"/>
      <c r="KX297" s="13"/>
      <c r="KY297" s="13"/>
      <c r="KZ297" s="13"/>
      <c r="LA297" s="13"/>
      <c r="LB297" s="13"/>
      <c r="LC297" s="13"/>
      <c r="LD297" s="13"/>
      <c r="LE297" s="13"/>
      <c r="LF297" s="13"/>
      <c r="LG297" s="13"/>
      <c r="LH297" s="13"/>
      <c r="LI297" s="13"/>
      <c r="LJ297" s="13"/>
      <c r="LK297" s="13"/>
      <c r="LL297" s="13"/>
      <c r="LM297" s="13"/>
      <c r="LN297" s="13"/>
      <c r="LO297" s="13"/>
      <c r="LP297" s="13"/>
      <c r="LQ297" s="13"/>
      <c r="LR297" s="13"/>
      <c r="LS297" s="13"/>
      <c r="LT297" s="13"/>
      <c r="LU297" s="13"/>
      <c r="LV297" s="13"/>
      <c r="LW297" s="13"/>
      <c r="LX297" s="13"/>
      <c r="LY297" s="13"/>
      <c r="LZ297" s="13"/>
      <c r="MA297" s="13"/>
      <c r="MB297" s="13"/>
      <c r="MC297" s="13"/>
      <c r="MD297" s="13"/>
      <c r="ME297" s="13"/>
      <c r="MF297" s="13"/>
      <c r="MG297" s="13"/>
      <c r="MH297" s="13"/>
      <c r="MI297" s="13"/>
      <c r="MJ297" s="13"/>
      <c r="MK297" s="13"/>
      <c r="ML297" s="13"/>
      <c r="MM297" s="13"/>
      <c r="MN297" s="13"/>
      <c r="MO297" s="13"/>
      <c r="MP297" s="13"/>
      <c r="MQ297" s="13"/>
      <c r="MR297" s="13"/>
      <c r="MS297" s="13"/>
      <c r="MT297" s="13"/>
      <c r="MU297" s="13"/>
      <c r="MV297" s="13"/>
      <c r="MW297" s="13"/>
      <c r="MX297" s="13"/>
      <c r="MY297" s="13"/>
      <c r="MZ297" s="13"/>
      <c r="NA297" s="13"/>
      <c r="NB297" s="13"/>
      <c r="NC297" s="13"/>
      <c r="ND297" s="13"/>
      <c r="NE297" s="13"/>
      <c r="NF297" s="13"/>
      <c r="NG297" s="13"/>
      <c r="NH297" s="13"/>
      <c r="NI297" s="13"/>
      <c r="NJ297" s="13"/>
      <c r="NK297" s="13"/>
      <c r="NL297" s="13"/>
      <c r="NM297" s="13"/>
      <c r="NN297" s="13"/>
      <c r="NO297" s="13"/>
      <c r="NP297" s="13"/>
      <c r="NQ297" s="13"/>
      <c r="NR297" s="13"/>
      <c r="NS297" s="13"/>
      <c r="NU297" s="48" t="e">
        <f>IF(P289&lt;#REF!,1,0)</f>
        <v>#REF!</v>
      </c>
      <c r="NV297" s="48" t="e">
        <f>IF($P289&gt;=#REF!,1,0)</f>
        <v>#REF!</v>
      </c>
      <c r="NW297" s="48">
        <f>IF(IF($C289="Y",IF(NV297=1,1,0)),1,0)</f>
        <v>0</v>
      </c>
      <c r="NX297" s="48">
        <f>IF(IF($C289="N",IF(NU297=1,1,0)),1,0)</f>
        <v>0</v>
      </c>
      <c r="NY297" s="49" t="e">
        <f t="shared" si="36"/>
        <v>#REF!</v>
      </c>
    </row>
    <row r="298" spans="1:389" s="2" customFormat="1" ht="15" x14ac:dyDescent="0.25">
      <c r="A298" s="2">
        <f t="shared" si="37"/>
        <v>294</v>
      </c>
      <c r="B298" s="104" t="str">
        <f>"TSK"&amp;"-"&amp;REPT("0",4-LEN(A306))&amp;A306</f>
        <v>TSK-0302</v>
      </c>
      <c r="C298" s="105" t="str">
        <f t="shared" si="33"/>
        <v/>
      </c>
      <c r="D298" s="59"/>
      <c r="E298" s="106"/>
      <c r="F298" s="59"/>
      <c r="G298" s="59"/>
      <c r="H298" s="19"/>
      <c r="I298" s="19"/>
      <c r="J298" s="21"/>
      <c r="K298" s="81"/>
      <c r="L298" s="107" t="str">
        <f t="shared" si="34"/>
        <v/>
      </c>
      <c r="M298" s="107" t="str">
        <f t="shared" si="35"/>
        <v/>
      </c>
      <c r="N298" s="94"/>
      <c r="O298" s="94"/>
      <c r="P298" s="94"/>
      <c r="Q298" s="94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  <c r="KU298" s="13"/>
      <c r="KV298" s="13"/>
      <c r="KW298" s="13"/>
      <c r="KX298" s="13"/>
      <c r="KY298" s="13"/>
      <c r="KZ298" s="13"/>
      <c r="LA298" s="13"/>
      <c r="LB298" s="13"/>
      <c r="LC298" s="13"/>
      <c r="LD298" s="13"/>
      <c r="LE298" s="13"/>
      <c r="LF298" s="13"/>
      <c r="LG298" s="13"/>
      <c r="LH298" s="13"/>
      <c r="LI298" s="13"/>
      <c r="LJ298" s="13"/>
      <c r="LK298" s="13"/>
      <c r="LL298" s="13"/>
      <c r="LM298" s="13"/>
      <c r="LN298" s="13"/>
      <c r="LO298" s="13"/>
      <c r="LP298" s="13"/>
      <c r="LQ298" s="13"/>
      <c r="LR298" s="13"/>
      <c r="LS298" s="13"/>
      <c r="LT298" s="13"/>
      <c r="LU298" s="13"/>
      <c r="LV298" s="13"/>
      <c r="LW298" s="13"/>
      <c r="LX298" s="13"/>
      <c r="LY298" s="13"/>
      <c r="LZ298" s="13"/>
      <c r="MA298" s="13"/>
      <c r="MB298" s="13"/>
      <c r="MC298" s="13"/>
      <c r="MD298" s="13"/>
      <c r="ME298" s="13"/>
      <c r="MF298" s="13"/>
      <c r="MG298" s="13"/>
      <c r="MH298" s="13"/>
      <c r="MI298" s="13"/>
      <c r="MJ298" s="13"/>
      <c r="MK298" s="13"/>
      <c r="ML298" s="13"/>
      <c r="MM298" s="13"/>
      <c r="MN298" s="13"/>
      <c r="MO298" s="13"/>
      <c r="MP298" s="13"/>
      <c r="MQ298" s="13"/>
      <c r="MR298" s="13"/>
      <c r="MS298" s="13"/>
      <c r="MT298" s="13"/>
      <c r="MU298" s="13"/>
      <c r="MV298" s="13"/>
      <c r="MW298" s="13"/>
      <c r="MX298" s="13"/>
      <c r="MY298" s="13"/>
      <c r="MZ298" s="13"/>
      <c r="NA298" s="13"/>
      <c r="NB298" s="13"/>
      <c r="NC298" s="13"/>
      <c r="ND298" s="13"/>
      <c r="NE298" s="13"/>
      <c r="NF298" s="13"/>
      <c r="NG298" s="13"/>
      <c r="NH298" s="13"/>
      <c r="NI298" s="13"/>
      <c r="NJ298" s="13"/>
      <c r="NK298" s="13"/>
      <c r="NL298" s="13"/>
      <c r="NM298" s="13"/>
      <c r="NN298" s="13"/>
      <c r="NO298" s="13"/>
      <c r="NP298" s="13"/>
      <c r="NQ298" s="13"/>
      <c r="NR298" s="13"/>
      <c r="NS298" s="13"/>
      <c r="NU298" s="48" t="e">
        <f>IF(P290&lt;#REF!,1,0)</f>
        <v>#REF!</v>
      </c>
      <c r="NV298" s="48" t="e">
        <f>IF($P290&gt;=#REF!,1,0)</f>
        <v>#REF!</v>
      </c>
      <c r="NW298" s="48">
        <f>IF(IF($C290="Y",IF(NV298=1,1,0)),1,0)</f>
        <v>0</v>
      </c>
      <c r="NX298" s="48">
        <f>IF(IF($C290="N",IF(NU298=1,1,0)),1,0)</f>
        <v>0</v>
      </c>
      <c r="NY298" s="49" t="e">
        <f t="shared" si="36"/>
        <v>#REF!</v>
      </c>
    </row>
    <row r="299" spans="1:389" s="2" customFormat="1" ht="15" x14ac:dyDescent="0.25">
      <c r="A299" s="2">
        <f t="shared" si="37"/>
        <v>295</v>
      </c>
      <c r="B299" s="104" t="str">
        <f>"TSK"&amp;"-"&amp;REPT("0",4-LEN(A307))&amp;A307</f>
        <v>TSK-0303</v>
      </c>
      <c r="C299" s="105" t="str">
        <f t="shared" si="33"/>
        <v/>
      </c>
      <c r="D299" s="59"/>
      <c r="E299" s="106"/>
      <c r="F299" s="59"/>
      <c r="G299" s="59"/>
      <c r="H299" s="19"/>
      <c r="I299" s="19"/>
      <c r="J299" s="21"/>
      <c r="K299" s="81"/>
      <c r="L299" s="107" t="str">
        <f t="shared" si="34"/>
        <v/>
      </c>
      <c r="M299" s="107" t="str">
        <f t="shared" si="35"/>
        <v/>
      </c>
      <c r="N299" s="94"/>
      <c r="O299" s="94"/>
      <c r="P299" s="94"/>
      <c r="Q299" s="94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  <c r="KU299" s="13"/>
      <c r="KV299" s="13"/>
      <c r="KW299" s="13"/>
      <c r="KX299" s="13"/>
      <c r="KY299" s="13"/>
      <c r="KZ299" s="13"/>
      <c r="LA299" s="13"/>
      <c r="LB299" s="13"/>
      <c r="LC299" s="13"/>
      <c r="LD299" s="13"/>
      <c r="LE299" s="13"/>
      <c r="LF299" s="13"/>
      <c r="LG299" s="13"/>
      <c r="LH299" s="13"/>
      <c r="LI299" s="13"/>
      <c r="LJ299" s="13"/>
      <c r="LK299" s="13"/>
      <c r="LL299" s="13"/>
      <c r="LM299" s="13"/>
      <c r="LN299" s="13"/>
      <c r="LO299" s="13"/>
      <c r="LP299" s="13"/>
      <c r="LQ299" s="13"/>
      <c r="LR299" s="13"/>
      <c r="LS299" s="13"/>
      <c r="LT299" s="13"/>
      <c r="LU299" s="13"/>
      <c r="LV299" s="13"/>
      <c r="LW299" s="13"/>
      <c r="LX299" s="13"/>
      <c r="LY299" s="13"/>
      <c r="LZ299" s="13"/>
      <c r="MA299" s="13"/>
      <c r="MB299" s="13"/>
      <c r="MC299" s="13"/>
      <c r="MD299" s="13"/>
      <c r="ME299" s="13"/>
      <c r="MF299" s="13"/>
      <c r="MG299" s="13"/>
      <c r="MH299" s="13"/>
      <c r="MI299" s="13"/>
      <c r="MJ299" s="13"/>
      <c r="MK299" s="13"/>
      <c r="ML299" s="13"/>
      <c r="MM299" s="13"/>
      <c r="MN299" s="13"/>
      <c r="MO299" s="13"/>
      <c r="MP299" s="13"/>
      <c r="MQ299" s="13"/>
      <c r="MR299" s="13"/>
      <c r="MS299" s="13"/>
      <c r="MT299" s="13"/>
      <c r="MU299" s="13"/>
      <c r="MV299" s="13"/>
      <c r="MW299" s="13"/>
      <c r="MX299" s="13"/>
      <c r="MY299" s="13"/>
      <c r="MZ299" s="13"/>
      <c r="NA299" s="13"/>
      <c r="NB299" s="13"/>
      <c r="NC299" s="13"/>
      <c r="ND299" s="13"/>
      <c r="NE299" s="13"/>
      <c r="NF299" s="13"/>
      <c r="NG299" s="13"/>
      <c r="NH299" s="13"/>
      <c r="NI299" s="13"/>
      <c r="NJ299" s="13"/>
      <c r="NK299" s="13"/>
      <c r="NL299" s="13"/>
      <c r="NM299" s="13"/>
      <c r="NN299" s="13"/>
      <c r="NO299" s="13"/>
      <c r="NP299" s="13"/>
      <c r="NQ299" s="13"/>
      <c r="NR299" s="13"/>
      <c r="NS299" s="13"/>
      <c r="NU299" s="48" t="e">
        <f>IF(P291&lt;#REF!,1,0)</f>
        <v>#REF!</v>
      </c>
      <c r="NV299" s="48" t="e">
        <f>IF($P291&gt;=#REF!,1,0)</f>
        <v>#REF!</v>
      </c>
      <c r="NW299" s="48">
        <f>IF(IF($C291="Y",IF(NV299=1,1,0)),1,0)</f>
        <v>0</v>
      </c>
      <c r="NX299" s="48">
        <f>IF(IF($C291="N",IF(NU299=1,1,0)),1,0)</f>
        <v>0</v>
      </c>
      <c r="NY299" s="49" t="e">
        <f t="shared" si="36"/>
        <v>#REF!</v>
      </c>
    </row>
    <row r="300" spans="1:389" s="2" customFormat="1" ht="15" x14ac:dyDescent="0.25">
      <c r="A300" s="2">
        <f t="shared" si="37"/>
        <v>296</v>
      </c>
      <c r="B300" s="104" t="str">
        <f>"TSK"&amp;"-"&amp;REPT("0",4-LEN(A308))&amp;A308</f>
        <v>TSK-0304</v>
      </c>
      <c r="C300" s="105" t="str">
        <f t="shared" si="33"/>
        <v/>
      </c>
      <c r="D300" s="59"/>
      <c r="E300" s="106"/>
      <c r="F300" s="59"/>
      <c r="G300" s="59"/>
      <c r="H300" s="19"/>
      <c r="I300" s="19"/>
      <c r="J300" s="21"/>
      <c r="K300" s="81"/>
      <c r="L300" s="107" t="str">
        <f t="shared" si="34"/>
        <v/>
      </c>
      <c r="M300" s="107" t="str">
        <f t="shared" si="35"/>
        <v/>
      </c>
      <c r="N300" s="94"/>
      <c r="O300" s="94"/>
      <c r="P300" s="94"/>
      <c r="Q300" s="94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  <c r="KU300" s="13"/>
      <c r="KV300" s="13"/>
      <c r="KW300" s="13"/>
      <c r="KX300" s="13"/>
      <c r="KY300" s="13"/>
      <c r="KZ300" s="13"/>
      <c r="LA300" s="13"/>
      <c r="LB300" s="13"/>
      <c r="LC300" s="13"/>
      <c r="LD300" s="13"/>
      <c r="LE300" s="13"/>
      <c r="LF300" s="13"/>
      <c r="LG300" s="13"/>
      <c r="LH300" s="13"/>
      <c r="LI300" s="13"/>
      <c r="LJ300" s="13"/>
      <c r="LK300" s="13"/>
      <c r="LL300" s="13"/>
      <c r="LM300" s="13"/>
      <c r="LN300" s="13"/>
      <c r="LO300" s="13"/>
      <c r="LP300" s="13"/>
      <c r="LQ300" s="13"/>
      <c r="LR300" s="13"/>
      <c r="LS300" s="13"/>
      <c r="LT300" s="13"/>
      <c r="LU300" s="13"/>
      <c r="LV300" s="13"/>
      <c r="LW300" s="13"/>
      <c r="LX300" s="13"/>
      <c r="LY300" s="13"/>
      <c r="LZ300" s="13"/>
      <c r="MA300" s="13"/>
      <c r="MB300" s="13"/>
      <c r="MC300" s="13"/>
      <c r="MD300" s="13"/>
      <c r="ME300" s="13"/>
      <c r="MF300" s="13"/>
      <c r="MG300" s="13"/>
      <c r="MH300" s="13"/>
      <c r="MI300" s="13"/>
      <c r="MJ300" s="13"/>
      <c r="MK300" s="13"/>
      <c r="ML300" s="13"/>
      <c r="MM300" s="13"/>
      <c r="MN300" s="13"/>
      <c r="MO300" s="13"/>
      <c r="MP300" s="13"/>
      <c r="MQ300" s="13"/>
      <c r="MR300" s="13"/>
      <c r="MS300" s="13"/>
      <c r="MT300" s="13"/>
      <c r="MU300" s="13"/>
      <c r="MV300" s="13"/>
      <c r="MW300" s="13"/>
      <c r="MX300" s="13"/>
      <c r="MY300" s="13"/>
      <c r="MZ300" s="13"/>
      <c r="NA300" s="13"/>
      <c r="NB300" s="13"/>
      <c r="NC300" s="13"/>
      <c r="ND300" s="13"/>
      <c r="NE300" s="13"/>
      <c r="NF300" s="13"/>
      <c r="NG300" s="13"/>
      <c r="NH300" s="13"/>
      <c r="NI300" s="13"/>
      <c r="NJ300" s="13"/>
      <c r="NK300" s="13"/>
      <c r="NL300" s="13"/>
      <c r="NM300" s="13"/>
      <c r="NN300" s="13"/>
      <c r="NO300" s="13"/>
      <c r="NP300" s="13"/>
      <c r="NQ300" s="13"/>
      <c r="NR300" s="13"/>
      <c r="NS300" s="13"/>
      <c r="NU300" s="48" t="e">
        <f>IF(P292&lt;#REF!,1,0)</f>
        <v>#REF!</v>
      </c>
      <c r="NV300" s="48" t="e">
        <f>IF($P292&gt;=#REF!,1,0)</f>
        <v>#REF!</v>
      </c>
      <c r="NW300" s="48">
        <f>IF(IF($C292="Y",IF(NV300=1,1,0)),1,0)</f>
        <v>0</v>
      </c>
      <c r="NX300" s="48">
        <f>IF(IF($C292="N",IF(NU300=1,1,0)),1,0)</f>
        <v>0</v>
      </c>
      <c r="NY300" s="49" t="e">
        <f t="shared" si="36"/>
        <v>#REF!</v>
      </c>
    </row>
    <row r="301" spans="1:389" s="2" customFormat="1" ht="15" x14ac:dyDescent="0.25">
      <c r="A301" s="2">
        <f t="shared" si="37"/>
        <v>297</v>
      </c>
      <c r="B301" s="104" t="str">
        <f>"TSK"&amp;"-"&amp;REPT("0",4-LEN(A309))&amp;A309</f>
        <v>TSK-0305</v>
      </c>
      <c r="C301" s="105" t="str">
        <f t="shared" si="33"/>
        <v/>
      </c>
      <c r="D301" s="59"/>
      <c r="E301" s="106"/>
      <c r="F301" s="59"/>
      <c r="G301" s="59"/>
      <c r="H301" s="19"/>
      <c r="I301" s="19"/>
      <c r="J301" s="21"/>
      <c r="K301" s="81"/>
      <c r="L301" s="107" t="str">
        <f t="shared" si="34"/>
        <v/>
      </c>
      <c r="M301" s="107" t="str">
        <f t="shared" si="35"/>
        <v/>
      </c>
      <c r="N301" s="94"/>
      <c r="O301" s="94"/>
      <c r="P301" s="94"/>
      <c r="Q301" s="94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  <c r="KU301" s="13"/>
      <c r="KV301" s="13"/>
      <c r="KW301" s="13"/>
      <c r="KX301" s="13"/>
      <c r="KY301" s="13"/>
      <c r="KZ301" s="13"/>
      <c r="LA301" s="13"/>
      <c r="LB301" s="13"/>
      <c r="LC301" s="13"/>
      <c r="LD301" s="13"/>
      <c r="LE301" s="13"/>
      <c r="LF301" s="13"/>
      <c r="LG301" s="13"/>
      <c r="LH301" s="13"/>
      <c r="LI301" s="13"/>
      <c r="LJ301" s="13"/>
      <c r="LK301" s="13"/>
      <c r="LL301" s="13"/>
      <c r="LM301" s="13"/>
      <c r="LN301" s="13"/>
      <c r="LO301" s="13"/>
      <c r="LP301" s="13"/>
      <c r="LQ301" s="13"/>
      <c r="LR301" s="13"/>
      <c r="LS301" s="13"/>
      <c r="LT301" s="13"/>
      <c r="LU301" s="13"/>
      <c r="LV301" s="13"/>
      <c r="LW301" s="13"/>
      <c r="LX301" s="13"/>
      <c r="LY301" s="13"/>
      <c r="LZ301" s="13"/>
      <c r="MA301" s="13"/>
      <c r="MB301" s="13"/>
      <c r="MC301" s="13"/>
      <c r="MD301" s="13"/>
      <c r="ME301" s="13"/>
      <c r="MF301" s="13"/>
      <c r="MG301" s="13"/>
      <c r="MH301" s="13"/>
      <c r="MI301" s="13"/>
      <c r="MJ301" s="13"/>
      <c r="MK301" s="13"/>
      <c r="ML301" s="13"/>
      <c r="MM301" s="13"/>
      <c r="MN301" s="13"/>
      <c r="MO301" s="13"/>
      <c r="MP301" s="13"/>
      <c r="MQ301" s="13"/>
      <c r="MR301" s="13"/>
      <c r="MS301" s="13"/>
      <c r="MT301" s="13"/>
      <c r="MU301" s="13"/>
      <c r="MV301" s="13"/>
      <c r="MW301" s="13"/>
      <c r="MX301" s="13"/>
      <c r="MY301" s="13"/>
      <c r="MZ301" s="13"/>
      <c r="NA301" s="13"/>
      <c r="NB301" s="13"/>
      <c r="NC301" s="13"/>
      <c r="ND301" s="13"/>
      <c r="NE301" s="13"/>
      <c r="NF301" s="13"/>
      <c r="NG301" s="13"/>
      <c r="NH301" s="13"/>
      <c r="NI301" s="13"/>
      <c r="NJ301" s="13"/>
      <c r="NK301" s="13"/>
      <c r="NL301" s="13"/>
      <c r="NM301" s="13"/>
      <c r="NN301" s="13"/>
      <c r="NO301" s="13"/>
      <c r="NP301" s="13"/>
      <c r="NQ301" s="13"/>
      <c r="NR301" s="13"/>
      <c r="NS301" s="13"/>
      <c r="NU301" s="48" t="e">
        <f>IF(P293&lt;#REF!,1,0)</f>
        <v>#REF!</v>
      </c>
      <c r="NV301" s="48" t="e">
        <f>IF($P293&gt;=#REF!,1,0)</f>
        <v>#REF!</v>
      </c>
      <c r="NW301" s="48">
        <f>IF(IF($C293="Y",IF(NV301=1,1,0)),1,0)</f>
        <v>0</v>
      </c>
      <c r="NX301" s="48">
        <f>IF(IF($C293="N",IF(NU301=1,1,0)),1,0)</f>
        <v>0</v>
      </c>
      <c r="NY301" s="49" t="e">
        <f t="shared" si="36"/>
        <v>#REF!</v>
      </c>
    </row>
    <row r="302" spans="1:389" s="2" customFormat="1" ht="15" x14ac:dyDescent="0.25">
      <c r="A302" s="2">
        <f t="shared" si="37"/>
        <v>298</v>
      </c>
      <c r="B302" s="104" t="str">
        <f>"TSK"&amp;"-"&amp;REPT("0",4-LEN(A310))&amp;A310</f>
        <v>TSK-0306</v>
      </c>
      <c r="C302" s="105" t="str">
        <f t="shared" si="33"/>
        <v/>
      </c>
      <c r="D302" s="59"/>
      <c r="E302" s="106"/>
      <c r="F302" s="59"/>
      <c r="G302" s="59"/>
      <c r="H302" s="19"/>
      <c r="I302" s="19"/>
      <c r="J302" s="21"/>
      <c r="K302" s="81"/>
      <c r="L302" s="107" t="str">
        <f t="shared" si="34"/>
        <v/>
      </c>
      <c r="M302" s="107" t="str">
        <f t="shared" si="35"/>
        <v/>
      </c>
      <c r="N302" s="94"/>
      <c r="O302" s="94"/>
      <c r="P302" s="94"/>
      <c r="Q302" s="94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  <c r="KU302" s="13"/>
      <c r="KV302" s="13"/>
      <c r="KW302" s="13"/>
      <c r="KX302" s="13"/>
      <c r="KY302" s="13"/>
      <c r="KZ302" s="13"/>
      <c r="LA302" s="13"/>
      <c r="LB302" s="13"/>
      <c r="LC302" s="13"/>
      <c r="LD302" s="13"/>
      <c r="LE302" s="13"/>
      <c r="LF302" s="13"/>
      <c r="LG302" s="13"/>
      <c r="LH302" s="13"/>
      <c r="LI302" s="13"/>
      <c r="LJ302" s="13"/>
      <c r="LK302" s="13"/>
      <c r="LL302" s="13"/>
      <c r="LM302" s="13"/>
      <c r="LN302" s="13"/>
      <c r="LO302" s="13"/>
      <c r="LP302" s="13"/>
      <c r="LQ302" s="13"/>
      <c r="LR302" s="13"/>
      <c r="LS302" s="13"/>
      <c r="LT302" s="13"/>
      <c r="LU302" s="13"/>
      <c r="LV302" s="13"/>
      <c r="LW302" s="13"/>
      <c r="LX302" s="13"/>
      <c r="LY302" s="13"/>
      <c r="LZ302" s="13"/>
      <c r="MA302" s="13"/>
      <c r="MB302" s="13"/>
      <c r="MC302" s="13"/>
      <c r="MD302" s="13"/>
      <c r="ME302" s="13"/>
      <c r="MF302" s="13"/>
      <c r="MG302" s="13"/>
      <c r="MH302" s="13"/>
      <c r="MI302" s="13"/>
      <c r="MJ302" s="13"/>
      <c r="MK302" s="13"/>
      <c r="ML302" s="13"/>
      <c r="MM302" s="13"/>
      <c r="MN302" s="13"/>
      <c r="MO302" s="13"/>
      <c r="MP302" s="13"/>
      <c r="MQ302" s="13"/>
      <c r="MR302" s="13"/>
      <c r="MS302" s="13"/>
      <c r="MT302" s="13"/>
      <c r="MU302" s="13"/>
      <c r="MV302" s="13"/>
      <c r="MW302" s="13"/>
      <c r="MX302" s="13"/>
      <c r="MY302" s="13"/>
      <c r="MZ302" s="13"/>
      <c r="NA302" s="13"/>
      <c r="NB302" s="13"/>
      <c r="NC302" s="13"/>
      <c r="ND302" s="13"/>
      <c r="NE302" s="13"/>
      <c r="NF302" s="13"/>
      <c r="NG302" s="13"/>
      <c r="NH302" s="13"/>
      <c r="NI302" s="13"/>
      <c r="NJ302" s="13"/>
      <c r="NK302" s="13"/>
      <c r="NL302" s="13"/>
      <c r="NM302" s="13"/>
      <c r="NN302" s="13"/>
      <c r="NO302" s="13"/>
      <c r="NP302" s="13"/>
      <c r="NQ302" s="13"/>
      <c r="NR302" s="13"/>
      <c r="NS302" s="13"/>
      <c r="NU302" s="48" t="e">
        <f>IF(P294&lt;#REF!,1,0)</f>
        <v>#REF!</v>
      </c>
      <c r="NV302" s="48" t="e">
        <f>IF($P294&gt;=#REF!,1,0)</f>
        <v>#REF!</v>
      </c>
      <c r="NW302" s="48">
        <f>IF(IF($C294="Y",IF(NV302=1,1,0)),1,0)</f>
        <v>0</v>
      </c>
      <c r="NX302" s="48">
        <f>IF(IF($C294="N",IF(NU302=1,1,0)),1,0)</f>
        <v>0</v>
      </c>
      <c r="NY302" s="49" t="e">
        <f t="shared" si="36"/>
        <v>#REF!</v>
      </c>
    </row>
    <row r="303" spans="1:389" s="2" customFormat="1" ht="15" x14ac:dyDescent="0.25">
      <c r="A303" s="2">
        <f t="shared" si="37"/>
        <v>299</v>
      </c>
      <c r="B303" s="104" t="str">
        <f>"TSK"&amp;"-"&amp;REPT("0",4-LEN(A311))&amp;A311</f>
        <v>TSK-0307</v>
      </c>
      <c r="C303" s="105" t="str">
        <f t="shared" si="33"/>
        <v/>
      </c>
      <c r="D303" s="59"/>
      <c r="E303" s="106"/>
      <c r="F303" s="59"/>
      <c r="G303" s="59"/>
      <c r="H303" s="19"/>
      <c r="I303" s="19"/>
      <c r="J303" s="21"/>
      <c r="K303" s="81"/>
      <c r="L303" s="107" t="str">
        <f t="shared" si="34"/>
        <v/>
      </c>
      <c r="M303" s="107" t="str">
        <f t="shared" si="35"/>
        <v/>
      </c>
      <c r="N303" s="94"/>
      <c r="O303" s="94"/>
      <c r="P303" s="94"/>
      <c r="Q303" s="94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  <c r="KU303" s="13"/>
      <c r="KV303" s="13"/>
      <c r="KW303" s="13"/>
      <c r="KX303" s="13"/>
      <c r="KY303" s="13"/>
      <c r="KZ303" s="13"/>
      <c r="LA303" s="13"/>
      <c r="LB303" s="13"/>
      <c r="LC303" s="13"/>
      <c r="LD303" s="13"/>
      <c r="LE303" s="13"/>
      <c r="LF303" s="13"/>
      <c r="LG303" s="13"/>
      <c r="LH303" s="13"/>
      <c r="LI303" s="13"/>
      <c r="LJ303" s="13"/>
      <c r="LK303" s="13"/>
      <c r="LL303" s="13"/>
      <c r="LM303" s="13"/>
      <c r="LN303" s="13"/>
      <c r="LO303" s="13"/>
      <c r="LP303" s="13"/>
      <c r="LQ303" s="13"/>
      <c r="LR303" s="13"/>
      <c r="LS303" s="13"/>
      <c r="LT303" s="13"/>
      <c r="LU303" s="13"/>
      <c r="LV303" s="13"/>
      <c r="LW303" s="13"/>
      <c r="LX303" s="13"/>
      <c r="LY303" s="13"/>
      <c r="LZ303" s="13"/>
      <c r="MA303" s="13"/>
      <c r="MB303" s="13"/>
      <c r="MC303" s="13"/>
      <c r="MD303" s="13"/>
      <c r="ME303" s="13"/>
      <c r="MF303" s="13"/>
      <c r="MG303" s="13"/>
      <c r="MH303" s="13"/>
      <c r="MI303" s="13"/>
      <c r="MJ303" s="13"/>
      <c r="MK303" s="13"/>
      <c r="ML303" s="13"/>
      <c r="MM303" s="13"/>
      <c r="MN303" s="13"/>
      <c r="MO303" s="13"/>
      <c r="MP303" s="13"/>
      <c r="MQ303" s="13"/>
      <c r="MR303" s="13"/>
      <c r="MS303" s="13"/>
      <c r="MT303" s="13"/>
      <c r="MU303" s="13"/>
      <c r="MV303" s="13"/>
      <c r="MW303" s="13"/>
      <c r="MX303" s="13"/>
      <c r="MY303" s="13"/>
      <c r="MZ303" s="13"/>
      <c r="NA303" s="13"/>
      <c r="NB303" s="13"/>
      <c r="NC303" s="13"/>
      <c r="ND303" s="13"/>
      <c r="NE303" s="13"/>
      <c r="NF303" s="13"/>
      <c r="NG303" s="13"/>
      <c r="NH303" s="13"/>
      <c r="NI303" s="13"/>
      <c r="NJ303" s="13"/>
      <c r="NK303" s="13"/>
      <c r="NL303" s="13"/>
      <c r="NM303" s="13"/>
      <c r="NN303" s="13"/>
      <c r="NO303" s="13"/>
      <c r="NP303" s="13"/>
      <c r="NQ303" s="13"/>
      <c r="NR303" s="13"/>
      <c r="NS303" s="13"/>
      <c r="NU303" s="48" t="e">
        <f>IF(P295&lt;#REF!,1,0)</f>
        <v>#REF!</v>
      </c>
      <c r="NV303" s="48" t="e">
        <f>IF($P295&gt;=#REF!,1,0)</f>
        <v>#REF!</v>
      </c>
      <c r="NW303" s="48">
        <f>IF(IF($C295="Y",IF(NV303=1,1,0)),1,0)</f>
        <v>0</v>
      </c>
      <c r="NX303" s="48">
        <f>IF(IF($C295="N",IF(NU303=1,1,0)),1,0)</f>
        <v>0</v>
      </c>
      <c r="NY303" s="49" t="e">
        <f t="shared" si="36"/>
        <v>#REF!</v>
      </c>
    </row>
    <row r="304" spans="1:389" s="2" customFormat="1" ht="15" x14ac:dyDescent="0.25">
      <c r="A304" s="2">
        <f t="shared" si="37"/>
        <v>300</v>
      </c>
      <c r="B304" s="104" t="str">
        <f>"TSK"&amp;"-"&amp;REPT("0",4-LEN(A312))&amp;A312</f>
        <v>TSK-0308</v>
      </c>
      <c r="C304" s="105" t="str">
        <f t="shared" si="33"/>
        <v/>
      </c>
      <c r="D304" s="59"/>
      <c r="E304" s="106"/>
      <c r="F304" s="59"/>
      <c r="G304" s="59"/>
      <c r="H304" s="19"/>
      <c r="I304" s="19"/>
      <c r="J304" s="21"/>
      <c r="K304" s="81"/>
      <c r="L304" s="107" t="str">
        <f t="shared" si="34"/>
        <v/>
      </c>
      <c r="M304" s="107" t="str">
        <f t="shared" si="35"/>
        <v/>
      </c>
      <c r="N304" s="94"/>
      <c r="O304" s="94"/>
      <c r="P304" s="94"/>
      <c r="Q304" s="94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  <c r="KU304" s="13"/>
      <c r="KV304" s="13"/>
      <c r="KW304" s="13"/>
      <c r="KX304" s="13"/>
      <c r="KY304" s="13"/>
      <c r="KZ304" s="13"/>
      <c r="LA304" s="13"/>
      <c r="LB304" s="13"/>
      <c r="LC304" s="13"/>
      <c r="LD304" s="13"/>
      <c r="LE304" s="13"/>
      <c r="LF304" s="13"/>
      <c r="LG304" s="13"/>
      <c r="LH304" s="13"/>
      <c r="LI304" s="13"/>
      <c r="LJ304" s="13"/>
      <c r="LK304" s="13"/>
      <c r="LL304" s="13"/>
      <c r="LM304" s="13"/>
      <c r="LN304" s="13"/>
      <c r="LO304" s="13"/>
      <c r="LP304" s="13"/>
      <c r="LQ304" s="13"/>
      <c r="LR304" s="13"/>
      <c r="LS304" s="13"/>
      <c r="LT304" s="13"/>
      <c r="LU304" s="13"/>
      <c r="LV304" s="13"/>
      <c r="LW304" s="13"/>
      <c r="LX304" s="13"/>
      <c r="LY304" s="13"/>
      <c r="LZ304" s="13"/>
      <c r="MA304" s="13"/>
      <c r="MB304" s="13"/>
      <c r="MC304" s="13"/>
      <c r="MD304" s="13"/>
      <c r="ME304" s="13"/>
      <c r="MF304" s="13"/>
      <c r="MG304" s="13"/>
      <c r="MH304" s="13"/>
      <c r="MI304" s="13"/>
      <c r="MJ304" s="13"/>
      <c r="MK304" s="13"/>
      <c r="ML304" s="13"/>
      <c r="MM304" s="13"/>
      <c r="MN304" s="13"/>
      <c r="MO304" s="13"/>
      <c r="MP304" s="13"/>
      <c r="MQ304" s="13"/>
      <c r="MR304" s="13"/>
      <c r="MS304" s="13"/>
      <c r="MT304" s="13"/>
      <c r="MU304" s="13"/>
      <c r="MV304" s="13"/>
      <c r="MW304" s="13"/>
      <c r="MX304" s="13"/>
      <c r="MY304" s="13"/>
      <c r="MZ304" s="13"/>
      <c r="NA304" s="13"/>
      <c r="NB304" s="13"/>
      <c r="NC304" s="13"/>
      <c r="ND304" s="13"/>
      <c r="NE304" s="13"/>
      <c r="NF304" s="13"/>
      <c r="NG304" s="13"/>
      <c r="NH304" s="13"/>
      <c r="NI304" s="13"/>
      <c r="NJ304" s="13"/>
      <c r="NK304" s="13"/>
      <c r="NL304" s="13"/>
      <c r="NM304" s="13"/>
      <c r="NN304" s="13"/>
      <c r="NO304" s="13"/>
      <c r="NP304" s="13"/>
      <c r="NQ304" s="13"/>
      <c r="NR304" s="13"/>
      <c r="NS304" s="13"/>
      <c r="NU304" s="48" t="e">
        <f>IF(P296&lt;#REF!,1,0)</f>
        <v>#REF!</v>
      </c>
      <c r="NV304" s="48" t="e">
        <f>IF($P296&gt;=#REF!,1,0)</f>
        <v>#REF!</v>
      </c>
      <c r="NW304" s="48">
        <f>IF(IF($C296="Y",IF(NV304=1,1,0)),1,0)</f>
        <v>0</v>
      </c>
      <c r="NX304" s="48">
        <f>IF(IF($C296="N",IF(NU304=1,1,0)),1,0)</f>
        <v>0</v>
      </c>
      <c r="NY304" s="49" t="e">
        <f t="shared" si="36"/>
        <v>#REF!</v>
      </c>
    </row>
    <row r="305" spans="1:389" s="2" customFormat="1" ht="15" x14ac:dyDescent="0.25">
      <c r="A305" s="2">
        <f t="shared" si="37"/>
        <v>301</v>
      </c>
      <c r="B305" s="104" t="str">
        <f>"TSK"&amp;"-"&amp;REPT("0",4-LEN(A313))&amp;A313</f>
        <v>TSK-0309</v>
      </c>
      <c r="C305" s="105" t="str">
        <f t="shared" si="33"/>
        <v/>
      </c>
      <c r="D305" s="59"/>
      <c r="E305" s="106"/>
      <c r="F305" s="59"/>
      <c r="G305" s="59"/>
      <c r="H305" s="19"/>
      <c r="I305" s="19"/>
      <c r="J305" s="21"/>
      <c r="K305" s="81"/>
      <c r="L305" s="107" t="str">
        <f t="shared" si="34"/>
        <v/>
      </c>
      <c r="M305" s="107" t="str">
        <f t="shared" si="35"/>
        <v/>
      </c>
      <c r="N305" s="94"/>
      <c r="O305" s="94"/>
      <c r="P305" s="94"/>
      <c r="Q305" s="94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  <c r="KU305" s="13"/>
      <c r="KV305" s="13"/>
      <c r="KW305" s="13"/>
      <c r="KX305" s="13"/>
      <c r="KY305" s="13"/>
      <c r="KZ305" s="13"/>
      <c r="LA305" s="13"/>
      <c r="LB305" s="13"/>
      <c r="LC305" s="13"/>
      <c r="LD305" s="13"/>
      <c r="LE305" s="13"/>
      <c r="LF305" s="13"/>
      <c r="LG305" s="13"/>
      <c r="LH305" s="13"/>
      <c r="LI305" s="13"/>
      <c r="LJ305" s="13"/>
      <c r="LK305" s="13"/>
      <c r="LL305" s="13"/>
      <c r="LM305" s="13"/>
      <c r="LN305" s="13"/>
      <c r="LO305" s="13"/>
      <c r="LP305" s="13"/>
      <c r="LQ305" s="13"/>
      <c r="LR305" s="13"/>
      <c r="LS305" s="13"/>
      <c r="LT305" s="13"/>
      <c r="LU305" s="13"/>
      <c r="LV305" s="13"/>
      <c r="LW305" s="13"/>
      <c r="LX305" s="13"/>
      <c r="LY305" s="13"/>
      <c r="LZ305" s="13"/>
      <c r="MA305" s="13"/>
      <c r="MB305" s="13"/>
      <c r="MC305" s="13"/>
      <c r="MD305" s="13"/>
      <c r="ME305" s="13"/>
      <c r="MF305" s="13"/>
      <c r="MG305" s="13"/>
      <c r="MH305" s="13"/>
      <c r="MI305" s="13"/>
      <c r="MJ305" s="13"/>
      <c r="MK305" s="13"/>
      <c r="ML305" s="13"/>
      <c r="MM305" s="13"/>
      <c r="MN305" s="13"/>
      <c r="MO305" s="13"/>
      <c r="MP305" s="13"/>
      <c r="MQ305" s="13"/>
      <c r="MR305" s="13"/>
      <c r="MS305" s="13"/>
      <c r="MT305" s="13"/>
      <c r="MU305" s="13"/>
      <c r="MV305" s="13"/>
      <c r="MW305" s="13"/>
      <c r="MX305" s="13"/>
      <c r="MY305" s="13"/>
      <c r="MZ305" s="13"/>
      <c r="NA305" s="13"/>
      <c r="NB305" s="13"/>
      <c r="NC305" s="13"/>
      <c r="ND305" s="13"/>
      <c r="NE305" s="13"/>
      <c r="NF305" s="13"/>
      <c r="NG305" s="13"/>
      <c r="NH305" s="13"/>
      <c r="NI305" s="13"/>
      <c r="NJ305" s="13"/>
      <c r="NK305" s="13"/>
      <c r="NL305" s="13"/>
      <c r="NM305" s="13"/>
      <c r="NN305" s="13"/>
      <c r="NO305" s="13"/>
      <c r="NP305" s="13"/>
      <c r="NQ305" s="13"/>
      <c r="NR305" s="13"/>
      <c r="NS305" s="13"/>
      <c r="NU305" s="48" t="e">
        <f>IF(P297&lt;#REF!,1,0)</f>
        <v>#REF!</v>
      </c>
      <c r="NV305" s="48" t="e">
        <f>IF($P297&gt;=#REF!,1,0)</f>
        <v>#REF!</v>
      </c>
      <c r="NW305" s="48">
        <f>IF(IF($C297="Y",IF(NV305=1,1,0)),1,0)</f>
        <v>0</v>
      </c>
      <c r="NX305" s="48">
        <f>IF(IF($C297="N",IF(NU305=1,1,0)),1,0)</f>
        <v>0</v>
      </c>
      <c r="NY305" s="49" t="e">
        <f t="shared" si="36"/>
        <v>#REF!</v>
      </c>
    </row>
    <row r="306" spans="1:389" s="2" customFormat="1" ht="15" x14ac:dyDescent="0.25">
      <c r="A306" s="2">
        <f t="shared" si="37"/>
        <v>302</v>
      </c>
      <c r="B306" s="104" t="str">
        <f>"TSK"&amp;"-"&amp;REPT("0",4-LEN(A314))&amp;A314</f>
        <v>TSK-0310</v>
      </c>
      <c r="C306" s="105" t="str">
        <f t="shared" si="33"/>
        <v/>
      </c>
      <c r="D306" s="59"/>
      <c r="E306" s="106"/>
      <c r="F306" s="59"/>
      <c r="G306" s="59"/>
      <c r="H306" s="19"/>
      <c r="I306" s="19"/>
      <c r="J306" s="21"/>
      <c r="K306" s="81"/>
      <c r="L306" s="107" t="str">
        <f t="shared" si="34"/>
        <v/>
      </c>
      <c r="M306" s="107" t="str">
        <f t="shared" si="35"/>
        <v/>
      </c>
      <c r="N306" s="94"/>
      <c r="O306" s="94"/>
      <c r="P306" s="94"/>
      <c r="Q306" s="94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  <c r="KU306" s="13"/>
      <c r="KV306" s="13"/>
      <c r="KW306" s="13"/>
      <c r="KX306" s="13"/>
      <c r="KY306" s="13"/>
      <c r="KZ306" s="13"/>
      <c r="LA306" s="13"/>
      <c r="LB306" s="13"/>
      <c r="LC306" s="13"/>
      <c r="LD306" s="13"/>
      <c r="LE306" s="13"/>
      <c r="LF306" s="13"/>
      <c r="LG306" s="13"/>
      <c r="LH306" s="13"/>
      <c r="LI306" s="13"/>
      <c r="LJ306" s="13"/>
      <c r="LK306" s="13"/>
      <c r="LL306" s="13"/>
      <c r="LM306" s="13"/>
      <c r="LN306" s="13"/>
      <c r="LO306" s="13"/>
      <c r="LP306" s="13"/>
      <c r="LQ306" s="13"/>
      <c r="LR306" s="13"/>
      <c r="LS306" s="13"/>
      <c r="LT306" s="13"/>
      <c r="LU306" s="13"/>
      <c r="LV306" s="13"/>
      <c r="LW306" s="13"/>
      <c r="LX306" s="13"/>
      <c r="LY306" s="13"/>
      <c r="LZ306" s="13"/>
      <c r="MA306" s="13"/>
      <c r="MB306" s="13"/>
      <c r="MC306" s="13"/>
      <c r="MD306" s="13"/>
      <c r="ME306" s="13"/>
      <c r="MF306" s="13"/>
      <c r="MG306" s="13"/>
      <c r="MH306" s="13"/>
      <c r="MI306" s="13"/>
      <c r="MJ306" s="13"/>
      <c r="MK306" s="13"/>
      <c r="ML306" s="13"/>
      <c r="MM306" s="13"/>
      <c r="MN306" s="13"/>
      <c r="MO306" s="13"/>
      <c r="MP306" s="13"/>
      <c r="MQ306" s="13"/>
      <c r="MR306" s="13"/>
      <c r="MS306" s="13"/>
      <c r="MT306" s="13"/>
      <c r="MU306" s="13"/>
      <c r="MV306" s="13"/>
      <c r="MW306" s="13"/>
      <c r="MX306" s="13"/>
      <c r="MY306" s="13"/>
      <c r="MZ306" s="13"/>
      <c r="NA306" s="13"/>
      <c r="NB306" s="13"/>
      <c r="NC306" s="13"/>
      <c r="ND306" s="13"/>
      <c r="NE306" s="13"/>
      <c r="NF306" s="13"/>
      <c r="NG306" s="13"/>
      <c r="NH306" s="13"/>
      <c r="NI306" s="13"/>
      <c r="NJ306" s="13"/>
      <c r="NK306" s="13"/>
      <c r="NL306" s="13"/>
      <c r="NM306" s="13"/>
      <c r="NN306" s="13"/>
      <c r="NO306" s="13"/>
      <c r="NP306" s="13"/>
      <c r="NQ306" s="13"/>
      <c r="NR306" s="13"/>
      <c r="NS306" s="13"/>
      <c r="NU306" s="48" t="e">
        <f>IF(P298&lt;#REF!,1,0)</f>
        <v>#REF!</v>
      </c>
      <c r="NV306" s="48" t="e">
        <f>IF($P298&gt;=#REF!,1,0)</f>
        <v>#REF!</v>
      </c>
      <c r="NW306" s="48">
        <f>IF(IF($C298="Y",IF(NV306=1,1,0)),1,0)</f>
        <v>0</v>
      </c>
      <c r="NX306" s="48">
        <f>IF(IF($C298="N",IF(NU306=1,1,0)),1,0)</f>
        <v>0</v>
      </c>
      <c r="NY306" s="49" t="e">
        <f t="shared" si="36"/>
        <v>#REF!</v>
      </c>
    </row>
    <row r="307" spans="1:389" s="2" customFormat="1" ht="15" x14ac:dyDescent="0.25">
      <c r="A307" s="2">
        <f t="shared" si="37"/>
        <v>303</v>
      </c>
      <c r="B307" s="104" t="str">
        <f>"TSK"&amp;"-"&amp;REPT("0",4-LEN(A315))&amp;A315</f>
        <v>TSK-0311</v>
      </c>
      <c r="C307" s="105" t="str">
        <f t="shared" si="33"/>
        <v/>
      </c>
      <c r="D307" s="59"/>
      <c r="E307" s="106"/>
      <c r="F307" s="59"/>
      <c r="G307" s="59"/>
      <c r="H307" s="19"/>
      <c r="I307" s="19"/>
      <c r="J307" s="21"/>
      <c r="K307" s="81"/>
      <c r="L307" s="107" t="str">
        <f t="shared" si="34"/>
        <v/>
      </c>
      <c r="M307" s="107" t="str">
        <f t="shared" si="35"/>
        <v/>
      </c>
      <c r="N307" s="94"/>
      <c r="O307" s="94"/>
      <c r="P307" s="94"/>
      <c r="Q307" s="94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  <c r="KU307" s="13"/>
      <c r="KV307" s="13"/>
      <c r="KW307" s="13"/>
      <c r="KX307" s="13"/>
      <c r="KY307" s="13"/>
      <c r="KZ307" s="13"/>
      <c r="LA307" s="13"/>
      <c r="LB307" s="13"/>
      <c r="LC307" s="13"/>
      <c r="LD307" s="13"/>
      <c r="LE307" s="13"/>
      <c r="LF307" s="13"/>
      <c r="LG307" s="13"/>
      <c r="LH307" s="13"/>
      <c r="LI307" s="13"/>
      <c r="LJ307" s="13"/>
      <c r="LK307" s="13"/>
      <c r="LL307" s="13"/>
      <c r="LM307" s="13"/>
      <c r="LN307" s="13"/>
      <c r="LO307" s="13"/>
      <c r="LP307" s="13"/>
      <c r="LQ307" s="13"/>
      <c r="LR307" s="13"/>
      <c r="LS307" s="13"/>
      <c r="LT307" s="13"/>
      <c r="LU307" s="13"/>
      <c r="LV307" s="13"/>
      <c r="LW307" s="13"/>
      <c r="LX307" s="13"/>
      <c r="LY307" s="13"/>
      <c r="LZ307" s="13"/>
      <c r="MA307" s="13"/>
      <c r="MB307" s="13"/>
      <c r="MC307" s="13"/>
      <c r="MD307" s="13"/>
      <c r="ME307" s="13"/>
      <c r="MF307" s="13"/>
      <c r="MG307" s="13"/>
      <c r="MH307" s="13"/>
      <c r="MI307" s="13"/>
      <c r="MJ307" s="13"/>
      <c r="MK307" s="13"/>
      <c r="ML307" s="13"/>
      <c r="MM307" s="13"/>
      <c r="MN307" s="13"/>
      <c r="MO307" s="13"/>
      <c r="MP307" s="13"/>
      <c r="MQ307" s="13"/>
      <c r="MR307" s="13"/>
      <c r="MS307" s="13"/>
      <c r="MT307" s="13"/>
      <c r="MU307" s="13"/>
      <c r="MV307" s="13"/>
      <c r="MW307" s="13"/>
      <c r="MX307" s="13"/>
      <c r="MY307" s="13"/>
      <c r="MZ307" s="13"/>
      <c r="NA307" s="13"/>
      <c r="NB307" s="13"/>
      <c r="NC307" s="13"/>
      <c r="ND307" s="13"/>
      <c r="NE307" s="13"/>
      <c r="NF307" s="13"/>
      <c r="NG307" s="13"/>
      <c r="NH307" s="13"/>
      <c r="NI307" s="13"/>
      <c r="NJ307" s="13"/>
      <c r="NK307" s="13"/>
      <c r="NL307" s="13"/>
      <c r="NM307" s="13"/>
      <c r="NN307" s="13"/>
      <c r="NO307" s="13"/>
      <c r="NP307" s="13"/>
      <c r="NQ307" s="13"/>
      <c r="NR307" s="13"/>
      <c r="NS307" s="13"/>
      <c r="NU307" s="48" t="e">
        <f>IF(P299&lt;#REF!,1,0)</f>
        <v>#REF!</v>
      </c>
      <c r="NV307" s="48" t="e">
        <f>IF($P299&gt;=#REF!,1,0)</f>
        <v>#REF!</v>
      </c>
      <c r="NW307" s="48">
        <f>IF(IF($C299="Y",IF(NV307=1,1,0)),1,0)</f>
        <v>0</v>
      </c>
      <c r="NX307" s="48">
        <f>IF(IF($C299="N",IF(NU307=1,1,0)),1,0)</f>
        <v>0</v>
      </c>
      <c r="NY307" s="49" t="e">
        <f t="shared" si="36"/>
        <v>#REF!</v>
      </c>
    </row>
    <row r="308" spans="1:389" s="2" customFormat="1" ht="15" x14ac:dyDescent="0.25">
      <c r="A308" s="2">
        <f t="shared" si="37"/>
        <v>304</v>
      </c>
      <c r="B308" s="104" t="str">
        <f>"TSK"&amp;"-"&amp;REPT("0",4-LEN(A316))&amp;A316</f>
        <v>TSK-0312</v>
      </c>
      <c r="C308" s="105" t="str">
        <f t="shared" si="33"/>
        <v/>
      </c>
      <c r="D308" s="59"/>
      <c r="E308" s="106"/>
      <c r="F308" s="59"/>
      <c r="G308" s="59"/>
      <c r="H308" s="19"/>
      <c r="I308" s="19"/>
      <c r="J308" s="21"/>
      <c r="K308" s="81"/>
      <c r="L308" s="107" t="str">
        <f t="shared" si="34"/>
        <v/>
      </c>
      <c r="M308" s="107" t="str">
        <f t="shared" si="35"/>
        <v/>
      </c>
      <c r="N308" s="94"/>
      <c r="O308" s="94"/>
      <c r="P308" s="94"/>
      <c r="Q308" s="94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  <c r="KU308" s="13"/>
      <c r="KV308" s="13"/>
      <c r="KW308" s="13"/>
      <c r="KX308" s="13"/>
      <c r="KY308" s="13"/>
      <c r="KZ308" s="13"/>
      <c r="LA308" s="13"/>
      <c r="LB308" s="13"/>
      <c r="LC308" s="13"/>
      <c r="LD308" s="13"/>
      <c r="LE308" s="13"/>
      <c r="LF308" s="13"/>
      <c r="LG308" s="13"/>
      <c r="LH308" s="13"/>
      <c r="LI308" s="13"/>
      <c r="LJ308" s="13"/>
      <c r="LK308" s="13"/>
      <c r="LL308" s="13"/>
      <c r="LM308" s="13"/>
      <c r="LN308" s="13"/>
      <c r="LO308" s="13"/>
      <c r="LP308" s="13"/>
      <c r="LQ308" s="13"/>
      <c r="LR308" s="13"/>
      <c r="LS308" s="13"/>
      <c r="LT308" s="13"/>
      <c r="LU308" s="13"/>
      <c r="LV308" s="13"/>
      <c r="LW308" s="13"/>
      <c r="LX308" s="13"/>
      <c r="LY308" s="13"/>
      <c r="LZ308" s="13"/>
      <c r="MA308" s="13"/>
      <c r="MB308" s="13"/>
      <c r="MC308" s="13"/>
      <c r="MD308" s="13"/>
      <c r="ME308" s="13"/>
      <c r="MF308" s="13"/>
      <c r="MG308" s="13"/>
      <c r="MH308" s="13"/>
      <c r="MI308" s="13"/>
      <c r="MJ308" s="13"/>
      <c r="MK308" s="13"/>
      <c r="ML308" s="13"/>
      <c r="MM308" s="13"/>
      <c r="MN308" s="13"/>
      <c r="MO308" s="13"/>
      <c r="MP308" s="13"/>
      <c r="MQ308" s="13"/>
      <c r="MR308" s="13"/>
      <c r="MS308" s="13"/>
      <c r="MT308" s="13"/>
      <c r="MU308" s="13"/>
      <c r="MV308" s="13"/>
      <c r="MW308" s="13"/>
      <c r="MX308" s="13"/>
      <c r="MY308" s="13"/>
      <c r="MZ308" s="13"/>
      <c r="NA308" s="13"/>
      <c r="NB308" s="13"/>
      <c r="NC308" s="13"/>
      <c r="ND308" s="13"/>
      <c r="NE308" s="13"/>
      <c r="NF308" s="13"/>
      <c r="NG308" s="13"/>
      <c r="NH308" s="13"/>
      <c r="NI308" s="13"/>
      <c r="NJ308" s="13"/>
      <c r="NK308" s="13"/>
      <c r="NL308" s="13"/>
      <c r="NM308" s="13"/>
      <c r="NN308" s="13"/>
      <c r="NO308" s="13"/>
      <c r="NP308" s="13"/>
      <c r="NQ308" s="13"/>
      <c r="NR308" s="13"/>
      <c r="NS308" s="13"/>
      <c r="NU308" s="48" t="e">
        <f>IF(P300&lt;#REF!,1,0)</f>
        <v>#REF!</v>
      </c>
      <c r="NV308" s="48" t="e">
        <f>IF($P300&gt;=#REF!,1,0)</f>
        <v>#REF!</v>
      </c>
      <c r="NW308" s="48">
        <f>IF(IF($C300="Y",IF(NV308=1,1,0)),1,0)</f>
        <v>0</v>
      </c>
      <c r="NX308" s="48">
        <f>IF(IF($C300="N",IF(NU308=1,1,0)),1,0)</f>
        <v>0</v>
      </c>
      <c r="NY308" s="49" t="e">
        <f t="shared" si="36"/>
        <v>#REF!</v>
      </c>
    </row>
    <row r="309" spans="1:389" s="2" customFormat="1" ht="15" x14ac:dyDescent="0.25">
      <c r="A309" s="2">
        <f t="shared" si="37"/>
        <v>305</v>
      </c>
      <c r="B309" s="104" t="str">
        <f>"TSK"&amp;"-"&amp;REPT("0",4-LEN(A317))&amp;A317</f>
        <v>TSK-0313</v>
      </c>
      <c r="C309" s="105" t="str">
        <f t="shared" si="33"/>
        <v/>
      </c>
      <c r="D309" s="59"/>
      <c r="E309" s="106"/>
      <c r="F309" s="59"/>
      <c r="G309" s="59"/>
      <c r="H309" s="19"/>
      <c r="I309" s="19"/>
      <c r="J309" s="21"/>
      <c r="K309" s="81"/>
      <c r="L309" s="107" t="str">
        <f t="shared" si="34"/>
        <v/>
      </c>
      <c r="M309" s="107" t="str">
        <f t="shared" si="35"/>
        <v/>
      </c>
      <c r="N309" s="94"/>
      <c r="O309" s="94"/>
      <c r="P309" s="94"/>
      <c r="Q309" s="94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  <c r="KU309" s="13"/>
      <c r="KV309" s="13"/>
      <c r="KW309" s="13"/>
      <c r="KX309" s="13"/>
      <c r="KY309" s="13"/>
      <c r="KZ309" s="13"/>
      <c r="LA309" s="13"/>
      <c r="LB309" s="13"/>
      <c r="LC309" s="13"/>
      <c r="LD309" s="13"/>
      <c r="LE309" s="13"/>
      <c r="LF309" s="13"/>
      <c r="LG309" s="13"/>
      <c r="LH309" s="13"/>
      <c r="LI309" s="13"/>
      <c r="LJ309" s="13"/>
      <c r="LK309" s="13"/>
      <c r="LL309" s="13"/>
      <c r="LM309" s="13"/>
      <c r="LN309" s="13"/>
      <c r="LO309" s="13"/>
      <c r="LP309" s="13"/>
      <c r="LQ309" s="13"/>
      <c r="LR309" s="13"/>
      <c r="LS309" s="13"/>
      <c r="LT309" s="13"/>
      <c r="LU309" s="13"/>
      <c r="LV309" s="13"/>
      <c r="LW309" s="13"/>
      <c r="LX309" s="13"/>
      <c r="LY309" s="13"/>
      <c r="LZ309" s="13"/>
      <c r="MA309" s="13"/>
      <c r="MB309" s="13"/>
      <c r="MC309" s="13"/>
      <c r="MD309" s="13"/>
      <c r="ME309" s="13"/>
      <c r="MF309" s="13"/>
      <c r="MG309" s="13"/>
      <c r="MH309" s="13"/>
      <c r="MI309" s="13"/>
      <c r="MJ309" s="13"/>
      <c r="MK309" s="13"/>
      <c r="ML309" s="13"/>
      <c r="MM309" s="13"/>
      <c r="MN309" s="13"/>
      <c r="MO309" s="13"/>
      <c r="MP309" s="13"/>
      <c r="MQ309" s="13"/>
      <c r="MR309" s="13"/>
      <c r="MS309" s="13"/>
      <c r="MT309" s="13"/>
      <c r="MU309" s="13"/>
      <c r="MV309" s="13"/>
      <c r="MW309" s="13"/>
      <c r="MX309" s="13"/>
      <c r="MY309" s="13"/>
      <c r="MZ309" s="13"/>
      <c r="NA309" s="13"/>
      <c r="NB309" s="13"/>
      <c r="NC309" s="13"/>
      <c r="ND309" s="13"/>
      <c r="NE309" s="13"/>
      <c r="NF309" s="13"/>
      <c r="NG309" s="13"/>
      <c r="NH309" s="13"/>
      <c r="NI309" s="13"/>
      <c r="NJ309" s="13"/>
      <c r="NK309" s="13"/>
      <c r="NL309" s="13"/>
      <c r="NM309" s="13"/>
      <c r="NN309" s="13"/>
      <c r="NO309" s="13"/>
      <c r="NP309" s="13"/>
      <c r="NQ309" s="13"/>
      <c r="NR309" s="13"/>
      <c r="NS309" s="13"/>
      <c r="NU309" s="48" t="e">
        <f>IF(P301&lt;#REF!,1,0)</f>
        <v>#REF!</v>
      </c>
      <c r="NV309" s="48" t="e">
        <f>IF($P301&gt;=#REF!,1,0)</f>
        <v>#REF!</v>
      </c>
      <c r="NW309" s="48">
        <f>IF(IF($C301="Y",IF(NV309=1,1,0)),1,0)</f>
        <v>0</v>
      </c>
      <c r="NX309" s="48">
        <f>IF(IF($C301="N",IF(NU309=1,1,0)),1,0)</f>
        <v>0</v>
      </c>
      <c r="NY309" s="49" t="e">
        <f t="shared" si="36"/>
        <v>#REF!</v>
      </c>
    </row>
    <row r="310" spans="1:389" s="2" customFormat="1" ht="15" x14ac:dyDescent="0.25">
      <c r="A310" s="2">
        <f t="shared" si="37"/>
        <v>306</v>
      </c>
      <c r="B310" s="104" t="str">
        <f>"TSK"&amp;"-"&amp;REPT("0",4-LEN(A318))&amp;A318</f>
        <v>TSK-0314</v>
      </c>
      <c r="C310" s="105" t="str">
        <f t="shared" si="33"/>
        <v/>
      </c>
      <c r="D310" s="59"/>
      <c r="E310" s="106"/>
      <c r="F310" s="59"/>
      <c r="G310" s="59"/>
      <c r="H310" s="19"/>
      <c r="I310" s="19"/>
      <c r="J310" s="21"/>
      <c r="K310" s="81"/>
      <c r="L310" s="107" t="str">
        <f t="shared" si="34"/>
        <v/>
      </c>
      <c r="M310" s="107" t="str">
        <f t="shared" si="35"/>
        <v/>
      </c>
      <c r="N310" s="94"/>
      <c r="O310" s="94"/>
      <c r="P310" s="94"/>
      <c r="Q310" s="94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  <c r="KU310" s="13"/>
      <c r="KV310" s="13"/>
      <c r="KW310" s="13"/>
      <c r="KX310" s="13"/>
      <c r="KY310" s="13"/>
      <c r="KZ310" s="13"/>
      <c r="LA310" s="13"/>
      <c r="LB310" s="13"/>
      <c r="LC310" s="13"/>
      <c r="LD310" s="13"/>
      <c r="LE310" s="13"/>
      <c r="LF310" s="13"/>
      <c r="LG310" s="13"/>
      <c r="LH310" s="13"/>
      <c r="LI310" s="13"/>
      <c r="LJ310" s="13"/>
      <c r="LK310" s="13"/>
      <c r="LL310" s="13"/>
      <c r="LM310" s="13"/>
      <c r="LN310" s="13"/>
      <c r="LO310" s="13"/>
      <c r="LP310" s="13"/>
      <c r="LQ310" s="13"/>
      <c r="LR310" s="13"/>
      <c r="LS310" s="13"/>
      <c r="LT310" s="13"/>
      <c r="LU310" s="13"/>
      <c r="LV310" s="13"/>
      <c r="LW310" s="13"/>
      <c r="LX310" s="13"/>
      <c r="LY310" s="13"/>
      <c r="LZ310" s="13"/>
      <c r="MA310" s="13"/>
      <c r="MB310" s="13"/>
      <c r="MC310" s="13"/>
      <c r="MD310" s="13"/>
      <c r="ME310" s="13"/>
      <c r="MF310" s="13"/>
      <c r="MG310" s="13"/>
      <c r="MH310" s="13"/>
      <c r="MI310" s="13"/>
      <c r="MJ310" s="13"/>
      <c r="MK310" s="13"/>
      <c r="ML310" s="13"/>
      <c r="MM310" s="13"/>
      <c r="MN310" s="13"/>
      <c r="MO310" s="13"/>
      <c r="MP310" s="13"/>
      <c r="MQ310" s="13"/>
      <c r="MR310" s="13"/>
      <c r="MS310" s="13"/>
      <c r="MT310" s="13"/>
      <c r="MU310" s="13"/>
      <c r="MV310" s="13"/>
      <c r="MW310" s="13"/>
      <c r="MX310" s="13"/>
      <c r="MY310" s="13"/>
      <c r="MZ310" s="13"/>
      <c r="NA310" s="13"/>
      <c r="NB310" s="13"/>
      <c r="NC310" s="13"/>
      <c r="ND310" s="13"/>
      <c r="NE310" s="13"/>
      <c r="NF310" s="13"/>
      <c r="NG310" s="13"/>
      <c r="NH310" s="13"/>
      <c r="NI310" s="13"/>
      <c r="NJ310" s="13"/>
      <c r="NK310" s="13"/>
      <c r="NL310" s="13"/>
      <c r="NM310" s="13"/>
      <c r="NN310" s="13"/>
      <c r="NO310" s="13"/>
      <c r="NP310" s="13"/>
      <c r="NQ310" s="13"/>
      <c r="NR310" s="13"/>
      <c r="NS310" s="13"/>
      <c r="NU310" s="48" t="e">
        <f>IF(P302&lt;#REF!,1,0)</f>
        <v>#REF!</v>
      </c>
      <c r="NV310" s="48" t="e">
        <f>IF($P302&gt;=#REF!,1,0)</f>
        <v>#REF!</v>
      </c>
      <c r="NW310" s="48">
        <f>IF(IF($C302="Y",IF(NV310=1,1,0)),1,0)</f>
        <v>0</v>
      </c>
      <c r="NX310" s="48">
        <f>IF(IF($C302="N",IF(NU310=1,1,0)),1,0)</f>
        <v>0</v>
      </c>
      <c r="NY310" s="49" t="e">
        <f t="shared" si="36"/>
        <v>#REF!</v>
      </c>
    </row>
    <row r="311" spans="1:389" s="2" customFormat="1" ht="15" x14ac:dyDescent="0.25">
      <c r="A311" s="2">
        <f t="shared" si="37"/>
        <v>307</v>
      </c>
      <c r="B311" s="104" t="str">
        <f>"TSK"&amp;"-"&amp;REPT("0",4-LEN(A319))&amp;A319</f>
        <v>TSK-0315</v>
      </c>
      <c r="C311" s="105" t="str">
        <f t="shared" si="33"/>
        <v/>
      </c>
      <c r="D311" s="59"/>
      <c r="E311" s="106"/>
      <c r="F311" s="59"/>
      <c r="G311" s="59"/>
      <c r="H311" s="19"/>
      <c r="I311" s="19"/>
      <c r="J311" s="21"/>
      <c r="K311" s="81"/>
      <c r="L311" s="107" t="str">
        <f t="shared" si="34"/>
        <v/>
      </c>
      <c r="M311" s="107" t="str">
        <f t="shared" si="35"/>
        <v/>
      </c>
      <c r="N311" s="94"/>
      <c r="O311" s="94"/>
      <c r="P311" s="94"/>
      <c r="Q311" s="94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13"/>
      <c r="KS311" s="13"/>
      <c r="KT311" s="13"/>
      <c r="KU311" s="13"/>
      <c r="KV311" s="13"/>
      <c r="KW311" s="13"/>
      <c r="KX311" s="13"/>
      <c r="KY311" s="13"/>
      <c r="KZ311" s="13"/>
      <c r="LA311" s="13"/>
      <c r="LB311" s="13"/>
      <c r="LC311" s="13"/>
      <c r="LD311" s="13"/>
      <c r="LE311" s="13"/>
      <c r="LF311" s="13"/>
      <c r="LG311" s="13"/>
      <c r="LH311" s="13"/>
      <c r="LI311" s="13"/>
      <c r="LJ311" s="13"/>
      <c r="LK311" s="13"/>
      <c r="LL311" s="13"/>
      <c r="LM311" s="13"/>
      <c r="LN311" s="13"/>
      <c r="LO311" s="13"/>
      <c r="LP311" s="13"/>
      <c r="LQ311" s="13"/>
      <c r="LR311" s="13"/>
      <c r="LS311" s="13"/>
      <c r="LT311" s="13"/>
      <c r="LU311" s="13"/>
      <c r="LV311" s="13"/>
      <c r="LW311" s="13"/>
      <c r="LX311" s="13"/>
      <c r="LY311" s="13"/>
      <c r="LZ311" s="13"/>
      <c r="MA311" s="13"/>
      <c r="MB311" s="13"/>
      <c r="MC311" s="13"/>
      <c r="MD311" s="13"/>
      <c r="ME311" s="13"/>
      <c r="MF311" s="13"/>
      <c r="MG311" s="13"/>
      <c r="MH311" s="13"/>
      <c r="MI311" s="13"/>
      <c r="MJ311" s="13"/>
      <c r="MK311" s="13"/>
      <c r="ML311" s="13"/>
      <c r="MM311" s="13"/>
      <c r="MN311" s="13"/>
      <c r="MO311" s="13"/>
      <c r="MP311" s="13"/>
      <c r="MQ311" s="13"/>
      <c r="MR311" s="13"/>
      <c r="MS311" s="13"/>
      <c r="MT311" s="13"/>
      <c r="MU311" s="13"/>
      <c r="MV311" s="13"/>
      <c r="MW311" s="13"/>
      <c r="MX311" s="13"/>
      <c r="MY311" s="13"/>
      <c r="MZ311" s="13"/>
      <c r="NA311" s="13"/>
      <c r="NB311" s="13"/>
      <c r="NC311" s="13"/>
      <c r="ND311" s="13"/>
      <c r="NE311" s="13"/>
      <c r="NF311" s="13"/>
      <c r="NG311" s="13"/>
      <c r="NH311" s="13"/>
      <c r="NI311" s="13"/>
      <c r="NJ311" s="13"/>
      <c r="NK311" s="13"/>
      <c r="NL311" s="13"/>
      <c r="NM311" s="13"/>
      <c r="NN311" s="13"/>
      <c r="NO311" s="13"/>
      <c r="NP311" s="13"/>
      <c r="NQ311" s="13"/>
      <c r="NR311" s="13"/>
      <c r="NS311" s="13"/>
      <c r="NU311" s="48" t="e">
        <f>IF(P303&lt;#REF!,1,0)</f>
        <v>#REF!</v>
      </c>
      <c r="NV311" s="48" t="e">
        <f>IF($P303&gt;=#REF!,1,0)</f>
        <v>#REF!</v>
      </c>
      <c r="NW311" s="48">
        <f>IF(IF($C303="Y",IF(NV311=1,1,0)),1,0)</f>
        <v>0</v>
      </c>
      <c r="NX311" s="48">
        <f>IF(IF($C303="N",IF(NU311=1,1,0)),1,0)</f>
        <v>0</v>
      </c>
      <c r="NY311" s="49" t="e">
        <f t="shared" si="36"/>
        <v>#REF!</v>
      </c>
    </row>
    <row r="312" spans="1:389" s="2" customFormat="1" ht="15" x14ac:dyDescent="0.25">
      <c r="A312" s="2">
        <f t="shared" si="37"/>
        <v>308</v>
      </c>
      <c r="B312" s="104" t="str">
        <f>"TSK"&amp;"-"&amp;REPT("0",4-LEN(A320))&amp;A320</f>
        <v>TSK-0316</v>
      </c>
      <c r="C312" s="105" t="str">
        <f t="shared" si="33"/>
        <v/>
      </c>
      <c r="D312" s="59"/>
      <c r="E312" s="106"/>
      <c r="F312" s="59"/>
      <c r="G312" s="59"/>
      <c r="H312" s="19"/>
      <c r="I312" s="19"/>
      <c r="J312" s="21"/>
      <c r="K312" s="81"/>
      <c r="L312" s="107" t="str">
        <f t="shared" si="34"/>
        <v/>
      </c>
      <c r="M312" s="107" t="str">
        <f t="shared" si="35"/>
        <v/>
      </c>
      <c r="N312" s="94"/>
      <c r="O312" s="94"/>
      <c r="P312" s="94"/>
      <c r="Q312" s="94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  <c r="KU312" s="13"/>
      <c r="KV312" s="13"/>
      <c r="KW312" s="13"/>
      <c r="KX312" s="13"/>
      <c r="KY312" s="13"/>
      <c r="KZ312" s="13"/>
      <c r="LA312" s="13"/>
      <c r="LB312" s="13"/>
      <c r="LC312" s="13"/>
      <c r="LD312" s="13"/>
      <c r="LE312" s="13"/>
      <c r="LF312" s="13"/>
      <c r="LG312" s="13"/>
      <c r="LH312" s="13"/>
      <c r="LI312" s="13"/>
      <c r="LJ312" s="13"/>
      <c r="LK312" s="13"/>
      <c r="LL312" s="13"/>
      <c r="LM312" s="13"/>
      <c r="LN312" s="13"/>
      <c r="LO312" s="13"/>
      <c r="LP312" s="13"/>
      <c r="LQ312" s="13"/>
      <c r="LR312" s="13"/>
      <c r="LS312" s="13"/>
      <c r="LT312" s="13"/>
      <c r="LU312" s="13"/>
      <c r="LV312" s="13"/>
      <c r="LW312" s="13"/>
      <c r="LX312" s="13"/>
      <c r="LY312" s="13"/>
      <c r="LZ312" s="13"/>
      <c r="MA312" s="13"/>
      <c r="MB312" s="13"/>
      <c r="MC312" s="13"/>
      <c r="MD312" s="13"/>
      <c r="ME312" s="13"/>
      <c r="MF312" s="13"/>
      <c r="MG312" s="13"/>
      <c r="MH312" s="13"/>
      <c r="MI312" s="13"/>
      <c r="MJ312" s="13"/>
      <c r="MK312" s="13"/>
      <c r="ML312" s="13"/>
      <c r="MM312" s="13"/>
      <c r="MN312" s="13"/>
      <c r="MO312" s="13"/>
      <c r="MP312" s="13"/>
      <c r="MQ312" s="13"/>
      <c r="MR312" s="13"/>
      <c r="MS312" s="13"/>
      <c r="MT312" s="13"/>
      <c r="MU312" s="13"/>
      <c r="MV312" s="13"/>
      <c r="MW312" s="13"/>
      <c r="MX312" s="13"/>
      <c r="MY312" s="13"/>
      <c r="MZ312" s="13"/>
      <c r="NA312" s="13"/>
      <c r="NB312" s="13"/>
      <c r="NC312" s="13"/>
      <c r="ND312" s="13"/>
      <c r="NE312" s="13"/>
      <c r="NF312" s="13"/>
      <c r="NG312" s="13"/>
      <c r="NH312" s="13"/>
      <c r="NI312" s="13"/>
      <c r="NJ312" s="13"/>
      <c r="NK312" s="13"/>
      <c r="NL312" s="13"/>
      <c r="NM312" s="13"/>
      <c r="NN312" s="13"/>
      <c r="NO312" s="13"/>
      <c r="NP312" s="13"/>
      <c r="NQ312" s="13"/>
      <c r="NR312" s="13"/>
      <c r="NS312" s="13"/>
      <c r="NU312" s="48" t="e">
        <f>IF(P304&lt;#REF!,1,0)</f>
        <v>#REF!</v>
      </c>
      <c r="NV312" s="48" t="e">
        <f>IF($P304&gt;=#REF!,1,0)</f>
        <v>#REF!</v>
      </c>
      <c r="NW312" s="48">
        <f>IF(IF($C304="Y",IF(NV312=1,1,0)),1,0)</f>
        <v>0</v>
      </c>
      <c r="NX312" s="48">
        <f>IF(IF($C304="N",IF(NU312=1,1,0)),1,0)</f>
        <v>0</v>
      </c>
      <c r="NY312" s="49" t="e">
        <f t="shared" si="36"/>
        <v>#REF!</v>
      </c>
    </row>
    <row r="313" spans="1:389" s="2" customFormat="1" ht="15" x14ac:dyDescent="0.25">
      <c r="A313" s="2">
        <f t="shared" si="37"/>
        <v>309</v>
      </c>
      <c r="B313" s="104" t="str">
        <f>"TSK"&amp;"-"&amp;REPT("0",4-LEN(A321))&amp;A321</f>
        <v>TSK-0317</v>
      </c>
      <c r="C313" s="105" t="str">
        <f t="shared" si="33"/>
        <v/>
      </c>
      <c r="D313" s="59"/>
      <c r="E313" s="106"/>
      <c r="F313" s="59"/>
      <c r="G313" s="59"/>
      <c r="H313" s="19"/>
      <c r="I313" s="19"/>
      <c r="J313" s="21"/>
      <c r="K313" s="81"/>
      <c r="L313" s="107" t="str">
        <f t="shared" si="34"/>
        <v/>
      </c>
      <c r="M313" s="107" t="str">
        <f t="shared" si="35"/>
        <v/>
      </c>
      <c r="N313" s="94"/>
      <c r="O313" s="94"/>
      <c r="P313" s="94"/>
      <c r="Q313" s="94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  <c r="KU313" s="13"/>
      <c r="KV313" s="13"/>
      <c r="KW313" s="13"/>
      <c r="KX313" s="13"/>
      <c r="KY313" s="13"/>
      <c r="KZ313" s="13"/>
      <c r="LA313" s="13"/>
      <c r="LB313" s="13"/>
      <c r="LC313" s="13"/>
      <c r="LD313" s="13"/>
      <c r="LE313" s="13"/>
      <c r="LF313" s="13"/>
      <c r="LG313" s="13"/>
      <c r="LH313" s="13"/>
      <c r="LI313" s="13"/>
      <c r="LJ313" s="13"/>
      <c r="LK313" s="13"/>
      <c r="LL313" s="13"/>
      <c r="LM313" s="13"/>
      <c r="LN313" s="13"/>
      <c r="LO313" s="13"/>
      <c r="LP313" s="13"/>
      <c r="LQ313" s="13"/>
      <c r="LR313" s="13"/>
      <c r="LS313" s="13"/>
      <c r="LT313" s="13"/>
      <c r="LU313" s="13"/>
      <c r="LV313" s="13"/>
      <c r="LW313" s="13"/>
      <c r="LX313" s="13"/>
      <c r="LY313" s="13"/>
      <c r="LZ313" s="13"/>
      <c r="MA313" s="13"/>
      <c r="MB313" s="13"/>
      <c r="MC313" s="13"/>
      <c r="MD313" s="13"/>
      <c r="ME313" s="13"/>
      <c r="MF313" s="13"/>
      <c r="MG313" s="13"/>
      <c r="MH313" s="13"/>
      <c r="MI313" s="13"/>
      <c r="MJ313" s="13"/>
      <c r="MK313" s="13"/>
      <c r="ML313" s="13"/>
      <c r="MM313" s="13"/>
      <c r="MN313" s="13"/>
      <c r="MO313" s="13"/>
      <c r="MP313" s="13"/>
      <c r="MQ313" s="13"/>
      <c r="MR313" s="13"/>
      <c r="MS313" s="13"/>
      <c r="MT313" s="13"/>
      <c r="MU313" s="13"/>
      <c r="MV313" s="13"/>
      <c r="MW313" s="13"/>
      <c r="MX313" s="13"/>
      <c r="MY313" s="13"/>
      <c r="MZ313" s="13"/>
      <c r="NA313" s="13"/>
      <c r="NB313" s="13"/>
      <c r="NC313" s="13"/>
      <c r="ND313" s="13"/>
      <c r="NE313" s="13"/>
      <c r="NF313" s="13"/>
      <c r="NG313" s="13"/>
      <c r="NH313" s="13"/>
      <c r="NI313" s="13"/>
      <c r="NJ313" s="13"/>
      <c r="NK313" s="13"/>
      <c r="NL313" s="13"/>
      <c r="NM313" s="13"/>
      <c r="NN313" s="13"/>
      <c r="NO313" s="13"/>
      <c r="NP313" s="13"/>
      <c r="NQ313" s="13"/>
      <c r="NR313" s="13"/>
      <c r="NS313" s="13"/>
      <c r="NU313" s="48" t="e">
        <f>IF(P305&lt;#REF!,1,0)</f>
        <v>#REF!</v>
      </c>
      <c r="NV313" s="48" t="e">
        <f>IF($P305&gt;=#REF!,1,0)</f>
        <v>#REF!</v>
      </c>
      <c r="NW313" s="48">
        <f>IF(IF($C305="Y",IF(NV313=1,1,0)),1,0)</f>
        <v>0</v>
      </c>
      <c r="NX313" s="48">
        <f>IF(IF($C305="N",IF(NU313=1,1,0)),1,0)</f>
        <v>0</v>
      </c>
      <c r="NY313" s="49" t="e">
        <f t="shared" si="36"/>
        <v>#REF!</v>
      </c>
    </row>
    <row r="314" spans="1:389" s="2" customFormat="1" ht="15" x14ac:dyDescent="0.25">
      <c r="A314" s="2">
        <f t="shared" si="37"/>
        <v>310</v>
      </c>
      <c r="B314" s="104" t="str">
        <f>"TSK"&amp;"-"&amp;REPT("0",4-LEN(A322))&amp;A322</f>
        <v>TSK-0318</v>
      </c>
      <c r="C314" s="105" t="str">
        <f t="shared" si="33"/>
        <v/>
      </c>
      <c r="D314" s="59"/>
      <c r="E314" s="106"/>
      <c r="F314" s="59"/>
      <c r="G314" s="59"/>
      <c r="H314" s="19"/>
      <c r="I314" s="19"/>
      <c r="J314" s="21"/>
      <c r="K314" s="81"/>
      <c r="L314" s="107" t="str">
        <f t="shared" si="34"/>
        <v/>
      </c>
      <c r="M314" s="107" t="str">
        <f t="shared" si="35"/>
        <v/>
      </c>
      <c r="N314" s="94"/>
      <c r="O314" s="94"/>
      <c r="P314" s="94"/>
      <c r="Q314" s="94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  <c r="KU314" s="13"/>
      <c r="KV314" s="13"/>
      <c r="KW314" s="13"/>
      <c r="KX314" s="13"/>
      <c r="KY314" s="13"/>
      <c r="KZ314" s="13"/>
      <c r="LA314" s="13"/>
      <c r="LB314" s="13"/>
      <c r="LC314" s="13"/>
      <c r="LD314" s="13"/>
      <c r="LE314" s="13"/>
      <c r="LF314" s="13"/>
      <c r="LG314" s="13"/>
      <c r="LH314" s="13"/>
      <c r="LI314" s="13"/>
      <c r="LJ314" s="13"/>
      <c r="LK314" s="13"/>
      <c r="LL314" s="13"/>
      <c r="LM314" s="13"/>
      <c r="LN314" s="13"/>
      <c r="LO314" s="13"/>
      <c r="LP314" s="13"/>
      <c r="LQ314" s="13"/>
      <c r="LR314" s="13"/>
      <c r="LS314" s="13"/>
      <c r="LT314" s="13"/>
      <c r="LU314" s="13"/>
      <c r="LV314" s="13"/>
      <c r="LW314" s="13"/>
      <c r="LX314" s="13"/>
      <c r="LY314" s="13"/>
      <c r="LZ314" s="13"/>
      <c r="MA314" s="13"/>
      <c r="MB314" s="13"/>
      <c r="MC314" s="13"/>
      <c r="MD314" s="13"/>
      <c r="ME314" s="13"/>
      <c r="MF314" s="13"/>
      <c r="MG314" s="13"/>
      <c r="MH314" s="13"/>
      <c r="MI314" s="13"/>
      <c r="MJ314" s="13"/>
      <c r="MK314" s="13"/>
      <c r="ML314" s="13"/>
      <c r="MM314" s="13"/>
      <c r="MN314" s="13"/>
      <c r="MO314" s="13"/>
      <c r="MP314" s="13"/>
      <c r="MQ314" s="13"/>
      <c r="MR314" s="13"/>
      <c r="MS314" s="13"/>
      <c r="MT314" s="13"/>
      <c r="MU314" s="13"/>
      <c r="MV314" s="13"/>
      <c r="MW314" s="13"/>
      <c r="MX314" s="13"/>
      <c r="MY314" s="13"/>
      <c r="MZ314" s="13"/>
      <c r="NA314" s="13"/>
      <c r="NB314" s="13"/>
      <c r="NC314" s="13"/>
      <c r="ND314" s="13"/>
      <c r="NE314" s="13"/>
      <c r="NF314" s="13"/>
      <c r="NG314" s="13"/>
      <c r="NH314" s="13"/>
      <c r="NI314" s="13"/>
      <c r="NJ314" s="13"/>
      <c r="NK314" s="13"/>
      <c r="NL314" s="13"/>
      <c r="NM314" s="13"/>
      <c r="NN314" s="13"/>
      <c r="NO314" s="13"/>
      <c r="NP314" s="13"/>
      <c r="NQ314" s="13"/>
      <c r="NR314" s="13"/>
      <c r="NS314" s="13"/>
      <c r="NU314" s="48" t="e">
        <f>IF(P306&lt;#REF!,1,0)</f>
        <v>#REF!</v>
      </c>
      <c r="NV314" s="48" t="e">
        <f>IF($P306&gt;=#REF!,1,0)</f>
        <v>#REF!</v>
      </c>
      <c r="NW314" s="48">
        <f>IF(IF($C306="Y",IF(NV314=1,1,0)),1,0)</f>
        <v>0</v>
      </c>
      <c r="NX314" s="48">
        <f>IF(IF($C306="N",IF(NU314=1,1,0)),1,0)</f>
        <v>0</v>
      </c>
      <c r="NY314" s="49" t="e">
        <f t="shared" si="36"/>
        <v>#REF!</v>
      </c>
    </row>
    <row r="315" spans="1:389" s="2" customFormat="1" ht="15" x14ac:dyDescent="0.25">
      <c r="A315" s="2">
        <f t="shared" si="37"/>
        <v>311</v>
      </c>
      <c r="B315" s="104" t="str">
        <f>"TSK"&amp;"-"&amp;REPT("0",4-LEN(A323))&amp;A323</f>
        <v>TSK-0319</v>
      </c>
      <c r="C315" s="105" t="str">
        <f t="shared" si="33"/>
        <v/>
      </c>
      <c r="D315" s="59"/>
      <c r="E315" s="106"/>
      <c r="F315" s="59"/>
      <c r="G315" s="59"/>
      <c r="H315" s="19"/>
      <c r="I315" s="19"/>
      <c r="J315" s="21"/>
      <c r="K315" s="81"/>
      <c r="L315" s="107" t="str">
        <f t="shared" si="34"/>
        <v/>
      </c>
      <c r="M315" s="107" t="str">
        <f t="shared" si="35"/>
        <v/>
      </c>
      <c r="N315" s="94"/>
      <c r="O315" s="94"/>
      <c r="P315" s="94"/>
      <c r="Q315" s="94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  <c r="KU315" s="13"/>
      <c r="KV315" s="13"/>
      <c r="KW315" s="13"/>
      <c r="KX315" s="13"/>
      <c r="KY315" s="13"/>
      <c r="KZ315" s="13"/>
      <c r="LA315" s="13"/>
      <c r="LB315" s="13"/>
      <c r="LC315" s="13"/>
      <c r="LD315" s="13"/>
      <c r="LE315" s="13"/>
      <c r="LF315" s="13"/>
      <c r="LG315" s="13"/>
      <c r="LH315" s="13"/>
      <c r="LI315" s="13"/>
      <c r="LJ315" s="13"/>
      <c r="LK315" s="13"/>
      <c r="LL315" s="13"/>
      <c r="LM315" s="13"/>
      <c r="LN315" s="13"/>
      <c r="LO315" s="13"/>
      <c r="LP315" s="13"/>
      <c r="LQ315" s="13"/>
      <c r="LR315" s="13"/>
      <c r="LS315" s="13"/>
      <c r="LT315" s="13"/>
      <c r="LU315" s="13"/>
      <c r="LV315" s="13"/>
      <c r="LW315" s="13"/>
      <c r="LX315" s="13"/>
      <c r="LY315" s="13"/>
      <c r="LZ315" s="13"/>
      <c r="MA315" s="13"/>
      <c r="MB315" s="13"/>
      <c r="MC315" s="13"/>
      <c r="MD315" s="13"/>
      <c r="ME315" s="13"/>
      <c r="MF315" s="13"/>
      <c r="MG315" s="13"/>
      <c r="MH315" s="13"/>
      <c r="MI315" s="13"/>
      <c r="MJ315" s="13"/>
      <c r="MK315" s="13"/>
      <c r="ML315" s="13"/>
      <c r="MM315" s="13"/>
      <c r="MN315" s="13"/>
      <c r="MO315" s="13"/>
      <c r="MP315" s="13"/>
      <c r="MQ315" s="13"/>
      <c r="MR315" s="13"/>
      <c r="MS315" s="13"/>
      <c r="MT315" s="13"/>
      <c r="MU315" s="13"/>
      <c r="MV315" s="13"/>
      <c r="MW315" s="13"/>
      <c r="MX315" s="13"/>
      <c r="MY315" s="13"/>
      <c r="MZ315" s="13"/>
      <c r="NA315" s="13"/>
      <c r="NB315" s="13"/>
      <c r="NC315" s="13"/>
      <c r="ND315" s="13"/>
      <c r="NE315" s="13"/>
      <c r="NF315" s="13"/>
      <c r="NG315" s="13"/>
      <c r="NH315" s="13"/>
      <c r="NI315" s="13"/>
      <c r="NJ315" s="13"/>
      <c r="NK315" s="13"/>
      <c r="NL315" s="13"/>
      <c r="NM315" s="13"/>
      <c r="NN315" s="13"/>
      <c r="NO315" s="13"/>
      <c r="NP315" s="13"/>
      <c r="NQ315" s="13"/>
      <c r="NR315" s="13"/>
      <c r="NS315" s="13"/>
      <c r="NU315" s="48" t="e">
        <f>IF(P307&lt;#REF!,1,0)</f>
        <v>#REF!</v>
      </c>
      <c r="NV315" s="48" t="e">
        <f>IF($P307&gt;=#REF!,1,0)</f>
        <v>#REF!</v>
      </c>
      <c r="NW315" s="48">
        <f>IF(IF($C307="Y",IF(NV315=1,1,0)),1,0)</f>
        <v>0</v>
      </c>
      <c r="NX315" s="48">
        <f>IF(IF($C307="N",IF(NU315=1,1,0)),1,0)</f>
        <v>0</v>
      </c>
      <c r="NY315" s="49" t="e">
        <f t="shared" si="36"/>
        <v>#REF!</v>
      </c>
    </row>
    <row r="316" spans="1:389" s="2" customFormat="1" ht="15" x14ac:dyDescent="0.25">
      <c r="A316" s="2">
        <f t="shared" si="37"/>
        <v>312</v>
      </c>
      <c r="B316" s="104" t="str">
        <f>"TSK"&amp;"-"&amp;REPT("0",4-LEN(A324))&amp;A324</f>
        <v>TSK-0320</v>
      </c>
      <c r="C316" s="105" t="str">
        <f t="shared" si="33"/>
        <v/>
      </c>
      <c r="D316" s="59"/>
      <c r="E316" s="106"/>
      <c r="F316" s="59"/>
      <c r="G316" s="59"/>
      <c r="H316" s="19"/>
      <c r="I316" s="19"/>
      <c r="J316" s="21"/>
      <c r="K316" s="81"/>
      <c r="L316" s="107" t="str">
        <f t="shared" si="34"/>
        <v/>
      </c>
      <c r="M316" s="107" t="str">
        <f t="shared" si="35"/>
        <v/>
      </c>
      <c r="N316" s="94"/>
      <c r="O316" s="94"/>
      <c r="P316" s="94"/>
      <c r="Q316" s="94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13"/>
      <c r="KS316" s="13"/>
      <c r="KT316" s="13"/>
      <c r="KU316" s="13"/>
      <c r="KV316" s="13"/>
      <c r="KW316" s="13"/>
      <c r="KX316" s="13"/>
      <c r="KY316" s="13"/>
      <c r="KZ316" s="13"/>
      <c r="LA316" s="13"/>
      <c r="LB316" s="13"/>
      <c r="LC316" s="13"/>
      <c r="LD316" s="13"/>
      <c r="LE316" s="13"/>
      <c r="LF316" s="13"/>
      <c r="LG316" s="13"/>
      <c r="LH316" s="13"/>
      <c r="LI316" s="13"/>
      <c r="LJ316" s="13"/>
      <c r="LK316" s="13"/>
      <c r="LL316" s="13"/>
      <c r="LM316" s="13"/>
      <c r="LN316" s="13"/>
      <c r="LO316" s="13"/>
      <c r="LP316" s="13"/>
      <c r="LQ316" s="13"/>
      <c r="LR316" s="13"/>
      <c r="LS316" s="13"/>
      <c r="LT316" s="13"/>
      <c r="LU316" s="13"/>
      <c r="LV316" s="13"/>
      <c r="LW316" s="13"/>
      <c r="LX316" s="13"/>
      <c r="LY316" s="13"/>
      <c r="LZ316" s="13"/>
      <c r="MA316" s="13"/>
      <c r="MB316" s="13"/>
      <c r="MC316" s="13"/>
      <c r="MD316" s="13"/>
      <c r="ME316" s="13"/>
      <c r="MF316" s="13"/>
      <c r="MG316" s="13"/>
      <c r="MH316" s="13"/>
      <c r="MI316" s="13"/>
      <c r="MJ316" s="13"/>
      <c r="MK316" s="13"/>
      <c r="ML316" s="13"/>
      <c r="MM316" s="13"/>
      <c r="MN316" s="13"/>
      <c r="MO316" s="13"/>
      <c r="MP316" s="13"/>
      <c r="MQ316" s="13"/>
      <c r="MR316" s="13"/>
      <c r="MS316" s="13"/>
      <c r="MT316" s="13"/>
      <c r="MU316" s="13"/>
      <c r="MV316" s="13"/>
      <c r="MW316" s="13"/>
      <c r="MX316" s="13"/>
      <c r="MY316" s="13"/>
      <c r="MZ316" s="13"/>
      <c r="NA316" s="13"/>
      <c r="NB316" s="13"/>
      <c r="NC316" s="13"/>
      <c r="ND316" s="13"/>
      <c r="NE316" s="13"/>
      <c r="NF316" s="13"/>
      <c r="NG316" s="13"/>
      <c r="NH316" s="13"/>
      <c r="NI316" s="13"/>
      <c r="NJ316" s="13"/>
      <c r="NK316" s="13"/>
      <c r="NL316" s="13"/>
      <c r="NM316" s="13"/>
      <c r="NN316" s="13"/>
      <c r="NO316" s="13"/>
      <c r="NP316" s="13"/>
      <c r="NQ316" s="13"/>
      <c r="NR316" s="13"/>
      <c r="NS316" s="13"/>
      <c r="NU316" s="48" t="e">
        <f>IF(P308&lt;#REF!,1,0)</f>
        <v>#REF!</v>
      </c>
      <c r="NV316" s="48" t="e">
        <f>IF($P308&gt;=#REF!,1,0)</f>
        <v>#REF!</v>
      </c>
      <c r="NW316" s="48">
        <f>IF(IF($C308="Y",IF(NV316=1,1,0)),1,0)</f>
        <v>0</v>
      </c>
      <c r="NX316" s="48">
        <f>IF(IF($C308="N",IF(NU316=1,1,0)),1,0)</f>
        <v>0</v>
      </c>
      <c r="NY316" s="49" t="e">
        <f t="shared" si="36"/>
        <v>#REF!</v>
      </c>
    </row>
    <row r="317" spans="1:389" s="2" customFormat="1" ht="15" x14ac:dyDescent="0.25">
      <c r="A317" s="2">
        <f t="shared" si="37"/>
        <v>313</v>
      </c>
      <c r="B317" s="104" t="str">
        <f>"TSK"&amp;"-"&amp;REPT("0",4-LEN(A325))&amp;A325</f>
        <v>TSK-0321</v>
      </c>
      <c r="C317" s="105" t="str">
        <f t="shared" si="33"/>
        <v/>
      </c>
      <c r="D317" s="59"/>
      <c r="E317" s="106"/>
      <c r="F317" s="59"/>
      <c r="G317" s="59"/>
      <c r="H317" s="19"/>
      <c r="I317" s="19"/>
      <c r="J317" s="21"/>
      <c r="K317" s="81"/>
      <c r="L317" s="107" t="str">
        <f t="shared" si="34"/>
        <v/>
      </c>
      <c r="M317" s="107" t="str">
        <f t="shared" si="35"/>
        <v/>
      </c>
      <c r="N317" s="94"/>
      <c r="O317" s="94"/>
      <c r="P317" s="94"/>
      <c r="Q317" s="94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13"/>
      <c r="KS317" s="13"/>
      <c r="KT317" s="13"/>
      <c r="KU317" s="13"/>
      <c r="KV317" s="13"/>
      <c r="KW317" s="13"/>
      <c r="KX317" s="13"/>
      <c r="KY317" s="13"/>
      <c r="KZ317" s="13"/>
      <c r="LA317" s="13"/>
      <c r="LB317" s="13"/>
      <c r="LC317" s="13"/>
      <c r="LD317" s="13"/>
      <c r="LE317" s="13"/>
      <c r="LF317" s="13"/>
      <c r="LG317" s="13"/>
      <c r="LH317" s="13"/>
      <c r="LI317" s="13"/>
      <c r="LJ317" s="13"/>
      <c r="LK317" s="13"/>
      <c r="LL317" s="13"/>
      <c r="LM317" s="13"/>
      <c r="LN317" s="13"/>
      <c r="LO317" s="13"/>
      <c r="LP317" s="13"/>
      <c r="LQ317" s="13"/>
      <c r="LR317" s="13"/>
      <c r="LS317" s="13"/>
      <c r="LT317" s="13"/>
      <c r="LU317" s="13"/>
      <c r="LV317" s="13"/>
      <c r="LW317" s="13"/>
      <c r="LX317" s="13"/>
      <c r="LY317" s="13"/>
      <c r="LZ317" s="13"/>
      <c r="MA317" s="13"/>
      <c r="MB317" s="13"/>
      <c r="MC317" s="13"/>
      <c r="MD317" s="13"/>
      <c r="ME317" s="13"/>
      <c r="MF317" s="13"/>
      <c r="MG317" s="13"/>
      <c r="MH317" s="13"/>
      <c r="MI317" s="13"/>
      <c r="MJ317" s="13"/>
      <c r="MK317" s="13"/>
      <c r="ML317" s="13"/>
      <c r="MM317" s="13"/>
      <c r="MN317" s="13"/>
      <c r="MO317" s="13"/>
      <c r="MP317" s="13"/>
      <c r="MQ317" s="13"/>
      <c r="MR317" s="13"/>
      <c r="MS317" s="13"/>
      <c r="MT317" s="13"/>
      <c r="MU317" s="13"/>
      <c r="MV317" s="13"/>
      <c r="MW317" s="13"/>
      <c r="MX317" s="13"/>
      <c r="MY317" s="13"/>
      <c r="MZ317" s="13"/>
      <c r="NA317" s="13"/>
      <c r="NB317" s="13"/>
      <c r="NC317" s="13"/>
      <c r="ND317" s="13"/>
      <c r="NE317" s="13"/>
      <c r="NF317" s="13"/>
      <c r="NG317" s="13"/>
      <c r="NH317" s="13"/>
      <c r="NI317" s="13"/>
      <c r="NJ317" s="13"/>
      <c r="NK317" s="13"/>
      <c r="NL317" s="13"/>
      <c r="NM317" s="13"/>
      <c r="NN317" s="13"/>
      <c r="NO317" s="13"/>
      <c r="NP317" s="13"/>
      <c r="NQ317" s="13"/>
      <c r="NR317" s="13"/>
      <c r="NS317" s="13"/>
      <c r="NU317" s="48" t="e">
        <f>IF(P309&lt;#REF!,1,0)</f>
        <v>#REF!</v>
      </c>
      <c r="NV317" s="48" t="e">
        <f>IF($P309&gt;=#REF!,1,0)</f>
        <v>#REF!</v>
      </c>
      <c r="NW317" s="48">
        <f>IF(IF($C309="Y",IF(NV317=1,1,0)),1,0)</f>
        <v>0</v>
      </c>
      <c r="NX317" s="48">
        <f>IF(IF($C309="N",IF(NU317=1,1,0)),1,0)</f>
        <v>0</v>
      </c>
      <c r="NY317" s="49" t="e">
        <f t="shared" si="36"/>
        <v>#REF!</v>
      </c>
    </row>
    <row r="318" spans="1:389" s="2" customFormat="1" ht="15" x14ac:dyDescent="0.25">
      <c r="A318" s="2">
        <f t="shared" si="37"/>
        <v>314</v>
      </c>
      <c r="B318" s="104" t="str">
        <f>"TSK"&amp;"-"&amp;REPT("0",4-LEN(A326))&amp;A326</f>
        <v>TSK-0322</v>
      </c>
      <c r="C318" s="105" t="str">
        <f t="shared" ref="C318:C381" si="38">IF(I318="","",IF(I318="Completed","Y","N"))</f>
        <v/>
      </c>
      <c r="D318" s="59"/>
      <c r="E318" s="106"/>
      <c r="F318" s="59"/>
      <c r="G318" s="59"/>
      <c r="H318" s="19"/>
      <c r="I318" s="19"/>
      <c r="J318" s="21"/>
      <c r="K318" s="81"/>
      <c r="L318" s="107" t="str">
        <f t="shared" ref="L318:L381" si="39">IF(OR(N318="",P318=""),"",DATEDIF(N318,P318,"YD")+1)</f>
        <v/>
      </c>
      <c r="M318" s="107" t="str">
        <f t="shared" ref="M318:M381" si="40">IF(L318="","",IF(L318&gt;10,"&gt; 10 Days",""))</f>
        <v/>
      </c>
      <c r="N318" s="94"/>
      <c r="O318" s="94"/>
      <c r="P318" s="94"/>
      <c r="Q318" s="94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13"/>
      <c r="KS318" s="13"/>
      <c r="KT318" s="13"/>
      <c r="KU318" s="13"/>
      <c r="KV318" s="13"/>
      <c r="KW318" s="13"/>
      <c r="KX318" s="13"/>
      <c r="KY318" s="13"/>
      <c r="KZ318" s="13"/>
      <c r="LA318" s="13"/>
      <c r="LB318" s="13"/>
      <c r="LC318" s="13"/>
      <c r="LD318" s="13"/>
      <c r="LE318" s="13"/>
      <c r="LF318" s="13"/>
      <c r="LG318" s="13"/>
      <c r="LH318" s="13"/>
      <c r="LI318" s="13"/>
      <c r="LJ318" s="13"/>
      <c r="LK318" s="13"/>
      <c r="LL318" s="13"/>
      <c r="LM318" s="13"/>
      <c r="LN318" s="13"/>
      <c r="LO318" s="13"/>
      <c r="LP318" s="13"/>
      <c r="LQ318" s="13"/>
      <c r="LR318" s="13"/>
      <c r="LS318" s="13"/>
      <c r="LT318" s="13"/>
      <c r="LU318" s="13"/>
      <c r="LV318" s="13"/>
      <c r="LW318" s="13"/>
      <c r="LX318" s="13"/>
      <c r="LY318" s="13"/>
      <c r="LZ318" s="13"/>
      <c r="MA318" s="13"/>
      <c r="MB318" s="13"/>
      <c r="MC318" s="13"/>
      <c r="MD318" s="13"/>
      <c r="ME318" s="13"/>
      <c r="MF318" s="13"/>
      <c r="MG318" s="13"/>
      <c r="MH318" s="13"/>
      <c r="MI318" s="13"/>
      <c r="MJ318" s="13"/>
      <c r="MK318" s="13"/>
      <c r="ML318" s="13"/>
      <c r="MM318" s="13"/>
      <c r="MN318" s="13"/>
      <c r="MO318" s="13"/>
      <c r="MP318" s="13"/>
      <c r="MQ318" s="13"/>
      <c r="MR318" s="13"/>
      <c r="MS318" s="13"/>
      <c r="MT318" s="13"/>
      <c r="MU318" s="13"/>
      <c r="MV318" s="13"/>
      <c r="MW318" s="13"/>
      <c r="MX318" s="13"/>
      <c r="MY318" s="13"/>
      <c r="MZ318" s="13"/>
      <c r="NA318" s="13"/>
      <c r="NB318" s="13"/>
      <c r="NC318" s="13"/>
      <c r="ND318" s="13"/>
      <c r="NE318" s="13"/>
      <c r="NF318" s="13"/>
      <c r="NG318" s="13"/>
      <c r="NH318" s="13"/>
      <c r="NI318" s="13"/>
      <c r="NJ318" s="13"/>
      <c r="NK318" s="13"/>
      <c r="NL318" s="13"/>
      <c r="NM318" s="13"/>
      <c r="NN318" s="13"/>
      <c r="NO318" s="13"/>
      <c r="NP318" s="13"/>
      <c r="NQ318" s="13"/>
      <c r="NR318" s="13"/>
      <c r="NS318" s="13"/>
      <c r="NU318" s="48" t="e">
        <f>IF(P310&lt;#REF!,1,0)</f>
        <v>#REF!</v>
      </c>
      <c r="NV318" s="48" t="e">
        <f>IF($P310&gt;=#REF!,1,0)</f>
        <v>#REF!</v>
      </c>
      <c r="NW318" s="48">
        <f>IF(IF($C310="Y",IF(NV318=1,1,0)),1,0)</f>
        <v>0</v>
      </c>
      <c r="NX318" s="48">
        <f>IF(IF($C310="N",IF(NU318=1,1,0)),1,0)</f>
        <v>0</v>
      </c>
      <c r="NY318" s="49" t="e">
        <f t="shared" si="36"/>
        <v>#REF!</v>
      </c>
    </row>
    <row r="319" spans="1:389" s="2" customFormat="1" ht="15" x14ac:dyDescent="0.25">
      <c r="A319" s="2">
        <f t="shared" si="37"/>
        <v>315</v>
      </c>
      <c r="B319" s="104" t="str">
        <f>"TSK"&amp;"-"&amp;REPT("0",4-LEN(A327))&amp;A327</f>
        <v>TSK-0323</v>
      </c>
      <c r="C319" s="105" t="str">
        <f t="shared" si="38"/>
        <v/>
      </c>
      <c r="D319" s="59"/>
      <c r="E319" s="106"/>
      <c r="F319" s="59"/>
      <c r="G319" s="59"/>
      <c r="H319" s="19"/>
      <c r="I319" s="19"/>
      <c r="J319" s="21"/>
      <c r="K319" s="81"/>
      <c r="L319" s="107" t="str">
        <f t="shared" si="39"/>
        <v/>
      </c>
      <c r="M319" s="107" t="str">
        <f t="shared" si="40"/>
        <v/>
      </c>
      <c r="N319" s="94"/>
      <c r="O319" s="94"/>
      <c r="P319" s="94"/>
      <c r="Q319" s="94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  <c r="KU319" s="13"/>
      <c r="KV319" s="13"/>
      <c r="KW319" s="13"/>
      <c r="KX319" s="13"/>
      <c r="KY319" s="13"/>
      <c r="KZ319" s="13"/>
      <c r="LA319" s="13"/>
      <c r="LB319" s="13"/>
      <c r="LC319" s="13"/>
      <c r="LD319" s="13"/>
      <c r="LE319" s="13"/>
      <c r="LF319" s="13"/>
      <c r="LG319" s="13"/>
      <c r="LH319" s="13"/>
      <c r="LI319" s="13"/>
      <c r="LJ319" s="13"/>
      <c r="LK319" s="13"/>
      <c r="LL319" s="13"/>
      <c r="LM319" s="13"/>
      <c r="LN319" s="13"/>
      <c r="LO319" s="13"/>
      <c r="LP319" s="13"/>
      <c r="LQ319" s="13"/>
      <c r="LR319" s="13"/>
      <c r="LS319" s="13"/>
      <c r="LT319" s="13"/>
      <c r="LU319" s="13"/>
      <c r="LV319" s="13"/>
      <c r="LW319" s="13"/>
      <c r="LX319" s="13"/>
      <c r="LY319" s="13"/>
      <c r="LZ319" s="13"/>
      <c r="MA319" s="13"/>
      <c r="MB319" s="13"/>
      <c r="MC319" s="13"/>
      <c r="MD319" s="13"/>
      <c r="ME319" s="13"/>
      <c r="MF319" s="13"/>
      <c r="MG319" s="13"/>
      <c r="MH319" s="13"/>
      <c r="MI319" s="13"/>
      <c r="MJ319" s="13"/>
      <c r="MK319" s="13"/>
      <c r="ML319" s="13"/>
      <c r="MM319" s="13"/>
      <c r="MN319" s="13"/>
      <c r="MO319" s="13"/>
      <c r="MP319" s="13"/>
      <c r="MQ319" s="13"/>
      <c r="MR319" s="13"/>
      <c r="MS319" s="13"/>
      <c r="MT319" s="13"/>
      <c r="MU319" s="13"/>
      <c r="MV319" s="13"/>
      <c r="MW319" s="13"/>
      <c r="MX319" s="13"/>
      <c r="MY319" s="13"/>
      <c r="MZ319" s="13"/>
      <c r="NA319" s="13"/>
      <c r="NB319" s="13"/>
      <c r="NC319" s="13"/>
      <c r="ND319" s="13"/>
      <c r="NE319" s="13"/>
      <c r="NF319" s="13"/>
      <c r="NG319" s="13"/>
      <c r="NH319" s="13"/>
      <c r="NI319" s="13"/>
      <c r="NJ319" s="13"/>
      <c r="NK319" s="13"/>
      <c r="NL319" s="13"/>
      <c r="NM319" s="13"/>
      <c r="NN319" s="13"/>
      <c r="NO319" s="13"/>
      <c r="NP319" s="13"/>
      <c r="NQ319" s="13"/>
      <c r="NR319" s="13"/>
      <c r="NS319" s="13"/>
      <c r="NU319" s="48" t="e">
        <f>IF(P311&lt;#REF!,1,0)</f>
        <v>#REF!</v>
      </c>
      <c r="NV319" s="48" t="e">
        <f>IF($P311&gt;=#REF!,1,0)</f>
        <v>#REF!</v>
      </c>
      <c r="NW319" s="48">
        <f>IF(IF($C311="Y",IF(NV319=1,1,0)),1,0)</f>
        <v>0</v>
      </c>
      <c r="NX319" s="48">
        <f>IF(IF($C311="N",IF(NU319=1,1,0)),1,0)</f>
        <v>0</v>
      </c>
      <c r="NY319" s="49" t="e">
        <f t="shared" si="36"/>
        <v>#REF!</v>
      </c>
    </row>
    <row r="320" spans="1:389" s="2" customFormat="1" ht="15" x14ac:dyDescent="0.25">
      <c r="A320" s="2">
        <f t="shared" si="37"/>
        <v>316</v>
      </c>
      <c r="B320" s="104" t="str">
        <f>"TSK"&amp;"-"&amp;REPT("0",4-LEN(A328))&amp;A328</f>
        <v>TSK-0324</v>
      </c>
      <c r="C320" s="105" t="str">
        <f t="shared" si="38"/>
        <v/>
      </c>
      <c r="D320" s="59"/>
      <c r="E320" s="106"/>
      <c r="F320" s="59"/>
      <c r="G320" s="59"/>
      <c r="H320" s="19"/>
      <c r="I320" s="19"/>
      <c r="J320" s="21"/>
      <c r="K320" s="81"/>
      <c r="L320" s="107" t="str">
        <f t="shared" si="39"/>
        <v/>
      </c>
      <c r="M320" s="107" t="str">
        <f t="shared" si="40"/>
        <v/>
      </c>
      <c r="N320" s="94"/>
      <c r="O320" s="94"/>
      <c r="P320" s="94"/>
      <c r="Q320" s="94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  <c r="KU320" s="13"/>
      <c r="KV320" s="13"/>
      <c r="KW320" s="13"/>
      <c r="KX320" s="13"/>
      <c r="KY320" s="13"/>
      <c r="KZ320" s="13"/>
      <c r="LA320" s="13"/>
      <c r="LB320" s="13"/>
      <c r="LC320" s="13"/>
      <c r="LD320" s="13"/>
      <c r="LE320" s="13"/>
      <c r="LF320" s="13"/>
      <c r="LG320" s="13"/>
      <c r="LH320" s="13"/>
      <c r="LI320" s="13"/>
      <c r="LJ320" s="13"/>
      <c r="LK320" s="13"/>
      <c r="LL320" s="13"/>
      <c r="LM320" s="13"/>
      <c r="LN320" s="13"/>
      <c r="LO320" s="13"/>
      <c r="LP320" s="13"/>
      <c r="LQ320" s="13"/>
      <c r="LR320" s="13"/>
      <c r="LS320" s="13"/>
      <c r="LT320" s="13"/>
      <c r="LU320" s="13"/>
      <c r="LV320" s="13"/>
      <c r="LW320" s="13"/>
      <c r="LX320" s="13"/>
      <c r="LY320" s="13"/>
      <c r="LZ320" s="13"/>
      <c r="MA320" s="13"/>
      <c r="MB320" s="13"/>
      <c r="MC320" s="13"/>
      <c r="MD320" s="13"/>
      <c r="ME320" s="13"/>
      <c r="MF320" s="13"/>
      <c r="MG320" s="13"/>
      <c r="MH320" s="13"/>
      <c r="MI320" s="13"/>
      <c r="MJ320" s="13"/>
      <c r="MK320" s="13"/>
      <c r="ML320" s="13"/>
      <c r="MM320" s="13"/>
      <c r="MN320" s="13"/>
      <c r="MO320" s="13"/>
      <c r="MP320" s="13"/>
      <c r="MQ320" s="13"/>
      <c r="MR320" s="13"/>
      <c r="MS320" s="13"/>
      <c r="MT320" s="13"/>
      <c r="MU320" s="13"/>
      <c r="MV320" s="13"/>
      <c r="MW320" s="13"/>
      <c r="MX320" s="13"/>
      <c r="MY320" s="13"/>
      <c r="MZ320" s="13"/>
      <c r="NA320" s="13"/>
      <c r="NB320" s="13"/>
      <c r="NC320" s="13"/>
      <c r="ND320" s="13"/>
      <c r="NE320" s="13"/>
      <c r="NF320" s="13"/>
      <c r="NG320" s="13"/>
      <c r="NH320" s="13"/>
      <c r="NI320" s="13"/>
      <c r="NJ320" s="13"/>
      <c r="NK320" s="13"/>
      <c r="NL320" s="13"/>
      <c r="NM320" s="13"/>
      <c r="NN320" s="13"/>
      <c r="NO320" s="13"/>
      <c r="NP320" s="13"/>
      <c r="NQ320" s="13"/>
      <c r="NR320" s="13"/>
      <c r="NS320" s="13"/>
      <c r="NU320" s="48" t="e">
        <f>IF(P312&lt;#REF!,1,0)</f>
        <v>#REF!</v>
      </c>
      <c r="NV320" s="48" t="e">
        <f>IF($P312&gt;=#REF!,1,0)</f>
        <v>#REF!</v>
      </c>
      <c r="NW320" s="48">
        <f>IF(IF($C312="Y",IF(NV320=1,1,0)),1,0)</f>
        <v>0</v>
      </c>
      <c r="NX320" s="48">
        <f>IF(IF($C312="N",IF(NU320=1,1,0)),1,0)</f>
        <v>0</v>
      </c>
      <c r="NY320" s="49" t="e">
        <f t="shared" si="36"/>
        <v>#REF!</v>
      </c>
    </row>
    <row r="321" spans="1:389" s="2" customFormat="1" ht="15" x14ac:dyDescent="0.25">
      <c r="A321" s="2">
        <f t="shared" si="37"/>
        <v>317</v>
      </c>
      <c r="B321" s="104" t="str">
        <f>"TSK"&amp;"-"&amp;REPT("0",4-LEN(A329))&amp;A329</f>
        <v>TSK-0325</v>
      </c>
      <c r="C321" s="105" t="str">
        <f t="shared" si="38"/>
        <v/>
      </c>
      <c r="D321" s="59"/>
      <c r="E321" s="106"/>
      <c r="F321" s="59"/>
      <c r="G321" s="59"/>
      <c r="H321" s="19"/>
      <c r="I321" s="19"/>
      <c r="J321" s="21"/>
      <c r="K321" s="81"/>
      <c r="L321" s="107" t="str">
        <f t="shared" si="39"/>
        <v/>
      </c>
      <c r="M321" s="107" t="str">
        <f t="shared" si="40"/>
        <v/>
      </c>
      <c r="N321" s="94"/>
      <c r="O321" s="94"/>
      <c r="P321" s="94"/>
      <c r="Q321" s="94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  <c r="KU321" s="13"/>
      <c r="KV321" s="13"/>
      <c r="KW321" s="13"/>
      <c r="KX321" s="13"/>
      <c r="KY321" s="13"/>
      <c r="KZ321" s="13"/>
      <c r="LA321" s="13"/>
      <c r="LB321" s="13"/>
      <c r="LC321" s="13"/>
      <c r="LD321" s="13"/>
      <c r="LE321" s="13"/>
      <c r="LF321" s="13"/>
      <c r="LG321" s="13"/>
      <c r="LH321" s="13"/>
      <c r="LI321" s="13"/>
      <c r="LJ321" s="13"/>
      <c r="LK321" s="13"/>
      <c r="LL321" s="13"/>
      <c r="LM321" s="13"/>
      <c r="LN321" s="13"/>
      <c r="LO321" s="13"/>
      <c r="LP321" s="13"/>
      <c r="LQ321" s="13"/>
      <c r="LR321" s="13"/>
      <c r="LS321" s="13"/>
      <c r="LT321" s="13"/>
      <c r="LU321" s="13"/>
      <c r="LV321" s="13"/>
      <c r="LW321" s="13"/>
      <c r="LX321" s="13"/>
      <c r="LY321" s="13"/>
      <c r="LZ321" s="13"/>
      <c r="MA321" s="13"/>
      <c r="MB321" s="13"/>
      <c r="MC321" s="13"/>
      <c r="MD321" s="13"/>
      <c r="ME321" s="13"/>
      <c r="MF321" s="13"/>
      <c r="MG321" s="13"/>
      <c r="MH321" s="13"/>
      <c r="MI321" s="13"/>
      <c r="MJ321" s="13"/>
      <c r="MK321" s="13"/>
      <c r="ML321" s="13"/>
      <c r="MM321" s="13"/>
      <c r="MN321" s="13"/>
      <c r="MO321" s="13"/>
      <c r="MP321" s="13"/>
      <c r="MQ321" s="13"/>
      <c r="MR321" s="13"/>
      <c r="MS321" s="13"/>
      <c r="MT321" s="13"/>
      <c r="MU321" s="13"/>
      <c r="MV321" s="13"/>
      <c r="MW321" s="13"/>
      <c r="MX321" s="13"/>
      <c r="MY321" s="13"/>
      <c r="MZ321" s="13"/>
      <c r="NA321" s="13"/>
      <c r="NB321" s="13"/>
      <c r="NC321" s="13"/>
      <c r="ND321" s="13"/>
      <c r="NE321" s="13"/>
      <c r="NF321" s="13"/>
      <c r="NG321" s="13"/>
      <c r="NH321" s="13"/>
      <c r="NI321" s="13"/>
      <c r="NJ321" s="13"/>
      <c r="NK321" s="13"/>
      <c r="NL321" s="13"/>
      <c r="NM321" s="13"/>
      <c r="NN321" s="13"/>
      <c r="NO321" s="13"/>
      <c r="NP321" s="13"/>
      <c r="NQ321" s="13"/>
      <c r="NR321" s="13"/>
      <c r="NS321" s="13"/>
      <c r="NU321" s="48" t="e">
        <f>IF(P313&lt;#REF!,1,0)</f>
        <v>#REF!</v>
      </c>
      <c r="NV321" s="48" t="e">
        <f>IF($P313&gt;=#REF!,1,0)</f>
        <v>#REF!</v>
      </c>
      <c r="NW321" s="48">
        <f>IF(IF($C313="Y",IF(NV321=1,1,0)),1,0)</f>
        <v>0</v>
      </c>
      <c r="NX321" s="48">
        <f>IF(IF($C313="N",IF(NU321=1,1,0)),1,0)</f>
        <v>0</v>
      </c>
      <c r="NY321" s="49" t="e">
        <f t="shared" si="36"/>
        <v>#REF!</v>
      </c>
    </row>
    <row r="322" spans="1:389" s="2" customFormat="1" ht="15" x14ac:dyDescent="0.25">
      <c r="A322" s="2">
        <f t="shared" si="37"/>
        <v>318</v>
      </c>
      <c r="B322" s="104" t="str">
        <f>"TSK"&amp;"-"&amp;REPT("0",4-LEN(A330))&amp;A330</f>
        <v>TSK-0326</v>
      </c>
      <c r="C322" s="105" t="str">
        <f t="shared" si="38"/>
        <v/>
      </c>
      <c r="D322" s="59"/>
      <c r="E322" s="106"/>
      <c r="F322" s="59"/>
      <c r="G322" s="59"/>
      <c r="H322" s="19"/>
      <c r="I322" s="19"/>
      <c r="J322" s="21"/>
      <c r="K322" s="81"/>
      <c r="L322" s="107" t="str">
        <f t="shared" si="39"/>
        <v/>
      </c>
      <c r="M322" s="107" t="str">
        <f t="shared" si="40"/>
        <v/>
      </c>
      <c r="N322" s="94"/>
      <c r="O322" s="94"/>
      <c r="P322" s="94"/>
      <c r="Q322" s="94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  <c r="KU322" s="13"/>
      <c r="KV322" s="13"/>
      <c r="KW322" s="13"/>
      <c r="KX322" s="13"/>
      <c r="KY322" s="13"/>
      <c r="KZ322" s="13"/>
      <c r="LA322" s="13"/>
      <c r="LB322" s="13"/>
      <c r="LC322" s="13"/>
      <c r="LD322" s="13"/>
      <c r="LE322" s="13"/>
      <c r="LF322" s="13"/>
      <c r="LG322" s="13"/>
      <c r="LH322" s="13"/>
      <c r="LI322" s="13"/>
      <c r="LJ322" s="13"/>
      <c r="LK322" s="13"/>
      <c r="LL322" s="13"/>
      <c r="LM322" s="13"/>
      <c r="LN322" s="13"/>
      <c r="LO322" s="13"/>
      <c r="LP322" s="13"/>
      <c r="LQ322" s="13"/>
      <c r="LR322" s="13"/>
      <c r="LS322" s="13"/>
      <c r="LT322" s="13"/>
      <c r="LU322" s="13"/>
      <c r="LV322" s="13"/>
      <c r="LW322" s="13"/>
      <c r="LX322" s="13"/>
      <c r="LY322" s="13"/>
      <c r="LZ322" s="13"/>
      <c r="MA322" s="13"/>
      <c r="MB322" s="13"/>
      <c r="MC322" s="13"/>
      <c r="MD322" s="13"/>
      <c r="ME322" s="13"/>
      <c r="MF322" s="13"/>
      <c r="MG322" s="13"/>
      <c r="MH322" s="13"/>
      <c r="MI322" s="13"/>
      <c r="MJ322" s="13"/>
      <c r="MK322" s="13"/>
      <c r="ML322" s="13"/>
      <c r="MM322" s="13"/>
      <c r="MN322" s="13"/>
      <c r="MO322" s="13"/>
      <c r="MP322" s="13"/>
      <c r="MQ322" s="13"/>
      <c r="MR322" s="13"/>
      <c r="MS322" s="13"/>
      <c r="MT322" s="13"/>
      <c r="MU322" s="13"/>
      <c r="MV322" s="13"/>
      <c r="MW322" s="13"/>
      <c r="MX322" s="13"/>
      <c r="MY322" s="13"/>
      <c r="MZ322" s="13"/>
      <c r="NA322" s="13"/>
      <c r="NB322" s="13"/>
      <c r="NC322" s="13"/>
      <c r="ND322" s="13"/>
      <c r="NE322" s="13"/>
      <c r="NF322" s="13"/>
      <c r="NG322" s="13"/>
      <c r="NH322" s="13"/>
      <c r="NI322" s="13"/>
      <c r="NJ322" s="13"/>
      <c r="NK322" s="13"/>
      <c r="NL322" s="13"/>
      <c r="NM322" s="13"/>
      <c r="NN322" s="13"/>
      <c r="NO322" s="13"/>
      <c r="NP322" s="13"/>
      <c r="NQ322" s="13"/>
      <c r="NR322" s="13"/>
      <c r="NS322" s="13"/>
      <c r="NU322" s="48" t="e">
        <f>IF(P314&lt;#REF!,1,0)</f>
        <v>#REF!</v>
      </c>
      <c r="NV322" s="48" t="e">
        <f>IF($P314&gt;=#REF!,1,0)</f>
        <v>#REF!</v>
      </c>
      <c r="NW322" s="48">
        <f>IF(IF($C314="Y",IF(NV322=1,1,0)),1,0)</f>
        <v>0</v>
      </c>
      <c r="NX322" s="48">
        <f>IF(IF($C314="N",IF(NU322=1,1,0)),1,0)</f>
        <v>0</v>
      </c>
      <c r="NY322" s="49" t="e">
        <f t="shared" si="36"/>
        <v>#REF!</v>
      </c>
    </row>
    <row r="323" spans="1:389" s="2" customFormat="1" ht="15" x14ac:dyDescent="0.25">
      <c r="A323" s="2">
        <f t="shared" si="37"/>
        <v>319</v>
      </c>
      <c r="B323" s="104" t="str">
        <f>"TSK"&amp;"-"&amp;REPT("0",4-LEN(A331))&amp;A331</f>
        <v>TSK-0327</v>
      </c>
      <c r="C323" s="105" t="str">
        <f t="shared" si="38"/>
        <v/>
      </c>
      <c r="D323" s="59"/>
      <c r="E323" s="106"/>
      <c r="F323" s="59"/>
      <c r="G323" s="59"/>
      <c r="H323" s="19"/>
      <c r="I323" s="19"/>
      <c r="J323" s="21"/>
      <c r="K323" s="81"/>
      <c r="L323" s="107" t="str">
        <f t="shared" si="39"/>
        <v/>
      </c>
      <c r="M323" s="107" t="str">
        <f t="shared" si="40"/>
        <v/>
      </c>
      <c r="N323" s="94"/>
      <c r="O323" s="94"/>
      <c r="P323" s="94"/>
      <c r="Q323" s="94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  <c r="KU323" s="13"/>
      <c r="KV323" s="13"/>
      <c r="KW323" s="13"/>
      <c r="KX323" s="13"/>
      <c r="KY323" s="13"/>
      <c r="KZ323" s="13"/>
      <c r="LA323" s="13"/>
      <c r="LB323" s="13"/>
      <c r="LC323" s="13"/>
      <c r="LD323" s="13"/>
      <c r="LE323" s="13"/>
      <c r="LF323" s="13"/>
      <c r="LG323" s="13"/>
      <c r="LH323" s="13"/>
      <c r="LI323" s="13"/>
      <c r="LJ323" s="13"/>
      <c r="LK323" s="13"/>
      <c r="LL323" s="13"/>
      <c r="LM323" s="13"/>
      <c r="LN323" s="13"/>
      <c r="LO323" s="13"/>
      <c r="LP323" s="13"/>
      <c r="LQ323" s="13"/>
      <c r="LR323" s="13"/>
      <c r="LS323" s="13"/>
      <c r="LT323" s="13"/>
      <c r="LU323" s="13"/>
      <c r="LV323" s="13"/>
      <c r="LW323" s="13"/>
      <c r="LX323" s="13"/>
      <c r="LY323" s="13"/>
      <c r="LZ323" s="13"/>
      <c r="MA323" s="13"/>
      <c r="MB323" s="13"/>
      <c r="MC323" s="13"/>
      <c r="MD323" s="13"/>
      <c r="ME323" s="13"/>
      <c r="MF323" s="13"/>
      <c r="MG323" s="13"/>
      <c r="MH323" s="13"/>
      <c r="MI323" s="13"/>
      <c r="MJ323" s="13"/>
      <c r="MK323" s="13"/>
      <c r="ML323" s="13"/>
      <c r="MM323" s="13"/>
      <c r="MN323" s="13"/>
      <c r="MO323" s="13"/>
      <c r="MP323" s="13"/>
      <c r="MQ323" s="13"/>
      <c r="MR323" s="13"/>
      <c r="MS323" s="13"/>
      <c r="MT323" s="13"/>
      <c r="MU323" s="13"/>
      <c r="MV323" s="13"/>
      <c r="MW323" s="13"/>
      <c r="MX323" s="13"/>
      <c r="MY323" s="13"/>
      <c r="MZ323" s="13"/>
      <c r="NA323" s="13"/>
      <c r="NB323" s="13"/>
      <c r="NC323" s="13"/>
      <c r="ND323" s="13"/>
      <c r="NE323" s="13"/>
      <c r="NF323" s="13"/>
      <c r="NG323" s="13"/>
      <c r="NH323" s="13"/>
      <c r="NI323" s="13"/>
      <c r="NJ323" s="13"/>
      <c r="NK323" s="13"/>
      <c r="NL323" s="13"/>
      <c r="NM323" s="13"/>
      <c r="NN323" s="13"/>
      <c r="NO323" s="13"/>
      <c r="NP323" s="13"/>
      <c r="NQ323" s="13"/>
      <c r="NR323" s="13"/>
      <c r="NS323" s="13"/>
      <c r="NU323" s="48" t="e">
        <f>IF(P315&lt;#REF!,1,0)</f>
        <v>#REF!</v>
      </c>
      <c r="NV323" s="48" t="e">
        <f>IF($P315&gt;=#REF!,1,0)</f>
        <v>#REF!</v>
      </c>
      <c r="NW323" s="48">
        <f>IF(IF($C315="Y",IF(NV323=1,1,0)),1,0)</f>
        <v>0</v>
      </c>
      <c r="NX323" s="48">
        <f>IF(IF($C315="N",IF(NU323=1,1,0)),1,0)</f>
        <v>0</v>
      </c>
      <c r="NY323" s="49" t="e">
        <f t="shared" si="36"/>
        <v>#REF!</v>
      </c>
    </row>
    <row r="324" spans="1:389" s="2" customFormat="1" ht="15" x14ac:dyDescent="0.25">
      <c r="A324" s="2">
        <f t="shared" si="37"/>
        <v>320</v>
      </c>
      <c r="B324" s="104" t="str">
        <f>"TSK"&amp;"-"&amp;REPT("0",4-LEN(A332))&amp;A332</f>
        <v>TSK-0328</v>
      </c>
      <c r="C324" s="105" t="str">
        <f t="shared" si="38"/>
        <v/>
      </c>
      <c r="D324" s="59"/>
      <c r="E324" s="106"/>
      <c r="F324" s="59"/>
      <c r="G324" s="59"/>
      <c r="H324" s="19"/>
      <c r="I324" s="19"/>
      <c r="J324" s="21"/>
      <c r="K324" s="81"/>
      <c r="L324" s="107" t="str">
        <f t="shared" si="39"/>
        <v/>
      </c>
      <c r="M324" s="107" t="str">
        <f t="shared" si="40"/>
        <v/>
      </c>
      <c r="N324" s="94"/>
      <c r="O324" s="94"/>
      <c r="P324" s="94"/>
      <c r="Q324" s="94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  <c r="KU324" s="13"/>
      <c r="KV324" s="13"/>
      <c r="KW324" s="13"/>
      <c r="KX324" s="13"/>
      <c r="KY324" s="13"/>
      <c r="KZ324" s="13"/>
      <c r="LA324" s="13"/>
      <c r="LB324" s="13"/>
      <c r="LC324" s="13"/>
      <c r="LD324" s="13"/>
      <c r="LE324" s="13"/>
      <c r="LF324" s="13"/>
      <c r="LG324" s="13"/>
      <c r="LH324" s="13"/>
      <c r="LI324" s="13"/>
      <c r="LJ324" s="13"/>
      <c r="LK324" s="13"/>
      <c r="LL324" s="13"/>
      <c r="LM324" s="13"/>
      <c r="LN324" s="13"/>
      <c r="LO324" s="13"/>
      <c r="LP324" s="13"/>
      <c r="LQ324" s="13"/>
      <c r="LR324" s="13"/>
      <c r="LS324" s="13"/>
      <c r="LT324" s="13"/>
      <c r="LU324" s="13"/>
      <c r="LV324" s="13"/>
      <c r="LW324" s="13"/>
      <c r="LX324" s="13"/>
      <c r="LY324" s="13"/>
      <c r="LZ324" s="13"/>
      <c r="MA324" s="13"/>
      <c r="MB324" s="13"/>
      <c r="MC324" s="13"/>
      <c r="MD324" s="13"/>
      <c r="ME324" s="13"/>
      <c r="MF324" s="13"/>
      <c r="MG324" s="13"/>
      <c r="MH324" s="13"/>
      <c r="MI324" s="13"/>
      <c r="MJ324" s="13"/>
      <c r="MK324" s="13"/>
      <c r="ML324" s="13"/>
      <c r="MM324" s="13"/>
      <c r="MN324" s="13"/>
      <c r="MO324" s="13"/>
      <c r="MP324" s="13"/>
      <c r="MQ324" s="13"/>
      <c r="MR324" s="13"/>
      <c r="MS324" s="13"/>
      <c r="MT324" s="13"/>
      <c r="MU324" s="13"/>
      <c r="MV324" s="13"/>
      <c r="MW324" s="13"/>
      <c r="MX324" s="13"/>
      <c r="MY324" s="13"/>
      <c r="MZ324" s="13"/>
      <c r="NA324" s="13"/>
      <c r="NB324" s="13"/>
      <c r="NC324" s="13"/>
      <c r="ND324" s="13"/>
      <c r="NE324" s="13"/>
      <c r="NF324" s="13"/>
      <c r="NG324" s="13"/>
      <c r="NH324" s="13"/>
      <c r="NI324" s="13"/>
      <c r="NJ324" s="13"/>
      <c r="NK324" s="13"/>
      <c r="NL324" s="13"/>
      <c r="NM324" s="13"/>
      <c r="NN324" s="13"/>
      <c r="NO324" s="13"/>
      <c r="NP324" s="13"/>
      <c r="NQ324" s="13"/>
      <c r="NR324" s="13"/>
      <c r="NS324" s="13"/>
      <c r="NU324" s="48" t="e">
        <f>IF(P316&lt;#REF!,1,0)</f>
        <v>#REF!</v>
      </c>
      <c r="NV324" s="48" t="e">
        <f>IF($P316&gt;=#REF!,1,0)</f>
        <v>#REF!</v>
      </c>
      <c r="NW324" s="48">
        <f>IF(IF($C316="Y",IF(NV324=1,1,0)),1,0)</f>
        <v>0</v>
      </c>
      <c r="NX324" s="48">
        <f>IF(IF($C316="N",IF(NU324=1,1,0)),1,0)</f>
        <v>0</v>
      </c>
      <c r="NY324" s="49" t="e">
        <f t="shared" si="36"/>
        <v>#REF!</v>
      </c>
    </row>
    <row r="325" spans="1:389" s="2" customFormat="1" ht="15" x14ac:dyDescent="0.25">
      <c r="A325" s="2">
        <f t="shared" si="37"/>
        <v>321</v>
      </c>
      <c r="B325" s="104" t="str">
        <f>"TSK"&amp;"-"&amp;REPT("0",4-LEN(A333))&amp;A333</f>
        <v>TSK-0329</v>
      </c>
      <c r="C325" s="105" t="str">
        <f t="shared" si="38"/>
        <v/>
      </c>
      <c r="D325" s="59"/>
      <c r="E325" s="106"/>
      <c r="F325" s="59"/>
      <c r="G325" s="59"/>
      <c r="H325" s="19"/>
      <c r="I325" s="19"/>
      <c r="J325" s="21"/>
      <c r="K325" s="81"/>
      <c r="L325" s="107" t="str">
        <f t="shared" si="39"/>
        <v/>
      </c>
      <c r="M325" s="107" t="str">
        <f t="shared" si="40"/>
        <v/>
      </c>
      <c r="N325" s="94"/>
      <c r="O325" s="94"/>
      <c r="P325" s="94"/>
      <c r="Q325" s="94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  <c r="KU325" s="13"/>
      <c r="KV325" s="13"/>
      <c r="KW325" s="13"/>
      <c r="KX325" s="13"/>
      <c r="KY325" s="13"/>
      <c r="KZ325" s="13"/>
      <c r="LA325" s="13"/>
      <c r="LB325" s="13"/>
      <c r="LC325" s="13"/>
      <c r="LD325" s="13"/>
      <c r="LE325" s="13"/>
      <c r="LF325" s="13"/>
      <c r="LG325" s="13"/>
      <c r="LH325" s="13"/>
      <c r="LI325" s="13"/>
      <c r="LJ325" s="13"/>
      <c r="LK325" s="13"/>
      <c r="LL325" s="13"/>
      <c r="LM325" s="13"/>
      <c r="LN325" s="13"/>
      <c r="LO325" s="13"/>
      <c r="LP325" s="13"/>
      <c r="LQ325" s="13"/>
      <c r="LR325" s="13"/>
      <c r="LS325" s="13"/>
      <c r="LT325" s="13"/>
      <c r="LU325" s="13"/>
      <c r="LV325" s="13"/>
      <c r="LW325" s="13"/>
      <c r="LX325" s="13"/>
      <c r="LY325" s="13"/>
      <c r="LZ325" s="13"/>
      <c r="MA325" s="13"/>
      <c r="MB325" s="13"/>
      <c r="MC325" s="13"/>
      <c r="MD325" s="13"/>
      <c r="ME325" s="13"/>
      <c r="MF325" s="13"/>
      <c r="MG325" s="13"/>
      <c r="MH325" s="13"/>
      <c r="MI325" s="13"/>
      <c r="MJ325" s="13"/>
      <c r="MK325" s="13"/>
      <c r="ML325" s="13"/>
      <c r="MM325" s="13"/>
      <c r="MN325" s="13"/>
      <c r="MO325" s="13"/>
      <c r="MP325" s="13"/>
      <c r="MQ325" s="13"/>
      <c r="MR325" s="13"/>
      <c r="MS325" s="13"/>
      <c r="MT325" s="13"/>
      <c r="MU325" s="13"/>
      <c r="MV325" s="13"/>
      <c r="MW325" s="13"/>
      <c r="MX325" s="13"/>
      <c r="MY325" s="13"/>
      <c r="MZ325" s="13"/>
      <c r="NA325" s="13"/>
      <c r="NB325" s="13"/>
      <c r="NC325" s="13"/>
      <c r="ND325" s="13"/>
      <c r="NE325" s="13"/>
      <c r="NF325" s="13"/>
      <c r="NG325" s="13"/>
      <c r="NH325" s="13"/>
      <c r="NI325" s="13"/>
      <c r="NJ325" s="13"/>
      <c r="NK325" s="13"/>
      <c r="NL325" s="13"/>
      <c r="NM325" s="13"/>
      <c r="NN325" s="13"/>
      <c r="NO325" s="13"/>
      <c r="NP325" s="13"/>
      <c r="NQ325" s="13"/>
      <c r="NR325" s="13"/>
      <c r="NS325" s="13"/>
      <c r="NU325" s="48" t="e">
        <f>IF(P317&lt;#REF!,1,0)</f>
        <v>#REF!</v>
      </c>
      <c r="NV325" s="48" t="e">
        <f>IF($P317&gt;=#REF!,1,0)</f>
        <v>#REF!</v>
      </c>
      <c r="NW325" s="48">
        <f>IF(IF($C317="Y",IF(NV325=1,1,0)),1,0)</f>
        <v>0</v>
      </c>
      <c r="NX325" s="48">
        <f>IF(IF($C317="N",IF(NU325=1,1,0)),1,0)</f>
        <v>0</v>
      </c>
      <c r="NY325" s="49" t="e">
        <f t="shared" si="36"/>
        <v>#REF!</v>
      </c>
    </row>
    <row r="326" spans="1:389" s="2" customFormat="1" ht="15" x14ac:dyDescent="0.25">
      <c r="A326" s="2">
        <f t="shared" si="37"/>
        <v>322</v>
      </c>
      <c r="B326" s="104" t="str">
        <f>"TSK"&amp;"-"&amp;REPT("0",4-LEN(A334))&amp;A334</f>
        <v>TSK-0330</v>
      </c>
      <c r="C326" s="105" t="str">
        <f t="shared" si="38"/>
        <v/>
      </c>
      <c r="D326" s="59"/>
      <c r="E326" s="106"/>
      <c r="F326" s="59"/>
      <c r="G326" s="59"/>
      <c r="H326" s="19"/>
      <c r="I326" s="19"/>
      <c r="J326" s="21"/>
      <c r="K326" s="81"/>
      <c r="L326" s="107" t="str">
        <f t="shared" si="39"/>
        <v/>
      </c>
      <c r="M326" s="107" t="str">
        <f t="shared" si="40"/>
        <v/>
      </c>
      <c r="N326" s="94"/>
      <c r="O326" s="94"/>
      <c r="P326" s="94"/>
      <c r="Q326" s="94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  <c r="KU326" s="13"/>
      <c r="KV326" s="13"/>
      <c r="KW326" s="13"/>
      <c r="KX326" s="13"/>
      <c r="KY326" s="13"/>
      <c r="KZ326" s="13"/>
      <c r="LA326" s="13"/>
      <c r="LB326" s="13"/>
      <c r="LC326" s="13"/>
      <c r="LD326" s="13"/>
      <c r="LE326" s="13"/>
      <c r="LF326" s="13"/>
      <c r="LG326" s="13"/>
      <c r="LH326" s="13"/>
      <c r="LI326" s="13"/>
      <c r="LJ326" s="13"/>
      <c r="LK326" s="13"/>
      <c r="LL326" s="13"/>
      <c r="LM326" s="13"/>
      <c r="LN326" s="13"/>
      <c r="LO326" s="13"/>
      <c r="LP326" s="13"/>
      <c r="LQ326" s="13"/>
      <c r="LR326" s="13"/>
      <c r="LS326" s="13"/>
      <c r="LT326" s="13"/>
      <c r="LU326" s="13"/>
      <c r="LV326" s="13"/>
      <c r="LW326" s="13"/>
      <c r="LX326" s="13"/>
      <c r="LY326" s="13"/>
      <c r="LZ326" s="13"/>
      <c r="MA326" s="13"/>
      <c r="MB326" s="13"/>
      <c r="MC326" s="13"/>
      <c r="MD326" s="13"/>
      <c r="ME326" s="13"/>
      <c r="MF326" s="13"/>
      <c r="MG326" s="13"/>
      <c r="MH326" s="13"/>
      <c r="MI326" s="13"/>
      <c r="MJ326" s="13"/>
      <c r="MK326" s="13"/>
      <c r="ML326" s="13"/>
      <c r="MM326" s="13"/>
      <c r="MN326" s="13"/>
      <c r="MO326" s="13"/>
      <c r="MP326" s="13"/>
      <c r="MQ326" s="13"/>
      <c r="MR326" s="13"/>
      <c r="MS326" s="13"/>
      <c r="MT326" s="13"/>
      <c r="MU326" s="13"/>
      <c r="MV326" s="13"/>
      <c r="MW326" s="13"/>
      <c r="MX326" s="13"/>
      <c r="MY326" s="13"/>
      <c r="MZ326" s="13"/>
      <c r="NA326" s="13"/>
      <c r="NB326" s="13"/>
      <c r="NC326" s="13"/>
      <c r="ND326" s="13"/>
      <c r="NE326" s="13"/>
      <c r="NF326" s="13"/>
      <c r="NG326" s="13"/>
      <c r="NH326" s="13"/>
      <c r="NI326" s="13"/>
      <c r="NJ326" s="13"/>
      <c r="NK326" s="13"/>
      <c r="NL326" s="13"/>
      <c r="NM326" s="13"/>
      <c r="NN326" s="13"/>
      <c r="NO326" s="13"/>
      <c r="NP326" s="13"/>
      <c r="NQ326" s="13"/>
      <c r="NR326" s="13"/>
      <c r="NS326" s="13"/>
      <c r="NU326" s="48" t="e">
        <f>IF(P318&lt;#REF!,1,0)</f>
        <v>#REF!</v>
      </c>
      <c r="NV326" s="48" t="e">
        <f>IF($P318&gt;=#REF!,1,0)</f>
        <v>#REF!</v>
      </c>
      <c r="NW326" s="48">
        <f>IF(IF($C318="Y",IF(NV326=1,1,0)),1,0)</f>
        <v>0</v>
      </c>
      <c r="NX326" s="48">
        <f>IF(IF($C318="N",IF(NU326=1,1,0)),1,0)</f>
        <v>0</v>
      </c>
      <c r="NY326" s="49" t="e">
        <f t="shared" ref="NY326:NY389" si="41">SUBTOTAL(9,NU326:NX326)</f>
        <v>#REF!</v>
      </c>
    </row>
    <row r="327" spans="1:389" s="2" customFormat="1" ht="15" x14ac:dyDescent="0.25">
      <c r="A327" s="2">
        <f t="shared" ref="A327:A390" si="42">A326+1</f>
        <v>323</v>
      </c>
      <c r="B327" s="104" t="str">
        <f>"TSK"&amp;"-"&amp;REPT("0",4-LEN(A335))&amp;A335</f>
        <v>TSK-0331</v>
      </c>
      <c r="C327" s="105" t="str">
        <f t="shared" si="38"/>
        <v/>
      </c>
      <c r="D327" s="59"/>
      <c r="E327" s="106"/>
      <c r="F327" s="59"/>
      <c r="G327" s="59"/>
      <c r="H327" s="19"/>
      <c r="I327" s="19"/>
      <c r="J327" s="21"/>
      <c r="K327" s="81"/>
      <c r="L327" s="107" t="str">
        <f t="shared" si="39"/>
        <v/>
      </c>
      <c r="M327" s="107" t="str">
        <f t="shared" si="40"/>
        <v/>
      </c>
      <c r="N327" s="94"/>
      <c r="O327" s="94"/>
      <c r="P327" s="94"/>
      <c r="Q327" s="94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  <c r="KU327" s="13"/>
      <c r="KV327" s="13"/>
      <c r="KW327" s="13"/>
      <c r="KX327" s="13"/>
      <c r="KY327" s="13"/>
      <c r="KZ327" s="13"/>
      <c r="LA327" s="13"/>
      <c r="LB327" s="13"/>
      <c r="LC327" s="13"/>
      <c r="LD327" s="13"/>
      <c r="LE327" s="13"/>
      <c r="LF327" s="13"/>
      <c r="LG327" s="13"/>
      <c r="LH327" s="13"/>
      <c r="LI327" s="13"/>
      <c r="LJ327" s="13"/>
      <c r="LK327" s="13"/>
      <c r="LL327" s="13"/>
      <c r="LM327" s="13"/>
      <c r="LN327" s="13"/>
      <c r="LO327" s="13"/>
      <c r="LP327" s="13"/>
      <c r="LQ327" s="13"/>
      <c r="LR327" s="13"/>
      <c r="LS327" s="13"/>
      <c r="LT327" s="13"/>
      <c r="LU327" s="13"/>
      <c r="LV327" s="13"/>
      <c r="LW327" s="13"/>
      <c r="LX327" s="13"/>
      <c r="LY327" s="13"/>
      <c r="LZ327" s="13"/>
      <c r="MA327" s="13"/>
      <c r="MB327" s="13"/>
      <c r="MC327" s="13"/>
      <c r="MD327" s="13"/>
      <c r="ME327" s="13"/>
      <c r="MF327" s="13"/>
      <c r="MG327" s="13"/>
      <c r="MH327" s="13"/>
      <c r="MI327" s="13"/>
      <c r="MJ327" s="13"/>
      <c r="MK327" s="13"/>
      <c r="ML327" s="13"/>
      <c r="MM327" s="13"/>
      <c r="MN327" s="13"/>
      <c r="MO327" s="13"/>
      <c r="MP327" s="13"/>
      <c r="MQ327" s="13"/>
      <c r="MR327" s="13"/>
      <c r="MS327" s="13"/>
      <c r="MT327" s="13"/>
      <c r="MU327" s="13"/>
      <c r="MV327" s="13"/>
      <c r="MW327" s="13"/>
      <c r="MX327" s="13"/>
      <c r="MY327" s="13"/>
      <c r="MZ327" s="13"/>
      <c r="NA327" s="13"/>
      <c r="NB327" s="13"/>
      <c r="NC327" s="13"/>
      <c r="ND327" s="13"/>
      <c r="NE327" s="13"/>
      <c r="NF327" s="13"/>
      <c r="NG327" s="13"/>
      <c r="NH327" s="13"/>
      <c r="NI327" s="13"/>
      <c r="NJ327" s="13"/>
      <c r="NK327" s="13"/>
      <c r="NL327" s="13"/>
      <c r="NM327" s="13"/>
      <c r="NN327" s="13"/>
      <c r="NO327" s="13"/>
      <c r="NP327" s="13"/>
      <c r="NQ327" s="13"/>
      <c r="NR327" s="13"/>
      <c r="NS327" s="13"/>
      <c r="NU327" s="48" t="e">
        <f>IF(P319&lt;#REF!,1,0)</f>
        <v>#REF!</v>
      </c>
      <c r="NV327" s="48" t="e">
        <f>IF($P319&gt;=#REF!,1,0)</f>
        <v>#REF!</v>
      </c>
      <c r="NW327" s="48">
        <f>IF(IF($C319="Y",IF(NV327=1,1,0)),1,0)</f>
        <v>0</v>
      </c>
      <c r="NX327" s="48">
        <f>IF(IF($C319="N",IF(NU327=1,1,0)),1,0)</f>
        <v>0</v>
      </c>
      <c r="NY327" s="49" t="e">
        <f t="shared" si="41"/>
        <v>#REF!</v>
      </c>
    </row>
    <row r="328" spans="1:389" s="2" customFormat="1" ht="15" x14ac:dyDescent="0.25">
      <c r="A328" s="2">
        <f t="shared" si="42"/>
        <v>324</v>
      </c>
      <c r="B328" s="104" t="str">
        <f>"TSK"&amp;"-"&amp;REPT("0",4-LEN(A336))&amp;A336</f>
        <v>TSK-0332</v>
      </c>
      <c r="C328" s="105" t="str">
        <f t="shared" si="38"/>
        <v/>
      </c>
      <c r="D328" s="59"/>
      <c r="E328" s="106"/>
      <c r="F328" s="59"/>
      <c r="G328" s="59"/>
      <c r="H328" s="19"/>
      <c r="I328" s="19"/>
      <c r="J328" s="21"/>
      <c r="K328" s="81"/>
      <c r="L328" s="107" t="str">
        <f t="shared" si="39"/>
        <v/>
      </c>
      <c r="M328" s="107" t="str">
        <f t="shared" si="40"/>
        <v/>
      </c>
      <c r="N328" s="94"/>
      <c r="O328" s="94"/>
      <c r="P328" s="94"/>
      <c r="Q328" s="94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  <c r="IY328" s="13"/>
      <c r="IZ328" s="13"/>
      <c r="JA328" s="13"/>
      <c r="JB328" s="13"/>
      <c r="JC328" s="13"/>
      <c r="JD328" s="13"/>
      <c r="JE328" s="13"/>
      <c r="JF328" s="13"/>
      <c r="JG328" s="13"/>
      <c r="JH328" s="13"/>
      <c r="JI328" s="13"/>
      <c r="JJ328" s="13"/>
      <c r="JK328" s="13"/>
      <c r="JL328" s="13"/>
      <c r="JM328" s="13"/>
      <c r="JN328" s="13"/>
      <c r="JO328" s="13"/>
      <c r="JP328" s="13"/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  <c r="KU328" s="13"/>
      <c r="KV328" s="13"/>
      <c r="KW328" s="13"/>
      <c r="KX328" s="13"/>
      <c r="KY328" s="13"/>
      <c r="KZ328" s="13"/>
      <c r="LA328" s="13"/>
      <c r="LB328" s="13"/>
      <c r="LC328" s="13"/>
      <c r="LD328" s="13"/>
      <c r="LE328" s="13"/>
      <c r="LF328" s="13"/>
      <c r="LG328" s="13"/>
      <c r="LH328" s="13"/>
      <c r="LI328" s="13"/>
      <c r="LJ328" s="13"/>
      <c r="LK328" s="13"/>
      <c r="LL328" s="13"/>
      <c r="LM328" s="13"/>
      <c r="LN328" s="13"/>
      <c r="LO328" s="13"/>
      <c r="LP328" s="13"/>
      <c r="LQ328" s="13"/>
      <c r="LR328" s="13"/>
      <c r="LS328" s="13"/>
      <c r="LT328" s="13"/>
      <c r="LU328" s="13"/>
      <c r="LV328" s="13"/>
      <c r="LW328" s="13"/>
      <c r="LX328" s="13"/>
      <c r="LY328" s="13"/>
      <c r="LZ328" s="13"/>
      <c r="MA328" s="13"/>
      <c r="MB328" s="13"/>
      <c r="MC328" s="13"/>
      <c r="MD328" s="13"/>
      <c r="ME328" s="13"/>
      <c r="MF328" s="13"/>
      <c r="MG328" s="13"/>
      <c r="MH328" s="13"/>
      <c r="MI328" s="13"/>
      <c r="MJ328" s="13"/>
      <c r="MK328" s="13"/>
      <c r="ML328" s="13"/>
      <c r="MM328" s="13"/>
      <c r="MN328" s="13"/>
      <c r="MO328" s="13"/>
      <c r="MP328" s="13"/>
      <c r="MQ328" s="13"/>
      <c r="MR328" s="13"/>
      <c r="MS328" s="13"/>
      <c r="MT328" s="13"/>
      <c r="MU328" s="13"/>
      <c r="MV328" s="13"/>
      <c r="MW328" s="13"/>
      <c r="MX328" s="13"/>
      <c r="MY328" s="13"/>
      <c r="MZ328" s="13"/>
      <c r="NA328" s="13"/>
      <c r="NB328" s="13"/>
      <c r="NC328" s="13"/>
      <c r="ND328" s="13"/>
      <c r="NE328" s="13"/>
      <c r="NF328" s="13"/>
      <c r="NG328" s="13"/>
      <c r="NH328" s="13"/>
      <c r="NI328" s="13"/>
      <c r="NJ328" s="13"/>
      <c r="NK328" s="13"/>
      <c r="NL328" s="13"/>
      <c r="NM328" s="13"/>
      <c r="NN328" s="13"/>
      <c r="NO328" s="13"/>
      <c r="NP328" s="13"/>
      <c r="NQ328" s="13"/>
      <c r="NR328" s="13"/>
      <c r="NS328" s="13"/>
      <c r="NU328" s="48" t="e">
        <f>IF(P320&lt;#REF!,1,0)</f>
        <v>#REF!</v>
      </c>
      <c r="NV328" s="48" t="e">
        <f>IF($P320&gt;=#REF!,1,0)</f>
        <v>#REF!</v>
      </c>
      <c r="NW328" s="48">
        <f>IF(IF($C320="Y",IF(NV328=1,1,0)),1,0)</f>
        <v>0</v>
      </c>
      <c r="NX328" s="48">
        <f>IF(IF($C320="N",IF(NU328=1,1,0)),1,0)</f>
        <v>0</v>
      </c>
      <c r="NY328" s="49" t="e">
        <f t="shared" si="41"/>
        <v>#REF!</v>
      </c>
    </row>
    <row r="329" spans="1:389" s="2" customFormat="1" ht="15" x14ac:dyDescent="0.25">
      <c r="A329" s="2">
        <f t="shared" si="42"/>
        <v>325</v>
      </c>
      <c r="B329" s="104" t="str">
        <f>"TSK"&amp;"-"&amp;REPT("0",4-LEN(A337))&amp;A337</f>
        <v>TSK-0333</v>
      </c>
      <c r="C329" s="105" t="str">
        <f t="shared" si="38"/>
        <v/>
      </c>
      <c r="D329" s="59"/>
      <c r="E329" s="106"/>
      <c r="F329" s="59"/>
      <c r="G329" s="59"/>
      <c r="H329" s="19"/>
      <c r="I329" s="19"/>
      <c r="J329" s="21"/>
      <c r="K329" s="81"/>
      <c r="L329" s="107" t="str">
        <f t="shared" si="39"/>
        <v/>
      </c>
      <c r="M329" s="107" t="str">
        <f t="shared" si="40"/>
        <v/>
      </c>
      <c r="N329" s="94"/>
      <c r="O329" s="94"/>
      <c r="P329" s="94"/>
      <c r="Q329" s="94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  <c r="KU329" s="13"/>
      <c r="KV329" s="13"/>
      <c r="KW329" s="13"/>
      <c r="KX329" s="13"/>
      <c r="KY329" s="13"/>
      <c r="KZ329" s="13"/>
      <c r="LA329" s="13"/>
      <c r="LB329" s="13"/>
      <c r="LC329" s="13"/>
      <c r="LD329" s="13"/>
      <c r="LE329" s="13"/>
      <c r="LF329" s="13"/>
      <c r="LG329" s="13"/>
      <c r="LH329" s="13"/>
      <c r="LI329" s="13"/>
      <c r="LJ329" s="13"/>
      <c r="LK329" s="13"/>
      <c r="LL329" s="13"/>
      <c r="LM329" s="13"/>
      <c r="LN329" s="13"/>
      <c r="LO329" s="13"/>
      <c r="LP329" s="13"/>
      <c r="LQ329" s="13"/>
      <c r="LR329" s="13"/>
      <c r="LS329" s="13"/>
      <c r="LT329" s="13"/>
      <c r="LU329" s="13"/>
      <c r="LV329" s="13"/>
      <c r="LW329" s="13"/>
      <c r="LX329" s="13"/>
      <c r="LY329" s="13"/>
      <c r="LZ329" s="13"/>
      <c r="MA329" s="13"/>
      <c r="MB329" s="13"/>
      <c r="MC329" s="13"/>
      <c r="MD329" s="13"/>
      <c r="ME329" s="13"/>
      <c r="MF329" s="13"/>
      <c r="MG329" s="13"/>
      <c r="MH329" s="13"/>
      <c r="MI329" s="13"/>
      <c r="MJ329" s="13"/>
      <c r="MK329" s="13"/>
      <c r="ML329" s="13"/>
      <c r="MM329" s="13"/>
      <c r="MN329" s="13"/>
      <c r="MO329" s="13"/>
      <c r="MP329" s="13"/>
      <c r="MQ329" s="13"/>
      <c r="MR329" s="13"/>
      <c r="MS329" s="13"/>
      <c r="MT329" s="13"/>
      <c r="MU329" s="13"/>
      <c r="MV329" s="13"/>
      <c r="MW329" s="13"/>
      <c r="MX329" s="13"/>
      <c r="MY329" s="13"/>
      <c r="MZ329" s="13"/>
      <c r="NA329" s="13"/>
      <c r="NB329" s="13"/>
      <c r="NC329" s="13"/>
      <c r="ND329" s="13"/>
      <c r="NE329" s="13"/>
      <c r="NF329" s="13"/>
      <c r="NG329" s="13"/>
      <c r="NH329" s="13"/>
      <c r="NI329" s="13"/>
      <c r="NJ329" s="13"/>
      <c r="NK329" s="13"/>
      <c r="NL329" s="13"/>
      <c r="NM329" s="13"/>
      <c r="NN329" s="13"/>
      <c r="NO329" s="13"/>
      <c r="NP329" s="13"/>
      <c r="NQ329" s="13"/>
      <c r="NR329" s="13"/>
      <c r="NS329" s="13"/>
      <c r="NU329" s="48" t="e">
        <f>IF(P321&lt;#REF!,1,0)</f>
        <v>#REF!</v>
      </c>
      <c r="NV329" s="48" t="e">
        <f>IF($P321&gt;=#REF!,1,0)</f>
        <v>#REF!</v>
      </c>
      <c r="NW329" s="48">
        <f>IF(IF($C321="Y",IF(NV329=1,1,0)),1,0)</f>
        <v>0</v>
      </c>
      <c r="NX329" s="48">
        <f>IF(IF($C321="N",IF(NU329=1,1,0)),1,0)</f>
        <v>0</v>
      </c>
      <c r="NY329" s="49" t="e">
        <f t="shared" si="41"/>
        <v>#REF!</v>
      </c>
    </row>
    <row r="330" spans="1:389" s="2" customFormat="1" ht="15" x14ac:dyDescent="0.25">
      <c r="A330" s="2">
        <f t="shared" si="42"/>
        <v>326</v>
      </c>
      <c r="B330" s="104" t="str">
        <f>"TSK"&amp;"-"&amp;REPT("0",4-LEN(A338))&amp;A338</f>
        <v>TSK-0334</v>
      </c>
      <c r="C330" s="105" t="str">
        <f t="shared" si="38"/>
        <v/>
      </c>
      <c r="D330" s="59"/>
      <c r="E330" s="106"/>
      <c r="F330" s="59"/>
      <c r="G330" s="59"/>
      <c r="H330" s="19"/>
      <c r="I330" s="19"/>
      <c r="J330" s="21"/>
      <c r="K330" s="81"/>
      <c r="L330" s="107" t="str">
        <f t="shared" si="39"/>
        <v/>
      </c>
      <c r="M330" s="107" t="str">
        <f t="shared" si="40"/>
        <v/>
      </c>
      <c r="N330" s="94"/>
      <c r="O330" s="94"/>
      <c r="P330" s="94"/>
      <c r="Q330" s="94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  <c r="IY330" s="13"/>
      <c r="IZ330" s="13"/>
      <c r="JA330" s="13"/>
      <c r="JB330" s="13"/>
      <c r="JC330" s="13"/>
      <c r="JD330" s="13"/>
      <c r="JE330" s="13"/>
      <c r="JF330" s="13"/>
      <c r="JG330" s="13"/>
      <c r="JH330" s="13"/>
      <c r="JI330" s="13"/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  <c r="KU330" s="13"/>
      <c r="KV330" s="13"/>
      <c r="KW330" s="13"/>
      <c r="KX330" s="13"/>
      <c r="KY330" s="13"/>
      <c r="KZ330" s="13"/>
      <c r="LA330" s="13"/>
      <c r="LB330" s="13"/>
      <c r="LC330" s="13"/>
      <c r="LD330" s="13"/>
      <c r="LE330" s="13"/>
      <c r="LF330" s="13"/>
      <c r="LG330" s="13"/>
      <c r="LH330" s="13"/>
      <c r="LI330" s="13"/>
      <c r="LJ330" s="13"/>
      <c r="LK330" s="13"/>
      <c r="LL330" s="13"/>
      <c r="LM330" s="13"/>
      <c r="LN330" s="13"/>
      <c r="LO330" s="13"/>
      <c r="LP330" s="13"/>
      <c r="LQ330" s="13"/>
      <c r="LR330" s="13"/>
      <c r="LS330" s="13"/>
      <c r="LT330" s="13"/>
      <c r="LU330" s="13"/>
      <c r="LV330" s="13"/>
      <c r="LW330" s="13"/>
      <c r="LX330" s="13"/>
      <c r="LY330" s="13"/>
      <c r="LZ330" s="13"/>
      <c r="MA330" s="13"/>
      <c r="MB330" s="13"/>
      <c r="MC330" s="13"/>
      <c r="MD330" s="13"/>
      <c r="ME330" s="13"/>
      <c r="MF330" s="13"/>
      <c r="MG330" s="13"/>
      <c r="MH330" s="13"/>
      <c r="MI330" s="13"/>
      <c r="MJ330" s="13"/>
      <c r="MK330" s="13"/>
      <c r="ML330" s="13"/>
      <c r="MM330" s="13"/>
      <c r="MN330" s="13"/>
      <c r="MO330" s="13"/>
      <c r="MP330" s="13"/>
      <c r="MQ330" s="13"/>
      <c r="MR330" s="13"/>
      <c r="MS330" s="13"/>
      <c r="MT330" s="13"/>
      <c r="MU330" s="13"/>
      <c r="MV330" s="13"/>
      <c r="MW330" s="13"/>
      <c r="MX330" s="13"/>
      <c r="MY330" s="13"/>
      <c r="MZ330" s="13"/>
      <c r="NA330" s="13"/>
      <c r="NB330" s="13"/>
      <c r="NC330" s="13"/>
      <c r="ND330" s="13"/>
      <c r="NE330" s="13"/>
      <c r="NF330" s="13"/>
      <c r="NG330" s="13"/>
      <c r="NH330" s="13"/>
      <c r="NI330" s="13"/>
      <c r="NJ330" s="13"/>
      <c r="NK330" s="13"/>
      <c r="NL330" s="13"/>
      <c r="NM330" s="13"/>
      <c r="NN330" s="13"/>
      <c r="NO330" s="13"/>
      <c r="NP330" s="13"/>
      <c r="NQ330" s="13"/>
      <c r="NR330" s="13"/>
      <c r="NS330" s="13"/>
      <c r="NU330" s="48" t="e">
        <f>IF(P322&lt;#REF!,1,0)</f>
        <v>#REF!</v>
      </c>
      <c r="NV330" s="48" t="e">
        <f>IF($P322&gt;=#REF!,1,0)</f>
        <v>#REF!</v>
      </c>
      <c r="NW330" s="48">
        <f>IF(IF($C322="Y",IF(NV330=1,1,0)),1,0)</f>
        <v>0</v>
      </c>
      <c r="NX330" s="48">
        <f>IF(IF($C322="N",IF(NU330=1,1,0)),1,0)</f>
        <v>0</v>
      </c>
      <c r="NY330" s="49" t="e">
        <f t="shared" si="41"/>
        <v>#REF!</v>
      </c>
    </row>
    <row r="331" spans="1:389" s="2" customFormat="1" ht="15" x14ac:dyDescent="0.25">
      <c r="A331" s="2">
        <f t="shared" si="42"/>
        <v>327</v>
      </c>
      <c r="B331" s="104" t="str">
        <f>"TSK"&amp;"-"&amp;REPT("0",4-LEN(A339))&amp;A339</f>
        <v>TSK-0335</v>
      </c>
      <c r="C331" s="105" t="str">
        <f t="shared" si="38"/>
        <v/>
      </c>
      <c r="D331" s="59"/>
      <c r="E331" s="106"/>
      <c r="F331" s="59"/>
      <c r="G331" s="59"/>
      <c r="H331" s="19"/>
      <c r="I331" s="19"/>
      <c r="J331" s="21"/>
      <c r="K331" s="81"/>
      <c r="L331" s="107" t="str">
        <f t="shared" si="39"/>
        <v/>
      </c>
      <c r="M331" s="107" t="str">
        <f t="shared" si="40"/>
        <v/>
      </c>
      <c r="N331" s="94"/>
      <c r="O331" s="94"/>
      <c r="P331" s="94"/>
      <c r="Q331" s="94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  <c r="KU331" s="13"/>
      <c r="KV331" s="13"/>
      <c r="KW331" s="13"/>
      <c r="KX331" s="13"/>
      <c r="KY331" s="13"/>
      <c r="KZ331" s="13"/>
      <c r="LA331" s="13"/>
      <c r="LB331" s="13"/>
      <c r="LC331" s="13"/>
      <c r="LD331" s="13"/>
      <c r="LE331" s="13"/>
      <c r="LF331" s="13"/>
      <c r="LG331" s="13"/>
      <c r="LH331" s="13"/>
      <c r="LI331" s="13"/>
      <c r="LJ331" s="13"/>
      <c r="LK331" s="13"/>
      <c r="LL331" s="13"/>
      <c r="LM331" s="13"/>
      <c r="LN331" s="13"/>
      <c r="LO331" s="13"/>
      <c r="LP331" s="13"/>
      <c r="LQ331" s="13"/>
      <c r="LR331" s="13"/>
      <c r="LS331" s="13"/>
      <c r="LT331" s="13"/>
      <c r="LU331" s="13"/>
      <c r="LV331" s="13"/>
      <c r="LW331" s="13"/>
      <c r="LX331" s="13"/>
      <c r="LY331" s="13"/>
      <c r="LZ331" s="13"/>
      <c r="MA331" s="13"/>
      <c r="MB331" s="13"/>
      <c r="MC331" s="13"/>
      <c r="MD331" s="13"/>
      <c r="ME331" s="13"/>
      <c r="MF331" s="13"/>
      <c r="MG331" s="13"/>
      <c r="MH331" s="13"/>
      <c r="MI331" s="13"/>
      <c r="MJ331" s="13"/>
      <c r="MK331" s="13"/>
      <c r="ML331" s="13"/>
      <c r="MM331" s="13"/>
      <c r="MN331" s="13"/>
      <c r="MO331" s="13"/>
      <c r="MP331" s="13"/>
      <c r="MQ331" s="13"/>
      <c r="MR331" s="13"/>
      <c r="MS331" s="13"/>
      <c r="MT331" s="13"/>
      <c r="MU331" s="13"/>
      <c r="MV331" s="13"/>
      <c r="MW331" s="13"/>
      <c r="MX331" s="13"/>
      <c r="MY331" s="13"/>
      <c r="MZ331" s="13"/>
      <c r="NA331" s="13"/>
      <c r="NB331" s="13"/>
      <c r="NC331" s="13"/>
      <c r="ND331" s="13"/>
      <c r="NE331" s="13"/>
      <c r="NF331" s="13"/>
      <c r="NG331" s="13"/>
      <c r="NH331" s="13"/>
      <c r="NI331" s="13"/>
      <c r="NJ331" s="13"/>
      <c r="NK331" s="13"/>
      <c r="NL331" s="13"/>
      <c r="NM331" s="13"/>
      <c r="NN331" s="13"/>
      <c r="NO331" s="13"/>
      <c r="NP331" s="13"/>
      <c r="NQ331" s="13"/>
      <c r="NR331" s="13"/>
      <c r="NS331" s="13"/>
      <c r="NU331" s="48" t="e">
        <f>IF(P323&lt;#REF!,1,0)</f>
        <v>#REF!</v>
      </c>
      <c r="NV331" s="48" t="e">
        <f>IF($P323&gt;=#REF!,1,0)</f>
        <v>#REF!</v>
      </c>
      <c r="NW331" s="48">
        <f>IF(IF($C323="Y",IF(NV331=1,1,0)),1,0)</f>
        <v>0</v>
      </c>
      <c r="NX331" s="48">
        <f>IF(IF($C323="N",IF(NU331=1,1,0)),1,0)</f>
        <v>0</v>
      </c>
      <c r="NY331" s="49" t="e">
        <f t="shared" si="41"/>
        <v>#REF!</v>
      </c>
    </row>
    <row r="332" spans="1:389" s="2" customFormat="1" ht="15" x14ac:dyDescent="0.25">
      <c r="A332" s="2">
        <f t="shared" si="42"/>
        <v>328</v>
      </c>
      <c r="B332" s="104" t="str">
        <f>"TSK"&amp;"-"&amp;REPT("0",4-LEN(A340))&amp;A340</f>
        <v>TSK-0336</v>
      </c>
      <c r="C332" s="105" t="str">
        <f t="shared" si="38"/>
        <v/>
      </c>
      <c r="D332" s="59"/>
      <c r="E332" s="106"/>
      <c r="F332" s="59"/>
      <c r="G332" s="59"/>
      <c r="H332" s="19"/>
      <c r="I332" s="19"/>
      <c r="J332" s="21"/>
      <c r="K332" s="81"/>
      <c r="L332" s="107" t="str">
        <f t="shared" si="39"/>
        <v/>
      </c>
      <c r="M332" s="107" t="str">
        <f t="shared" si="40"/>
        <v/>
      </c>
      <c r="N332" s="94"/>
      <c r="O332" s="94"/>
      <c r="P332" s="94"/>
      <c r="Q332" s="94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  <c r="IY332" s="13"/>
      <c r="IZ332" s="13"/>
      <c r="JA332" s="13"/>
      <c r="JB332" s="13"/>
      <c r="JC332" s="13"/>
      <c r="JD332" s="13"/>
      <c r="JE332" s="13"/>
      <c r="JF332" s="13"/>
      <c r="JG332" s="13"/>
      <c r="JH332" s="13"/>
      <c r="JI332" s="13"/>
      <c r="JJ332" s="13"/>
      <c r="JK332" s="13"/>
      <c r="JL332" s="13"/>
      <c r="JM332" s="13"/>
      <c r="JN332" s="13"/>
      <c r="JO332" s="13"/>
      <c r="JP332" s="13"/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  <c r="KU332" s="13"/>
      <c r="KV332" s="13"/>
      <c r="KW332" s="13"/>
      <c r="KX332" s="13"/>
      <c r="KY332" s="13"/>
      <c r="KZ332" s="13"/>
      <c r="LA332" s="13"/>
      <c r="LB332" s="13"/>
      <c r="LC332" s="13"/>
      <c r="LD332" s="13"/>
      <c r="LE332" s="13"/>
      <c r="LF332" s="13"/>
      <c r="LG332" s="13"/>
      <c r="LH332" s="13"/>
      <c r="LI332" s="13"/>
      <c r="LJ332" s="13"/>
      <c r="LK332" s="13"/>
      <c r="LL332" s="13"/>
      <c r="LM332" s="13"/>
      <c r="LN332" s="13"/>
      <c r="LO332" s="13"/>
      <c r="LP332" s="13"/>
      <c r="LQ332" s="13"/>
      <c r="LR332" s="13"/>
      <c r="LS332" s="13"/>
      <c r="LT332" s="13"/>
      <c r="LU332" s="13"/>
      <c r="LV332" s="13"/>
      <c r="LW332" s="13"/>
      <c r="LX332" s="13"/>
      <c r="LY332" s="13"/>
      <c r="LZ332" s="13"/>
      <c r="MA332" s="13"/>
      <c r="MB332" s="13"/>
      <c r="MC332" s="13"/>
      <c r="MD332" s="13"/>
      <c r="ME332" s="13"/>
      <c r="MF332" s="13"/>
      <c r="MG332" s="13"/>
      <c r="MH332" s="13"/>
      <c r="MI332" s="13"/>
      <c r="MJ332" s="13"/>
      <c r="MK332" s="13"/>
      <c r="ML332" s="13"/>
      <c r="MM332" s="13"/>
      <c r="MN332" s="13"/>
      <c r="MO332" s="13"/>
      <c r="MP332" s="13"/>
      <c r="MQ332" s="13"/>
      <c r="MR332" s="13"/>
      <c r="MS332" s="13"/>
      <c r="MT332" s="13"/>
      <c r="MU332" s="13"/>
      <c r="MV332" s="13"/>
      <c r="MW332" s="13"/>
      <c r="MX332" s="13"/>
      <c r="MY332" s="13"/>
      <c r="MZ332" s="13"/>
      <c r="NA332" s="13"/>
      <c r="NB332" s="13"/>
      <c r="NC332" s="13"/>
      <c r="ND332" s="13"/>
      <c r="NE332" s="13"/>
      <c r="NF332" s="13"/>
      <c r="NG332" s="13"/>
      <c r="NH332" s="13"/>
      <c r="NI332" s="13"/>
      <c r="NJ332" s="13"/>
      <c r="NK332" s="13"/>
      <c r="NL332" s="13"/>
      <c r="NM332" s="13"/>
      <c r="NN332" s="13"/>
      <c r="NO332" s="13"/>
      <c r="NP332" s="13"/>
      <c r="NQ332" s="13"/>
      <c r="NR332" s="13"/>
      <c r="NS332" s="13"/>
      <c r="NU332" s="48" t="e">
        <f>IF(P324&lt;#REF!,1,0)</f>
        <v>#REF!</v>
      </c>
      <c r="NV332" s="48" t="e">
        <f>IF($P324&gt;=#REF!,1,0)</f>
        <v>#REF!</v>
      </c>
      <c r="NW332" s="48">
        <f>IF(IF($C324="Y",IF(NV332=1,1,0)),1,0)</f>
        <v>0</v>
      </c>
      <c r="NX332" s="48">
        <f>IF(IF($C324="N",IF(NU332=1,1,0)),1,0)</f>
        <v>0</v>
      </c>
      <c r="NY332" s="49" t="e">
        <f t="shared" si="41"/>
        <v>#REF!</v>
      </c>
    </row>
    <row r="333" spans="1:389" s="2" customFormat="1" ht="15" x14ac:dyDescent="0.25">
      <c r="A333" s="2">
        <f t="shared" si="42"/>
        <v>329</v>
      </c>
      <c r="B333" s="104" t="str">
        <f>"TSK"&amp;"-"&amp;REPT("0",4-LEN(A341))&amp;A341</f>
        <v>TSK-0337</v>
      </c>
      <c r="C333" s="105" t="str">
        <f t="shared" si="38"/>
        <v/>
      </c>
      <c r="D333" s="59"/>
      <c r="E333" s="106"/>
      <c r="F333" s="59"/>
      <c r="G333" s="59"/>
      <c r="H333" s="19"/>
      <c r="I333" s="19"/>
      <c r="J333" s="21"/>
      <c r="K333" s="81"/>
      <c r="L333" s="107" t="str">
        <f t="shared" si="39"/>
        <v/>
      </c>
      <c r="M333" s="107" t="str">
        <f t="shared" si="40"/>
        <v/>
      </c>
      <c r="N333" s="94"/>
      <c r="O333" s="94"/>
      <c r="P333" s="94"/>
      <c r="Q333" s="94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  <c r="KU333" s="13"/>
      <c r="KV333" s="13"/>
      <c r="KW333" s="13"/>
      <c r="KX333" s="13"/>
      <c r="KY333" s="13"/>
      <c r="KZ333" s="13"/>
      <c r="LA333" s="13"/>
      <c r="LB333" s="13"/>
      <c r="LC333" s="13"/>
      <c r="LD333" s="13"/>
      <c r="LE333" s="13"/>
      <c r="LF333" s="13"/>
      <c r="LG333" s="13"/>
      <c r="LH333" s="13"/>
      <c r="LI333" s="13"/>
      <c r="LJ333" s="13"/>
      <c r="LK333" s="13"/>
      <c r="LL333" s="13"/>
      <c r="LM333" s="13"/>
      <c r="LN333" s="13"/>
      <c r="LO333" s="13"/>
      <c r="LP333" s="13"/>
      <c r="LQ333" s="13"/>
      <c r="LR333" s="13"/>
      <c r="LS333" s="13"/>
      <c r="LT333" s="13"/>
      <c r="LU333" s="13"/>
      <c r="LV333" s="13"/>
      <c r="LW333" s="13"/>
      <c r="LX333" s="13"/>
      <c r="LY333" s="13"/>
      <c r="LZ333" s="13"/>
      <c r="MA333" s="13"/>
      <c r="MB333" s="13"/>
      <c r="MC333" s="13"/>
      <c r="MD333" s="13"/>
      <c r="ME333" s="13"/>
      <c r="MF333" s="13"/>
      <c r="MG333" s="13"/>
      <c r="MH333" s="13"/>
      <c r="MI333" s="13"/>
      <c r="MJ333" s="13"/>
      <c r="MK333" s="13"/>
      <c r="ML333" s="13"/>
      <c r="MM333" s="13"/>
      <c r="MN333" s="13"/>
      <c r="MO333" s="13"/>
      <c r="MP333" s="13"/>
      <c r="MQ333" s="13"/>
      <c r="MR333" s="13"/>
      <c r="MS333" s="13"/>
      <c r="MT333" s="13"/>
      <c r="MU333" s="13"/>
      <c r="MV333" s="13"/>
      <c r="MW333" s="13"/>
      <c r="MX333" s="13"/>
      <c r="MY333" s="13"/>
      <c r="MZ333" s="13"/>
      <c r="NA333" s="13"/>
      <c r="NB333" s="13"/>
      <c r="NC333" s="13"/>
      <c r="ND333" s="13"/>
      <c r="NE333" s="13"/>
      <c r="NF333" s="13"/>
      <c r="NG333" s="13"/>
      <c r="NH333" s="13"/>
      <c r="NI333" s="13"/>
      <c r="NJ333" s="13"/>
      <c r="NK333" s="13"/>
      <c r="NL333" s="13"/>
      <c r="NM333" s="13"/>
      <c r="NN333" s="13"/>
      <c r="NO333" s="13"/>
      <c r="NP333" s="13"/>
      <c r="NQ333" s="13"/>
      <c r="NR333" s="13"/>
      <c r="NS333" s="13"/>
      <c r="NU333" s="48" t="e">
        <f>IF(P325&lt;#REF!,1,0)</f>
        <v>#REF!</v>
      </c>
      <c r="NV333" s="48" t="e">
        <f>IF($P325&gt;=#REF!,1,0)</f>
        <v>#REF!</v>
      </c>
      <c r="NW333" s="48">
        <f>IF(IF($C325="Y",IF(NV333=1,1,0)),1,0)</f>
        <v>0</v>
      </c>
      <c r="NX333" s="48">
        <f>IF(IF($C325="N",IF(NU333=1,1,0)),1,0)</f>
        <v>0</v>
      </c>
      <c r="NY333" s="49" t="e">
        <f t="shared" si="41"/>
        <v>#REF!</v>
      </c>
    </row>
    <row r="334" spans="1:389" s="2" customFormat="1" ht="15" x14ac:dyDescent="0.25">
      <c r="A334" s="2">
        <f t="shared" si="42"/>
        <v>330</v>
      </c>
      <c r="B334" s="104" t="str">
        <f>"TSK"&amp;"-"&amp;REPT("0",4-LEN(A342))&amp;A342</f>
        <v>TSK-0338</v>
      </c>
      <c r="C334" s="105" t="str">
        <f t="shared" si="38"/>
        <v/>
      </c>
      <c r="D334" s="59"/>
      <c r="E334" s="106"/>
      <c r="F334" s="59"/>
      <c r="G334" s="59"/>
      <c r="H334" s="19"/>
      <c r="I334" s="19"/>
      <c r="J334" s="21"/>
      <c r="K334" s="81"/>
      <c r="L334" s="107" t="str">
        <f t="shared" si="39"/>
        <v/>
      </c>
      <c r="M334" s="107" t="str">
        <f t="shared" si="40"/>
        <v/>
      </c>
      <c r="N334" s="94"/>
      <c r="O334" s="94"/>
      <c r="P334" s="94"/>
      <c r="Q334" s="94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  <c r="KU334" s="13"/>
      <c r="KV334" s="13"/>
      <c r="KW334" s="13"/>
      <c r="KX334" s="13"/>
      <c r="KY334" s="13"/>
      <c r="KZ334" s="13"/>
      <c r="LA334" s="13"/>
      <c r="LB334" s="13"/>
      <c r="LC334" s="13"/>
      <c r="LD334" s="13"/>
      <c r="LE334" s="13"/>
      <c r="LF334" s="13"/>
      <c r="LG334" s="13"/>
      <c r="LH334" s="13"/>
      <c r="LI334" s="13"/>
      <c r="LJ334" s="13"/>
      <c r="LK334" s="13"/>
      <c r="LL334" s="13"/>
      <c r="LM334" s="13"/>
      <c r="LN334" s="13"/>
      <c r="LO334" s="13"/>
      <c r="LP334" s="13"/>
      <c r="LQ334" s="13"/>
      <c r="LR334" s="13"/>
      <c r="LS334" s="13"/>
      <c r="LT334" s="13"/>
      <c r="LU334" s="13"/>
      <c r="LV334" s="13"/>
      <c r="LW334" s="13"/>
      <c r="LX334" s="13"/>
      <c r="LY334" s="13"/>
      <c r="LZ334" s="13"/>
      <c r="MA334" s="13"/>
      <c r="MB334" s="13"/>
      <c r="MC334" s="13"/>
      <c r="MD334" s="13"/>
      <c r="ME334" s="13"/>
      <c r="MF334" s="13"/>
      <c r="MG334" s="13"/>
      <c r="MH334" s="13"/>
      <c r="MI334" s="13"/>
      <c r="MJ334" s="13"/>
      <c r="MK334" s="13"/>
      <c r="ML334" s="13"/>
      <c r="MM334" s="13"/>
      <c r="MN334" s="13"/>
      <c r="MO334" s="13"/>
      <c r="MP334" s="13"/>
      <c r="MQ334" s="13"/>
      <c r="MR334" s="13"/>
      <c r="MS334" s="13"/>
      <c r="MT334" s="13"/>
      <c r="MU334" s="13"/>
      <c r="MV334" s="13"/>
      <c r="MW334" s="13"/>
      <c r="MX334" s="13"/>
      <c r="MY334" s="13"/>
      <c r="MZ334" s="13"/>
      <c r="NA334" s="13"/>
      <c r="NB334" s="13"/>
      <c r="NC334" s="13"/>
      <c r="ND334" s="13"/>
      <c r="NE334" s="13"/>
      <c r="NF334" s="13"/>
      <c r="NG334" s="13"/>
      <c r="NH334" s="13"/>
      <c r="NI334" s="13"/>
      <c r="NJ334" s="13"/>
      <c r="NK334" s="13"/>
      <c r="NL334" s="13"/>
      <c r="NM334" s="13"/>
      <c r="NN334" s="13"/>
      <c r="NO334" s="13"/>
      <c r="NP334" s="13"/>
      <c r="NQ334" s="13"/>
      <c r="NR334" s="13"/>
      <c r="NS334" s="13"/>
      <c r="NU334" s="48" t="e">
        <f>IF(P326&lt;#REF!,1,0)</f>
        <v>#REF!</v>
      </c>
      <c r="NV334" s="48" t="e">
        <f>IF($P326&gt;=#REF!,1,0)</f>
        <v>#REF!</v>
      </c>
      <c r="NW334" s="48">
        <f>IF(IF($C326="Y",IF(NV334=1,1,0)),1,0)</f>
        <v>0</v>
      </c>
      <c r="NX334" s="48">
        <f>IF(IF($C326="N",IF(NU334=1,1,0)),1,0)</f>
        <v>0</v>
      </c>
      <c r="NY334" s="49" t="e">
        <f t="shared" si="41"/>
        <v>#REF!</v>
      </c>
    </row>
    <row r="335" spans="1:389" s="2" customFormat="1" ht="15" x14ac:dyDescent="0.25">
      <c r="A335" s="2">
        <f t="shared" si="42"/>
        <v>331</v>
      </c>
      <c r="B335" s="104" t="str">
        <f>"TSK"&amp;"-"&amp;REPT("0",4-LEN(A343))&amp;A343</f>
        <v>TSK-0339</v>
      </c>
      <c r="C335" s="105" t="str">
        <f t="shared" si="38"/>
        <v/>
      </c>
      <c r="D335" s="59"/>
      <c r="E335" s="106"/>
      <c r="F335" s="59"/>
      <c r="G335" s="59"/>
      <c r="H335" s="19"/>
      <c r="I335" s="19"/>
      <c r="J335" s="21"/>
      <c r="K335" s="81"/>
      <c r="L335" s="107" t="str">
        <f t="shared" si="39"/>
        <v/>
      </c>
      <c r="M335" s="107" t="str">
        <f t="shared" si="40"/>
        <v/>
      </c>
      <c r="N335" s="94"/>
      <c r="O335" s="94"/>
      <c r="P335" s="94"/>
      <c r="Q335" s="94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  <c r="KU335" s="13"/>
      <c r="KV335" s="13"/>
      <c r="KW335" s="13"/>
      <c r="KX335" s="13"/>
      <c r="KY335" s="13"/>
      <c r="KZ335" s="13"/>
      <c r="LA335" s="13"/>
      <c r="LB335" s="13"/>
      <c r="LC335" s="13"/>
      <c r="LD335" s="13"/>
      <c r="LE335" s="13"/>
      <c r="LF335" s="13"/>
      <c r="LG335" s="13"/>
      <c r="LH335" s="13"/>
      <c r="LI335" s="13"/>
      <c r="LJ335" s="13"/>
      <c r="LK335" s="13"/>
      <c r="LL335" s="13"/>
      <c r="LM335" s="13"/>
      <c r="LN335" s="13"/>
      <c r="LO335" s="13"/>
      <c r="LP335" s="13"/>
      <c r="LQ335" s="13"/>
      <c r="LR335" s="13"/>
      <c r="LS335" s="13"/>
      <c r="LT335" s="13"/>
      <c r="LU335" s="13"/>
      <c r="LV335" s="13"/>
      <c r="LW335" s="13"/>
      <c r="LX335" s="13"/>
      <c r="LY335" s="13"/>
      <c r="LZ335" s="13"/>
      <c r="MA335" s="13"/>
      <c r="MB335" s="13"/>
      <c r="MC335" s="13"/>
      <c r="MD335" s="13"/>
      <c r="ME335" s="13"/>
      <c r="MF335" s="13"/>
      <c r="MG335" s="13"/>
      <c r="MH335" s="13"/>
      <c r="MI335" s="13"/>
      <c r="MJ335" s="13"/>
      <c r="MK335" s="13"/>
      <c r="ML335" s="13"/>
      <c r="MM335" s="13"/>
      <c r="MN335" s="13"/>
      <c r="MO335" s="13"/>
      <c r="MP335" s="13"/>
      <c r="MQ335" s="13"/>
      <c r="MR335" s="13"/>
      <c r="MS335" s="13"/>
      <c r="MT335" s="13"/>
      <c r="MU335" s="13"/>
      <c r="MV335" s="13"/>
      <c r="MW335" s="13"/>
      <c r="MX335" s="13"/>
      <c r="MY335" s="13"/>
      <c r="MZ335" s="13"/>
      <c r="NA335" s="13"/>
      <c r="NB335" s="13"/>
      <c r="NC335" s="13"/>
      <c r="ND335" s="13"/>
      <c r="NE335" s="13"/>
      <c r="NF335" s="13"/>
      <c r="NG335" s="13"/>
      <c r="NH335" s="13"/>
      <c r="NI335" s="13"/>
      <c r="NJ335" s="13"/>
      <c r="NK335" s="13"/>
      <c r="NL335" s="13"/>
      <c r="NM335" s="13"/>
      <c r="NN335" s="13"/>
      <c r="NO335" s="13"/>
      <c r="NP335" s="13"/>
      <c r="NQ335" s="13"/>
      <c r="NR335" s="13"/>
      <c r="NS335" s="13"/>
      <c r="NU335" s="48" t="e">
        <f>IF(P327&lt;#REF!,1,0)</f>
        <v>#REF!</v>
      </c>
      <c r="NV335" s="48" t="e">
        <f>IF($P327&gt;=#REF!,1,0)</f>
        <v>#REF!</v>
      </c>
      <c r="NW335" s="48">
        <f>IF(IF($C327="Y",IF(NV335=1,1,0)),1,0)</f>
        <v>0</v>
      </c>
      <c r="NX335" s="48">
        <f>IF(IF($C327="N",IF(NU335=1,1,0)),1,0)</f>
        <v>0</v>
      </c>
      <c r="NY335" s="49" t="e">
        <f t="shared" si="41"/>
        <v>#REF!</v>
      </c>
    </row>
    <row r="336" spans="1:389" s="2" customFormat="1" ht="15" x14ac:dyDescent="0.25">
      <c r="A336" s="2">
        <f t="shared" si="42"/>
        <v>332</v>
      </c>
      <c r="B336" s="104" t="str">
        <f>"TSK"&amp;"-"&amp;REPT("0",4-LEN(A344))&amp;A344</f>
        <v>TSK-0340</v>
      </c>
      <c r="C336" s="105" t="str">
        <f t="shared" si="38"/>
        <v/>
      </c>
      <c r="D336" s="59"/>
      <c r="E336" s="106"/>
      <c r="F336" s="59"/>
      <c r="G336" s="59"/>
      <c r="H336" s="19"/>
      <c r="I336" s="19"/>
      <c r="J336" s="21"/>
      <c r="K336" s="81"/>
      <c r="L336" s="107" t="str">
        <f t="shared" si="39"/>
        <v/>
      </c>
      <c r="M336" s="107" t="str">
        <f t="shared" si="40"/>
        <v/>
      </c>
      <c r="N336" s="94"/>
      <c r="O336" s="94"/>
      <c r="P336" s="94"/>
      <c r="Q336" s="94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  <c r="KU336" s="13"/>
      <c r="KV336" s="13"/>
      <c r="KW336" s="13"/>
      <c r="KX336" s="13"/>
      <c r="KY336" s="13"/>
      <c r="KZ336" s="13"/>
      <c r="LA336" s="13"/>
      <c r="LB336" s="13"/>
      <c r="LC336" s="13"/>
      <c r="LD336" s="13"/>
      <c r="LE336" s="13"/>
      <c r="LF336" s="13"/>
      <c r="LG336" s="13"/>
      <c r="LH336" s="13"/>
      <c r="LI336" s="13"/>
      <c r="LJ336" s="13"/>
      <c r="LK336" s="13"/>
      <c r="LL336" s="13"/>
      <c r="LM336" s="13"/>
      <c r="LN336" s="13"/>
      <c r="LO336" s="13"/>
      <c r="LP336" s="13"/>
      <c r="LQ336" s="13"/>
      <c r="LR336" s="13"/>
      <c r="LS336" s="13"/>
      <c r="LT336" s="13"/>
      <c r="LU336" s="13"/>
      <c r="LV336" s="13"/>
      <c r="LW336" s="13"/>
      <c r="LX336" s="13"/>
      <c r="LY336" s="13"/>
      <c r="LZ336" s="13"/>
      <c r="MA336" s="13"/>
      <c r="MB336" s="13"/>
      <c r="MC336" s="13"/>
      <c r="MD336" s="13"/>
      <c r="ME336" s="13"/>
      <c r="MF336" s="13"/>
      <c r="MG336" s="13"/>
      <c r="MH336" s="13"/>
      <c r="MI336" s="13"/>
      <c r="MJ336" s="13"/>
      <c r="MK336" s="13"/>
      <c r="ML336" s="13"/>
      <c r="MM336" s="13"/>
      <c r="MN336" s="13"/>
      <c r="MO336" s="13"/>
      <c r="MP336" s="13"/>
      <c r="MQ336" s="13"/>
      <c r="MR336" s="13"/>
      <c r="MS336" s="13"/>
      <c r="MT336" s="13"/>
      <c r="MU336" s="13"/>
      <c r="MV336" s="13"/>
      <c r="MW336" s="13"/>
      <c r="MX336" s="13"/>
      <c r="MY336" s="13"/>
      <c r="MZ336" s="13"/>
      <c r="NA336" s="13"/>
      <c r="NB336" s="13"/>
      <c r="NC336" s="13"/>
      <c r="ND336" s="13"/>
      <c r="NE336" s="13"/>
      <c r="NF336" s="13"/>
      <c r="NG336" s="13"/>
      <c r="NH336" s="13"/>
      <c r="NI336" s="13"/>
      <c r="NJ336" s="13"/>
      <c r="NK336" s="13"/>
      <c r="NL336" s="13"/>
      <c r="NM336" s="13"/>
      <c r="NN336" s="13"/>
      <c r="NO336" s="13"/>
      <c r="NP336" s="13"/>
      <c r="NQ336" s="13"/>
      <c r="NR336" s="13"/>
      <c r="NS336" s="13"/>
      <c r="NU336" s="48" t="e">
        <f>IF(P328&lt;#REF!,1,0)</f>
        <v>#REF!</v>
      </c>
      <c r="NV336" s="48" t="e">
        <f>IF($P328&gt;=#REF!,1,0)</f>
        <v>#REF!</v>
      </c>
      <c r="NW336" s="48">
        <f>IF(IF($C328="Y",IF(NV336=1,1,0)),1,0)</f>
        <v>0</v>
      </c>
      <c r="NX336" s="48">
        <f>IF(IF($C328="N",IF(NU336=1,1,0)),1,0)</f>
        <v>0</v>
      </c>
      <c r="NY336" s="49" t="e">
        <f t="shared" si="41"/>
        <v>#REF!</v>
      </c>
    </row>
    <row r="337" spans="1:389" s="2" customFormat="1" ht="15" x14ac:dyDescent="0.25">
      <c r="A337" s="2">
        <f t="shared" si="42"/>
        <v>333</v>
      </c>
      <c r="B337" s="104" t="str">
        <f>"TSK"&amp;"-"&amp;REPT("0",4-LEN(A345))&amp;A345</f>
        <v>TSK-0341</v>
      </c>
      <c r="C337" s="105" t="str">
        <f t="shared" si="38"/>
        <v/>
      </c>
      <c r="D337" s="59"/>
      <c r="E337" s="106"/>
      <c r="F337" s="59"/>
      <c r="G337" s="59"/>
      <c r="H337" s="19"/>
      <c r="I337" s="19"/>
      <c r="J337" s="21"/>
      <c r="K337" s="81"/>
      <c r="L337" s="107" t="str">
        <f t="shared" si="39"/>
        <v/>
      </c>
      <c r="M337" s="107" t="str">
        <f t="shared" si="40"/>
        <v/>
      </c>
      <c r="N337" s="94"/>
      <c r="O337" s="94"/>
      <c r="P337" s="94"/>
      <c r="Q337" s="94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  <c r="KU337" s="13"/>
      <c r="KV337" s="13"/>
      <c r="KW337" s="13"/>
      <c r="KX337" s="13"/>
      <c r="KY337" s="13"/>
      <c r="KZ337" s="13"/>
      <c r="LA337" s="13"/>
      <c r="LB337" s="13"/>
      <c r="LC337" s="13"/>
      <c r="LD337" s="13"/>
      <c r="LE337" s="13"/>
      <c r="LF337" s="13"/>
      <c r="LG337" s="13"/>
      <c r="LH337" s="13"/>
      <c r="LI337" s="13"/>
      <c r="LJ337" s="13"/>
      <c r="LK337" s="13"/>
      <c r="LL337" s="13"/>
      <c r="LM337" s="13"/>
      <c r="LN337" s="13"/>
      <c r="LO337" s="13"/>
      <c r="LP337" s="13"/>
      <c r="LQ337" s="13"/>
      <c r="LR337" s="13"/>
      <c r="LS337" s="13"/>
      <c r="LT337" s="13"/>
      <c r="LU337" s="13"/>
      <c r="LV337" s="13"/>
      <c r="LW337" s="13"/>
      <c r="LX337" s="13"/>
      <c r="LY337" s="13"/>
      <c r="LZ337" s="13"/>
      <c r="MA337" s="13"/>
      <c r="MB337" s="13"/>
      <c r="MC337" s="13"/>
      <c r="MD337" s="13"/>
      <c r="ME337" s="13"/>
      <c r="MF337" s="13"/>
      <c r="MG337" s="13"/>
      <c r="MH337" s="13"/>
      <c r="MI337" s="13"/>
      <c r="MJ337" s="13"/>
      <c r="MK337" s="13"/>
      <c r="ML337" s="13"/>
      <c r="MM337" s="13"/>
      <c r="MN337" s="13"/>
      <c r="MO337" s="13"/>
      <c r="MP337" s="13"/>
      <c r="MQ337" s="13"/>
      <c r="MR337" s="13"/>
      <c r="MS337" s="13"/>
      <c r="MT337" s="13"/>
      <c r="MU337" s="13"/>
      <c r="MV337" s="13"/>
      <c r="MW337" s="13"/>
      <c r="MX337" s="13"/>
      <c r="MY337" s="13"/>
      <c r="MZ337" s="13"/>
      <c r="NA337" s="13"/>
      <c r="NB337" s="13"/>
      <c r="NC337" s="13"/>
      <c r="ND337" s="13"/>
      <c r="NE337" s="13"/>
      <c r="NF337" s="13"/>
      <c r="NG337" s="13"/>
      <c r="NH337" s="13"/>
      <c r="NI337" s="13"/>
      <c r="NJ337" s="13"/>
      <c r="NK337" s="13"/>
      <c r="NL337" s="13"/>
      <c r="NM337" s="13"/>
      <c r="NN337" s="13"/>
      <c r="NO337" s="13"/>
      <c r="NP337" s="13"/>
      <c r="NQ337" s="13"/>
      <c r="NR337" s="13"/>
      <c r="NS337" s="13"/>
      <c r="NU337" s="48" t="e">
        <f>IF(P329&lt;#REF!,1,0)</f>
        <v>#REF!</v>
      </c>
      <c r="NV337" s="48" t="e">
        <f>IF($P329&gt;=#REF!,1,0)</f>
        <v>#REF!</v>
      </c>
      <c r="NW337" s="48">
        <f>IF(IF($C329="Y",IF(NV337=1,1,0)),1,0)</f>
        <v>0</v>
      </c>
      <c r="NX337" s="48">
        <f>IF(IF($C329="N",IF(NU337=1,1,0)),1,0)</f>
        <v>0</v>
      </c>
      <c r="NY337" s="49" t="e">
        <f t="shared" si="41"/>
        <v>#REF!</v>
      </c>
    </row>
    <row r="338" spans="1:389" s="2" customFormat="1" ht="15" x14ac:dyDescent="0.25">
      <c r="A338" s="2">
        <f t="shared" si="42"/>
        <v>334</v>
      </c>
      <c r="B338" s="104" t="str">
        <f>"TSK"&amp;"-"&amp;REPT("0",4-LEN(A346))&amp;A346</f>
        <v>TSK-0342</v>
      </c>
      <c r="C338" s="105" t="str">
        <f t="shared" si="38"/>
        <v/>
      </c>
      <c r="D338" s="59"/>
      <c r="E338" s="106"/>
      <c r="F338" s="59"/>
      <c r="G338" s="59"/>
      <c r="H338" s="19"/>
      <c r="I338" s="19"/>
      <c r="J338" s="21"/>
      <c r="K338" s="81"/>
      <c r="L338" s="107" t="str">
        <f t="shared" si="39"/>
        <v/>
      </c>
      <c r="M338" s="107" t="str">
        <f t="shared" si="40"/>
        <v/>
      </c>
      <c r="N338" s="94"/>
      <c r="O338" s="94"/>
      <c r="P338" s="94"/>
      <c r="Q338" s="94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  <c r="IY338" s="13"/>
      <c r="IZ338" s="13"/>
      <c r="JA338" s="13"/>
      <c r="JB338" s="13"/>
      <c r="JC338" s="13"/>
      <c r="JD338" s="13"/>
      <c r="JE338" s="13"/>
      <c r="JF338" s="13"/>
      <c r="JG338" s="13"/>
      <c r="JH338" s="13"/>
      <c r="JI338" s="13"/>
      <c r="JJ338" s="13"/>
      <c r="JK338" s="13"/>
      <c r="JL338" s="13"/>
      <c r="JM338" s="13"/>
      <c r="JN338" s="13"/>
      <c r="JO338" s="13"/>
      <c r="JP338" s="13"/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  <c r="KU338" s="13"/>
      <c r="KV338" s="13"/>
      <c r="KW338" s="13"/>
      <c r="KX338" s="13"/>
      <c r="KY338" s="13"/>
      <c r="KZ338" s="13"/>
      <c r="LA338" s="13"/>
      <c r="LB338" s="13"/>
      <c r="LC338" s="13"/>
      <c r="LD338" s="13"/>
      <c r="LE338" s="13"/>
      <c r="LF338" s="13"/>
      <c r="LG338" s="13"/>
      <c r="LH338" s="13"/>
      <c r="LI338" s="13"/>
      <c r="LJ338" s="13"/>
      <c r="LK338" s="13"/>
      <c r="LL338" s="13"/>
      <c r="LM338" s="13"/>
      <c r="LN338" s="13"/>
      <c r="LO338" s="13"/>
      <c r="LP338" s="13"/>
      <c r="LQ338" s="13"/>
      <c r="LR338" s="13"/>
      <c r="LS338" s="13"/>
      <c r="LT338" s="13"/>
      <c r="LU338" s="13"/>
      <c r="LV338" s="13"/>
      <c r="LW338" s="13"/>
      <c r="LX338" s="13"/>
      <c r="LY338" s="13"/>
      <c r="LZ338" s="13"/>
      <c r="MA338" s="13"/>
      <c r="MB338" s="13"/>
      <c r="MC338" s="13"/>
      <c r="MD338" s="13"/>
      <c r="ME338" s="13"/>
      <c r="MF338" s="13"/>
      <c r="MG338" s="13"/>
      <c r="MH338" s="13"/>
      <c r="MI338" s="13"/>
      <c r="MJ338" s="13"/>
      <c r="MK338" s="13"/>
      <c r="ML338" s="13"/>
      <c r="MM338" s="13"/>
      <c r="MN338" s="13"/>
      <c r="MO338" s="13"/>
      <c r="MP338" s="13"/>
      <c r="MQ338" s="13"/>
      <c r="MR338" s="13"/>
      <c r="MS338" s="13"/>
      <c r="MT338" s="13"/>
      <c r="MU338" s="13"/>
      <c r="MV338" s="13"/>
      <c r="MW338" s="13"/>
      <c r="MX338" s="13"/>
      <c r="MY338" s="13"/>
      <c r="MZ338" s="13"/>
      <c r="NA338" s="13"/>
      <c r="NB338" s="13"/>
      <c r="NC338" s="13"/>
      <c r="ND338" s="13"/>
      <c r="NE338" s="13"/>
      <c r="NF338" s="13"/>
      <c r="NG338" s="13"/>
      <c r="NH338" s="13"/>
      <c r="NI338" s="13"/>
      <c r="NJ338" s="13"/>
      <c r="NK338" s="13"/>
      <c r="NL338" s="13"/>
      <c r="NM338" s="13"/>
      <c r="NN338" s="13"/>
      <c r="NO338" s="13"/>
      <c r="NP338" s="13"/>
      <c r="NQ338" s="13"/>
      <c r="NR338" s="13"/>
      <c r="NS338" s="13"/>
      <c r="NU338" s="48" t="e">
        <f>IF(P330&lt;#REF!,1,0)</f>
        <v>#REF!</v>
      </c>
      <c r="NV338" s="48" t="e">
        <f>IF($P330&gt;=#REF!,1,0)</f>
        <v>#REF!</v>
      </c>
      <c r="NW338" s="48">
        <f>IF(IF($C330="Y",IF(NV338=1,1,0)),1,0)</f>
        <v>0</v>
      </c>
      <c r="NX338" s="48">
        <f>IF(IF($C330="N",IF(NU338=1,1,0)),1,0)</f>
        <v>0</v>
      </c>
      <c r="NY338" s="49" t="e">
        <f t="shared" si="41"/>
        <v>#REF!</v>
      </c>
    </row>
    <row r="339" spans="1:389" s="2" customFormat="1" ht="15" x14ac:dyDescent="0.25">
      <c r="A339" s="2">
        <f t="shared" si="42"/>
        <v>335</v>
      </c>
      <c r="B339" s="104" t="str">
        <f>"TSK"&amp;"-"&amp;REPT("0",4-LEN(A347))&amp;A347</f>
        <v>TSK-0343</v>
      </c>
      <c r="C339" s="105" t="str">
        <f t="shared" si="38"/>
        <v/>
      </c>
      <c r="D339" s="59"/>
      <c r="E339" s="106"/>
      <c r="F339" s="59"/>
      <c r="G339" s="59"/>
      <c r="H339" s="19"/>
      <c r="I339" s="19"/>
      <c r="J339" s="21"/>
      <c r="K339" s="81"/>
      <c r="L339" s="107" t="str">
        <f t="shared" si="39"/>
        <v/>
      </c>
      <c r="M339" s="107" t="str">
        <f t="shared" si="40"/>
        <v/>
      </c>
      <c r="N339" s="94"/>
      <c r="O339" s="94"/>
      <c r="P339" s="94"/>
      <c r="Q339" s="94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  <c r="KU339" s="13"/>
      <c r="KV339" s="13"/>
      <c r="KW339" s="13"/>
      <c r="KX339" s="13"/>
      <c r="KY339" s="13"/>
      <c r="KZ339" s="13"/>
      <c r="LA339" s="13"/>
      <c r="LB339" s="13"/>
      <c r="LC339" s="13"/>
      <c r="LD339" s="13"/>
      <c r="LE339" s="13"/>
      <c r="LF339" s="13"/>
      <c r="LG339" s="13"/>
      <c r="LH339" s="13"/>
      <c r="LI339" s="13"/>
      <c r="LJ339" s="13"/>
      <c r="LK339" s="13"/>
      <c r="LL339" s="13"/>
      <c r="LM339" s="13"/>
      <c r="LN339" s="13"/>
      <c r="LO339" s="13"/>
      <c r="LP339" s="13"/>
      <c r="LQ339" s="13"/>
      <c r="LR339" s="13"/>
      <c r="LS339" s="13"/>
      <c r="LT339" s="13"/>
      <c r="LU339" s="13"/>
      <c r="LV339" s="13"/>
      <c r="LW339" s="13"/>
      <c r="LX339" s="13"/>
      <c r="LY339" s="13"/>
      <c r="LZ339" s="13"/>
      <c r="MA339" s="13"/>
      <c r="MB339" s="13"/>
      <c r="MC339" s="13"/>
      <c r="MD339" s="13"/>
      <c r="ME339" s="13"/>
      <c r="MF339" s="13"/>
      <c r="MG339" s="13"/>
      <c r="MH339" s="13"/>
      <c r="MI339" s="13"/>
      <c r="MJ339" s="13"/>
      <c r="MK339" s="13"/>
      <c r="ML339" s="13"/>
      <c r="MM339" s="13"/>
      <c r="MN339" s="13"/>
      <c r="MO339" s="13"/>
      <c r="MP339" s="13"/>
      <c r="MQ339" s="13"/>
      <c r="MR339" s="13"/>
      <c r="MS339" s="13"/>
      <c r="MT339" s="13"/>
      <c r="MU339" s="13"/>
      <c r="MV339" s="13"/>
      <c r="MW339" s="13"/>
      <c r="MX339" s="13"/>
      <c r="MY339" s="13"/>
      <c r="MZ339" s="13"/>
      <c r="NA339" s="13"/>
      <c r="NB339" s="13"/>
      <c r="NC339" s="13"/>
      <c r="ND339" s="13"/>
      <c r="NE339" s="13"/>
      <c r="NF339" s="13"/>
      <c r="NG339" s="13"/>
      <c r="NH339" s="13"/>
      <c r="NI339" s="13"/>
      <c r="NJ339" s="13"/>
      <c r="NK339" s="13"/>
      <c r="NL339" s="13"/>
      <c r="NM339" s="13"/>
      <c r="NN339" s="13"/>
      <c r="NO339" s="13"/>
      <c r="NP339" s="13"/>
      <c r="NQ339" s="13"/>
      <c r="NR339" s="13"/>
      <c r="NS339" s="13"/>
      <c r="NU339" s="48" t="e">
        <f>IF(P331&lt;#REF!,1,0)</f>
        <v>#REF!</v>
      </c>
      <c r="NV339" s="48" t="e">
        <f>IF($P331&gt;=#REF!,1,0)</f>
        <v>#REF!</v>
      </c>
      <c r="NW339" s="48">
        <f>IF(IF($C331="Y",IF(NV339=1,1,0)),1,0)</f>
        <v>0</v>
      </c>
      <c r="NX339" s="48">
        <f>IF(IF($C331="N",IF(NU339=1,1,0)),1,0)</f>
        <v>0</v>
      </c>
      <c r="NY339" s="49" t="e">
        <f t="shared" si="41"/>
        <v>#REF!</v>
      </c>
    </row>
    <row r="340" spans="1:389" s="2" customFormat="1" ht="15" x14ac:dyDescent="0.25">
      <c r="A340" s="2">
        <f t="shared" si="42"/>
        <v>336</v>
      </c>
      <c r="B340" s="104" t="str">
        <f>"TSK"&amp;"-"&amp;REPT("0",4-LEN(A348))&amp;A348</f>
        <v>TSK-0344</v>
      </c>
      <c r="C340" s="105" t="str">
        <f t="shared" si="38"/>
        <v/>
      </c>
      <c r="D340" s="59"/>
      <c r="E340" s="106"/>
      <c r="F340" s="59"/>
      <c r="G340" s="59"/>
      <c r="H340" s="19"/>
      <c r="I340" s="19"/>
      <c r="J340" s="21"/>
      <c r="K340" s="81"/>
      <c r="L340" s="107" t="str">
        <f t="shared" si="39"/>
        <v/>
      </c>
      <c r="M340" s="107" t="str">
        <f t="shared" si="40"/>
        <v/>
      </c>
      <c r="N340" s="94"/>
      <c r="O340" s="94"/>
      <c r="P340" s="94"/>
      <c r="Q340" s="94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  <c r="IY340" s="13"/>
      <c r="IZ340" s="13"/>
      <c r="JA340" s="13"/>
      <c r="JB340" s="13"/>
      <c r="JC340" s="13"/>
      <c r="JD340" s="13"/>
      <c r="JE340" s="13"/>
      <c r="JF340" s="13"/>
      <c r="JG340" s="13"/>
      <c r="JH340" s="13"/>
      <c r="JI340" s="13"/>
      <c r="JJ340" s="13"/>
      <c r="JK340" s="13"/>
      <c r="JL340" s="13"/>
      <c r="JM340" s="13"/>
      <c r="JN340" s="13"/>
      <c r="JO340" s="13"/>
      <c r="JP340" s="13"/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  <c r="KU340" s="13"/>
      <c r="KV340" s="13"/>
      <c r="KW340" s="13"/>
      <c r="KX340" s="13"/>
      <c r="KY340" s="13"/>
      <c r="KZ340" s="13"/>
      <c r="LA340" s="13"/>
      <c r="LB340" s="13"/>
      <c r="LC340" s="13"/>
      <c r="LD340" s="13"/>
      <c r="LE340" s="13"/>
      <c r="LF340" s="13"/>
      <c r="LG340" s="13"/>
      <c r="LH340" s="13"/>
      <c r="LI340" s="13"/>
      <c r="LJ340" s="13"/>
      <c r="LK340" s="13"/>
      <c r="LL340" s="13"/>
      <c r="LM340" s="13"/>
      <c r="LN340" s="13"/>
      <c r="LO340" s="13"/>
      <c r="LP340" s="13"/>
      <c r="LQ340" s="13"/>
      <c r="LR340" s="13"/>
      <c r="LS340" s="13"/>
      <c r="LT340" s="13"/>
      <c r="LU340" s="13"/>
      <c r="LV340" s="13"/>
      <c r="LW340" s="13"/>
      <c r="LX340" s="13"/>
      <c r="LY340" s="13"/>
      <c r="LZ340" s="13"/>
      <c r="MA340" s="13"/>
      <c r="MB340" s="13"/>
      <c r="MC340" s="13"/>
      <c r="MD340" s="13"/>
      <c r="ME340" s="13"/>
      <c r="MF340" s="13"/>
      <c r="MG340" s="13"/>
      <c r="MH340" s="13"/>
      <c r="MI340" s="13"/>
      <c r="MJ340" s="13"/>
      <c r="MK340" s="13"/>
      <c r="ML340" s="13"/>
      <c r="MM340" s="13"/>
      <c r="MN340" s="13"/>
      <c r="MO340" s="13"/>
      <c r="MP340" s="13"/>
      <c r="MQ340" s="13"/>
      <c r="MR340" s="13"/>
      <c r="MS340" s="13"/>
      <c r="MT340" s="13"/>
      <c r="MU340" s="13"/>
      <c r="MV340" s="13"/>
      <c r="MW340" s="13"/>
      <c r="MX340" s="13"/>
      <c r="MY340" s="13"/>
      <c r="MZ340" s="13"/>
      <c r="NA340" s="13"/>
      <c r="NB340" s="13"/>
      <c r="NC340" s="13"/>
      <c r="ND340" s="13"/>
      <c r="NE340" s="13"/>
      <c r="NF340" s="13"/>
      <c r="NG340" s="13"/>
      <c r="NH340" s="13"/>
      <c r="NI340" s="13"/>
      <c r="NJ340" s="13"/>
      <c r="NK340" s="13"/>
      <c r="NL340" s="13"/>
      <c r="NM340" s="13"/>
      <c r="NN340" s="13"/>
      <c r="NO340" s="13"/>
      <c r="NP340" s="13"/>
      <c r="NQ340" s="13"/>
      <c r="NR340" s="13"/>
      <c r="NS340" s="13"/>
      <c r="NU340" s="48" t="e">
        <f>IF(P332&lt;#REF!,1,0)</f>
        <v>#REF!</v>
      </c>
      <c r="NV340" s="48" t="e">
        <f>IF($P332&gt;=#REF!,1,0)</f>
        <v>#REF!</v>
      </c>
      <c r="NW340" s="48">
        <f>IF(IF($C332="Y",IF(NV340=1,1,0)),1,0)</f>
        <v>0</v>
      </c>
      <c r="NX340" s="48">
        <f>IF(IF($C332="N",IF(NU340=1,1,0)),1,0)</f>
        <v>0</v>
      </c>
      <c r="NY340" s="49" t="e">
        <f t="shared" si="41"/>
        <v>#REF!</v>
      </c>
    </row>
    <row r="341" spans="1:389" s="2" customFormat="1" ht="15" x14ac:dyDescent="0.25">
      <c r="A341" s="2">
        <f t="shared" si="42"/>
        <v>337</v>
      </c>
      <c r="B341" s="104" t="str">
        <f>"TSK"&amp;"-"&amp;REPT("0",4-LEN(A349))&amp;A349</f>
        <v>TSK-0345</v>
      </c>
      <c r="C341" s="105" t="str">
        <f t="shared" si="38"/>
        <v/>
      </c>
      <c r="D341" s="59"/>
      <c r="E341" s="106"/>
      <c r="F341" s="59"/>
      <c r="G341" s="59"/>
      <c r="H341" s="19"/>
      <c r="I341" s="19"/>
      <c r="J341" s="21"/>
      <c r="K341" s="81"/>
      <c r="L341" s="107" t="str">
        <f t="shared" si="39"/>
        <v/>
      </c>
      <c r="M341" s="107" t="str">
        <f t="shared" si="40"/>
        <v/>
      </c>
      <c r="N341" s="94"/>
      <c r="O341" s="94"/>
      <c r="P341" s="94"/>
      <c r="Q341" s="94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  <c r="KU341" s="13"/>
      <c r="KV341" s="13"/>
      <c r="KW341" s="13"/>
      <c r="KX341" s="13"/>
      <c r="KY341" s="13"/>
      <c r="KZ341" s="13"/>
      <c r="LA341" s="13"/>
      <c r="LB341" s="13"/>
      <c r="LC341" s="13"/>
      <c r="LD341" s="13"/>
      <c r="LE341" s="13"/>
      <c r="LF341" s="13"/>
      <c r="LG341" s="13"/>
      <c r="LH341" s="13"/>
      <c r="LI341" s="13"/>
      <c r="LJ341" s="13"/>
      <c r="LK341" s="13"/>
      <c r="LL341" s="13"/>
      <c r="LM341" s="13"/>
      <c r="LN341" s="13"/>
      <c r="LO341" s="13"/>
      <c r="LP341" s="13"/>
      <c r="LQ341" s="13"/>
      <c r="LR341" s="13"/>
      <c r="LS341" s="13"/>
      <c r="LT341" s="13"/>
      <c r="LU341" s="13"/>
      <c r="LV341" s="13"/>
      <c r="LW341" s="13"/>
      <c r="LX341" s="13"/>
      <c r="LY341" s="13"/>
      <c r="LZ341" s="13"/>
      <c r="MA341" s="13"/>
      <c r="MB341" s="13"/>
      <c r="MC341" s="13"/>
      <c r="MD341" s="13"/>
      <c r="ME341" s="13"/>
      <c r="MF341" s="13"/>
      <c r="MG341" s="13"/>
      <c r="MH341" s="13"/>
      <c r="MI341" s="13"/>
      <c r="MJ341" s="13"/>
      <c r="MK341" s="13"/>
      <c r="ML341" s="13"/>
      <c r="MM341" s="13"/>
      <c r="MN341" s="13"/>
      <c r="MO341" s="13"/>
      <c r="MP341" s="13"/>
      <c r="MQ341" s="13"/>
      <c r="MR341" s="13"/>
      <c r="MS341" s="13"/>
      <c r="MT341" s="13"/>
      <c r="MU341" s="13"/>
      <c r="MV341" s="13"/>
      <c r="MW341" s="13"/>
      <c r="MX341" s="13"/>
      <c r="MY341" s="13"/>
      <c r="MZ341" s="13"/>
      <c r="NA341" s="13"/>
      <c r="NB341" s="13"/>
      <c r="NC341" s="13"/>
      <c r="ND341" s="13"/>
      <c r="NE341" s="13"/>
      <c r="NF341" s="13"/>
      <c r="NG341" s="13"/>
      <c r="NH341" s="13"/>
      <c r="NI341" s="13"/>
      <c r="NJ341" s="13"/>
      <c r="NK341" s="13"/>
      <c r="NL341" s="13"/>
      <c r="NM341" s="13"/>
      <c r="NN341" s="13"/>
      <c r="NO341" s="13"/>
      <c r="NP341" s="13"/>
      <c r="NQ341" s="13"/>
      <c r="NR341" s="13"/>
      <c r="NS341" s="13"/>
      <c r="NU341" s="48" t="e">
        <f>IF(P333&lt;#REF!,1,0)</f>
        <v>#REF!</v>
      </c>
      <c r="NV341" s="48" t="e">
        <f>IF($P333&gt;=#REF!,1,0)</f>
        <v>#REF!</v>
      </c>
      <c r="NW341" s="48">
        <f>IF(IF($C333="Y",IF(NV341=1,1,0)),1,0)</f>
        <v>0</v>
      </c>
      <c r="NX341" s="48">
        <f>IF(IF($C333="N",IF(NU341=1,1,0)),1,0)</f>
        <v>0</v>
      </c>
      <c r="NY341" s="49" t="e">
        <f t="shared" si="41"/>
        <v>#REF!</v>
      </c>
    </row>
    <row r="342" spans="1:389" s="2" customFormat="1" ht="15" x14ac:dyDescent="0.25">
      <c r="A342" s="2">
        <f t="shared" si="42"/>
        <v>338</v>
      </c>
      <c r="B342" s="104" t="str">
        <f>"TSK"&amp;"-"&amp;REPT("0",4-LEN(A350))&amp;A350</f>
        <v>TSK-0346</v>
      </c>
      <c r="C342" s="105" t="str">
        <f t="shared" si="38"/>
        <v/>
      </c>
      <c r="D342" s="59"/>
      <c r="E342" s="106"/>
      <c r="F342" s="59"/>
      <c r="G342" s="59"/>
      <c r="H342" s="19"/>
      <c r="I342" s="19"/>
      <c r="J342" s="21"/>
      <c r="K342" s="81"/>
      <c r="L342" s="107" t="str">
        <f t="shared" si="39"/>
        <v/>
      </c>
      <c r="M342" s="107" t="str">
        <f t="shared" si="40"/>
        <v/>
      </c>
      <c r="N342" s="94"/>
      <c r="O342" s="94"/>
      <c r="P342" s="94"/>
      <c r="Q342" s="94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  <c r="IY342" s="13"/>
      <c r="IZ342" s="13"/>
      <c r="JA342" s="13"/>
      <c r="JB342" s="13"/>
      <c r="JC342" s="13"/>
      <c r="JD342" s="13"/>
      <c r="JE342" s="13"/>
      <c r="JF342" s="13"/>
      <c r="JG342" s="13"/>
      <c r="JH342" s="13"/>
      <c r="JI342" s="13"/>
      <c r="JJ342" s="13"/>
      <c r="JK342" s="13"/>
      <c r="JL342" s="13"/>
      <c r="JM342" s="13"/>
      <c r="JN342" s="13"/>
      <c r="JO342" s="13"/>
      <c r="JP342" s="13"/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13"/>
      <c r="KS342" s="13"/>
      <c r="KT342" s="13"/>
      <c r="KU342" s="13"/>
      <c r="KV342" s="13"/>
      <c r="KW342" s="13"/>
      <c r="KX342" s="13"/>
      <c r="KY342" s="13"/>
      <c r="KZ342" s="13"/>
      <c r="LA342" s="13"/>
      <c r="LB342" s="13"/>
      <c r="LC342" s="13"/>
      <c r="LD342" s="13"/>
      <c r="LE342" s="13"/>
      <c r="LF342" s="13"/>
      <c r="LG342" s="13"/>
      <c r="LH342" s="13"/>
      <c r="LI342" s="13"/>
      <c r="LJ342" s="13"/>
      <c r="LK342" s="13"/>
      <c r="LL342" s="13"/>
      <c r="LM342" s="13"/>
      <c r="LN342" s="13"/>
      <c r="LO342" s="13"/>
      <c r="LP342" s="13"/>
      <c r="LQ342" s="13"/>
      <c r="LR342" s="13"/>
      <c r="LS342" s="13"/>
      <c r="LT342" s="13"/>
      <c r="LU342" s="13"/>
      <c r="LV342" s="13"/>
      <c r="LW342" s="13"/>
      <c r="LX342" s="13"/>
      <c r="LY342" s="13"/>
      <c r="LZ342" s="13"/>
      <c r="MA342" s="13"/>
      <c r="MB342" s="13"/>
      <c r="MC342" s="13"/>
      <c r="MD342" s="13"/>
      <c r="ME342" s="13"/>
      <c r="MF342" s="13"/>
      <c r="MG342" s="13"/>
      <c r="MH342" s="13"/>
      <c r="MI342" s="13"/>
      <c r="MJ342" s="13"/>
      <c r="MK342" s="13"/>
      <c r="ML342" s="13"/>
      <c r="MM342" s="13"/>
      <c r="MN342" s="13"/>
      <c r="MO342" s="13"/>
      <c r="MP342" s="13"/>
      <c r="MQ342" s="13"/>
      <c r="MR342" s="13"/>
      <c r="MS342" s="13"/>
      <c r="MT342" s="13"/>
      <c r="MU342" s="13"/>
      <c r="MV342" s="13"/>
      <c r="MW342" s="13"/>
      <c r="MX342" s="13"/>
      <c r="MY342" s="13"/>
      <c r="MZ342" s="13"/>
      <c r="NA342" s="13"/>
      <c r="NB342" s="13"/>
      <c r="NC342" s="13"/>
      <c r="ND342" s="13"/>
      <c r="NE342" s="13"/>
      <c r="NF342" s="13"/>
      <c r="NG342" s="13"/>
      <c r="NH342" s="13"/>
      <c r="NI342" s="13"/>
      <c r="NJ342" s="13"/>
      <c r="NK342" s="13"/>
      <c r="NL342" s="13"/>
      <c r="NM342" s="13"/>
      <c r="NN342" s="13"/>
      <c r="NO342" s="13"/>
      <c r="NP342" s="13"/>
      <c r="NQ342" s="13"/>
      <c r="NR342" s="13"/>
      <c r="NS342" s="13"/>
      <c r="NU342" s="48" t="e">
        <f>IF(P334&lt;#REF!,1,0)</f>
        <v>#REF!</v>
      </c>
      <c r="NV342" s="48" t="e">
        <f>IF($P334&gt;=#REF!,1,0)</f>
        <v>#REF!</v>
      </c>
      <c r="NW342" s="48">
        <f>IF(IF($C334="Y",IF(NV342=1,1,0)),1,0)</f>
        <v>0</v>
      </c>
      <c r="NX342" s="48">
        <f>IF(IF($C334="N",IF(NU342=1,1,0)),1,0)</f>
        <v>0</v>
      </c>
      <c r="NY342" s="49" t="e">
        <f t="shared" si="41"/>
        <v>#REF!</v>
      </c>
    </row>
    <row r="343" spans="1:389" s="2" customFormat="1" ht="15" x14ac:dyDescent="0.25">
      <c r="A343" s="2">
        <f t="shared" si="42"/>
        <v>339</v>
      </c>
      <c r="B343" s="104" t="str">
        <f>"TSK"&amp;"-"&amp;REPT("0",4-LEN(A351))&amp;A351</f>
        <v>TSK-0347</v>
      </c>
      <c r="C343" s="105" t="str">
        <f t="shared" si="38"/>
        <v/>
      </c>
      <c r="D343" s="59"/>
      <c r="E343" s="106"/>
      <c r="F343" s="59"/>
      <c r="G343" s="59"/>
      <c r="H343" s="19"/>
      <c r="I343" s="19"/>
      <c r="J343" s="21"/>
      <c r="K343" s="81"/>
      <c r="L343" s="107" t="str">
        <f t="shared" si="39"/>
        <v/>
      </c>
      <c r="M343" s="107" t="str">
        <f t="shared" si="40"/>
        <v/>
      </c>
      <c r="N343" s="94"/>
      <c r="O343" s="94"/>
      <c r="P343" s="94"/>
      <c r="Q343" s="94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13"/>
      <c r="KS343" s="13"/>
      <c r="KT343" s="13"/>
      <c r="KU343" s="13"/>
      <c r="KV343" s="13"/>
      <c r="KW343" s="13"/>
      <c r="KX343" s="13"/>
      <c r="KY343" s="13"/>
      <c r="KZ343" s="13"/>
      <c r="LA343" s="13"/>
      <c r="LB343" s="13"/>
      <c r="LC343" s="13"/>
      <c r="LD343" s="13"/>
      <c r="LE343" s="13"/>
      <c r="LF343" s="13"/>
      <c r="LG343" s="13"/>
      <c r="LH343" s="13"/>
      <c r="LI343" s="13"/>
      <c r="LJ343" s="13"/>
      <c r="LK343" s="13"/>
      <c r="LL343" s="13"/>
      <c r="LM343" s="13"/>
      <c r="LN343" s="13"/>
      <c r="LO343" s="13"/>
      <c r="LP343" s="13"/>
      <c r="LQ343" s="13"/>
      <c r="LR343" s="13"/>
      <c r="LS343" s="13"/>
      <c r="LT343" s="13"/>
      <c r="LU343" s="13"/>
      <c r="LV343" s="13"/>
      <c r="LW343" s="13"/>
      <c r="LX343" s="13"/>
      <c r="LY343" s="13"/>
      <c r="LZ343" s="13"/>
      <c r="MA343" s="13"/>
      <c r="MB343" s="13"/>
      <c r="MC343" s="13"/>
      <c r="MD343" s="13"/>
      <c r="ME343" s="13"/>
      <c r="MF343" s="13"/>
      <c r="MG343" s="13"/>
      <c r="MH343" s="13"/>
      <c r="MI343" s="13"/>
      <c r="MJ343" s="13"/>
      <c r="MK343" s="13"/>
      <c r="ML343" s="13"/>
      <c r="MM343" s="13"/>
      <c r="MN343" s="13"/>
      <c r="MO343" s="13"/>
      <c r="MP343" s="13"/>
      <c r="MQ343" s="13"/>
      <c r="MR343" s="13"/>
      <c r="MS343" s="13"/>
      <c r="MT343" s="13"/>
      <c r="MU343" s="13"/>
      <c r="MV343" s="13"/>
      <c r="MW343" s="13"/>
      <c r="MX343" s="13"/>
      <c r="MY343" s="13"/>
      <c r="MZ343" s="13"/>
      <c r="NA343" s="13"/>
      <c r="NB343" s="13"/>
      <c r="NC343" s="13"/>
      <c r="ND343" s="13"/>
      <c r="NE343" s="13"/>
      <c r="NF343" s="13"/>
      <c r="NG343" s="13"/>
      <c r="NH343" s="13"/>
      <c r="NI343" s="13"/>
      <c r="NJ343" s="13"/>
      <c r="NK343" s="13"/>
      <c r="NL343" s="13"/>
      <c r="NM343" s="13"/>
      <c r="NN343" s="13"/>
      <c r="NO343" s="13"/>
      <c r="NP343" s="13"/>
      <c r="NQ343" s="13"/>
      <c r="NR343" s="13"/>
      <c r="NS343" s="13"/>
      <c r="NU343" s="48" t="e">
        <f>IF(P335&lt;#REF!,1,0)</f>
        <v>#REF!</v>
      </c>
      <c r="NV343" s="48" t="e">
        <f>IF($P335&gt;=#REF!,1,0)</f>
        <v>#REF!</v>
      </c>
      <c r="NW343" s="48">
        <f>IF(IF($C335="Y",IF(NV343=1,1,0)),1,0)</f>
        <v>0</v>
      </c>
      <c r="NX343" s="48">
        <f>IF(IF($C335="N",IF(NU343=1,1,0)),1,0)</f>
        <v>0</v>
      </c>
      <c r="NY343" s="49" t="e">
        <f t="shared" si="41"/>
        <v>#REF!</v>
      </c>
    </row>
    <row r="344" spans="1:389" s="2" customFormat="1" ht="15" x14ac:dyDescent="0.25">
      <c r="A344" s="2">
        <f t="shared" si="42"/>
        <v>340</v>
      </c>
      <c r="B344" s="104" t="str">
        <f>"TSK"&amp;"-"&amp;REPT("0",4-LEN(A352))&amp;A352</f>
        <v>TSK-0348</v>
      </c>
      <c r="C344" s="105" t="str">
        <f t="shared" si="38"/>
        <v/>
      </c>
      <c r="D344" s="59"/>
      <c r="E344" s="106"/>
      <c r="F344" s="59"/>
      <c r="G344" s="59"/>
      <c r="H344" s="19"/>
      <c r="I344" s="19"/>
      <c r="J344" s="21"/>
      <c r="K344" s="81"/>
      <c r="L344" s="107" t="str">
        <f t="shared" si="39"/>
        <v/>
      </c>
      <c r="M344" s="107" t="str">
        <f t="shared" si="40"/>
        <v/>
      </c>
      <c r="N344" s="94"/>
      <c r="O344" s="94"/>
      <c r="P344" s="94"/>
      <c r="Q344" s="94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  <c r="IY344" s="13"/>
      <c r="IZ344" s="13"/>
      <c r="JA344" s="13"/>
      <c r="JB344" s="13"/>
      <c r="JC344" s="13"/>
      <c r="JD344" s="13"/>
      <c r="JE344" s="13"/>
      <c r="JF344" s="13"/>
      <c r="JG344" s="13"/>
      <c r="JH344" s="13"/>
      <c r="JI344" s="13"/>
      <c r="JJ344" s="13"/>
      <c r="JK344" s="13"/>
      <c r="JL344" s="13"/>
      <c r="JM344" s="13"/>
      <c r="JN344" s="13"/>
      <c r="JO344" s="13"/>
      <c r="JP344" s="13"/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  <c r="KU344" s="13"/>
      <c r="KV344" s="13"/>
      <c r="KW344" s="13"/>
      <c r="KX344" s="13"/>
      <c r="KY344" s="13"/>
      <c r="KZ344" s="13"/>
      <c r="LA344" s="13"/>
      <c r="LB344" s="13"/>
      <c r="LC344" s="13"/>
      <c r="LD344" s="13"/>
      <c r="LE344" s="13"/>
      <c r="LF344" s="13"/>
      <c r="LG344" s="13"/>
      <c r="LH344" s="13"/>
      <c r="LI344" s="13"/>
      <c r="LJ344" s="13"/>
      <c r="LK344" s="13"/>
      <c r="LL344" s="13"/>
      <c r="LM344" s="13"/>
      <c r="LN344" s="13"/>
      <c r="LO344" s="13"/>
      <c r="LP344" s="13"/>
      <c r="LQ344" s="13"/>
      <c r="LR344" s="13"/>
      <c r="LS344" s="13"/>
      <c r="LT344" s="13"/>
      <c r="LU344" s="13"/>
      <c r="LV344" s="13"/>
      <c r="LW344" s="13"/>
      <c r="LX344" s="13"/>
      <c r="LY344" s="13"/>
      <c r="LZ344" s="13"/>
      <c r="MA344" s="13"/>
      <c r="MB344" s="13"/>
      <c r="MC344" s="13"/>
      <c r="MD344" s="13"/>
      <c r="ME344" s="13"/>
      <c r="MF344" s="13"/>
      <c r="MG344" s="13"/>
      <c r="MH344" s="13"/>
      <c r="MI344" s="13"/>
      <c r="MJ344" s="13"/>
      <c r="MK344" s="13"/>
      <c r="ML344" s="13"/>
      <c r="MM344" s="13"/>
      <c r="MN344" s="13"/>
      <c r="MO344" s="13"/>
      <c r="MP344" s="13"/>
      <c r="MQ344" s="13"/>
      <c r="MR344" s="13"/>
      <c r="MS344" s="13"/>
      <c r="MT344" s="13"/>
      <c r="MU344" s="13"/>
      <c r="MV344" s="13"/>
      <c r="MW344" s="13"/>
      <c r="MX344" s="13"/>
      <c r="MY344" s="13"/>
      <c r="MZ344" s="13"/>
      <c r="NA344" s="13"/>
      <c r="NB344" s="13"/>
      <c r="NC344" s="13"/>
      <c r="ND344" s="13"/>
      <c r="NE344" s="13"/>
      <c r="NF344" s="13"/>
      <c r="NG344" s="13"/>
      <c r="NH344" s="13"/>
      <c r="NI344" s="13"/>
      <c r="NJ344" s="13"/>
      <c r="NK344" s="13"/>
      <c r="NL344" s="13"/>
      <c r="NM344" s="13"/>
      <c r="NN344" s="13"/>
      <c r="NO344" s="13"/>
      <c r="NP344" s="13"/>
      <c r="NQ344" s="13"/>
      <c r="NR344" s="13"/>
      <c r="NS344" s="13"/>
      <c r="NU344" s="48" t="e">
        <f>IF(P336&lt;#REF!,1,0)</f>
        <v>#REF!</v>
      </c>
      <c r="NV344" s="48" t="e">
        <f>IF($P336&gt;=#REF!,1,0)</f>
        <v>#REF!</v>
      </c>
      <c r="NW344" s="48">
        <f>IF(IF($C336="Y",IF(NV344=1,1,0)),1,0)</f>
        <v>0</v>
      </c>
      <c r="NX344" s="48">
        <f>IF(IF($C336="N",IF(NU344=1,1,0)),1,0)</f>
        <v>0</v>
      </c>
      <c r="NY344" s="49" t="e">
        <f t="shared" si="41"/>
        <v>#REF!</v>
      </c>
    </row>
    <row r="345" spans="1:389" s="2" customFormat="1" ht="15" x14ac:dyDescent="0.25">
      <c r="A345" s="2">
        <f t="shared" si="42"/>
        <v>341</v>
      </c>
      <c r="B345" s="104" t="str">
        <f>"TSK"&amp;"-"&amp;REPT("0",4-LEN(A353))&amp;A353</f>
        <v>TSK-0349</v>
      </c>
      <c r="C345" s="105" t="str">
        <f t="shared" si="38"/>
        <v/>
      </c>
      <c r="D345" s="59"/>
      <c r="E345" s="106"/>
      <c r="F345" s="59"/>
      <c r="G345" s="59"/>
      <c r="H345" s="19"/>
      <c r="I345" s="19"/>
      <c r="J345" s="21"/>
      <c r="K345" s="81"/>
      <c r="L345" s="107" t="str">
        <f t="shared" si="39"/>
        <v/>
      </c>
      <c r="M345" s="107" t="str">
        <f t="shared" si="40"/>
        <v/>
      </c>
      <c r="N345" s="94"/>
      <c r="O345" s="94"/>
      <c r="P345" s="94"/>
      <c r="Q345" s="94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  <c r="KU345" s="13"/>
      <c r="KV345" s="13"/>
      <c r="KW345" s="13"/>
      <c r="KX345" s="13"/>
      <c r="KY345" s="13"/>
      <c r="KZ345" s="13"/>
      <c r="LA345" s="13"/>
      <c r="LB345" s="13"/>
      <c r="LC345" s="13"/>
      <c r="LD345" s="13"/>
      <c r="LE345" s="13"/>
      <c r="LF345" s="13"/>
      <c r="LG345" s="13"/>
      <c r="LH345" s="13"/>
      <c r="LI345" s="13"/>
      <c r="LJ345" s="13"/>
      <c r="LK345" s="13"/>
      <c r="LL345" s="13"/>
      <c r="LM345" s="13"/>
      <c r="LN345" s="13"/>
      <c r="LO345" s="13"/>
      <c r="LP345" s="13"/>
      <c r="LQ345" s="13"/>
      <c r="LR345" s="13"/>
      <c r="LS345" s="13"/>
      <c r="LT345" s="13"/>
      <c r="LU345" s="13"/>
      <c r="LV345" s="13"/>
      <c r="LW345" s="13"/>
      <c r="LX345" s="13"/>
      <c r="LY345" s="13"/>
      <c r="LZ345" s="13"/>
      <c r="MA345" s="13"/>
      <c r="MB345" s="13"/>
      <c r="MC345" s="13"/>
      <c r="MD345" s="13"/>
      <c r="ME345" s="13"/>
      <c r="MF345" s="13"/>
      <c r="MG345" s="13"/>
      <c r="MH345" s="13"/>
      <c r="MI345" s="13"/>
      <c r="MJ345" s="13"/>
      <c r="MK345" s="13"/>
      <c r="ML345" s="13"/>
      <c r="MM345" s="13"/>
      <c r="MN345" s="13"/>
      <c r="MO345" s="13"/>
      <c r="MP345" s="13"/>
      <c r="MQ345" s="13"/>
      <c r="MR345" s="13"/>
      <c r="MS345" s="13"/>
      <c r="MT345" s="13"/>
      <c r="MU345" s="13"/>
      <c r="MV345" s="13"/>
      <c r="MW345" s="13"/>
      <c r="MX345" s="13"/>
      <c r="MY345" s="13"/>
      <c r="MZ345" s="13"/>
      <c r="NA345" s="13"/>
      <c r="NB345" s="13"/>
      <c r="NC345" s="13"/>
      <c r="ND345" s="13"/>
      <c r="NE345" s="13"/>
      <c r="NF345" s="13"/>
      <c r="NG345" s="13"/>
      <c r="NH345" s="13"/>
      <c r="NI345" s="13"/>
      <c r="NJ345" s="13"/>
      <c r="NK345" s="13"/>
      <c r="NL345" s="13"/>
      <c r="NM345" s="13"/>
      <c r="NN345" s="13"/>
      <c r="NO345" s="13"/>
      <c r="NP345" s="13"/>
      <c r="NQ345" s="13"/>
      <c r="NR345" s="13"/>
      <c r="NS345" s="13"/>
      <c r="NU345" s="48" t="e">
        <f>IF(P337&lt;#REF!,1,0)</f>
        <v>#REF!</v>
      </c>
      <c r="NV345" s="48" t="e">
        <f>IF($P337&gt;=#REF!,1,0)</f>
        <v>#REF!</v>
      </c>
      <c r="NW345" s="48">
        <f>IF(IF($C337="Y",IF(NV345=1,1,0)),1,0)</f>
        <v>0</v>
      </c>
      <c r="NX345" s="48">
        <f>IF(IF($C337="N",IF(NU345=1,1,0)),1,0)</f>
        <v>0</v>
      </c>
      <c r="NY345" s="49" t="e">
        <f t="shared" si="41"/>
        <v>#REF!</v>
      </c>
    </row>
    <row r="346" spans="1:389" s="2" customFormat="1" ht="15" x14ac:dyDescent="0.25">
      <c r="A346" s="2">
        <f t="shared" si="42"/>
        <v>342</v>
      </c>
      <c r="B346" s="104" t="str">
        <f>"TSK"&amp;"-"&amp;REPT("0",4-LEN(A354))&amp;A354</f>
        <v>TSK-0350</v>
      </c>
      <c r="C346" s="105" t="str">
        <f t="shared" si="38"/>
        <v/>
      </c>
      <c r="D346" s="59"/>
      <c r="E346" s="106"/>
      <c r="F346" s="59"/>
      <c r="G346" s="59"/>
      <c r="H346" s="19"/>
      <c r="I346" s="19"/>
      <c r="J346" s="21"/>
      <c r="K346" s="81"/>
      <c r="L346" s="107" t="str">
        <f t="shared" si="39"/>
        <v/>
      </c>
      <c r="M346" s="107" t="str">
        <f t="shared" si="40"/>
        <v/>
      </c>
      <c r="N346" s="94"/>
      <c r="O346" s="94"/>
      <c r="P346" s="94"/>
      <c r="Q346" s="94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  <c r="IY346" s="13"/>
      <c r="IZ346" s="13"/>
      <c r="JA346" s="13"/>
      <c r="JB346" s="13"/>
      <c r="JC346" s="13"/>
      <c r="JD346" s="13"/>
      <c r="JE346" s="13"/>
      <c r="JF346" s="13"/>
      <c r="JG346" s="13"/>
      <c r="JH346" s="13"/>
      <c r="JI346" s="13"/>
      <c r="JJ346" s="13"/>
      <c r="JK346" s="13"/>
      <c r="JL346" s="13"/>
      <c r="JM346" s="13"/>
      <c r="JN346" s="13"/>
      <c r="JO346" s="13"/>
      <c r="JP346" s="13"/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  <c r="KU346" s="13"/>
      <c r="KV346" s="13"/>
      <c r="KW346" s="13"/>
      <c r="KX346" s="13"/>
      <c r="KY346" s="13"/>
      <c r="KZ346" s="13"/>
      <c r="LA346" s="13"/>
      <c r="LB346" s="13"/>
      <c r="LC346" s="13"/>
      <c r="LD346" s="13"/>
      <c r="LE346" s="13"/>
      <c r="LF346" s="13"/>
      <c r="LG346" s="13"/>
      <c r="LH346" s="13"/>
      <c r="LI346" s="13"/>
      <c r="LJ346" s="13"/>
      <c r="LK346" s="13"/>
      <c r="LL346" s="13"/>
      <c r="LM346" s="13"/>
      <c r="LN346" s="13"/>
      <c r="LO346" s="13"/>
      <c r="LP346" s="13"/>
      <c r="LQ346" s="13"/>
      <c r="LR346" s="13"/>
      <c r="LS346" s="13"/>
      <c r="LT346" s="13"/>
      <c r="LU346" s="13"/>
      <c r="LV346" s="13"/>
      <c r="LW346" s="13"/>
      <c r="LX346" s="13"/>
      <c r="LY346" s="13"/>
      <c r="LZ346" s="13"/>
      <c r="MA346" s="13"/>
      <c r="MB346" s="13"/>
      <c r="MC346" s="13"/>
      <c r="MD346" s="13"/>
      <c r="ME346" s="13"/>
      <c r="MF346" s="13"/>
      <c r="MG346" s="13"/>
      <c r="MH346" s="13"/>
      <c r="MI346" s="13"/>
      <c r="MJ346" s="13"/>
      <c r="MK346" s="13"/>
      <c r="ML346" s="13"/>
      <c r="MM346" s="13"/>
      <c r="MN346" s="13"/>
      <c r="MO346" s="13"/>
      <c r="MP346" s="13"/>
      <c r="MQ346" s="13"/>
      <c r="MR346" s="13"/>
      <c r="MS346" s="13"/>
      <c r="MT346" s="13"/>
      <c r="MU346" s="13"/>
      <c r="MV346" s="13"/>
      <c r="MW346" s="13"/>
      <c r="MX346" s="13"/>
      <c r="MY346" s="13"/>
      <c r="MZ346" s="13"/>
      <c r="NA346" s="13"/>
      <c r="NB346" s="13"/>
      <c r="NC346" s="13"/>
      <c r="ND346" s="13"/>
      <c r="NE346" s="13"/>
      <c r="NF346" s="13"/>
      <c r="NG346" s="13"/>
      <c r="NH346" s="13"/>
      <c r="NI346" s="13"/>
      <c r="NJ346" s="13"/>
      <c r="NK346" s="13"/>
      <c r="NL346" s="13"/>
      <c r="NM346" s="13"/>
      <c r="NN346" s="13"/>
      <c r="NO346" s="13"/>
      <c r="NP346" s="13"/>
      <c r="NQ346" s="13"/>
      <c r="NR346" s="13"/>
      <c r="NS346" s="13"/>
      <c r="NU346" s="48" t="e">
        <f>IF(P338&lt;#REF!,1,0)</f>
        <v>#REF!</v>
      </c>
      <c r="NV346" s="48" t="e">
        <f>IF($P338&gt;=#REF!,1,0)</f>
        <v>#REF!</v>
      </c>
      <c r="NW346" s="48">
        <f>IF(IF($C338="Y",IF(NV346=1,1,0)),1,0)</f>
        <v>0</v>
      </c>
      <c r="NX346" s="48">
        <f>IF(IF($C338="N",IF(NU346=1,1,0)),1,0)</f>
        <v>0</v>
      </c>
      <c r="NY346" s="49" t="e">
        <f t="shared" si="41"/>
        <v>#REF!</v>
      </c>
    </row>
    <row r="347" spans="1:389" s="2" customFormat="1" ht="15" x14ac:dyDescent="0.25">
      <c r="A347" s="2">
        <f t="shared" si="42"/>
        <v>343</v>
      </c>
      <c r="B347" s="104" t="str">
        <f>"TSK"&amp;"-"&amp;REPT("0",4-LEN(A355))&amp;A355</f>
        <v>TSK-0351</v>
      </c>
      <c r="C347" s="105" t="str">
        <f t="shared" si="38"/>
        <v/>
      </c>
      <c r="D347" s="59"/>
      <c r="E347" s="106"/>
      <c r="F347" s="59"/>
      <c r="G347" s="59"/>
      <c r="H347" s="19"/>
      <c r="I347" s="19"/>
      <c r="J347" s="21"/>
      <c r="K347" s="81"/>
      <c r="L347" s="107" t="str">
        <f t="shared" si="39"/>
        <v/>
      </c>
      <c r="M347" s="107" t="str">
        <f t="shared" si="40"/>
        <v/>
      </c>
      <c r="N347" s="94"/>
      <c r="O347" s="94"/>
      <c r="P347" s="94"/>
      <c r="Q347" s="94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  <c r="KU347" s="13"/>
      <c r="KV347" s="13"/>
      <c r="KW347" s="13"/>
      <c r="KX347" s="13"/>
      <c r="KY347" s="13"/>
      <c r="KZ347" s="13"/>
      <c r="LA347" s="13"/>
      <c r="LB347" s="13"/>
      <c r="LC347" s="13"/>
      <c r="LD347" s="13"/>
      <c r="LE347" s="13"/>
      <c r="LF347" s="13"/>
      <c r="LG347" s="13"/>
      <c r="LH347" s="13"/>
      <c r="LI347" s="13"/>
      <c r="LJ347" s="13"/>
      <c r="LK347" s="13"/>
      <c r="LL347" s="13"/>
      <c r="LM347" s="13"/>
      <c r="LN347" s="13"/>
      <c r="LO347" s="13"/>
      <c r="LP347" s="13"/>
      <c r="LQ347" s="13"/>
      <c r="LR347" s="13"/>
      <c r="LS347" s="13"/>
      <c r="LT347" s="13"/>
      <c r="LU347" s="13"/>
      <c r="LV347" s="13"/>
      <c r="LW347" s="13"/>
      <c r="LX347" s="13"/>
      <c r="LY347" s="13"/>
      <c r="LZ347" s="13"/>
      <c r="MA347" s="13"/>
      <c r="MB347" s="13"/>
      <c r="MC347" s="13"/>
      <c r="MD347" s="13"/>
      <c r="ME347" s="13"/>
      <c r="MF347" s="13"/>
      <c r="MG347" s="13"/>
      <c r="MH347" s="13"/>
      <c r="MI347" s="13"/>
      <c r="MJ347" s="13"/>
      <c r="MK347" s="13"/>
      <c r="ML347" s="13"/>
      <c r="MM347" s="13"/>
      <c r="MN347" s="13"/>
      <c r="MO347" s="13"/>
      <c r="MP347" s="13"/>
      <c r="MQ347" s="13"/>
      <c r="MR347" s="13"/>
      <c r="MS347" s="13"/>
      <c r="MT347" s="13"/>
      <c r="MU347" s="13"/>
      <c r="MV347" s="13"/>
      <c r="MW347" s="13"/>
      <c r="MX347" s="13"/>
      <c r="MY347" s="13"/>
      <c r="MZ347" s="13"/>
      <c r="NA347" s="13"/>
      <c r="NB347" s="13"/>
      <c r="NC347" s="13"/>
      <c r="ND347" s="13"/>
      <c r="NE347" s="13"/>
      <c r="NF347" s="13"/>
      <c r="NG347" s="13"/>
      <c r="NH347" s="13"/>
      <c r="NI347" s="13"/>
      <c r="NJ347" s="13"/>
      <c r="NK347" s="13"/>
      <c r="NL347" s="13"/>
      <c r="NM347" s="13"/>
      <c r="NN347" s="13"/>
      <c r="NO347" s="13"/>
      <c r="NP347" s="13"/>
      <c r="NQ347" s="13"/>
      <c r="NR347" s="13"/>
      <c r="NS347" s="13"/>
      <c r="NU347" s="48" t="e">
        <f>IF(P339&lt;#REF!,1,0)</f>
        <v>#REF!</v>
      </c>
      <c r="NV347" s="48" t="e">
        <f>IF($P339&gt;=#REF!,1,0)</f>
        <v>#REF!</v>
      </c>
      <c r="NW347" s="48">
        <f>IF(IF($C339="Y",IF(NV347=1,1,0)),1,0)</f>
        <v>0</v>
      </c>
      <c r="NX347" s="48">
        <f>IF(IF($C339="N",IF(NU347=1,1,0)),1,0)</f>
        <v>0</v>
      </c>
      <c r="NY347" s="49" t="e">
        <f t="shared" si="41"/>
        <v>#REF!</v>
      </c>
    </row>
    <row r="348" spans="1:389" s="2" customFormat="1" ht="15" x14ac:dyDescent="0.25">
      <c r="A348" s="2">
        <f t="shared" si="42"/>
        <v>344</v>
      </c>
      <c r="B348" s="104" t="str">
        <f>"TSK"&amp;"-"&amp;REPT("0",4-LEN(A356))&amp;A356</f>
        <v>TSK-0352</v>
      </c>
      <c r="C348" s="105" t="str">
        <f t="shared" si="38"/>
        <v/>
      </c>
      <c r="D348" s="59"/>
      <c r="E348" s="106"/>
      <c r="F348" s="59"/>
      <c r="G348" s="59"/>
      <c r="H348" s="19"/>
      <c r="I348" s="19"/>
      <c r="J348" s="21"/>
      <c r="K348" s="81"/>
      <c r="L348" s="107" t="str">
        <f t="shared" si="39"/>
        <v/>
      </c>
      <c r="M348" s="107" t="str">
        <f t="shared" si="40"/>
        <v/>
      </c>
      <c r="N348" s="94"/>
      <c r="O348" s="94"/>
      <c r="P348" s="94"/>
      <c r="Q348" s="94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  <c r="IY348" s="13"/>
      <c r="IZ348" s="13"/>
      <c r="JA348" s="13"/>
      <c r="JB348" s="13"/>
      <c r="JC348" s="13"/>
      <c r="JD348" s="13"/>
      <c r="JE348" s="13"/>
      <c r="JF348" s="13"/>
      <c r="JG348" s="13"/>
      <c r="JH348" s="13"/>
      <c r="JI348" s="13"/>
      <c r="JJ348" s="13"/>
      <c r="JK348" s="13"/>
      <c r="JL348" s="13"/>
      <c r="JM348" s="13"/>
      <c r="JN348" s="13"/>
      <c r="JO348" s="13"/>
      <c r="JP348" s="13"/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  <c r="KU348" s="13"/>
      <c r="KV348" s="13"/>
      <c r="KW348" s="13"/>
      <c r="KX348" s="13"/>
      <c r="KY348" s="13"/>
      <c r="KZ348" s="13"/>
      <c r="LA348" s="13"/>
      <c r="LB348" s="13"/>
      <c r="LC348" s="13"/>
      <c r="LD348" s="13"/>
      <c r="LE348" s="13"/>
      <c r="LF348" s="13"/>
      <c r="LG348" s="13"/>
      <c r="LH348" s="13"/>
      <c r="LI348" s="13"/>
      <c r="LJ348" s="13"/>
      <c r="LK348" s="13"/>
      <c r="LL348" s="13"/>
      <c r="LM348" s="13"/>
      <c r="LN348" s="13"/>
      <c r="LO348" s="13"/>
      <c r="LP348" s="13"/>
      <c r="LQ348" s="13"/>
      <c r="LR348" s="13"/>
      <c r="LS348" s="13"/>
      <c r="LT348" s="13"/>
      <c r="LU348" s="13"/>
      <c r="LV348" s="13"/>
      <c r="LW348" s="13"/>
      <c r="LX348" s="13"/>
      <c r="LY348" s="13"/>
      <c r="LZ348" s="13"/>
      <c r="MA348" s="13"/>
      <c r="MB348" s="13"/>
      <c r="MC348" s="13"/>
      <c r="MD348" s="13"/>
      <c r="ME348" s="13"/>
      <c r="MF348" s="13"/>
      <c r="MG348" s="13"/>
      <c r="MH348" s="13"/>
      <c r="MI348" s="13"/>
      <c r="MJ348" s="13"/>
      <c r="MK348" s="13"/>
      <c r="ML348" s="13"/>
      <c r="MM348" s="13"/>
      <c r="MN348" s="13"/>
      <c r="MO348" s="13"/>
      <c r="MP348" s="13"/>
      <c r="MQ348" s="13"/>
      <c r="MR348" s="13"/>
      <c r="MS348" s="13"/>
      <c r="MT348" s="13"/>
      <c r="MU348" s="13"/>
      <c r="MV348" s="13"/>
      <c r="MW348" s="13"/>
      <c r="MX348" s="13"/>
      <c r="MY348" s="13"/>
      <c r="MZ348" s="13"/>
      <c r="NA348" s="13"/>
      <c r="NB348" s="13"/>
      <c r="NC348" s="13"/>
      <c r="ND348" s="13"/>
      <c r="NE348" s="13"/>
      <c r="NF348" s="13"/>
      <c r="NG348" s="13"/>
      <c r="NH348" s="13"/>
      <c r="NI348" s="13"/>
      <c r="NJ348" s="13"/>
      <c r="NK348" s="13"/>
      <c r="NL348" s="13"/>
      <c r="NM348" s="13"/>
      <c r="NN348" s="13"/>
      <c r="NO348" s="13"/>
      <c r="NP348" s="13"/>
      <c r="NQ348" s="13"/>
      <c r="NR348" s="13"/>
      <c r="NS348" s="13"/>
      <c r="NU348" s="48" t="e">
        <f>IF(P340&lt;#REF!,1,0)</f>
        <v>#REF!</v>
      </c>
      <c r="NV348" s="48" t="e">
        <f>IF($P340&gt;=#REF!,1,0)</f>
        <v>#REF!</v>
      </c>
      <c r="NW348" s="48">
        <f>IF(IF($C340="Y",IF(NV348=1,1,0)),1,0)</f>
        <v>0</v>
      </c>
      <c r="NX348" s="48">
        <f>IF(IF($C340="N",IF(NU348=1,1,0)),1,0)</f>
        <v>0</v>
      </c>
      <c r="NY348" s="49" t="e">
        <f t="shared" si="41"/>
        <v>#REF!</v>
      </c>
    </row>
    <row r="349" spans="1:389" s="2" customFormat="1" ht="15" x14ac:dyDescent="0.25">
      <c r="A349" s="2">
        <f t="shared" si="42"/>
        <v>345</v>
      </c>
      <c r="B349" s="104" t="str">
        <f>"TSK"&amp;"-"&amp;REPT("0",4-LEN(A357))&amp;A357</f>
        <v>TSK-0353</v>
      </c>
      <c r="C349" s="105" t="str">
        <f t="shared" si="38"/>
        <v/>
      </c>
      <c r="D349" s="59"/>
      <c r="E349" s="106"/>
      <c r="F349" s="59"/>
      <c r="G349" s="59"/>
      <c r="H349" s="19"/>
      <c r="I349" s="19"/>
      <c r="J349" s="21"/>
      <c r="K349" s="81"/>
      <c r="L349" s="107" t="str">
        <f t="shared" si="39"/>
        <v/>
      </c>
      <c r="M349" s="107" t="str">
        <f t="shared" si="40"/>
        <v/>
      </c>
      <c r="N349" s="94"/>
      <c r="O349" s="94"/>
      <c r="P349" s="94"/>
      <c r="Q349" s="94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  <c r="KU349" s="13"/>
      <c r="KV349" s="13"/>
      <c r="KW349" s="13"/>
      <c r="KX349" s="13"/>
      <c r="KY349" s="13"/>
      <c r="KZ349" s="13"/>
      <c r="LA349" s="13"/>
      <c r="LB349" s="13"/>
      <c r="LC349" s="13"/>
      <c r="LD349" s="13"/>
      <c r="LE349" s="13"/>
      <c r="LF349" s="13"/>
      <c r="LG349" s="13"/>
      <c r="LH349" s="13"/>
      <c r="LI349" s="13"/>
      <c r="LJ349" s="13"/>
      <c r="LK349" s="13"/>
      <c r="LL349" s="13"/>
      <c r="LM349" s="13"/>
      <c r="LN349" s="13"/>
      <c r="LO349" s="13"/>
      <c r="LP349" s="13"/>
      <c r="LQ349" s="13"/>
      <c r="LR349" s="13"/>
      <c r="LS349" s="13"/>
      <c r="LT349" s="13"/>
      <c r="LU349" s="13"/>
      <c r="LV349" s="13"/>
      <c r="LW349" s="13"/>
      <c r="LX349" s="13"/>
      <c r="LY349" s="13"/>
      <c r="LZ349" s="13"/>
      <c r="MA349" s="13"/>
      <c r="MB349" s="13"/>
      <c r="MC349" s="13"/>
      <c r="MD349" s="13"/>
      <c r="ME349" s="13"/>
      <c r="MF349" s="13"/>
      <c r="MG349" s="13"/>
      <c r="MH349" s="13"/>
      <c r="MI349" s="13"/>
      <c r="MJ349" s="13"/>
      <c r="MK349" s="13"/>
      <c r="ML349" s="13"/>
      <c r="MM349" s="13"/>
      <c r="MN349" s="13"/>
      <c r="MO349" s="13"/>
      <c r="MP349" s="13"/>
      <c r="MQ349" s="13"/>
      <c r="MR349" s="13"/>
      <c r="MS349" s="13"/>
      <c r="MT349" s="13"/>
      <c r="MU349" s="13"/>
      <c r="MV349" s="13"/>
      <c r="MW349" s="13"/>
      <c r="MX349" s="13"/>
      <c r="MY349" s="13"/>
      <c r="MZ349" s="13"/>
      <c r="NA349" s="13"/>
      <c r="NB349" s="13"/>
      <c r="NC349" s="13"/>
      <c r="ND349" s="13"/>
      <c r="NE349" s="13"/>
      <c r="NF349" s="13"/>
      <c r="NG349" s="13"/>
      <c r="NH349" s="13"/>
      <c r="NI349" s="13"/>
      <c r="NJ349" s="13"/>
      <c r="NK349" s="13"/>
      <c r="NL349" s="13"/>
      <c r="NM349" s="13"/>
      <c r="NN349" s="13"/>
      <c r="NO349" s="13"/>
      <c r="NP349" s="13"/>
      <c r="NQ349" s="13"/>
      <c r="NR349" s="13"/>
      <c r="NS349" s="13"/>
      <c r="NU349" s="48" t="e">
        <f>IF(P341&lt;#REF!,1,0)</f>
        <v>#REF!</v>
      </c>
      <c r="NV349" s="48" t="e">
        <f>IF($P341&gt;=#REF!,1,0)</f>
        <v>#REF!</v>
      </c>
      <c r="NW349" s="48">
        <f>IF(IF($C341="Y",IF(NV349=1,1,0)),1,0)</f>
        <v>0</v>
      </c>
      <c r="NX349" s="48">
        <f>IF(IF($C341="N",IF(NU349=1,1,0)),1,0)</f>
        <v>0</v>
      </c>
      <c r="NY349" s="49" t="e">
        <f t="shared" si="41"/>
        <v>#REF!</v>
      </c>
    </row>
    <row r="350" spans="1:389" s="2" customFormat="1" ht="15" x14ac:dyDescent="0.25">
      <c r="A350" s="2">
        <f t="shared" si="42"/>
        <v>346</v>
      </c>
      <c r="B350" s="104" t="str">
        <f>"TSK"&amp;"-"&amp;REPT("0",4-LEN(A358))&amp;A358</f>
        <v>TSK-0354</v>
      </c>
      <c r="C350" s="105" t="str">
        <f t="shared" si="38"/>
        <v/>
      </c>
      <c r="D350" s="59"/>
      <c r="E350" s="106"/>
      <c r="F350" s="59"/>
      <c r="G350" s="59"/>
      <c r="H350" s="19"/>
      <c r="I350" s="19"/>
      <c r="J350" s="21"/>
      <c r="K350" s="81"/>
      <c r="L350" s="107" t="str">
        <f t="shared" si="39"/>
        <v/>
      </c>
      <c r="M350" s="107" t="str">
        <f t="shared" si="40"/>
        <v/>
      </c>
      <c r="N350" s="94"/>
      <c r="O350" s="94"/>
      <c r="P350" s="94"/>
      <c r="Q350" s="94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/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/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  <c r="KU350" s="13"/>
      <c r="KV350" s="13"/>
      <c r="KW350" s="13"/>
      <c r="KX350" s="13"/>
      <c r="KY350" s="13"/>
      <c r="KZ350" s="13"/>
      <c r="LA350" s="13"/>
      <c r="LB350" s="13"/>
      <c r="LC350" s="13"/>
      <c r="LD350" s="13"/>
      <c r="LE350" s="13"/>
      <c r="LF350" s="13"/>
      <c r="LG350" s="13"/>
      <c r="LH350" s="13"/>
      <c r="LI350" s="13"/>
      <c r="LJ350" s="13"/>
      <c r="LK350" s="13"/>
      <c r="LL350" s="13"/>
      <c r="LM350" s="13"/>
      <c r="LN350" s="13"/>
      <c r="LO350" s="13"/>
      <c r="LP350" s="13"/>
      <c r="LQ350" s="13"/>
      <c r="LR350" s="13"/>
      <c r="LS350" s="13"/>
      <c r="LT350" s="13"/>
      <c r="LU350" s="13"/>
      <c r="LV350" s="13"/>
      <c r="LW350" s="13"/>
      <c r="LX350" s="13"/>
      <c r="LY350" s="13"/>
      <c r="LZ350" s="13"/>
      <c r="MA350" s="13"/>
      <c r="MB350" s="13"/>
      <c r="MC350" s="13"/>
      <c r="MD350" s="13"/>
      <c r="ME350" s="13"/>
      <c r="MF350" s="13"/>
      <c r="MG350" s="13"/>
      <c r="MH350" s="13"/>
      <c r="MI350" s="13"/>
      <c r="MJ350" s="13"/>
      <c r="MK350" s="13"/>
      <c r="ML350" s="13"/>
      <c r="MM350" s="13"/>
      <c r="MN350" s="13"/>
      <c r="MO350" s="13"/>
      <c r="MP350" s="13"/>
      <c r="MQ350" s="13"/>
      <c r="MR350" s="13"/>
      <c r="MS350" s="13"/>
      <c r="MT350" s="13"/>
      <c r="MU350" s="13"/>
      <c r="MV350" s="13"/>
      <c r="MW350" s="13"/>
      <c r="MX350" s="13"/>
      <c r="MY350" s="13"/>
      <c r="MZ350" s="13"/>
      <c r="NA350" s="13"/>
      <c r="NB350" s="13"/>
      <c r="NC350" s="13"/>
      <c r="ND350" s="13"/>
      <c r="NE350" s="13"/>
      <c r="NF350" s="13"/>
      <c r="NG350" s="13"/>
      <c r="NH350" s="13"/>
      <c r="NI350" s="13"/>
      <c r="NJ350" s="13"/>
      <c r="NK350" s="13"/>
      <c r="NL350" s="13"/>
      <c r="NM350" s="13"/>
      <c r="NN350" s="13"/>
      <c r="NO350" s="13"/>
      <c r="NP350" s="13"/>
      <c r="NQ350" s="13"/>
      <c r="NR350" s="13"/>
      <c r="NS350" s="13"/>
      <c r="NU350" s="48" t="e">
        <f>IF(P342&lt;#REF!,1,0)</f>
        <v>#REF!</v>
      </c>
      <c r="NV350" s="48" t="e">
        <f>IF($P342&gt;=#REF!,1,0)</f>
        <v>#REF!</v>
      </c>
      <c r="NW350" s="48">
        <f>IF(IF($C342="Y",IF(NV350=1,1,0)),1,0)</f>
        <v>0</v>
      </c>
      <c r="NX350" s="48">
        <f>IF(IF($C342="N",IF(NU350=1,1,0)),1,0)</f>
        <v>0</v>
      </c>
      <c r="NY350" s="49" t="e">
        <f t="shared" si="41"/>
        <v>#REF!</v>
      </c>
    </row>
    <row r="351" spans="1:389" s="2" customFormat="1" ht="15" x14ac:dyDescent="0.25">
      <c r="A351" s="2">
        <f t="shared" si="42"/>
        <v>347</v>
      </c>
      <c r="B351" s="104" t="str">
        <f>"TSK"&amp;"-"&amp;REPT("0",4-LEN(A359))&amp;A359</f>
        <v>TSK-0355</v>
      </c>
      <c r="C351" s="105" t="str">
        <f t="shared" si="38"/>
        <v/>
      </c>
      <c r="D351" s="59"/>
      <c r="E351" s="106"/>
      <c r="F351" s="59"/>
      <c r="G351" s="59"/>
      <c r="H351" s="19"/>
      <c r="I351" s="19"/>
      <c r="J351" s="21"/>
      <c r="K351" s="81"/>
      <c r="L351" s="107" t="str">
        <f t="shared" si="39"/>
        <v/>
      </c>
      <c r="M351" s="107" t="str">
        <f t="shared" si="40"/>
        <v/>
      </c>
      <c r="N351" s="94"/>
      <c r="O351" s="94"/>
      <c r="P351" s="94"/>
      <c r="Q351" s="94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  <c r="KU351" s="13"/>
      <c r="KV351" s="13"/>
      <c r="KW351" s="13"/>
      <c r="KX351" s="13"/>
      <c r="KY351" s="13"/>
      <c r="KZ351" s="13"/>
      <c r="LA351" s="13"/>
      <c r="LB351" s="13"/>
      <c r="LC351" s="13"/>
      <c r="LD351" s="13"/>
      <c r="LE351" s="13"/>
      <c r="LF351" s="13"/>
      <c r="LG351" s="13"/>
      <c r="LH351" s="13"/>
      <c r="LI351" s="13"/>
      <c r="LJ351" s="13"/>
      <c r="LK351" s="13"/>
      <c r="LL351" s="13"/>
      <c r="LM351" s="13"/>
      <c r="LN351" s="13"/>
      <c r="LO351" s="13"/>
      <c r="LP351" s="13"/>
      <c r="LQ351" s="13"/>
      <c r="LR351" s="13"/>
      <c r="LS351" s="13"/>
      <c r="LT351" s="13"/>
      <c r="LU351" s="13"/>
      <c r="LV351" s="13"/>
      <c r="LW351" s="13"/>
      <c r="LX351" s="13"/>
      <c r="LY351" s="13"/>
      <c r="LZ351" s="13"/>
      <c r="MA351" s="13"/>
      <c r="MB351" s="13"/>
      <c r="MC351" s="13"/>
      <c r="MD351" s="13"/>
      <c r="ME351" s="13"/>
      <c r="MF351" s="13"/>
      <c r="MG351" s="13"/>
      <c r="MH351" s="13"/>
      <c r="MI351" s="13"/>
      <c r="MJ351" s="13"/>
      <c r="MK351" s="13"/>
      <c r="ML351" s="13"/>
      <c r="MM351" s="13"/>
      <c r="MN351" s="13"/>
      <c r="MO351" s="13"/>
      <c r="MP351" s="13"/>
      <c r="MQ351" s="13"/>
      <c r="MR351" s="13"/>
      <c r="MS351" s="13"/>
      <c r="MT351" s="13"/>
      <c r="MU351" s="13"/>
      <c r="MV351" s="13"/>
      <c r="MW351" s="13"/>
      <c r="MX351" s="13"/>
      <c r="MY351" s="13"/>
      <c r="MZ351" s="13"/>
      <c r="NA351" s="13"/>
      <c r="NB351" s="13"/>
      <c r="NC351" s="13"/>
      <c r="ND351" s="13"/>
      <c r="NE351" s="13"/>
      <c r="NF351" s="13"/>
      <c r="NG351" s="13"/>
      <c r="NH351" s="13"/>
      <c r="NI351" s="13"/>
      <c r="NJ351" s="13"/>
      <c r="NK351" s="13"/>
      <c r="NL351" s="13"/>
      <c r="NM351" s="13"/>
      <c r="NN351" s="13"/>
      <c r="NO351" s="13"/>
      <c r="NP351" s="13"/>
      <c r="NQ351" s="13"/>
      <c r="NR351" s="13"/>
      <c r="NS351" s="13"/>
      <c r="NU351" s="48" t="e">
        <f>IF(P343&lt;#REF!,1,0)</f>
        <v>#REF!</v>
      </c>
      <c r="NV351" s="48" t="e">
        <f>IF($P343&gt;=#REF!,1,0)</f>
        <v>#REF!</v>
      </c>
      <c r="NW351" s="48">
        <f>IF(IF($C343="Y",IF(NV351=1,1,0)),1,0)</f>
        <v>0</v>
      </c>
      <c r="NX351" s="48">
        <f>IF(IF($C343="N",IF(NU351=1,1,0)),1,0)</f>
        <v>0</v>
      </c>
      <c r="NY351" s="49" t="e">
        <f t="shared" si="41"/>
        <v>#REF!</v>
      </c>
    </row>
    <row r="352" spans="1:389" s="2" customFormat="1" ht="15" x14ac:dyDescent="0.25">
      <c r="A352" s="2">
        <f t="shared" si="42"/>
        <v>348</v>
      </c>
      <c r="B352" s="104" t="str">
        <f>"TSK"&amp;"-"&amp;REPT("0",4-LEN(A360))&amp;A360</f>
        <v>TSK-0356</v>
      </c>
      <c r="C352" s="105" t="str">
        <f t="shared" si="38"/>
        <v/>
      </c>
      <c r="D352" s="59"/>
      <c r="E352" s="106"/>
      <c r="F352" s="59"/>
      <c r="G352" s="59"/>
      <c r="H352" s="19"/>
      <c r="I352" s="19"/>
      <c r="J352" s="21"/>
      <c r="K352" s="81"/>
      <c r="L352" s="107" t="str">
        <f t="shared" si="39"/>
        <v/>
      </c>
      <c r="M352" s="107" t="str">
        <f t="shared" si="40"/>
        <v/>
      </c>
      <c r="N352" s="94"/>
      <c r="O352" s="94"/>
      <c r="P352" s="94"/>
      <c r="Q352" s="94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  <c r="KU352" s="13"/>
      <c r="KV352" s="13"/>
      <c r="KW352" s="13"/>
      <c r="KX352" s="13"/>
      <c r="KY352" s="13"/>
      <c r="KZ352" s="13"/>
      <c r="LA352" s="13"/>
      <c r="LB352" s="13"/>
      <c r="LC352" s="13"/>
      <c r="LD352" s="13"/>
      <c r="LE352" s="13"/>
      <c r="LF352" s="13"/>
      <c r="LG352" s="13"/>
      <c r="LH352" s="13"/>
      <c r="LI352" s="13"/>
      <c r="LJ352" s="13"/>
      <c r="LK352" s="13"/>
      <c r="LL352" s="13"/>
      <c r="LM352" s="13"/>
      <c r="LN352" s="13"/>
      <c r="LO352" s="13"/>
      <c r="LP352" s="13"/>
      <c r="LQ352" s="13"/>
      <c r="LR352" s="13"/>
      <c r="LS352" s="13"/>
      <c r="LT352" s="13"/>
      <c r="LU352" s="13"/>
      <c r="LV352" s="13"/>
      <c r="LW352" s="13"/>
      <c r="LX352" s="13"/>
      <c r="LY352" s="13"/>
      <c r="LZ352" s="13"/>
      <c r="MA352" s="13"/>
      <c r="MB352" s="13"/>
      <c r="MC352" s="13"/>
      <c r="MD352" s="13"/>
      <c r="ME352" s="13"/>
      <c r="MF352" s="13"/>
      <c r="MG352" s="13"/>
      <c r="MH352" s="13"/>
      <c r="MI352" s="13"/>
      <c r="MJ352" s="13"/>
      <c r="MK352" s="13"/>
      <c r="ML352" s="13"/>
      <c r="MM352" s="13"/>
      <c r="MN352" s="13"/>
      <c r="MO352" s="13"/>
      <c r="MP352" s="13"/>
      <c r="MQ352" s="13"/>
      <c r="MR352" s="13"/>
      <c r="MS352" s="13"/>
      <c r="MT352" s="13"/>
      <c r="MU352" s="13"/>
      <c r="MV352" s="13"/>
      <c r="MW352" s="13"/>
      <c r="MX352" s="13"/>
      <c r="MY352" s="13"/>
      <c r="MZ352" s="13"/>
      <c r="NA352" s="13"/>
      <c r="NB352" s="13"/>
      <c r="NC352" s="13"/>
      <c r="ND352" s="13"/>
      <c r="NE352" s="13"/>
      <c r="NF352" s="13"/>
      <c r="NG352" s="13"/>
      <c r="NH352" s="13"/>
      <c r="NI352" s="13"/>
      <c r="NJ352" s="13"/>
      <c r="NK352" s="13"/>
      <c r="NL352" s="13"/>
      <c r="NM352" s="13"/>
      <c r="NN352" s="13"/>
      <c r="NO352" s="13"/>
      <c r="NP352" s="13"/>
      <c r="NQ352" s="13"/>
      <c r="NR352" s="13"/>
      <c r="NS352" s="13"/>
      <c r="NU352" s="48" t="e">
        <f>IF(P344&lt;#REF!,1,0)</f>
        <v>#REF!</v>
      </c>
      <c r="NV352" s="48" t="e">
        <f>IF($P344&gt;=#REF!,1,0)</f>
        <v>#REF!</v>
      </c>
      <c r="NW352" s="48">
        <f>IF(IF($C344="Y",IF(NV352=1,1,0)),1,0)</f>
        <v>0</v>
      </c>
      <c r="NX352" s="48">
        <f>IF(IF($C344="N",IF(NU352=1,1,0)),1,0)</f>
        <v>0</v>
      </c>
      <c r="NY352" s="49" t="e">
        <f t="shared" si="41"/>
        <v>#REF!</v>
      </c>
    </row>
    <row r="353" spans="1:389" s="2" customFormat="1" ht="15" x14ac:dyDescent="0.25">
      <c r="A353" s="2">
        <f t="shared" si="42"/>
        <v>349</v>
      </c>
      <c r="B353" s="104" t="str">
        <f>"TSK"&amp;"-"&amp;REPT("0",4-LEN(A361))&amp;A361</f>
        <v>TSK-0357</v>
      </c>
      <c r="C353" s="105" t="str">
        <f t="shared" si="38"/>
        <v/>
      </c>
      <c r="D353" s="59"/>
      <c r="E353" s="106"/>
      <c r="F353" s="59"/>
      <c r="G353" s="59"/>
      <c r="H353" s="19"/>
      <c r="I353" s="19"/>
      <c r="J353" s="21"/>
      <c r="K353" s="81"/>
      <c r="L353" s="107" t="str">
        <f t="shared" si="39"/>
        <v/>
      </c>
      <c r="M353" s="107" t="str">
        <f t="shared" si="40"/>
        <v/>
      </c>
      <c r="N353" s="94"/>
      <c r="O353" s="94"/>
      <c r="P353" s="94"/>
      <c r="Q353" s="94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  <c r="KU353" s="13"/>
      <c r="KV353" s="13"/>
      <c r="KW353" s="13"/>
      <c r="KX353" s="13"/>
      <c r="KY353" s="13"/>
      <c r="KZ353" s="13"/>
      <c r="LA353" s="13"/>
      <c r="LB353" s="13"/>
      <c r="LC353" s="13"/>
      <c r="LD353" s="13"/>
      <c r="LE353" s="13"/>
      <c r="LF353" s="13"/>
      <c r="LG353" s="13"/>
      <c r="LH353" s="13"/>
      <c r="LI353" s="13"/>
      <c r="LJ353" s="13"/>
      <c r="LK353" s="13"/>
      <c r="LL353" s="13"/>
      <c r="LM353" s="13"/>
      <c r="LN353" s="13"/>
      <c r="LO353" s="13"/>
      <c r="LP353" s="13"/>
      <c r="LQ353" s="13"/>
      <c r="LR353" s="13"/>
      <c r="LS353" s="13"/>
      <c r="LT353" s="13"/>
      <c r="LU353" s="13"/>
      <c r="LV353" s="13"/>
      <c r="LW353" s="13"/>
      <c r="LX353" s="13"/>
      <c r="LY353" s="13"/>
      <c r="LZ353" s="13"/>
      <c r="MA353" s="13"/>
      <c r="MB353" s="13"/>
      <c r="MC353" s="13"/>
      <c r="MD353" s="13"/>
      <c r="ME353" s="13"/>
      <c r="MF353" s="13"/>
      <c r="MG353" s="13"/>
      <c r="MH353" s="13"/>
      <c r="MI353" s="13"/>
      <c r="MJ353" s="13"/>
      <c r="MK353" s="13"/>
      <c r="ML353" s="13"/>
      <c r="MM353" s="13"/>
      <c r="MN353" s="13"/>
      <c r="MO353" s="13"/>
      <c r="MP353" s="13"/>
      <c r="MQ353" s="13"/>
      <c r="MR353" s="13"/>
      <c r="MS353" s="13"/>
      <c r="MT353" s="13"/>
      <c r="MU353" s="13"/>
      <c r="MV353" s="13"/>
      <c r="MW353" s="13"/>
      <c r="MX353" s="13"/>
      <c r="MY353" s="13"/>
      <c r="MZ353" s="13"/>
      <c r="NA353" s="13"/>
      <c r="NB353" s="13"/>
      <c r="NC353" s="13"/>
      <c r="ND353" s="13"/>
      <c r="NE353" s="13"/>
      <c r="NF353" s="13"/>
      <c r="NG353" s="13"/>
      <c r="NH353" s="13"/>
      <c r="NI353" s="13"/>
      <c r="NJ353" s="13"/>
      <c r="NK353" s="13"/>
      <c r="NL353" s="13"/>
      <c r="NM353" s="13"/>
      <c r="NN353" s="13"/>
      <c r="NO353" s="13"/>
      <c r="NP353" s="13"/>
      <c r="NQ353" s="13"/>
      <c r="NR353" s="13"/>
      <c r="NS353" s="13"/>
      <c r="NU353" s="48" t="e">
        <f>IF(P345&lt;#REF!,1,0)</f>
        <v>#REF!</v>
      </c>
      <c r="NV353" s="48" t="e">
        <f>IF($P345&gt;=#REF!,1,0)</f>
        <v>#REF!</v>
      </c>
      <c r="NW353" s="48">
        <f>IF(IF($C345="Y",IF(NV353=1,1,0)),1,0)</f>
        <v>0</v>
      </c>
      <c r="NX353" s="48">
        <f>IF(IF($C345="N",IF(NU353=1,1,0)),1,0)</f>
        <v>0</v>
      </c>
      <c r="NY353" s="49" t="e">
        <f t="shared" si="41"/>
        <v>#REF!</v>
      </c>
    </row>
    <row r="354" spans="1:389" s="2" customFormat="1" ht="15" x14ac:dyDescent="0.25">
      <c r="A354" s="2">
        <f t="shared" si="42"/>
        <v>350</v>
      </c>
      <c r="B354" s="104" t="str">
        <f>"TSK"&amp;"-"&amp;REPT("0",4-LEN(A362))&amp;A362</f>
        <v>TSK-0358</v>
      </c>
      <c r="C354" s="105" t="str">
        <f t="shared" si="38"/>
        <v/>
      </c>
      <c r="D354" s="59"/>
      <c r="E354" s="106"/>
      <c r="F354" s="59"/>
      <c r="G354" s="59"/>
      <c r="H354" s="19"/>
      <c r="I354" s="19"/>
      <c r="J354" s="21"/>
      <c r="K354" s="81"/>
      <c r="L354" s="107" t="str">
        <f t="shared" si="39"/>
        <v/>
      </c>
      <c r="M354" s="107" t="str">
        <f t="shared" si="40"/>
        <v/>
      </c>
      <c r="N354" s="94"/>
      <c r="O354" s="94"/>
      <c r="P354" s="94"/>
      <c r="Q354" s="94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  <c r="KU354" s="13"/>
      <c r="KV354" s="13"/>
      <c r="KW354" s="13"/>
      <c r="KX354" s="13"/>
      <c r="KY354" s="13"/>
      <c r="KZ354" s="13"/>
      <c r="LA354" s="13"/>
      <c r="LB354" s="13"/>
      <c r="LC354" s="13"/>
      <c r="LD354" s="13"/>
      <c r="LE354" s="13"/>
      <c r="LF354" s="13"/>
      <c r="LG354" s="13"/>
      <c r="LH354" s="13"/>
      <c r="LI354" s="13"/>
      <c r="LJ354" s="13"/>
      <c r="LK354" s="13"/>
      <c r="LL354" s="13"/>
      <c r="LM354" s="13"/>
      <c r="LN354" s="13"/>
      <c r="LO354" s="13"/>
      <c r="LP354" s="13"/>
      <c r="LQ354" s="13"/>
      <c r="LR354" s="13"/>
      <c r="LS354" s="13"/>
      <c r="LT354" s="13"/>
      <c r="LU354" s="13"/>
      <c r="LV354" s="13"/>
      <c r="LW354" s="13"/>
      <c r="LX354" s="13"/>
      <c r="LY354" s="13"/>
      <c r="LZ354" s="13"/>
      <c r="MA354" s="13"/>
      <c r="MB354" s="13"/>
      <c r="MC354" s="13"/>
      <c r="MD354" s="13"/>
      <c r="ME354" s="13"/>
      <c r="MF354" s="13"/>
      <c r="MG354" s="13"/>
      <c r="MH354" s="13"/>
      <c r="MI354" s="13"/>
      <c r="MJ354" s="13"/>
      <c r="MK354" s="13"/>
      <c r="ML354" s="13"/>
      <c r="MM354" s="13"/>
      <c r="MN354" s="13"/>
      <c r="MO354" s="13"/>
      <c r="MP354" s="13"/>
      <c r="MQ354" s="13"/>
      <c r="MR354" s="13"/>
      <c r="MS354" s="13"/>
      <c r="MT354" s="13"/>
      <c r="MU354" s="13"/>
      <c r="MV354" s="13"/>
      <c r="MW354" s="13"/>
      <c r="MX354" s="13"/>
      <c r="MY354" s="13"/>
      <c r="MZ354" s="13"/>
      <c r="NA354" s="13"/>
      <c r="NB354" s="13"/>
      <c r="NC354" s="13"/>
      <c r="ND354" s="13"/>
      <c r="NE354" s="13"/>
      <c r="NF354" s="13"/>
      <c r="NG354" s="13"/>
      <c r="NH354" s="13"/>
      <c r="NI354" s="13"/>
      <c r="NJ354" s="13"/>
      <c r="NK354" s="13"/>
      <c r="NL354" s="13"/>
      <c r="NM354" s="13"/>
      <c r="NN354" s="13"/>
      <c r="NO354" s="13"/>
      <c r="NP354" s="13"/>
      <c r="NQ354" s="13"/>
      <c r="NR354" s="13"/>
      <c r="NS354" s="13"/>
      <c r="NU354" s="48" t="e">
        <f>IF(P346&lt;#REF!,1,0)</f>
        <v>#REF!</v>
      </c>
      <c r="NV354" s="48" t="e">
        <f>IF($P346&gt;=#REF!,1,0)</f>
        <v>#REF!</v>
      </c>
      <c r="NW354" s="48">
        <f>IF(IF($C346="Y",IF(NV354=1,1,0)),1,0)</f>
        <v>0</v>
      </c>
      <c r="NX354" s="48">
        <f>IF(IF($C346="N",IF(NU354=1,1,0)),1,0)</f>
        <v>0</v>
      </c>
      <c r="NY354" s="49" t="e">
        <f t="shared" si="41"/>
        <v>#REF!</v>
      </c>
    </row>
    <row r="355" spans="1:389" s="2" customFormat="1" ht="15" x14ac:dyDescent="0.25">
      <c r="A355" s="2">
        <f t="shared" si="42"/>
        <v>351</v>
      </c>
      <c r="B355" s="104" t="str">
        <f>"TSK"&amp;"-"&amp;REPT("0",4-LEN(A363))&amp;A363</f>
        <v>TSK-0359</v>
      </c>
      <c r="C355" s="105" t="str">
        <f t="shared" si="38"/>
        <v/>
      </c>
      <c r="D355" s="59"/>
      <c r="E355" s="106"/>
      <c r="F355" s="59"/>
      <c r="G355" s="59"/>
      <c r="H355" s="19"/>
      <c r="I355" s="19"/>
      <c r="J355" s="21"/>
      <c r="K355" s="81"/>
      <c r="L355" s="107" t="str">
        <f t="shared" si="39"/>
        <v/>
      </c>
      <c r="M355" s="107" t="str">
        <f t="shared" si="40"/>
        <v/>
      </c>
      <c r="N355" s="94"/>
      <c r="O355" s="94"/>
      <c r="P355" s="94"/>
      <c r="Q355" s="94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HA355" s="13"/>
      <c r="HB355" s="13"/>
      <c r="HC355" s="13"/>
      <c r="HD355" s="13"/>
      <c r="HE355" s="13"/>
      <c r="HF355" s="13"/>
      <c r="HG355" s="13"/>
      <c r="HH355" s="13"/>
      <c r="HI355" s="13"/>
      <c r="HJ355" s="13"/>
      <c r="HK355" s="13"/>
      <c r="HL355" s="13"/>
      <c r="HM355" s="13"/>
      <c r="HN355" s="13"/>
      <c r="HO355" s="13"/>
      <c r="HP355" s="13"/>
      <c r="HQ355" s="13"/>
      <c r="HR355" s="13"/>
      <c r="HS355" s="13"/>
      <c r="HT355" s="13"/>
      <c r="HU355" s="13"/>
      <c r="HV355" s="13"/>
      <c r="HW355" s="13"/>
      <c r="HX355" s="13"/>
      <c r="HY355" s="13"/>
      <c r="HZ355" s="13"/>
      <c r="IA355" s="13"/>
      <c r="IB355" s="13"/>
      <c r="IC355" s="13"/>
      <c r="ID355" s="13"/>
      <c r="IE355" s="13"/>
      <c r="IF355" s="13"/>
      <c r="IG355" s="13"/>
      <c r="IH355" s="13"/>
      <c r="II355" s="13"/>
      <c r="IJ355" s="13"/>
      <c r="IK355" s="13"/>
      <c r="IL355" s="13"/>
      <c r="IM355" s="13"/>
      <c r="IN355" s="13"/>
      <c r="IO355" s="13"/>
      <c r="IP355" s="13"/>
      <c r="IQ355" s="13"/>
      <c r="IR355" s="13"/>
      <c r="IS355" s="13"/>
      <c r="IT355" s="13"/>
      <c r="IU355" s="13"/>
      <c r="IV355" s="13"/>
      <c r="IW355" s="13"/>
      <c r="IX355" s="13"/>
      <c r="IY355" s="13"/>
      <c r="IZ355" s="13"/>
      <c r="JA355" s="13"/>
      <c r="JB355" s="13"/>
      <c r="JC355" s="13"/>
      <c r="JD355" s="13"/>
      <c r="JE355" s="13"/>
      <c r="JF355" s="13"/>
      <c r="JG355" s="13"/>
      <c r="JH355" s="13"/>
      <c r="JI355" s="13"/>
      <c r="JJ355" s="13"/>
      <c r="JK355" s="13"/>
      <c r="JL355" s="13"/>
      <c r="JM355" s="13"/>
      <c r="JN355" s="13"/>
      <c r="JO355" s="13"/>
      <c r="JP355" s="13"/>
      <c r="JQ355" s="13"/>
      <c r="JR355" s="13"/>
      <c r="JS355" s="13"/>
      <c r="JT355" s="13"/>
      <c r="JU355" s="13"/>
      <c r="JV355" s="13"/>
      <c r="JW355" s="13"/>
      <c r="JX355" s="13"/>
      <c r="JY355" s="13"/>
      <c r="JZ355" s="13"/>
      <c r="KA355" s="13"/>
      <c r="KB355" s="13"/>
      <c r="KC355" s="13"/>
      <c r="KD355" s="13"/>
      <c r="KE355" s="13"/>
      <c r="KF355" s="13"/>
      <c r="KG355" s="13"/>
      <c r="KH355" s="13"/>
      <c r="KI355" s="13"/>
      <c r="KJ355" s="13"/>
      <c r="KK355" s="13"/>
      <c r="KL355" s="13"/>
      <c r="KM355" s="13"/>
      <c r="KN355" s="13"/>
      <c r="KO355" s="13"/>
      <c r="KP355" s="13"/>
      <c r="KQ355" s="13"/>
      <c r="KR355" s="13"/>
      <c r="KS355" s="13"/>
      <c r="KT355" s="13"/>
      <c r="KU355" s="13"/>
      <c r="KV355" s="13"/>
      <c r="KW355" s="13"/>
      <c r="KX355" s="13"/>
      <c r="KY355" s="13"/>
      <c r="KZ355" s="13"/>
      <c r="LA355" s="13"/>
      <c r="LB355" s="13"/>
      <c r="LC355" s="13"/>
      <c r="LD355" s="13"/>
      <c r="LE355" s="13"/>
      <c r="LF355" s="13"/>
      <c r="LG355" s="13"/>
      <c r="LH355" s="13"/>
      <c r="LI355" s="13"/>
      <c r="LJ355" s="13"/>
      <c r="LK355" s="13"/>
      <c r="LL355" s="13"/>
      <c r="LM355" s="13"/>
      <c r="LN355" s="13"/>
      <c r="LO355" s="13"/>
      <c r="LP355" s="13"/>
      <c r="LQ355" s="13"/>
      <c r="LR355" s="13"/>
      <c r="LS355" s="13"/>
      <c r="LT355" s="13"/>
      <c r="LU355" s="13"/>
      <c r="LV355" s="13"/>
      <c r="LW355" s="13"/>
      <c r="LX355" s="13"/>
      <c r="LY355" s="13"/>
      <c r="LZ355" s="13"/>
      <c r="MA355" s="13"/>
      <c r="MB355" s="13"/>
      <c r="MC355" s="13"/>
      <c r="MD355" s="13"/>
      <c r="ME355" s="13"/>
      <c r="MF355" s="13"/>
      <c r="MG355" s="13"/>
      <c r="MH355" s="13"/>
      <c r="MI355" s="13"/>
      <c r="MJ355" s="13"/>
      <c r="MK355" s="13"/>
      <c r="ML355" s="13"/>
      <c r="MM355" s="13"/>
      <c r="MN355" s="13"/>
      <c r="MO355" s="13"/>
      <c r="MP355" s="13"/>
      <c r="MQ355" s="13"/>
      <c r="MR355" s="13"/>
      <c r="MS355" s="13"/>
      <c r="MT355" s="13"/>
      <c r="MU355" s="13"/>
      <c r="MV355" s="13"/>
      <c r="MW355" s="13"/>
      <c r="MX355" s="13"/>
      <c r="MY355" s="13"/>
      <c r="MZ355" s="13"/>
      <c r="NA355" s="13"/>
      <c r="NB355" s="13"/>
      <c r="NC355" s="13"/>
      <c r="ND355" s="13"/>
      <c r="NE355" s="13"/>
      <c r="NF355" s="13"/>
      <c r="NG355" s="13"/>
      <c r="NH355" s="13"/>
      <c r="NI355" s="13"/>
      <c r="NJ355" s="13"/>
      <c r="NK355" s="13"/>
      <c r="NL355" s="13"/>
      <c r="NM355" s="13"/>
      <c r="NN355" s="13"/>
      <c r="NO355" s="13"/>
      <c r="NP355" s="13"/>
      <c r="NQ355" s="13"/>
      <c r="NR355" s="13"/>
      <c r="NS355" s="13"/>
      <c r="NU355" s="48" t="e">
        <f>IF(P347&lt;#REF!,1,0)</f>
        <v>#REF!</v>
      </c>
      <c r="NV355" s="48" t="e">
        <f>IF($P347&gt;=#REF!,1,0)</f>
        <v>#REF!</v>
      </c>
      <c r="NW355" s="48">
        <f>IF(IF($C347="Y",IF(NV355=1,1,0)),1,0)</f>
        <v>0</v>
      </c>
      <c r="NX355" s="48">
        <f>IF(IF($C347="N",IF(NU355=1,1,0)),1,0)</f>
        <v>0</v>
      </c>
      <c r="NY355" s="49" t="e">
        <f t="shared" si="41"/>
        <v>#REF!</v>
      </c>
    </row>
    <row r="356" spans="1:389" s="2" customFormat="1" ht="15" x14ac:dyDescent="0.25">
      <c r="A356" s="2">
        <f t="shared" si="42"/>
        <v>352</v>
      </c>
      <c r="B356" s="104" t="str">
        <f>"TSK"&amp;"-"&amp;REPT("0",4-LEN(A364))&amp;A364</f>
        <v>TSK-0360</v>
      </c>
      <c r="C356" s="105" t="str">
        <f t="shared" si="38"/>
        <v/>
      </c>
      <c r="D356" s="59"/>
      <c r="E356" s="106"/>
      <c r="F356" s="59"/>
      <c r="G356" s="59"/>
      <c r="H356" s="19"/>
      <c r="I356" s="19"/>
      <c r="J356" s="21"/>
      <c r="K356" s="81"/>
      <c r="L356" s="107" t="str">
        <f t="shared" si="39"/>
        <v/>
      </c>
      <c r="M356" s="107" t="str">
        <f t="shared" si="40"/>
        <v/>
      </c>
      <c r="N356" s="94"/>
      <c r="O356" s="94"/>
      <c r="P356" s="94"/>
      <c r="Q356" s="94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  <c r="KU356" s="13"/>
      <c r="KV356" s="13"/>
      <c r="KW356" s="13"/>
      <c r="KX356" s="13"/>
      <c r="KY356" s="13"/>
      <c r="KZ356" s="13"/>
      <c r="LA356" s="13"/>
      <c r="LB356" s="13"/>
      <c r="LC356" s="13"/>
      <c r="LD356" s="13"/>
      <c r="LE356" s="13"/>
      <c r="LF356" s="13"/>
      <c r="LG356" s="13"/>
      <c r="LH356" s="13"/>
      <c r="LI356" s="13"/>
      <c r="LJ356" s="13"/>
      <c r="LK356" s="13"/>
      <c r="LL356" s="13"/>
      <c r="LM356" s="13"/>
      <c r="LN356" s="13"/>
      <c r="LO356" s="13"/>
      <c r="LP356" s="13"/>
      <c r="LQ356" s="13"/>
      <c r="LR356" s="13"/>
      <c r="LS356" s="13"/>
      <c r="LT356" s="13"/>
      <c r="LU356" s="13"/>
      <c r="LV356" s="13"/>
      <c r="LW356" s="13"/>
      <c r="LX356" s="13"/>
      <c r="LY356" s="13"/>
      <c r="LZ356" s="13"/>
      <c r="MA356" s="13"/>
      <c r="MB356" s="13"/>
      <c r="MC356" s="13"/>
      <c r="MD356" s="13"/>
      <c r="ME356" s="13"/>
      <c r="MF356" s="13"/>
      <c r="MG356" s="13"/>
      <c r="MH356" s="13"/>
      <c r="MI356" s="13"/>
      <c r="MJ356" s="13"/>
      <c r="MK356" s="13"/>
      <c r="ML356" s="13"/>
      <c r="MM356" s="13"/>
      <c r="MN356" s="13"/>
      <c r="MO356" s="13"/>
      <c r="MP356" s="13"/>
      <c r="MQ356" s="13"/>
      <c r="MR356" s="13"/>
      <c r="MS356" s="13"/>
      <c r="MT356" s="13"/>
      <c r="MU356" s="13"/>
      <c r="MV356" s="13"/>
      <c r="MW356" s="13"/>
      <c r="MX356" s="13"/>
      <c r="MY356" s="13"/>
      <c r="MZ356" s="13"/>
      <c r="NA356" s="13"/>
      <c r="NB356" s="13"/>
      <c r="NC356" s="13"/>
      <c r="ND356" s="13"/>
      <c r="NE356" s="13"/>
      <c r="NF356" s="13"/>
      <c r="NG356" s="13"/>
      <c r="NH356" s="13"/>
      <c r="NI356" s="13"/>
      <c r="NJ356" s="13"/>
      <c r="NK356" s="13"/>
      <c r="NL356" s="13"/>
      <c r="NM356" s="13"/>
      <c r="NN356" s="13"/>
      <c r="NO356" s="13"/>
      <c r="NP356" s="13"/>
      <c r="NQ356" s="13"/>
      <c r="NR356" s="13"/>
      <c r="NS356" s="13"/>
      <c r="NU356" s="48" t="e">
        <f>IF(P348&lt;#REF!,1,0)</f>
        <v>#REF!</v>
      </c>
      <c r="NV356" s="48" t="e">
        <f>IF($P348&gt;=#REF!,1,0)</f>
        <v>#REF!</v>
      </c>
      <c r="NW356" s="48">
        <f>IF(IF($C348="Y",IF(NV356=1,1,0)),1,0)</f>
        <v>0</v>
      </c>
      <c r="NX356" s="48">
        <f>IF(IF($C348="N",IF(NU356=1,1,0)),1,0)</f>
        <v>0</v>
      </c>
      <c r="NY356" s="49" t="e">
        <f t="shared" si="41"/>
        <v>#REF!</v>
      </c>
    </row>
    <row r="357" spans="1:389" s="2" customFormat="1" ht="15" x14ac:dyDescent="0.25">
      <c r="A357" s="2">
        <f t="shared" si="42"/>
        <v>353</v>
      </c>
      <c r="B357" s="104" t="str">
        <f>"TSK"&amp;"-"&amp;REPT("0",4-LEN(A365))&amp;A365</f>
        <v>TSK-0361</v>
      </c>
      <c r="C357" s="105" t="str">
        <f t="shared" si="38"/>
        <v/>
      </c>
      <c r="D357" s="59"/>
      <c r="E357" s="106"/>
      <c r="F357" s="59"/>
      <c r="G357" s="59"/>
      <c r="H357" s="19"/>
      <c r="I357" s="19"/>
      <c r="J357" s="21"/>
      <c r="K357" s="81"/>
      <c r="L357" s="107" t="str">
        <f t="shared" si="39"/>
        <v/>
      </c>
      <c r="M357" s="107" t="str">
        <f t="shared" si="40"/>
        <v/>
      </c>
      <c r="N357" s="94"/>
      <c r="O357" s="94"/>
      <c r="P357" s="94"/>
      <c r="Q357" s="94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13"/>
      <c r="KS357" s="13"/>
      <c r="KT357" s="13"/>
      <c r="KU357" s="13"/>
      <c r="KV357" s="13"/>
      <c r="KW357" s="13"/>
      <c r="KX357" s="13"/>
      <c r="KY357" s="13"/>
      <c r="KZ357" s="13"/>
      <c r="LA357" s="13"/>
      <c r="LB357" s="13"/>
      <c r="LC357" s="13"/>
      <c r="LD357" s="13"/>
      <c r="LE357" s="13"/>
      <c r="LF357" s="13"/>
      <c r="LG357" s="13"/>
      <c r="LH357" s="13"/>
      <c r="LI357" s="13"/>
      <c r="LJ357" s="13"/>
      <c r="LK357" s="13"/>
      <c r="LL357" s="13"/>
      <c r="LM357" s="13"/>
      <c r="LN357" s="13"/>
      <c r="LO357" s="13"/>
      <c r="LP357" s="13"/>
      <c r="LQ357" s="13"/>
      <c r="LR357" s="13"/>
      <c r="LS357" s="13"/>
      <c r="LT357" s="13"/>
      <c r="LU357" s="13"/>
      <c r="LV357" s="13"/>
      <c r="LW357" s="13"/>
      <c r="LX357" s="13"/>
      <c r="LY357" s="13"/>
      <c r="LZ357" s="13"/>
      <c r="MA357" s="13"/>
      <c r="MB357" s="13"/>
      <c r="MC357" s="13"/>
      <c r="MD357" s="13"/>
      <c r="ME357" s="13"/>
      <c r="MF357" s="13"/>
      <c r="MG357" s="13"/>
      <c r="MH357" s="13"/>
      <c r="MI357" s="13"/>
      <c r="MJ357" s="13"/>
      <c r="MK357" s="13"/>
      <c r="ML357" s="13"/>
      <c r="MM357" s="13"/>
      <c r="MN357" s="13"/>
      <c r="MO357" s="13"/>
      <c r="MP357" s="13"/>
      <c r="MQ357" s="13"/>
      <c r="MR357" s="13"/>
      <c r="MS357" s="13"/>
      <c r="MT357" s="13"/>
      <c r="MU357" s="13"/>
      <c r="MV357" s="13"/>
      <c r="MW357" s="13"/>
      <c r="MX357" s="13"/>
      <c r="MY357" s="13"/>
      <c r="MZ357" s="13"/>
      <c r="NA357" s="13"/>
      <c r="NB357" s="13"/>
      <c r="NC357" s="13"/>
      <c r="ND357" s="13"/>
      <c r="NE357" s="13"/>
      <c r="NF357" s="13"/>
      <c r="NG357" s="13"/>
      <c r="NH357" s="13"/>
      <c r="NI357" s="13"/>
      <c r="NJ357" s="13"/>
      <c r="NK357" s="13"/>
      <c r="NL357" s="13"/>
      <c r="NM357" s="13"/>
      <c r="NN357" s="13"/>
      <c r="NO357" s="13"/>
      <c r="NP357" s="13"/>
      <c r="NQ357" s="13"/>
      <c r="NR357" s="13"/>
      <c r="NS357" s="13"/>
      <c r="NU357" s="48" t="e">
        <f>IF(P349&lt;#REF!,1,0)</f>
        <v>#REF!</v>
      </c>
      <c r="NV357" s="48" t="e">
        <f>IF($P349&gt;=#REF!,1,0)</f>
        <v>#REF!</v>
      </c>
      <c r="NW357" s="48">
        <f>IF(IF($C349="Y",IF(NV357=1,1,0)),1,0)</f>
        <v>0</v>
      </c>
      <c r="NX357" s="48">
        <f>IF(IF($C349="N",IF(NU357=1,1,0)),1,0)</f>
        <v>0</v>
      </c>
      <c r="NY357" s="49" t="e">
        <f t="shared" si="41"/>
        <v>#REF!</v>
      </c>
    </row>
    <row r="358" spans="1:389" s="2" customFormat="1" ht="15" x14ac:dyDescent="0.25">
      <c r="A358" s="2">
        <f t="shared" si="42"/>
        <v>354</v>
      </c>
      <c r="B358" s="104" t="str">
        <f>"TSK"&amp;"-"&amp;REPT("0",4-LEN(A366))&amp;A366</f>
        <v>TSK-0362</v>
      </c>
      <c r="C358" s="105" t="str">
        <f t="shared" si="38"/>
        <v/>
      </c>
      <c r="D358" s="59"/>
      <c r="E358" s="106"/>
      <c r="F358" s="59"/>
      <c r="G358" s="59"/>
      <c r="H358" s="19"/>
      <c r="I358" s="19"/>
      <c r="J358" s="21"/>
      <c r="K358" s="81"/>
      <c r="L358" s="107" t="str">
        <f t="shared" si="39"/>
        <v/>
      </c>
      <c r="M358" s="107" t="str">
        <f t="shared" si="40"/>
        <v/>
      </c>
      <c r="N358" s="94"/>
      <c r="O358" s="94"/>
      <c r="P358" s="94"/>
      <c r="Q358" s="94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  <c r="KU358" s="13"/>
      <c r="KV358" s="13"/>
      <c r="KW358" s="13"/>
      <c r="KX358" s="13"/>
      <c r="KY358" s="13"/>
      <c r="KZ358" s="13"/>
      <c r="LA358" s="13"/>
      <c r="LB358" s="13"/>
      <c r="LC358" s="13"/>
      <c r="LD358" s="13"/>
      <c r="LE358" s="13"/>
      <c r="LF358" s="13"/>
      <c r="LG358" s="13"/>
      <c r="LH358" s="13"/>
      <c r="LI358" s="13"/>
      <c r="LJ358" s="13"/>
      <c r="LK358" s="13"/>
      <c r="LL358" s="13"/>
      <c r="LM358" s="13"/>
      <c r="LN358" s="13"/>
      <c r="LO358" s="13"/>
      <c r="LP358" s="13"/>
      <c r="LQ358" s="13"/>
      <c r="LR358" s="13"/>
      <c r="LS358" s="13"/>
      <c r="LT358" s="13"/>
      <c r="LU358" s="13"/>
      <c r="LV358" s="13"/>
      <c r="LW358" s="13"/>
      <c r="LX358" s="13"/>
      <c r="LY358" s="13"/>
      <c r="LZ358" s="13"/>
      <c r="MA358" s="13"/>
      <c r="MB358" s="13"/>
      <c r="MC358" s="13"/>
      <c r="MD358" s="13"/>
      <c r="ME358" s="13"/>
      <c r="MF358" s="13"/>
      <c r="MG358" s="13"/>
      <c r="MH358" s="13"/>
      <c r="MI358" s="13"/>
      <c r="MJ358" s="13"/>
      <c r="MK358" s="13"/>
      <c r="ML358" s="13"/>
      <c r="MM358" s="13"/>
      <c r="MN358" s="13"/>
      <c r="MO358" s="13"/>
      <c r="MP358" s="13"/>
      <c r="MQ358" s="13"/>
      <c r="MR358" s="13"/>
      <c r="MS358" s="13"/>
      <c r="MT358" s="13"/>
      <c r="MU358" s="13"/>
      <c r="MV358" s="13"/>
      <c r="MW358" s="13"/>
      <c r="MX358" s="13"/>
      <c r="MY358" s="13"/>
      <c r="MZ358" s="13"/>
      <c r="NA358" s="13"/>
      <c r="NB358" s="13"/>
      <c r="NC358" s="13"/>
      <c r="ND358" s="13"/>
      <c r="NE358" s="13"/>
      <c r="NF358" s="13"/>
      <c r="NG358" s="13"/>
      <c r="NH358" s="13"/>
      <c r="NI358" s="13"/>
      <c r="NJ358" s="13"/>
      <c r="NK358" s="13"/>
      <c r="NL358" s="13"/>
      <c r="NM358" s="13"/>
      <c r="NN358" s="13"/>
      <c r="NO358" s="13"/>
      <c r="NP358" s="13"/>
      <c r="NQ358" s="13"/>
      <c r="NR358" s="13"/>
      <c r="NS358" s="13"/>
      <c r="NU358" s="48" t="e">
        <f>IF(P350&lt;#REF!,1,0)</f>
        <v>#REF!</v>
      </c>
      <c r="NV358" s="48" t="e">
        <f>IF($P350&gt;=#REF!,1,0)</f>
        <v>#REF!</v>
      </c>
      <c r="NW358" s="48">
        <f>IF(IF($C350="Y",IF(NV358=1,1,0)),1,0)</f>
        <v>0</v>
      </c>
      <c r="NX358" s="48">
        <f>IF(IF($C350="N",IF(NU358=1,1,0)),1,0)</f>
        <v>0</v>
      </c>
      <c r="NY358" s="49" t="e">
        <f t="shared" si="41"/>
        <v>#REF!</v>
      </c>
    </row>
    <row r="359" spans="1:389" s="2" customFormat="1" ht="15" x14ac:dyDescent="0.25">
      <c r="A359" s="2">
        <f t="shared" si="42"/>
        <v>355</v>
      </c>
      <c r="B359" s="104" t="str">
        <f>"TSK"&amp;"-"&amp;REPT("0",4-LEN(A367))&amp;A367</f>
        <v>TSK-0363</v>
      </c>
      <c r="C359" s="105" t="str">
        <f t="shared" si="38"/>
        <v/>
      </c>
      <c r="D359" s="59"/>
      <c r="E359" s="106"/>
      <c r="F359" s="59"/>
      <c r="G359" s="59"/>
      <c r="H359" s="19"/>
      <c r="I359" s="19"/>
      <c r="J359" s="21"/>
      <c r="K359" s="81"/>
      <c r="L359" s="107" t="str">
        <f t="shared" si="39"/>
        <v/>
      </c>
      <c r="M359" s="107" t="str">
        <f t="shared" si="40"/>
        <v/>
      </c>
      <c r="N359" s="94"/>
      <c r="O359" s="94"/>
      <c r="P359" s="94"/>
      <c r="Q359" s="94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  <c r="KU359" s="13"/>
      <c r="KV359" s="13"/>
      <c r="KW359" s="13"/>
      <c r="KX359" s="13"/>
      <c r="KY359" s="13"/>
      <c r="KZ359" s="13"/>
      <c r="LA359" s="13"/>
      <c r="LB359" s="13"/>
      <c r="LC359" s="13"/>
      <c r="LD359" s="13"/>
      <c r="LE359" s="13"/>
      <c r="LF359" s="13"/>
      <c r="LG359" s="13"/>
      <c r="LH359" s="13"/>
      <c r="LI359" s="13"/>
      <c r="LJ359" s="13"/>
      <c r="LK359" s="13"/>
      <c r="LL359" s="13"/>
      <c r="LM359" s="13"/>
      <c r="LN359" s="13"/>
      <c r="LO359" s="13"/>
      <c r="LP359" s="13"/>
      <c r="LQ359" s="13"/>
      <c r="LR359" s="13"/>
      <c r="LS359" s="13"/>
      <c r="LT359" s="13"/>
      <c r="LU359" s="13"/>
      <c r="LV359" s="13"/>
      <c r="LW359" s="13"/>
      <c r="LX359" s="13"/>
      <c r="LY359" s="13"/>
      <c r="LZ359" s="13"/>
      <c r="MA359" s="13"/>
      <c r="MB359" s="13"/>
      <c r="MC359" s="13"/>
      <c r="MD359" s="13"/>
      <c r="ME359" s="13"/>
      <c r="MF359" s="13"/>
      <c r="MG359" s="13"/>
      <c r="MH359" s="13"/>
      <c r="MI359" s="13"/>
      <c r="MJ359" s="13"/>
      <c r="MK359" s="13"/>
      <c r="ML359" s="13"/>
      <c r="MM359" s="13"/>
      <c r="MN359" s="13"/>
      <c r="MO359" s="13"/>
      <c r="MP359" s="13"/>
      <c r="MQ359" s="13"/>
      <c r="MR359" s="13"/>
      <c r="MS359" s="13"/>
      <c r="MT359" s="13"/>
      <c r="MU359" s="13"/>
      <c r="MV359" s="13"/>
      <c r="MW359" s="13"/>
      <c r="MX359" s="13"/>
      <c r="MY359" s="13"/>
      <c r="MZ359" s="13"/>
      <c r="NA359" s="13"/>
      <c r="NB359" s="13"/>
      <c r="NC359" s="13"/>
      <c r="ND359" s="13"/>
      <c r="NE359" s="13"/>
      <c r="NF359" s="13"/>
      <c r="NG359" s="13"/>
      <c r="NH359" s="13"/>
      <c r="NI359" s="13"/>
      <c r="NJ359" s="13"/>
      <c r="NK359" s="13"/>
      <c r="NL359" s="13"/>
      <c r="NM359" s="13"/>
      <c r="NN359" s="13"/>
      <c r="NO359" s="13"/>
      <c r="NP359" s="13"/>
      <c r="NQ359" s="13"/>
      <c r="NR359" s="13"/>
      <c r="NS359" s="13"/>
      <c r="NU359" s="48" t="e">
        <f>IF(P351&lt;#REF!,1,0)</f>
        <v>#REF!</v>
      </c>
      <c r="NV359" s="48" t="e">
        <f>IF($P351&gt;=#REF!,1,0)</f>
        <v>#REF!</v>
      </c>
      <c r="NW359" s="48">
        <f>IF(IF($C351="Y",IF(NV359=1,1,0)),1,0)</f>
        <v>0</v>
      </c>
      <c r="NX359" s="48">
        <f>IF(IF($C351="N",IF(NU359=1,1,0)),1,0)</f>
        <v>0</v>
      </c>
      <c r="NY359" s="49" t="e">
        <f t="shared" si="41"/>
        <v>#REF!</v>
      </c>
    </row>
    <row r="360" spans="1:389" s="2" customFormat="1" ht="15" x14ac:dyDescent="0.25">
      <c r="A360" s="2">
        <f t="shared" si="42"/>
        <v>356</v>
      </c>
      <c r="B360" s="104" t="str">
        <f>"TSK"&amp;"-"&amp;REPT("0",4-LEN(A368))&amp;A368</f>
        <v>TSK-0364</v>
      </c>
      <c r="C360" s="105" t="str">
        <f t="shared" si="38"/>
        <v/>
      </c>
      <c r="D360" s="59"/>
      <c r="E360" s="106"/>
      <c r="F360" s="59"/>
      <c r="G360" s="59"/>
      <c r="H360" s="19"/>
      <c r="I360" s="19"/>
      <c r="J360" s="21"/>
      <c r="K360" s="81"/>
      <c r="L360" s="107" t="str">
        <f t="shared" si="39"/>
        <v/>
      </c>
      <c r="M360" s="107" t="str">
        <f t="shared" si="40"/>
        <v/>
      </c>
      <c r="N360" s="94"/>
      <c r="O360" s="94"/>
      <c r="P360" s="94"/>
      <c r="Q360" s="94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  <c r="KU360" s="13"/>
      <c r="KV360" s="13"/>
      <c r="KW360" s="13"/>
      <c r="KX360" s="13"/>
      <c r="KY360" s="13"/>
      <c r="KZ360" s="13"/>
      <c r="LA360" s="13"/>
      <c r="LB360" s="13"/>
      <c r="LC360" s="13"/>
      <c r="LD360" s="13"/>
      <c r="LE360" s="13"/>
      <c r="LF360" s="13"/>
      <c r="LG360" s="13"/>
      <c r="LH360" s="13"/>
      <c r="LI360" s="13"/>
      <c r="LJ360" s="13"/>
      <c r="LK360" s="13"/>
      <c r="LL360" s="13"/>
      <c r="LM360" s="13"/>
      <c r="LN360" s="13"/>
      <c r="LO360" s="13"/>
      <c r="LP360" s="13"/>
      <c r="LQ360" s="13"/>
      <c r="LR360" s="13"/>
      <c r="LS360" s="13"/>
      <c r="LT360" s="13"/>
      <c r="LU360" s="13"/>
      <c r="LV360" s="13"/>
      <c r="LW360" s="13"/>
      <c r="LX360" s="13"/>
      <c r="LY360" s="13"/>
      <c r="LZ360" s="13"/>
      <c r="MA360" s="13"/>
      <c r="MB360" s="13"/>
      <c r="MC360" s="13"/>
      <c r="MD360" s="13"/>
      <c r="ME360" s="13"/>
      <c r="MF360" s="13"/>
      <c r="MG360" s="13"/>
      <c r="MH360" s="13"/>
      <c r="MI360" s="13"/>
      <c r="MJ360" s="13"/>
      <c r="MK360" s="13"/>
      <c r="ML360" s="13"/>
      <c r="MM360" s="13"/>
      <c r="MN360" s="13"/>
      <c r="MO360" s="13"/>
      <c r="MP360" s="13"/>
      <c r="MQ360" s="13"/>
      <c r="MR360" s="13"/>
      <c r="MS360" s="13"/>
      <c r="MT360" s="13"/>
      <c r="MU360" s="13"/>
      <c r="MV360" s="13"/>
      <c r="MW360" s="13"/>
      <c r="MX360" s="13"/>
      <c r="MY360" s="13"/>
      <c r="MZ360" s="13"/>
      <c r="NA360" s="13"/>
      <c r="NB360" s="13"/>
      <c r="NC360" s="13"/>
      <c r="ND360" s="13"/>
      <c r="NE360" s="13"/>
      <c r="NF360" s="13"/>
      <c r="NG360" s="13"/>
      <c r="NH360" s="13"/>
      <c r="NI360" s="13"/>
      <c r="NJ360" s="13"/>
      <c r="NK360" s="13"/>
      <c r="NL360" s="13"/>
      <c r="NM360" s="13"/>
      <c r="NN360" s="13"/>
      <c r="NO360" s="13"/>
      <c r="NP360" s="13"/>
      <c r="NQ360" s="13"/>
      <c r="NR360" s="13"/>
      <c r="NS360" s="13"/>
      <c r="NU360" s="48" t="e">
        <f>IF(P352&lt;#REF!,1,0)</f>
        <v>#REF!</v>
      </c>
      <c r="NV360" s="48" t="e">
        <f>IF($P352&gt;=#REF!,1,0)</f>
        <v>#REF!</v>
      </c>
      <c r="NW360" s="48">
        <f>IF(IF($C352="Y",IF(NV360=1,1,0)),1,0)</f>
        <v>0</v>
      </c>
      <c r="NX360" s="48">
        <f>IF(IF($C352="N",IF(NU360=1,1,0)),1,0)</f>
        <v>0</v>
      </c>
      <c r="NY360" s="49" t="e">
        <f t="shared" si="41"/>
        <v>#REF!</v>
      </c>
    </row>
    <row r="361" spans="1:389" s="2" customFormat="1" ht="15" x14ac:dyDescent="0.25">
      <c r="A361" s="2">
        <f t="shared" si="42"/>
        <v>357</v>
      </c>
      <c r="B361" s="104" t="str">
        <f>"TSK"&amp;"-"&amp;REPT("0",4-LEN(A369))&amp;A369</f>
        <v>TSK-0365</v>
      </c>
      <c r="C361" s="105" t="str">
        <f t="shared" si="38"/>
        <v/>
      </c>
      <c r="D361" s="59"/>
      <c r="E361" s="106"/>
      <c r="F361" s="59"/>
      <c r="G361" s="59"/>
      <c r="H361" s="19"/>
      <c r="I361" s="19"/>
      <c r="J361" s="21"/>
      <c r="K361" s="81"/>
      <c r="L361" s="107" t="str">
        <f t="shared" si="39"/>
        <v/>
      </c>
      <c r="M361" s="107" t="str">
        <f t="shared" si="40"/>
        <v/>
      </c>
      <c r="N361" s="94"/>
      <c r="O361" s="94"/>
      <c r="P361" s="94"/>
      <c r="Q361" s="94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  <c r="KU361" s="13"/>
      <c r="KV361" s="13"/>
      <c r="KW361" s="13"/>
      <c r="KX361" s="13"/>
      <c r="KY361" s="13"/>
      <c r="KZ361" s="13"/>
      <c r="LA361" s="13"/>
      <c r="LB361" s="13"/>
      <c r="LC361" s="13"/>
      <c r="LD361" s="13"/>
      <c r="LE361" s="13"/>
      <c r="LF361" s="13"/>
      <c r="LG361" s="13"/>
      <c r="LH361" s="13"/>
      <c r="LI361" s="13"/>
      <c r="LJ361" s="13"/>
      <c r="LK361" s="13"/>
      <c r="LL361" s="13"/>
      <c r="LM361" s="13"/>
      <c r="LN361" s="13"/>
      <c r="LO361" s="13"/>
      <c r="LP361" s="13"/>
      <c r="LQ361" s="13"/>
      <c r="LR361" s="13"/>
      <c r="LS361" s="13"/>
      <c r="LT361" s="13"/>
      <c r="LU361" s="13"/>
      <c r="LV361" s="13"/>
      <c r="LW361" s="13"/>
      <c r="LX361" s="13"/>
      <c r="LY361" s="13"/>
      <c r="LZ361" s="13"/>
      <c r="MA361" s="13"/>
      <c r="MB361" s="13"/>
      <c r="MC361" s="13"/>
      <c r="MD361" s="13"/>
      <c r="ME361" s="13"/>
      <c r="MF361" s="13"/>
      <c r="MG361" s="13"/>
      <c r="MH361" s="13"/>
      <c r="MI361" s="13"/>
      <c r="MJ361" s="13"/>
      <c r="MK361" s="13"/>
      <c r="ML361" s="13"/>
      <c r="MM361" s="13"/>
      <c r="MN361" s="13"/>
      <c r="MO361" s="13"/>
      <c r="MP361" s="13"/>
      <c r="MQ361" s="13"/>
      <c r="MR361" s="13"/>
      <c r="MS361" s="13"/>
      <c r="MT361" s="13"/>
      <c r="MU361" s="13"/>
      <c r="MV361" s="13"/>
      <c r="MW361" s="13"/>
      <c r="MX361" s="13"/>
      <c r="MY361" s="13"/>
      <c r="MZ361" s="13"/>
      <c r="NA361" s="13"/>
      <c r="NB361" s="13"/>
      <c r="NC361" s="13"/>
      <c r="ND361" s="13"/>
      <c r="NE361" s="13"/>
      <c r="NF361" s="13"/>
      <c r="NG361" s="13"/>
      <c r="NH361" s="13"/>
      <c r="NI361" s="13"/>
      <c r="NJ361" s="13"/>
      <c r="NK361" s="13"/>
      <c r="NL361" s="13"/>
      <c r="NM361" s="13"/>
      <c r="NN361" s="13"/>
      <c r="NO361" s="13"/>
      <c r="NP361" s="13"/>
      <c r="NQ361" s="13"/>
      <c r="NR361" s="13"/>
      <c r="NS361" s="13"/>
      <c r="NU361" s="48" t="e">
        <f>IF(P353&lt;#REF!,1,0)</f>
        <v>#REF!</v>
      </c>
      <c r="NV361" s="48" t="e">
        <f>IF($P353&gt;=#REF!,1,0)</f>
        <v>#REF!</v>
      </c>
      <c r="NW361" s="48">
        <f>IF(IF($C353="Y",IF(NV361=1,1,0)),1,0)</f>
        <v>0</v>
      </c>
      <c r="NX361" s="48">
        <f>IF(IF($C353="N",IF(NU361=1,1,0)),1,0)</f>
        <v>0</v>
      </c>
      <c r="NY361" s="49" t="e">
        <f t="shared" si="41"/>
        <v>#REF!</v>
      </c>
    </row>
    <row r="362" spans="1:389" s="2" customFormat="1" ht="15" x14ac:dyDescent="0.25">
      <c r="A362" s="2">
        <f t="shared" si="42"/>
        <v>358</v>
      </c>
      <c r="B362" s="104" t="str">
        <f>"TSK"&amp;"-"&amp;REPT("0",4-LEN(A370))&amp;A370</f>
        <v>TSK-0366</v>
      </c>
      <c r="C362" s="105" t="str">
        <f t="shared" si="38"/>
        <v/>
      </c>
      <c r="D362" s="59"/>
      <c r="E362" s="106"/>
      <c r="F362" s="59"/>
      <c r="G362" s="59"/>
      <c r="H362" s="19"/>
      <c r="I362" s="19"/>
      <c r="J362" s="21"/>
      <c r="K362" s="81"/>
      <c r="L362" s="107" t="str">
        <f t="shared" si="39"/>
        <v/>
      </c>
      <c r="M362" s="107" t="str">
        <f t="shared" si="40"/>
        <v/>
      </c>
      <c r="N362" s="94"/>
      <c r="O362" s="94"/>
      <c r="P362" s="94"/>
      <c r="Q362" s="94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  <c r="KU362" s="13"/>
      <c r="KV362" s="13"/>
      <c r="KW362" s="13"/>
      <c r="KX362" s="13"/>
      <c r="KY362" s="13"/>
      <c r="KZ362" s="13"/>
      <c r="LA362" s="13"/>
      <c r="LB362" s="13"/>
      <c r="LC362" s="13"/>
      <c r="LD362" s="13"/>
      <c r="LE362" s="13"/>
      <c r="LF362" s="13"/>
      <c r="LG362" s="13"/>
      <c r="LH362" s="13"/>
      <c r="LI362" s="13"/>
      <c r="LJ362" s="13"/>
      <c r="LK362" s="13"/>
      <c r="LL362" s="13"/>
      <c r="LM362" s="13"/>
      <c r="LN362" s="13"/>
      <c r="LO362" s="13"/>
      <c r="LP362" s="13"/>
      <c r="LQ362" s="13"/>
      <c r="LR362" s="13"/>
      <c r="LS362" s="13"/>
      <c r="LT362" s="13"/>
      <c r="LU362" s="13"/>
      <c r="LV362" s="13"/>
      <c r="LW362" s="13"/>
      <c r="LX362" s="13"/>
      <c r="LY362" s="13"/>
      <c r="LZ362" s="13"/>
      <c r="MA362" s="13"/>
      <c r="MB362" s="13"/>
      <c r="MC362" s="13"/>
      <c r="MD362" s="13"/>
      <c r="ME362" s="13"/>
      <c r="MF362" s="13"/>
      <c r="MG362" s="13"/>
      <c r="MH362" s="13"/>
      <c r="MI362" s="13"/>
      <c r="MJ362" s="13"/>
      <c r="MK362" s="13"/>
      <c r="ML362" s="13"/>
      <c r="MM362" s="13"/>
      <c r="MN362" s="13"/>
      <c r="MO362" s="13"/>
      <c r="MP362" s="13"/>
      <c r="MQ362" s="13"/>
      <c r="MR362" s="13"/>
      <c r="MS362" s="13"/>
      <c r="MT362" s="13"/>
      <c r="MU362" s="13"/>
      <c r="MV362" s="13"/>
      <c r="MW362" s="13"/>
      <c r="MX362" s="13"/>
      <c r="MY362" s="13"/>
      <c r="MZ362" s="13"/>
      <c r="NA362" s="13"/>
      <c r="NB362" s="13"/>
      <c r="NC362" s="13"/>
      <c r="ND362" s="13"/>
      <c r="NE362" s="13"/>
      <c r="NF362" s="13"/>
      <c r="NG362" s="13"/>
      <c r="NH362" s="13"/>
      <c r="NI362" s="13"/>
      <c r="NJ362" s="13"/>
      <c r="NK362" s="13"/>
      <c r="NL362" s="13"/>
      <c r="NM362" s="13"/>
      <c r="NN362" s="13"/>
      <c r="NO362" s="13"/>
      <c r="NP362" s="13"/>
      <c r="NQ362" s="13"/>
      <c r="NR362" s="13"/>
      <c r="NS362" s="13"/>
      <c r="NU362" s="48" t="e">
        <f>IF(P354&lt;#REF!,1,0)</f>
        <v>#REF!</v>
      </c>
      <c r="NV362" s="48" t="e">
        <f>IF($P354&gt;=#REF!,1,0)</f>
        <v>#REF!</v>
      </c>
      <c r="NW362" s="48">
        <f>IF(IF($C354="Y",IF(NV362=1,1,0)),1,0)</f>
        <v>0</v>
      </c>
      <c r="NX362" s="48">
        <f>IF(IF($C354="N",IF(NU362=1,1,0)),1,0)</f>
        <v>0</v>
      </c>
      <c r="NY362" s="49" t="e">
        <f t="shared" si="41"/>
        <v>#REF!</v>
      </c>
    </row>
    <row r="363" spans="1:389" s="2" customFormat="1" ht="15" x14ac:dyDescent="0.25">
      <c r="A363" s="2">
        <f t="shared" si="42"/>
        <v>359</v>
      </c>
      <c r="B363" s="104" t="str">
        <f>"TSK"&amp;"-"&amp;REPT("0",4-LEN(A371))&amp;A371</f>
        <v>TSK-0367</v>
      </c>
      <c r="C363" s="105" t="str">
        <f t="shared" si="38"/>
        <v/>
      </c>
      <c r="D363" s="59"/>
      <c r="E363" s="106"/>
      <c r="F363" s="59"/>
      <c r="G363" s="59"/>
      <c r="H363" s="19"/>
      <c r="I363" s="19"/>
      <c r="J363" s="21"/>
      <c r="K363" s="81"/>
      <c r="L363" s="107" t="str">
        <f t="shared" si="39"/>
        <v/>
      </c>
      <c r="M363" s="107" t="str">
        <f t="shared" si="40"/>
        <v/>
      </c>
      <c r="N363" s="94"/>
      <c r="O363" s="94"/>
      <c r="P363" s="94"/>
      <c r="Q363" s="94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  <c r="KU363" s="13"/>
      <c r="KV363" s="13"/>
      <c r="KW363" s="13"/>
      <c r="KX363" s="13"/>
      <c r="KY363" s="13"/>
      <c r="KZ363" s="13"/>
      <c r="LA363" s="13"/>
      <c r="LB363" s="13"/>
      <c r="LC363" s="13"/>
      <c r="LD363" s="13"/>
      <c r="LE363" s="13"/>
      <c r="LF363" s="13"/>
      <c r="LG363" s="13"/>
      <c r="LH363" s="13"/>
      <c r="LI363" s="13"/>
      <c r="LJ363" s="13"/>
      <c r="LK363" s="13"/>
      <c r="LL363" s="13"/>
      <c r="LM363" s="13"/>
      <c r="LN363" s="13"/>
      <c r="LO363" s="13"/>
      <c r="LP363" s="13"/>
      <c r="LQ363" s="13"/>
      <c r="LR363" s="13"/>
      <c r="LS363" s="13"/>
      <c r="LT363" s="13"/>
      <c r="LU363" s="13"/>
      <c r="LV363" s="13"/>
      <c r="LW363" s="13"/>
      <c r="LX363" s="13"/>
      <c r="LY363" s="13"/>
      <c r="LZ363" s="13"/>
      <c r="MA363" s="13"/>
      <c r="MB363" s="13"/>
      <c r="MC363" s="13"/>
      <c r="MD363" s="13"/>
      <c r="ME363" s="13"/>
      <c r="MF363" s="13"/>
      <c r="MG363" s="13"/>
      <c r="MH363" s="13"/>
      <c r="MI363" s="13"/>
      <c r="MJ363" s="13"/>
      <c r="MK363" s="13"/>
      <c r="ML363" s="13"/>
      <c r="MM363" s="13"/>
      <c r="MN363" s="13"/>
      <c r="MO363" s="13"/>
      <c r="MP363" s="13"/>
      <c r="MQ363" s="13"/>
      <c r="MR363" s="13"/>
      <c r="MS363" s="13"/>
      <c r="MT363" s="13"/>
      <c r="MU363" s="13"/>
      <c r="MV363" s="13"/>
      <c r="MW363" s="13"/>
      <c r="MX363" s="13"/>
      <c r="MY363" s="13"/>
      <c r="MZ363" s="13"/>
      <c r="NA363" s="13"/>
      <c r="NB363" s="13"/>
      <c r="NC363" s="13"/>
      <c r="ND363" s="13"/>
      <c r="NE363" s="13"/>
      <c r="NF363" s="13"/>
      <c r="NG363" s="13"/>
      <c r="NH363" s="13"/>
      <c r="NI363" s="13"/>
      <c r="NJ363" s="13"/>
      <c r="NK363" s="13"/>
      <c r="NL363" s="13"/>
      <c r="NM363" s="13"/>
      <c r="NN363" s="13"/>
      <c r="NO363" s="13"/>
      <c r="NP363" s="13"/>
      <c r="NQ363" s="13"/>
      <c r="NR363" s="13"/>
      <c r="NS363" s="13"/>
      <c r="NU363" s="48" t="e">
        <f>IF(P355&lt;#REF!,1,0)</f>
        <v>#REF!</v>
      </c>
      <c r="NV363" s="48" t="e">
        <f>IF($P355&gt;=#REF!,1,0)</f>
        <v>#REF!</v>
      </c>
      <c r="NW363" s="48">
        <f>IF(IF($C355="Y",IF(NV363=1,1,0)),1,0)</f>
        <v>0</v>
      </c>
      <c r="NX363" s="48">
        <f>IF(IF($C355="N",IF(NU363=1,1,0)),1,0)</f>
        <v>0</v>
      </c>
      <c r="NY363" s="49" t="e">
        <f t="shared" si="41"/>
        <v>#REF!</v>
      </c>
    </row>
    <row r="364" spans="1:389" s="2" customFormat="1" ht="15" x14ac:dyDescent="0.25">
      <c r="A364" s="2">
        <f t="shared" si="42"/>
        <v>360</v>
      </c>
      <c r="B364" s="104" t="str">
        <f>"TSK"&amp;"-"&amp;REPT("0",4-LEN(A372))&amp;A372</f>
        <v>TSK-0368</v>
      </c>
      <c r="C364" s="105" t="str">
        <f t="shared" si="38"/>
        <v/>
      </c>
      <c r="D364" s="59"/>
      <c r="E364" s="106"/>
      <c r="F364" s="59"/>
      <c r="G364" s="59"/>
      <c r="H364" s="19"/>
      <c r="I364" s="19"/>
      <c r="J364" s="21"/>
      <c r="K364" s="81"/>
      <c r="L364" s="107" t="str">
        <f t="shared" si="39"/>
        <v/>
      </c>
      <c r="M364" s="107" t="str">
        <f t="shared" si="40"/>
        <v/>
      </c>
      <c r="N364" s="94"/>
      <c r="O364" s="94"/>
      <c r="P364" s="94"/>
      <c r="Q364" s="94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  <c r="KU364" s="13"/>
      <c r="KV364" s="13"/>
      <c r="KW364" s="13"/>
      <c r="KX364" s="13"/>
      <c r="KY364" s="13"/>
      <c r="KZ364" s="13"/>
      <c r="LA364" s="13"/>
      <c r="LB364" s="13"/>
      <c r="LC364" s="13"/>
      <c r="LD364" s="13"/>
      <c r="LE364" s="13"/>
      <c r="LF364" s="13"/>
      <c r="LG364" s="13"/>
      <c r="LH364" s="13"/>
      <c r="LI364" s="13"/>
      <c r="LJ364" s="13"/>
      <c r="LK364" s="13"/>
      <c r="LL364" s="13"/>
      <c r="LM364" s="13"/>
      <c r="LN364" s="13"/>
      <c r="LO364" s="13"/>
      <c r="LP364" s="13"/>
      <c r="LQ364" s="13"/>
      <c r="LR364" s="13"/>
      <c r="LS364" s="13"/>
      <c r="LT364" s="13"/>
      <c r="LU364" s="13"/>
      <c r="LV364" s="13"/>
      <c r="LW364" s="13"/>
      <c r="LX364" s="13"/>
      <c r="LY364" s="13"/>
      <c r="LZ364" s="13"/>
      <c r="MA364" s="13"/>
      <c r="MB364" s="13"/>
      <c r="MC364" s="13"/>
      <c r="MD364" s="13"/>
      <c r="ME364" s="13"/>
      <c r="MF364" s="13"/>
      <c r="MG364" s="13"/>
      <c r="MH364" s="13"/>
      <c r="MI364" s="13"/>
      <c r="MJ364" s="13"/>
      <c r="MK364" s="13"/>
      <c r="ML364" s="13"/>
      <c r="MM364" s="13"/>
      <c r="MN364" s="13"/>
      <c r="MO364" s="13"/>
      <c r="MP364" s="13"/>
      <c r="MQ364" s="13"/>
      <c r="MR364" s="13"/>
      <c r="MS364" s="13"/>
      <c r="MT364" s="13"/>
      <c r="MU364" s="13"/>
      <c r="MV364" s="13"/>
      <c r="MW364" s="13"/>
      <c r="MX364" s="13"/>
      <c r="MY364" s="13"/>
      <c r="MZ364" s="13"/>
      <c r="NA364" s="13"/>
      <c r="NB364" s="13"/>
      <c r="NC364" s="13"/>
      <c r="ND364" s="13"/>
      <c r="NE364" s="13"/>
      <c r="NF364" s="13"/>
      <c r="NG364" s="13"/>
      <c r="NH364" s="13"/>
      <c r="NI364" s="13"/>
      <c r="NJ364" s="13"/>
      <c r="NK364" s="13"/>
      <c r="NL364" s="13"/>
      <c r="NM364" s="13"/>
      <c r="NN364" s="13"/>
      <c r="NO364" s="13"/>
      <c r="NP364" s="13"/>
      <c r="NQ364" s="13"/>
      <c r="NR364" s="13"/>
      <c r="NS364" s="13"/>
      <c r="NU364" s="48" t="e">
        <f>IF(P356&lt;#REF!,1,0)</f>
        <v>#REF!</v>
      </c>
      <c r="NV364" s="48" t="e">
        <f>IF($P356&gt;=#REF!,1,0)</f>
        <v>#REF!</v>
      </c>
      <c r="NW364" s="48">
        <f>IF(IF($C356="Y",IF(NV364=1,1,0)),1,0)</f>
        <v>0</v>
      </c>
      <c r="NX364" s="48">
        <f>IF(IF($C356="N",IF(NU364=1,1,0)),1,0)</f>
        <v>0</v>
      </c>
      <c r="NY364" s="49" t="e">
        <f t="shared" si="41"/>
        <v>#REF!</v>
      </c>
    </row>
    <row r="365" spans="1:389" s="2" customFormat="1" ht="15" x14ac:dyDescent="0.25">
      <c r="A365" s="2">
        <f t="shared" si="42"/>
        <v>361</v>
      </c>
      <c r="B365" s="104" t="str">
        <f>"TSK"&amp;"-"&amp;REPT("0",4-LEN(A373))&amp;A373</f>
        <v>TSK-0369</v>
      </c>
      <c r="C365" s="105" t="str">
        <f t="shared" si="38"/>
        <v/>
      </c>
      <c r="D365" s="59"/>
      <c r="E365" s="106"/>
      <c r="F365" s="59"/>
      <c r="G365" s="59"/>
      <c r="H365" s="19"/>
      <c r="I365" s="19"/>
      <c r="J365" s="21"/>
      <c r="K365" s="81"/>
      <c r="L365" s="107" t="str">
        <f t="shared" si="39"/>
        <v/>
      </c>
      <c r="M365" s="107" t="str">
        <f t="shared" si="40"/>
        <v/>
      </c>
      <c r="N365" s="94"/>
      <c r="O365" s="94"/>
      <c r="P365" s="94"/>
      <c r="Q365" s="94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  <c r="KU365" s="13"/>
      <c r="KV365" s="13"/>
      <c r="KW365" s="13"/>
      <c r="KX365" s="13"/>
      <c r="KY365" s="13"/>
      <c r="KZ365" s="13"/>
      <c r="LA365" s="13"/>
      <c r="LB365" s="13"/>
      <c r="LC365" s="13"/>
      <c r="LD365" s="13"/>
      <c r="LE365" s="13"/>
      <c r="LF365" s="13"/>
      <c r="LG365" s="13"/>
      <c r="LH365" s="13"/>
      <c r="LI365" s="13"/>
      <c r="LJ365" s="13"/>
      <c r="LK365" s="13"/>
      <c r="LL365" s="13"/>
      <c r="LM365" s="13"/>
      <c r="LN365" s="13"/>
      <c r="LO365" s="13"/>
      <c r="LP365" s="13"/>
      <c r="LQ365" s="13"/>
      <c r="LR365" s="13"/>
      <c r="LS365" s="13"/>
      <c r="LT365" s="13"/>
      <c r="LU365" s="13"/>
      <c r="LV365" s="13"/>
      <c r="LW365" s="13"/>
      <c r="LX365" s="13"/>
      <c r="LY365" s="13"/>
      <c r="LZ365" s="13"/>
      <c r="MA365" s="13"/>
      <c r="MB365" s="13"/>
      <c r="MC365" s="13"/>
      <c r="MD365" s="13"/>
      <c r="ME365" s="13"/>
      <c r="MF365" s="13"/>
      <c r="MG365" s="13"/>
      <c r="MH365" s="13"/>
      <c r="MI365" s="13"/>
      <c r="MJ365" s="13"/>
      <c r="MK365" s="13"/>
      <c r="ML365" s="13"/>
      <c r="MM365" s="13"/>
      <c r="MN365" s="13"/>
      <c r="MO365" s="13"/>
      <c r="MP365" s="13"/>
      <c r="MQ365" s="13"/>
      <c r="MR365" s="13"/>
      <c r="MS365" s="13"/>
      <c r="MT365" s="13"/>
      <c r="MU365" s="13"/>
      <c r="MV365" s="13"/>
      <c r="MW365" s="13"/>
      <c r="MX365" s="13"/>
      <c r="MY365" s="13"/>
      <c r="MZ365" s="13"/>
      <c r="NA365" s="13"/>
      <c r="NB365" s="13"/>
      <c r="NC365" s="13"/>
      <c r="ND365" s="13"/>
      <c r="NE365" s="13"/>
      <c r="NF365" s="13"/>
      <c r="NG365" s="13"/>
      <c r="NH365" s="13"/>
      <c r="NI365" s="13"/>
      <c r="NJ365" s="13"/>
      <c r="NK365" s="13"/>
      <c r="NL365" s="13"/>
      <c r="NM365" s="13"/>
      <c r="NN365" s="13"/>
      <c r="NO365" s="13"/>
      <c r="NP365" s="13"/>
      <c r="NQ365" s="13"/>
      <c r="NR365" s="13"/>
      <c r="NS365" s="13"/>
      <c r="NU365" s="48" t="e">
        <f>IF(P357&lt;#REF!,1,0)</f>
        <v>#REF!</v>
      </c>
      <c r="NV365" s="48" t="e">
        <f>IF($P357&gt;=#REF!,1,0)</f>
        <v>#REF!</v>
      </c>
      <c r="NW365" s="48">
        <f>IF(IF($C357="Y",IF(NV365=1,1,0)),1,0)</f>
        <v>0</v>
      </c>
      <c r="NX365" s="48">
        <f>IF(IF($C357="N",IF(NU365=1,1,0)),1,0)</f>
        <v>0</v>
      </c>
      <c r="NY365" s="49" t="e">
        <f t="shared" si="41"/>
        <v>#REF!</v>
      </c>
    </row>
    <row r="366" spans="1:389" s="2" customFormat="1" ht="15" x14ac:dyDescent="0.25">
      <c r="A366" s="2">
        <f t="shared" si="42"/>
        <v>362</v>
      </c>
      <c r="B366" s="104" t="str">
        <f>"TSK"&amp;"-"&amp;REPT("0",4-LEN(A374))&amp;A374</f>
        <v>TSK-0370</v>
      </c>
      <c r="C366" s="105" t="str">
        <f t="shared" si="38"/>
        <v/>
      </c>
      <c r="D366" s="59"/>
      <c r="E366" s="106"/>
      <c r="F366" s="59"/>
      <c r="G366" s="59"/>
      <c r="H366" s="19"/>
      <c r="I366" s="19"/>
      <c r="J366" s="21"/>
      <c r="K366" s="81"/>
      <c r="L366" s="107" t="str">
        <f t="shared" si="39"/>
        <v/>
      </c>
      <c r="M366" s="107" t="str">
        <f t="shared" si="40"/>
        <v/>
      </c>
      <c r="N366" s="94"/>
      <c r="O366" s="94"/>
      <c r="P366" s="94"/>
      <c r="Q366" s="94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  <c r="KU366" s="13"/>
      <c r="KV366" s="13"/>
      <c r="KW366" s="13"/>
      <c r="KX366" s="13"/>
      <c r="KY366" s="13"/>
      <c r="KZ366" s="13"/>
      <c r="LA366" s="13"/>
      <c r="LB366" s="13"/>
      <c r="LC366" s="13"/>
      <c r="LD366" s="13"/>
      <c r="LE366" s="13"/>
      <c r="LF366" s="13"/>
      <c r="LG366" s="13"/>
      <c r="LH366" s="13"/>
      <c r="LI366" s="13"/>
      <c r="LJ366" s="13"/>
      <c r="LK366" s="13"/>
      <c r="LL366" s="13"/>
      <c r="LM366" s="13"/>
      <c r="LN366" s="13"/>
      <c r="LO366" s="13"/>
      <c r="LP366" s="13"/>
      <c r="LQ366" s="13"/>
      <c r="LR366" s="13"/>
      <c r="LS366" s="13"/>
      <c r="LT366" s="13"/>
      <c r="LU366" s="13"/>
      <c r="LV366" s="13"/>
      <c r="LW366" s="13"/>
      <c r="LX366" s="13"/>
      <c r="LY366" s="13"/>
      <c r="LZ366" s="13"/>
      <c r="MA366" s="13"/>
      <c r="MB366" s="13"/>
      <c r="MC366" s="13"/>
      <c r="MD366" s="13"/>
      <c r="ME366" s="13"/>
      <c r="MF366" s="13"/>
      <c r="MG366" s="13"/>
      <c r="MH366" s="13"/>
      <c r="MI366" s="13"/>
      <c r="MJ366" s="13"/>
      <c r="MK366" s="13"/>
      <c r="ML366" s="13"/>
      <c r="MM366" s="13"/>
      <c r="MN366" s="13"/>
      <c r="MO366" s="13"/>
      <c r="MP366" s="13"/>
      <c r="MQ366" s="13"/>
      <c r="MR366" s="13"/>
      <c r="MS366" s="13"/>
      <c r="MT366" s="13"/>
      <c r="MU366" s="13"/>
      <c r="MV366" s="13"/>
      <c r="MW366" s="13"/>
      <c r="MX366" s="13"/>
      <c r="MY366" s="13"/>
      <c r="MZ366" s="13"/>
      <c r="NA366" s="13"/>
      <c r="NB366" s="13"/>
      <c r="NC366" s="13"/>
      <c r="ND366" s="13"/>
      <c r="NE366" s="13"/>
      <c r="NF366" s="13"/>
      <c r="NG366" s="13"/>
      <c r="NH366" s="13"/>
      <c r="NI366" s="13"/>
      <c r="NJ366" s="13"/>
      <c r="NK366" s="13"/>
      <c r="NL366" s="13"/>
      <c r="NM366" s="13"/>
      <c r="NN366" s="13"/>
      <c r="NO366" s="13"/>
      <c r="NP366" s="13"/>
      <c r="NQ366" s="13"/>
      <c r="NR366" s="13"/>
      <c r="NS366" s="13"/>
      <c r="NU366" s="48" t="e">
        <f>IF(P358&lt;#REF!,1,0)</f>
        <v>#REF!</v>
      </c>
      <c r="NV366" s="48" t="e">
        <f>IF($P358&gt;=#REF!,1,0)</f>
        <v>#REF!</v>
      </c>
      <c r="NW366" s="48">
        <f>IF(IF($C358="Y",IF(NV366=1,1,0)),1,0)</f>
        <v>0</v>
      </c>
      <c r="NX366" s="48">
        <f>IF(IF($C358="N",IF(NU366=1,1,0)),1,0)</f>
        <v>0</v>
      </c>
      <c r="NY366" s="49" t="e">
        <f t="shared" si="41"/>
        <v>#REF!</v>
      </c>
    </row>
    <row r="367" spans="1:389" s="2" customFormat="1" ht="15" x14ac:dyDescent="0.25">
      <c r="A367" s="2">
        <f t="shared" si="42"/>
        <v>363</v>
      </c>
      <c r="B367" s="104" t="str">
        <f>"TSK"&amp;"-"&amp;REPT("0",4-LEN(A375))&amp;A375</f>
        <v>TSK-0371</v>
      </c>
      <c r="C367" s="105" t="str">
        <f t="shared" si="38"/>
        <v/>
      </c>
      <c r="D367" s="59"/>
      <c r="E367" s="106"/>
      <c r="F367" s="59"/>
      <c r="G367" s="59"/>
      <c r="H367" s="19"/>
      <c r="I367" s="19"/>
      <c r="J367" s="21"/>
      <c r="K367" s="81"/>
      <c r="L367" s="107" t="str">
        <f t="shared" si="39"/>
        <v/>
      </c>
      <c r="M367" s="107" t="str">
        <f t="shared" si="40"/>
        <v/>
      </c>
      <c r="N367" s="94"/>
      <c r="O367" s="94"/>
      <c r="P367" s="94"/>
      <c r="Q367" s="94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  <c r="KU367" s="13"/>
      <c r="KV367" s="13"/>
      <c r="KW367" s="13"/>
      <c r="KX367" s="13"/>
      <c r="KY367" s="13"/>
      <c r="KZ367" s="13"/>
      <c r="LA367" s="13"/>
      <c r="LB367" s="13"/>
      <c r="LC367" s="13"/>
      <c r="LD367" s="13"/>
      <c r="LE367" s="13"/>
      <c r="LF367" s="13"/>
      <c r="LG367" s="13"/>
      <c r="LH367" s="13"/>
      <c r="LI367" s="13"/>
      <c r="LJ367" s="13"/>
      <c r="LK367" s="13"/>
      <c r="LL367" s="13"/>
      <c r="LM367" s="13"/>
      <c r="LN367" s="13"/>
      <c r="LO367" s="13"/>
      <c r="LP367" s="13"/>
      <c r="LQ367" s="13"/>
      <c r="LR367" s="13"/>
      <c r="LS367" s="13"/>
      <c r="LT367" s="13"/>
      <c r="LU367" s="13"/>
      <c r="LV367" s="13"/>
      <c r="LW367" s="13"/>
      <c r="LX367" s="13"/>
      <c r="LY367" s="13"/>
      <c r="LZ367" s="13"/>
      <c r="MA367" s="13"/>
      <c r="MB367" s="13"/>
      <c r="MC367" s="13"/>
      <c r="MD367" s="13"/>
      <c r="ME367" s="13"/>
      <c r="MF367" s="13"/>
      <c r="MG367" s="13"/>
      <c r="MH367" s="13"/>
      <c r="MI367" s="13"/>
      <c r="MJ367" s="13"/>
      <c r="MK367" s="13"/>
      <c r="ML367" s="13"/>
      <c r="MM367" s="13"/>
      <c r="MN367" s="13"/>
      <c r="MO367" s="13"/>
      <c r="MP367" s="13"/>
      <c r="MQ367" s="13"/>
      <c r="MR367" s="13"/>
      <c r="MS367" s="13"/>
      <c r="MT367" s="13"/>
      <c r="MU367" s="13"/>
      <c r="MV367" s="13"/>
      <c r="MW367" s="13"/>
      <c r="MX367" s="13"/>
      <c r="MY367" s="13"/>
      <c r="MZ367" s="13"/>
      <c r="NA367" s="13"/>
      <c r="NB367" s="13"/>
      <c r="NC367" s="13"/>
      <c r="ND367" s="13"/>
      <c r="NE367" s="13"/>
      <c r="NF367" s="13"/>
      <c r="NG367" s="13"/>
      <c r="NH367" s="13"/>
      <c r="NI367" s="13"/>
      <c r="NJ367" s="13"/>
      <c r="NK367" s="13"/>
      <c r="NL367" s="13"/>
      <c r="NM367" s="13"/>
      <c r="NN367" s="13"/>
      <c r="NO367" s="13"/>
      <c r="NP367" s="13"/>
      <c r="NQ367" s="13"/>
      <c r="NR367" s="13"/>
      <c r="NS367" s="13"/>
      <c r="NU367" s="48" t="e">
        <f>IF(P359&lt;#REF!,1,0)</f>
        <v>#REF!</v>
      </c>
      <c r="NV367" s="48" t="e">
        <f>IF($P359&gt;=#REF!,1,0)</f>
        <v>#REF!</v>
      </c>
      <c r="NW367" s="48">
        <f>IF(IF($C359="Y",IF(NV367=1,1,0)),1,0)</f>
        <v>0</v>
      </c>
      <c r="NX367" s="48">
        <f>IF(IF($C359="N",IF(NU367=1,1,0)),1,0)</f>
        <v>0</v>
      </c>
      <c r="NY367" s="49" t="e">
        <f t="shared" si="41"/>
        <v>#REF!</v>
      </c>
    </row>
    <row r="368" spans="1:389" s="2" customFormat="1" ht="15" x14ac:dyDescent="0.25">
      <c r="A368" s="2">
        <f t="shared" si="42"/>
        <v>364</v>
      </c>
      <c r="B368" s="104" t="str">
        <f>"TSK"&amp;"-"&amp;REPT("0",4-LEN(A376))&amp;A376</f>
        <v>TSK-0372</v>
      </c>
      <c r="C368" s="105" t="str">
        <f t="shared" si="38"/>
        <v/>
      </c>
      <c r="D368" s="59"/>
      <c r="E368" s="106"/>
      <c r="F368" s="59"/>
      <c r="G368" s="59"/>
      <c r="H368" s="19"/>
      <c r="I368" s="19"/>
      <c r="J368" s="21"/>
      <c r="K368" s="81"/>
      <c r="L368" s="107" t="str">
        <f t="shared" si="39"/>
        <v/>
      </c>
      <c r="M368" s="107" t="str">
        <f t="shared" si="40"/>
        <v/>
      </c>
      <c r="N368" s="94"/>
      <c r="O368" s="94"/>
      <c r="P368" s="94"/>
      <c r="Q368" s="94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13"/>
      <c r="KS368" s="13"/>
      <c r="KT368" s="13"/>
      <c r="KU368" s="13"/>
      <c r="KV368" s="13"/>
      <c r="KW368" s="13"/>
      <c r="KX368" s="13"/>
      <c r="KY368" s="13"/>
      <c r="KZ368" s="13"/>
      <c r="LA368" s="13"/>
      <c r="LB368" s="13"/>
      <c r="LC368" s="13"/>
      <c r="LD368" s="13"/>
      <c r="LE368" s="13"/>
      <c r="LF368" s="13"/>
      <c r="LG368" s="13"/>
      <c r="LH368" s="13"/>
      <c r="LI368" s="13"/>
      <c r="LJ368" s="13"/>
      <c r="LK368" s="13"/>
      <c r="LL368" s="13"/>
      <c r="LM368" s="13"/>
      <c r="LN368" s="13"/>
      <c r="LO368" s="13"/>
      <c r="LP368" s="13"/>
      <c r="LQ368" s="13"/>
      <c r="LR368" s="13"/>
      <c r="LS368" s="13"/>
      <c r="LT368" s="13"/>
      <c r="LU368" s="13"/>
      <c r="LV368" s="13"/>
      <c r="LW368" s="13"/>
      <c r="LX368" s="13"/>
      <c r="LY368" s="13"/>
      <c r="LZ368" s="13"/>
      <c r="MA368" s="13"/>
      <c r="MB368" s="13"/>
      <c r="MC368" s="13"/>
      <c r="MD368" s="13"/>
      <c r="ME368" s="13"/>
      <c r="MF368" s="13"/>
      <c r="MG368" s="13"/>
      <c r="MH368" s="13"/>
      <c r="MI368" s="13"/>
      <c r="MJ368" s="13"/>
      <c r="MK368" s="13"/>
      <c r="ML368" s="13"/>
      <c r="MM368" s="13"/>
      <c r="MN368" s="13"/>
      <c r="MO368" s="13"/>
      <c r="MP368" s="13"/>
      <c r="MQ368" s="13"/>
      <c r="MR368" s="13"/>
      <c r="MS368" s="13"/>
      <c r="MT368" s="13"/>
      <c r="MU368" s="13"/>
      <c r="MV368" s="13"/>
      <c r="MW368" s="13"/>
      <c r="MX368" s="13"/>
      <c r="MY368" s="13"/>
      <c r="MZ368" s="13"/>
      <c r="NA368" s="13"/>
      <c r="NB368" s="13"/>
      <c r="NC368" s="13"/>
      <c r="ND368" s="13"/>
      <c r="NE368" s="13"/>
      <c r="NF368" s="13"/>
      <c r="NG368" s="13"/>
      <c r="NH368" s="13"/>
      <c r="NI368" s="13"/>
      <c r="NJ368" s="13"/>
      <c r="NK368" s="13"/>
      <c r="NL368" s="13"/>
      <c r="NM368" s="13"/>
      <c r="NN368" s="13"/>
      <c r="NO368" s="13"/>
      <c r="NP368" s="13"/>
      <c r="NQ368" s="13"/>
      <c r="NR368" s="13"/>
      <c r="NS368" s="13"/>
      <c r="NU368" s="48" t="e">
        <f>IF(P360&lt;#REF!,1,0)</f>
        <v>#REF!</v>
      </c>
      <c r="NV368" s="48" t="e">
        <f>IF($P360&gt;=#REF!,1,0)</f>
        <v>#REF!</v>
      </c>
      <c r="NW368" s="48">
        <f>IF(IF($C360="Y",IF(NV368=1,1,0)),1,0)</f>
        <v>0</v>
      </c>
      <c r="NX368" s="48">
        <f>IF(IF($C360="N",IF(NU368=1,1,0)),1,0)</f>
        <v>0</v>
      </c>
      <c r="NY368" s="49" t="e">
        <f t="shared" si="41"/>
        <v>#REF!</v>
      </c>
    </row>
    <row r="369" spans="1:389" s="2" customFormat="1" ht="15" x14ac:dyDescent="0.25">
      <c r="A369" s="2">
        <f t="shared" si="42"/>
        <v>365</v>
      </c>
      <c r="B369" s="104" t="str">
        <f>"TSK"&amp;"-"&amp;REPT("0",4-LEN(A377))&amp;A377</f>
        <v>TSK-0373</v>
      </c>
      <c r="C369" s="105" t="str">
        <f t="shared" si="38"/>
        <v/>
      </c>
      <c r="D369" s="59"/>
      <c r="E369" s="106"/>
      <c r="F369" s="59"/>
      <c r="G369" s="59"/>
      <c r="H369" s="19"/>
      <c r="I369" s="19"/>
      <c r="J369" s="21"/>
      <c r="K369" s="81"/>
      <c r="L369" s="107" t="str">
        <f t="shared" si="39"/>
        <v/>
      </c>
      <c r="M369" s="107" t="str">
        <f t="shared" si="40"/>
        <v/>
      </c>
      <c r="N369" s="94"/>
      <c r="O369" s="94"/>
      <c r="P369" s="94"/>
      <c r="Q369" s="94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U369" s="48" t="e">
        <f>IF(P361&lt;#REF!,1,0)</f>
        <v>#REF!</v>
      </c>
      <c r="NV369" s="48" t="e">
        <f>IF($P361&gt;=#REF!,1,0)</f>
        <v>#REF!</v>
      </c>
      <c r="NW369" s="48">
        <f>IF(IF($C361="Y",IF(NV369=1,1,0)),1,0)</f>
        <v>0</v>
      </c>
      <c r="NX369" s="48">
        <f>IF(IF($C361="N",IF(NU369=1,1,0)),1,0)</f>
        <v>0</v>
      </c>
      <c r="NY369" s="49" t="e">
        <f t="shared" si="41"/>
        <v>#REF!</v>
      </c>
    </row>
    <row r="370" spans="1:389" s="2" customFormat="1" ht="15" x14ac:dyDescent="0.25">
      <c r="A370" s="2">
        <f t="shared" si="42"/>
        <v>366</v>
      </c>
      <c r="B370" s="104" t="str">
        <f>"TSK"&amp;"-"&amp;REPT("0",4-LEN(A378))&amp;A378</f>
        <v>TSK-0374</v>
      </c>
      <c r="C370" s="105" t="str">
        <f t="shared" si="38"/>
        <v/>
      </c>
      <c r="D370" s="59"/>
      <c r="E370" s="106"/>
      <c r="F370" s="59"/>
      <c r="G370" s="59"/>
      <c r="H370" s="19"/>
      <c r="I370" s="19"/>
      <c r="J370" s="21"/>
      <c r="K370" s="81"/>
      <c r="L370" s="107" t="str">
        <f t="shared" si="39"/>
        <v/>
      </c>
      <c r="M370" s="107" t="str">
        <f t="shared" si="40"/>
        <v/>
      </c>
      <c r="N370" s="94"/>
      <c r="O370" s="94"/>
      <c r="P370" s="94"/>
      <c r="Q370" s="94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13"/>
      <c r="KT370" s="13"/>
      <c r="KU370" s="13"/>
      <c r="KV370" s="13"/>
      <c r="KW370" s="13"/>
      <c r="KX370" s="13"/>
      <c r="KY370" s="13"/>
      <c r="KZ370" s="13"/>
      <c r="LA370" s="13"/>
      <c r="LB370" s="13"/>
      <c r="LC370" s="13"/>
      <c r="LD370" s="13"/>
      <c r="LE370" s="13"/>
      <c r="LF370" s="13"/>
      <c r="LG370" s="13"/>
      <c r="LH370" s="13"/>
      <c r="LI370" s="13"/>
      <c r="LJ370" s="13"/>
      <c r="LK370" s="13"/>
      <c r="LL370" s="13"/>
      <c r="LM370" s="13"/>
      <c r="LN370" s="13"/>
      <c r="LO370" s="13"/>
      <c r="LP370" s="13"/>
      <c r="LQ370" s="13"/>
      <c r="LR370" s="13"/>
      <c r="LS370" s="13"/>
      <c r="LT370" s="13"/>
      <c r="LU370" s="13"/>
      <c r="LV370" s="13"/>
      <c r="LW370" s="13"/>
      <c r="LX370" s="13"/>
      <c r="LY370" s="13"/>
      <c r="LZ370" s="13"/>
      <c r="MA370" s="13"/>
      <c r="MB370" s="13"/>
      <c r="MC370" s="13"/>
      <c r="MD370" s="13"/>
      <c r="ME370" s="13"/>
      <c r="MF370" s="13"/>
      <c r="MG370" s="13"/>
      <c r="MH370" s="13"/>
      <c r="MI370" s="13"/>
      <c r="MJ370" s="13"/>
      <c r="MK370" s="13"/>
      <c r="ML370" s="13"/>
      <c r="MM370" s="13"/>
      <c r="MN370" s="13"/>
      <c r="MO370" s="13"/>
      <c r="MP370" s="13"/>
      <c r="MQ370" s="13"/>
      <c r="MR370" s="13"/>
      <c r="MS370" s="13"/>
      <c r="MT370" s="13"/>
      <c r="MU370" s="13"/>
      <c r="MV370" s="13"/>
      <c r="MW370" s="13"/>
      <c r="MX370" s="13"/>
      <c r="MY370" s="13"/>
      <c r="MZ370" s="13"/>
      <c r="NA370" s="13"/>
      <c r="NB370" s="13"/>
      <c r="NC370" s="13"/>
      <c r="ND370" s="13"/>
      <c r="NE370" s="13"/>
      <c r="NF370" s="13"/>
      <c r="NG370" s="13"/>
      <c r="NH370" s="13"/>
      <c r="NI370" s="13"/>
      <c r="NJ370" s="13"/>
      <c r="NK370" s="13"/>
      <c r="NL370" s="13"/>
      <c r="NM370" s="13"/>
      <c r="NN370" s="13"/>
      <c r="NO370" s="13"/>
      <c r="NP370" s="13"/>
      <c r="NQ370" s="13"/>
      <c r="NR370" s="13"/>
      <c r="NS370" s="13"/>
      <c r="NU370" s="48" t="e">
        <f>IF(P362&lt;#REF!,1,0)</f>
        <v>#REF!</v>
      </c>
      <c r="NV370" s="48" t="e">
        <f>IF($P362&gt;=#REF!,1,0)</f>
        <v>#REF!</v>
      </c>
      <c r="NW370" s="48">
        <f>IF(IF($C362="Y",IF(NV370=1,1,0)),1,0)</f>
        <v>0</v>
      </c>
      <c r="NX370" s="48">
        <f>IF(IF($C362="N",IF(NU370=1,1,0)),1,0)</f>
        <v>0</v>
      </c>
      <c r="NY370" s="49" t="e">
        <f t="shared" si="41"/>
        <v>#REF!</v>
      </c>
    </row>
    <row r="371" spans="1:389" s="2" customFormat="1" ht="15" x14ac:dyDescent="0.25">
      <c r="A371" s="2">
        <f t="shared" si="42"/>
        <v>367</v>
      </c>
      <c r="B371" s="104" t="str">
        <f>"TSK"&amp;"-"&amp;REPT("0",4-LEN(A379))&amp;A379</f>
        <v>TSK-0375</v>
      </c>
      <c r="C371" s="105" t="str">
        <f t="shared" si="38"/>
        <v/>
      </c>
      <c r="D371" s="59"/>
      <c r="E371" s="106"/>
      <c r="F371" s="59"/>
      <c r="G371" s="59"/>
      <c r="H371" s="19"/>
      <c r="I371" s="19"/>
      <c r="J371" s="21"/>
      <c r="K371" s="81"/>
      <c r="L371" s="107" t="str">
        <f t="shared" si="39"/>
        <v/>
      </c>
      <c r="M371" s="107" t="str">
        <f t="shared" si="40"/>
        <v/>
      </c>
      <c r="N371" s="94"/>
      <c r="O371" s="94"/>
      <c r="P371" s="94"/>
      <c r="Q371" s="94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  <c r="KU371" s="13"/>
      <c r="KV371" s="13"/>
      <c r="KW371" s="13"/>
      <c r="KX371" s="13"/>
      <c r="KY371" s="13"/>
      <c r="KZ371" s="13"/>
      <c r="LA371" s="13"/>
      <c r="LB371" s="13"/>
      <c r="LC371" s="13"/>
      <c r="LD371" s="13"/>
      <c r="LE371" s="13"/>
      <c r="LF371" s="13"/>
      <c r="LG371" s="13"/>
      <c r="LH371" s="13"/>
      <c r="LI371" s="13"/>
      <c r="LJ371" s="13"/>
      <c r="LK371" s="13"/>
      <c r="LL371" s="13"/>
      <c r="LM371" s="13"/>
      <c r="LN371" s="13"/>
      <c r="LO371" s="13"/>
      <c r="LP371" s="13"/>
      <c r="LQ371" s="13"/>
      <c r="LR371" s="13"/>
      <c r="LS371" s="13"/>
      <c r="LT371" s="13"/>
      <c r="LU371" s="13"/>
      <c r="LV371" s="13"/>
      <c r="LW371" s="13"/>
      <c r="LX371" s="13"/>
      <c r="LY371" s="13"/>
      <c r="LZ371" s="13"/>
      <c r="MA371" s="13"/>
      <c r="MB371" s="13"/>
      <c r="MC371" s="13"/>
      <c r="MD371" s="13"/>
      <c r="ME371" s="13"/>
      <c r="MF371" s="13"/>
      <c r="MG371" s="13"/>
      <c r="MH371" s="13"/>
      <c r="MI371" s="13"/>
      <c r="MJ371" s="13"/>
      <c r="MK371" s="13"/>
      <c r="ML371" s="13"/>
      <c r="MM371" s="13"/>
      <c r="MN371" s="13"/>
      <c r="MO371" s="13"/>
      <c r="MP371" s="13"/>
      <c r="MQ371" s="13"/>
      <c r="MR371" s="13"/>
      <c r="MS371" s="13"/>
      <c r="MT371" s="13"/>
      <c r="MU371" s="13"/>
      <c r="MV371" s="13"/>
      <c r="MW371" s="13"/>
      <c r="MX371" s="13"/>
      <c r="MY371" s="13"/>
      <c r="MZ371" s="13"/>
      <c r="NA371" s="13"/>
      <c r="NB371" s="13"/>
      <c r="NC371" s="13"/>
      <c r="ND371" s="13"/>
      <c r="NE371" s="13"/>
      <c r="NF371" s="13"/>
      <c r="NG371" s="13"/>
      <c r="NH371" s="13"/>
      <c r="NI371" s="13"/>
      <c r="NJ371" s="13"/>
      <c r="NK371" s="13"/>
      <c r="NL371" s="13"/>
      <c r="NM371" s="13"/>
      <c r="NN371" s="13"/>
      <c r="NO371" s="13"/>
      <c r="NP371" s="13"/>
      <c r="NQ371" s="13"/>
      <c r="NR371" s="13"/>
      <c r="NS371" s="13"/>
      <c r="NU371" s="48" t="e">
        <f>IF(P363&lt;#REF!,1,0)</f>
        <v>#REF!</v>
      </c>
      <c r="NV371" s="48" t="e">
        <f>IF($P363&gt;=#REF!,1,0)</f>
        <v>#REF!</v>
      </c>
      <c r="NW371" s="48">
        <f>IF(IF($C363="Y",IF(NV371=1,1,0)),1,0)</f>
        <v>0</v>
      </c>
      <c r="NX371" s="48">
        <f>IF(IF($C363="N",IF(NU371=1,1,0)),1,0)</f>
        <v>0</v>
      </c>
      <c r="NY371" s="49" t="e">
        <f t="shared" si="41"/>
        <v>#REF!</v>
      </c>
    </row>
    <row r="372" spans="1:389" s="2" customFormat="1" ht="15" x14ac:dyDescent="0.25">
      <c r="A372" s="2">
        <f t="shared" si="42"/>
        <v>368</v>
      </c>
      <c r="B372" s="104" t="str">
        <f>"TSK"&amp;"-"&amp;REPT("0",4-LEN(A380))&amp;A380</f>
        <v>TSK-0376</v>
      </c>
      <c r="C372" s="105" t="str">
        <f t="shared" si="38"/>
        <v/>
      </c>
      <c r="D372" s="59"/>
      <c r="E372" s="106"/>
      <c r="F372" s="59"/>
      <c r="G372" s="59"/>
      <c r="H372" s="19"/>
      <c r="I372" s="19"/>
      <c r="J372" s="21"/>
      <c r="K372" s="81"/>
      <c r="L372" s="107" t="str">
        <f t="shared" si="39"/>
        <v/>
      </c>
      <c r="M372" s="107" t="str">
        <f t="shared" si="40"/>
        <v/>
      </c>
      <c r="N372" s="94"/>
      <c r="O372" s="94"/>
      <c r="P372" s="94"/>
      <c r="Q372" s="94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  <c r="KU372" s="13"/>
      <c r="KV372" s="13"/>
      <c r="KW372" s="13"/>
      <c r="KX372" s="13"/>
      <c r="KY372" s="13"/>
      <c r="KZ372" s="13"/>
      <c r="LA372" s="13"/>
      <c r="LB372" s="13"/>
      <c r="LC372" s="13"/>
      <c r="LD372" s="13"/>
      <c r="LE372" s="13"/>
      <c r="LF372" s="13"/>
      <c r="LG372" s="13"/>
      <c r="LH372" s="13"/>
      <c r="LI372" s="13"/>
      <c r="LJ372" s="13"/>
      <c r="LK372" s="13"/>
      <c r="LL372" s="13"/>
      <c r="LM372" s="13"/>
      <c r="LN372" s="13"/>
      <c r="LO372" s="13"/>
      <c r="LP372" s="13"/>
      <c r="LQ372" s="13"/>
      <c r="LR372" s="13"/>
      <c r="LS372" s="13"/>
      <c r="LT372" s="13"/>
      <c r="LU372" s="13"/>
      <c r="LV372" s="13"/>
      <c r="LW372" s="13"/>
      <c r="LX372" s="13"/>
      <c r="LY372" s="13"/>
      <c r="LZ372" s="13"/>
      <c r="MA372" s="13"/>
      <c r="MB372" s="13"/>
      <c r="MC372" s="13"/>
      <c r="MD372" s="13"/>
      <c r="ME372" s="13"/>
      <c r="MF372" s="13"/>
      <c r="MG372" s="13"/>
      <c r="MH372" s="13"/>
      <c r="MI372" s="13"/>
      <c r="MJ372" s="13"/>
      <c r="MK372" s="13"/>
      <c r="ML372" s="13"/>
      <c r="MM372" s="13"/>
      <c r="MN372" s="13"/>
      <c r="MO372" s="13"/>
      <c r="MP372" s="13"/>
      <c r="MQ372" s="13"/>
      <c r="MR372" s="13"/>
      <c r="MS372" s="13"/>
      <c r="MT372" s="13"/>
      <c r="MU372" s="13"/>
      <c r="MV372" s="13"/>
      <c r="MW372" s="13"/>
      <c r="MX372" s="13"/>
      <c r="MY372" s="13"/>
      <c r="MZ372" s="13"/>
      <c r="NA372" s="13"/>
      <c r="NB372" s="13"/>
      <c r="NC372" s="13"/>
      <c r="ND372" s="13"/>
      <c r="NE372" s="13"/>
      <c r="NF372" s="13"/>
      <c r="NG372" s="13"/>
      <c r="NH372" s="13"/>
      <c r="NI372" s="13"/>
      <c r="NJ372" s="13"/>
      <c r="NK372" s="13"/>
      <c r="NL372" s="13"/>
      <c r="NM372" s="13"/>
      <c r="NN372" s="13"/>
      <c r="NO372" s="13"/>
      <c r="NP372" s="13"/>
      <c r="NQ372" s="13"/>
      <c r="NR372" s="13"/>
      <c r="NS372" s="13"/>
      <c r="NU372" s="48" t="e">
        <f>IF(P364&lt;#REF!,1,0)</f>
        <v>#REF!</v>
      </c>
      <c r="NV372" s="48" t="e">
        <f>IF($P364&gt;=#REF!,1,0)</f>
        <v>#REF!</v>
      </c>
      <c r="NW372" s="48">
        <f>IF(IF($C364="Y",IF(NV372=1,1,0)),1,0)</f>
        <v>0</v>
      </c>
      <c r="NX372" s="48">
        <f>IF(IF($C364="N",IF(NU372=1,1,0)),1,0)</f>
        <v>0</v>
      </c>
      <c r="NY372" s="49" t="e">
        <f t="shared" si="41"/>
        <v>#REF!</v>
      </c>
    </row>
    <row r="373" spans="1:389" s="2" customFormat="1" ht="15" x14ac:dyDescent="0.25">
      <c r="A373" s="2">
        <f t="shared" si="42"/>
        <v>369</v>
      </c>
      <c r="B373" s="104" t="str">
        <f>"TSK"&amp;"-"&amp;REPT("0",4-LEN(A381))&amp;A381</f>
        <v>TSK-0377</v>
      </c>
      <c r="C373" s="105" t="str">
        <f t="shared" si="38"/>
        <v/>
      </c>
      <c r="D373" s="59"/>
      <c r="E373" s="106"/>
      <c r="F373" s="59"/>
      <c r="G373" s="59"/>
      <c r="H373" s="19"/>
      <c r="I373" s="19"/>
      <c r="J373" s="21"/>
      <c r="K373" s="81"/>
      <c r="L373" s="107" t="str">
        <f t="shared" si="39"/>
        <v/>
      </c>
      <c r="M373" s="107" t="str">
        <f t="shared" si="40"/>
        <v/>
      </c>
      <c r="N373" s="94"/>
      <c r="O373" s="94"/>
      <c r="P373" s="94"/>
      <c r="Q373" s="94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U373" s="48" t="e">
        <f>IF(P365&lt;#REF!,1,0)</f>
        <v>#REF!</v>
      </c>
      <c r="NV373" s="48" t="e">
        <f>IF($P365&gt;=#REF!,1,0)</f>
        <v>#REF!</v>
      </c>
      <c r="NW373" s="48">
        <f>IF(IF($C365="Y",IF(NV373=1,1,0)),1,0)</f>
        <v>0</v>
      </c>
      <c r="NX373" s="48">
        <f>IF(IF($C365="N",IF(NU373=1,1,0)),1,0)</f>
        <v>0</v>
      </c>
      <c r="NY373" s="49" t="e">
        <f t="shared" si="41"/>
        <v>#REF!</v>
      </c>
    </row>
    <row r="374" spans="1:389" s="2" customFormat="1" ht="15" x14ac:dyDescent="0.25">
      <c r="A374" s="2">
        <f t="shared" si="42"/>
        <v>370</v>
      </c>
      <c r="B374" s="104" t="str">
        <f>"TSK"&amp;"-"&amp;REPT("0",4-LEN(A382))&amp;A382</f>
        <v>TSK-0378</v>
      </c>
      <c r="C374" s="105" t="str">
        <f t="shared" si="38"/>
        <v/>
      </c>
      <c r="D374" s="59"/>
      <c r="E374" s="106"/>
      <c r="F374" s="59"/>
      <c r="G374" s="59"/>
      <c r="H374" s="19"/>
      <c r="I374" s="19"/>
      <c r="J374" s="21"/>
      <c r="K374" s="81"/>
      <c r="L374" s="107" t="str">
        <f t="shared" si="39"/>
        <v/>
      </c>
      <c r="M374" s="107" t="str">
        <f t="shared" si="40"/>
        <v/>
      </c>
      <c r="N374" s="94"/>
      <c r="O374" s="94"/>
      <c r="P374" s="94"/>
      <c r="Q374" s="94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  <c r="KU374" s="13"/>
      <c r="KV374" s="13"/>
      <c r="KW374" s="13"/>
      <c r="KX374" s="13"/>
      <c r="KY374" s="13"/>
      <c r="KZ374" s="13"/>
      <c r="LA374" s="13"/>
      <c r="LB374" s="13"/>
      <c r="LC374" s="13"/>
      <c r="LD374" s="13"/>
      <c r="LE374" s="13"/>
      <c r="LF374" s="13"/>
      <c r="LG374" s="13"/>
      <c r="LH374" s="13"/>
      <c r="LI374" s="13"/>
      <c r="LJ374" s="13"/>
      <c r="LK374" s="13"/>
      <c r="LL374" s="13"/>
      <c r="LM374" s="13"/>
      <c r="LN374" s="13"/>
      <c r="LO374" s="13"/>
      <c r="LP374" s="13"/>
      <c r="LQ374" s="13"/>
      <c r="LR374" s="13"/>
      <c r="LS374" s="13"/>
      <c r="LT374" s="13"/>
      <c r="LU374" s="13"/>
      <c r="LV374" s="13"/>
      <c r="LW374" s="13"/>
      <c r="LX374" s="13"/>
      <c r="LY374" s="13"/>
      <c r="LZ374" s="13"/>
      <c r="MA374" s="13"/>
      <c r="MB374" s="13"/>
      <c r="MC374" s="13"/>
      <c r="MD374" s="13"/>
      <c r="ME374" s="13"/>
      <c r="MF374" s="13"/>
      <c r="MG374" s="13"/>
      <c r="MH374" s="13"/>
      <c r="MI374" s="13"/>
      <c r="MJ374" s="13"/>
      <c r="MK374" s="13"/>
      <c r="ML374" s="13"/>
      <c r="MM374" s="13"/>
      <c r="MN374" s="13"/>
      <c r="MO374" s="13"/>
      <c r="MP374" s="13"/>
      <c r="MQ374" s="13"/>
      <c r="MR374" s="13"/>
      <c r="MS374" s="13"/>
      <c r="MT374" s="13"/>
      <c r="MU374" s="13"/>
      <c r="MV374" s="13"/>
      <c r="MW374" s="13"/>
      <c r="MX374" s="13"/>
      <c r="MY374" s="13"/>
      <c r="MZ374" s="13"/>
      <c r="NA374" s="13"/>
      <c r="NB374" s="13"/>
      <c r="NC374" s="13"/>
      <c r="ND374" s="13"/>
      <c r="NE374" s="13"/>
      <c r="NF374" s="13"/>
      <c r="NG374" s="13"/>
      <c r="NH374" s="13"/>
      <c r="NI374" s="13"/>
      <c r="NJ374" s="13"/>
      <c r="NK374" s="13"/>
      <c r="NL374" s="13"/>
      <c r="NM374" s="13"/>
      <c r="NN374" s="13"/>
      <c r="NO374" s="13"/>
      <c r="NP374" s="13"/>
      <c r="NQ374" s="13"/>
      <c r="NR374" s="13"/>
      <c r="NS374" s="13"/>
      <c r="NU374" s="48" t="e">
        <f>IF(P366&lt;#REF!,1,0)</f>
        <v>#REF!</v>
      </c>
      <c r="NV374" s="48" t="e">
        <f>IF($P366&gt;=#REF!,1,0)</f>
        <v>#REF!</v>
      </c>
      <c r="NW374" s="48">
        <f>IF(IF($C366="Y",IF(NV374=1,1,0)),1,0)</f>
        <v>0</v>
      </c>
      <c r="NX374" s="48">
        <f>IF(IF($C366="N",IF(NU374=1,1,0)),1,0)</f>
        <v>0</v>
      </c>
      <c r="NY374" s="49" t="e">
        <f t="shared" si="41"/>
        <v>#REF!</v>
      </c>
    </row>
    <row r="375" spans="1:389" s="2" customFormat="1" ht="15" x14ac:dyDescent="0.25">
      <c r="A375" s="2">
        <f t="shared" si="42"/>
        <v>371</v>
      </c>
      <c r="B375" s="104" t="str">
        <f>"TSK"&amp;"-"&amp;REPT("0",4-LEN(A383))&amp;A383</f>
        <v>TSK-0379</v>
      </c>
      <c r="C375" s="105" t="str">
        <f t="shared" si="38"/>
        <v/>
      </c>
      <c r="D375" s="59"/>
      <c r="E375" s="106"/>
      <c r="F375" s="59"/>
      <c r="G375" s="59"/>
      <c r="H375" s="19"/>
      <c r="I375" s="19"/>
      <c r="J375" s="21"/>
      <c r="K375" s="81"/>
      <c r="L375" s="107" t="str">
        <f t="shared" si="39"/>
        <v/>
      </c>
      <c r="M375" s="107" t="str">
        <f t="shared" si="40"/>
        <v/>
      </c>
      <c r="N375" s="94"/>
      <c r="O375" s="94"/>
      <c r="P375" s="94"/>
      <c r="Q375" s="94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  <c r="KU375" s="13"/>
      <c r="KV375" s="13"/>
      <c r="KW375" s="13"/>
      <c r="KX375" s="13"/>
      <c r="KY375" s="13"/>
      <c r="KZ375" s="13"/>
      <c r="LA375" s="13"/>
      <c r="LB375" s="13"/>
      <c r="LC375" s="13"/>
      <c r="LD375" s="13"/>
      <c r="LE375" s="13"/>
      <c r="LF375" s="13"/>
      <c r="LG375" s="13"/>
      <c r="LH375" s="13"/>
      <c r="LI375" s="13"/>
      <c r="LJ375" s="13"/>
      <c r="LK375" s="13"/>
      <c r="LL375" s="13"/>
      <c r="LM375" s="13"/>
      <c r="LN375" s="13"/>
      <c r="LO375" s="13"/>
      <c r="LP375" s="13"/>
      <c r="LQ375" s="13"/>
      <c r="LR375" s="13"/>
      <c r="LS375" s="13"/>
      <c r="LT375" s="13"/>
      <c r="LU375" s="13"/>
      <c r="LV375" s="13"/>
      <c r="LW375" s="13"/>
      <c r="LX375" s="13"/>
      <c r="LY375" s="13"/>
      <c r="LZ375" s="13"/>
      <c r="MA375" s="13"/>
      <c r="MB375" s="13"/>
      <c r="MC375" s="13"/>
      <c r="MD375" s="13"/>
      <c r="ME375" s="13"/>
      <c r="MF375" s="13"/>
      <c r="MG375" s="13"/>
      <c r="MH375" s="13"/>
      <c r="MI375" s="13"/>
      <c r="MJ375" s="13"/>
      <c r="MK375" s="13"/>
      <c r="ML375" s="13"/>
      <c r="MM375" s="13"/>
      <c r="MN375" s="13"/>
      <c r="MO375" s="13"/>
      <c r="MP375" s="13"/>
      <c r="MQ375" s="13"/>
      <c r="MR375" s="13"/>
      <c r="MS375" s="13"/>
      <c r="MT375" s="13"/>
      <c r="MU375" s="13"/>
      <c r="MV375" s="13"/>
      <c r="MW375" s="13"/>
      <c r="MX375" s="13"/>
      <c r="MY375" s="13"/>
      <c r="MZ375" s="13"/>
      <c r="NA375" s="13"/>
      <c r="NB375" s="13"/>
      <c r="NC375" s="13"/>
      <c r="ND375" s="13"/>
      <c r="NE375" s="13"/>
      <c r="NF375" s="13"/>
      <c r="NG375" s="13"/>
      <c r="NH375" s="13"/>
      <c r="NI375" s="13"/>
      <c r="NJ375" s="13"/>
      <c r="NK375" s="13"/>
      <c r="NL375" s="13"/>
      <c r="NM375" s="13"/>
      <c r="NN375" s="13"/>
      <c r="NO375" s="13"/>
      <c r="NP375" s="13"/>
      <c r="NQ375" s="13"/>
      <c r="NR375" s="13"/>
      <c r="NS375" s="13"/>
      <c r="NU375" s="48" t="e">
        <f>IF(P367&lt;#REF!,1,0)</f>
        <v>#REF!</v>
      </c>
      <c r="NV375" s="48" t="e">
        <f>IF($P367&gt;=#REF!,1,0)</f>
        <v>#REF!</v>
      </c>
      <c r="NW375" s="48">
        <f>IF(IF($C367="Y",IF(NV375=1,1,0)),1,0)</f>
        <v>0</v>
      </c>
      <c r="NX375" s="48">
        <f>IF(IF($C367="N",IF(NU375=1,1,0)),1,0)</f>
        <v>0</v>
      </c>
      <c r="NY375" s="49" t="e">
        <f t="shared" si="41"/>
        <v>#REF!</v>
      </c>
    </row>
    <row r="376" spans="1:389" s="2" customFormat="1" ht="15" x14ac:dyDescent="0.25">
      <c r="A376" s="2">
        <f t="shared" si="42"/>
        <v>372</v>
      </c>
      <c r="B376" s="104" t="str">
        <f>"TSK"&amp;"-"&amp;REPT("0",4-LEN(A384))&amp;A384</f>
        <v>TSK-0380</v>
      </c>
      <c r="C376" s="105" t="str">
        <f t="shared" si="38"/>
        <v/>
      </c>
      <c r="D376" s="59"/>
      <c r="E376" s="106"/>
      <c r="F376" s="59"/>
      <c r="G376" s="59"/>
      <c r="H376" s="19"/>
      <c r="I376" s="19"/>
      <c r="J376" s="21"/>
      <c r="K376" s="81"/>
      <c r="L376" s="107" t="str">
        <f t="shared" si="39"/>
        <v/>
      </c>
      <c r="M376" s="107" t="str">
        <f t="shared" si="40"/>
        <v/>
      </c>
      <c r="N376" s="94"/>
      <c r="O376" s="94"/>
      <c r="P376" s="94"/>
      <c r="Q376" s="94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  <c r="KU376" s="13"/>
      <c r="KV376" s="13"/>
      <c r="KW376" s="13"/>
      <c r="KX376" s="13"/>
      <c r="KY376" s="13"/>
      <c r="KZ376" s="13"/>
      <c r="LA376" s="13"/>
      <c r="LB376" s="13"/>
      <c r="LC376" s="13"/>
      <c r="LD376" s="13"/>
      <c r="LE376" s="13"/>
      <c r="LF376" s="13"/>
      <c r="LG376" s="13"/>
      <c r="LH376" s="13"/>
      <c r="LI376" s="13"/>
      <c r="LJ376" s="13"/>
      <c r="LK376" s="13"/>
      <c r="LL376" s="13"/>
      <c r="LM376" s="13"/>
      <c r="LN376" s="13"/>
      <c r="LO376" s="13"/>
      <c r="LP376" s="13"/>
      <c r="LQ376" s="13"/>
      <c r="LR376" s="13"/>
      <c r="LS376" s="13"/>
      <c r="LT376" s="13"/>
      <c r="LU376" s="13"/>
      <c r="LV376" s="13"/>
      <c r="LW376" s="13"/>
      <c r="LX376" s="13"/>
      <c r="LY376" s="13"/>
      <c r="LZ376" s="13"/>
      <c r="MA376" s="13"/>
      <c r="MB376" s="13"/>
      <c r="MC376" s="13"/>
      <c r="MD376" s="13"/>
      <c r="ME376" s="13"/>
      <c r="MF376" s="13"/>
      <c r="MG376" s="13"/>
      <c r="MH376" s="13"/>
      <c r="MI376" s="13"/>
      <c r="MJ376" s="13"/>
      <c r="MK376" s="13"/>
      <c r="ML376" s="13"/>
      <c r="MM376" s="13"/>
      <c r="MN376" s="13"/>
      <c r="MO376" s="13"/>
      <c r="MP376" s="13"/>
      <c r="MQ376" s="13"/>
      <c r="MR376" s="13"/>
      <c r="MS376" s="13"/>
      <c r="MT376" s="13"/>
      <c r="MU376" s="13"/>
      <c r="MV376" s="13"/>
      <c r="MW376" s="13"/>
      <c r="MX376" s="13"/>
      <c r="MY376" s="13"/>
      <c r="MZ376" s="13"/>
      <c r="NA376" s="13"/>
      <c r="NB376" s="13"/>
      <c r="NC376" s="13"/>
      <c r="ND376" s="13"/>
      <c r="NE376" s="13"/>
      <c r="NF376" s="13"/>
      <c r="NG376" s="13"/>
      <c r="NH376" s="13"/>
      <c r="NI376" s="13"/>
      <c r="NJ376" s="13"/>
      <c r="NK376" s="13"/>
      <c r="NL376" s="13"/>
      <c r="NM376" s="13"/>
      <c r="NN376" s="13"/>
      <c r="NO376" s="13"/>
      <c r="NP376" s="13"/>
      <c r="NQ376" s="13"/>
      <c r="NR376" s="13"/>
      <c r="NS376" s="13"/>
      <c r="NU376" s="48" t="e">
        <f>IF(P368&lt;#REF!,1,0)</f>
        <v>#REF!</v>
      </c>
      <c r="NV376" s="48" t="e">
        <f>IF($P368&gt;=#REF!,1,0)</f>
        <v>#REF!</v>
      </c>
      <c r="NW376" s="48">
        <f>IF(IF($C368="Y",IF(NV376=1,1,0)),1,0)</f>
        <v>0</v>
      </c>
      <c r="NX376" s="48">
        <f>IF(IF($C368="N",IF(NU376=1,1,0)),1,0)</f>
        <v>0</v>
      </c>
      <c r="NY376" s="49" t="e">
        <f t="shared" si="41"/>
        <v>#REF!</v>
      </c>
    </row>
    <row r="377" spans="1:389" s="2" customFormat="1" ht="15" x14ac:dyDescent="0.25">
      <c r="A377" s="2">
        <f t="shared" si="42"/>
        <v>373</v>
      </c>
      <c r="B377" s="104" t="str">
        <f>"TSK"&amp;"-"&amp;REPT("0",4-LEN(A385))&amp;A385</f>
        <v>TSK-0381</v>
      </c>
      <c r="C377" s="105" t="str">
        <f t="shared" si="38"/>
        <v/>
      </c>
      <c r="D377" s="59"/>
      <c r="E377" s="106"/>
      <c r="F377" s="59"/>
      <c r="G377" s="59"/>
      <c r="H377" s="19"/>
      <c r="I377" s="19"/>
      <c r="J377" s="21"/>
      <c r="K377" s="81"/>
      <c r="L377" s="107" t="str">
        <f t="shared" si="39"/>
        <v/>
      </c>
      <c r="M377" s="107" t="str">
        <f t="shared" si="40"/>
        <v/>
      </c>
      <c r="N377" s="94"/>
      <c r="O377" s="94"/>
      <c r="P377" s="94"/>
      <c r="Q377" s="94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U377" s="48" t="e">
        <f>IF(P369&lt;#REF!,1,0)</f>
        <v>#REF!</v>
      </c>
      <c r="NV377" s="48" t="e">
        <f>IF($P369&gt;=#REF!,1,0)</f>
        <v>#REF!</v>
      </c>
      <c r="NW377" s="48">
        <f>IF(IF($C369="Y",IF(NV377=1,1,0)),1,0)</f>
        <v>0</v>
      </c>
      <c r="NX377" s="48">
        <f>IF(IF($C369="N",IF(NU377=1,1,0)),1,0)</f>
        <v>0</v>
      </c>
      <c r="NY377" s="49" t="e">
        <f t="shared" si="41"/>
        <v>#REF!</v>
      </c>
    </row>
    <row r="378" spans="1:389" s="2" customFormat="1" ht="15" x14ac:dyDescent="0.25">
      <c r="A378" s="2">
        <f t="shared" si="42"/>
        <v>374</v>
      </c>
      <c r="B378" s="104" t="str">
        <f>"TSK"&amp;"-"&amp;REPT("0",4-LEN(A386))&amp;A386</f>
        <v>TSK-0382</v>
      </c>
      <c r="C378" s="105" t="str">
        <f t="shared" si="38"/>
        <v/>
      </c>
      <c r="D378" s="59"/>
      <c r="E378" s="106"/>
      <c r="F378" s="59"/>
      <c r="G378" s="59"/>
      <c r="H378" s="19"/>
      <c r="I378" s="19"/>
      <c r="J378" s="21"/>
      <c r="K378" s="81"/>
      <c r="L378" s="107" t="str">
        <f t="shared" si="39"/>
        <v/>
      </c>
      <c r="M378" s="107" t="str">
        <f t="shared" si="40"/>
        <v/>
      </c>
      <c r="N378" s="94"/>
      <c r="O378" s="94"/>
      <c r="P378" s="94"/>
      <c r="Q378" s="94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  <c r="KU378" s="13"/>
      <c r="KV378" s="13"/>
      <c r="KW378" s="13"/>
      <c r="KX378" s="13"/>
      <c r="KY378" s="13"/>
      <c r="KZ378" s="13"/>
      <c r="LA378" s="13"/>
      <c r="LB378" s="13"/>
      <c r="LC378" s="13"/>
      <c r="LD378" s="13"/>
      <c r="LE378" s="13"/>
      <c r="LF378" s="13"/>
      <c r="LG378" s="13"/>
      <c r="LH378" s="13"/>
      <c r="LI378" s="13"/>
      <c r="LJ378" s="13"/>
      <c r="LK378" s="13"/>
      <c r="LL378" s="13"/>
      <c r="LM378" s="13"/>
      <c r="LN378" s="13"/>
      <c r="LO378" s="13"/>
      <c r="LP378" s="13"/>
      <c r="LQ378" s="13"/>
      <c r="LR378" s="13"/>
      <c r="LS378" s="13"/>
      <c r="LT378" s="13"/>
      <c r="LU378" s="13"/>
      <c r="LV378" s="13"/>
      <c r="LW378" s="13"/>
      <c r="LX378" s="13"/>
      <c r="LY378" s="13"/>
      <c r="LZ378" s="13"/>
      <c r="MA378" s="13"/>
      <c r="MB378" s="13"/>
      <c r="MC378" s="13"/>
      <c r="MD378" s="13"/>
      <c r="ME378" s="13"/>
      <c r="MF378" s="13"/>
      <c r="MG378" s="13"/>
      <c r="MH378" s="13"/>
      <c r="MI378" s="13"/>
      <c r="MJ378" s="13"/>
      <c r="MK378" s="13"/>
      <c r="ML378" s="13"/>
      <c r="MM378" s="13"/>
      <c r="MN378" s="13"/>
      <c r="MO378" s="13"/>
      <c r="MP378" s="13"/>
      <c r="MQ378" s="13"/>
      <c r="MR378" s="13"/>
      <c r="MS378" s="13"/>
      <c r="MT378" s="13"/>
      <c r="MU378" s="13"/>
      <c r="MV378" s="13"/>
      <c r="MW378" s="13"/>
      <c r="MX378" s="13"/>
      <c r="MY378" s="13"/>
      <c r="MZ378" s="13"/>
      <c r="NA378" s="13"/>
      <c r="NB378" s="13"/>
      <c r="NC378" s="13"/>
      <c r="ND378" s="13"/>
      <c r="NE378" s="13"/>
      <c r="NF378" s="13"/>
      <c r="NG378" s="13"/>
      <c r="NH378" s="13"/>
      <c r="NI378" s="13"/>
      <c r="NJ378" s="13"/>
      <c r="NK378" s="13"/>
      <c r="NL378" s="13"/>
      <c r="NM378" s="13"/>
      <c r="NN378" s="13"/>
      <c r="NO378" s="13"/>
      <c r="NP378" s="13"/>
      <c r="NQ378" s="13"/>
      <c r="NR378" s="13"/>
      <c r="NS378" s="13"/>
      <c r="NU378" s="48" t="e">
        <f>IF(P370&lt;#REF!,1,0)</f>
        <v>#REF!</v>
      </c>
      <c r="NV378" s="48" t="e">
        <f>IF($P370&gt;=#REF!,1,0)</f>
        <v>#REF!</v>
      </c>
      <c r="NW378" s="48">
        <f>IF(IF($C370="Y",IF(NV378=1,1,0)),1,0)</f>
        <v>0</v>
      </c>
      <c r="NX378" s="48">
        <f>IF(IF($C370="N",IF(NU378=1,1,0)),1,0)</f>
        <v>0</v>
      </c>
      <c r="NY378" s="49" t="e">
        <f t="shared" si="41"/>
        <v>#REF!</v>
      </c>
    </row>
    <row r="379" spans="1:389" s="2" customFormat="1" ht="15" x14ac:dyDescent="0.25">
      <c r="A379" s="2">
        <f t="shared" si="42"/>
        <v>375</v>
      </c>
      <c r="B379" s="104" t="str">
        <f>"TSK"&amp;"-"&amp;REPT("0",4-LEN(A387))&amp;A387</f>
        <v>TSK-0383</v>
      </c>
      <c r="C379" s="105" t="str">
        <f t="shared" si="38"/>
        <v/>
      </c>
      <c r="D379" s="59"/>
      <c r="E379" s="106"/>
      <c r="F379" s="59"/>
      <c r="G379" s="59"/>
      <c r="H379" s="19"/>
      <c r="I379" s="19"/>
      <c r="J379" s="21"/>
      <c r="K379" s="81"/>
      <c r="L379" s="107" t="str">
        <f t="shared" si="39"/>
        <v/>
      </c>
      <c r="M379" s="107" t="str">
        <f t="shared" si="40"/>
        <v/>
      </c>
      <c r="N379" s="94"/>
      <c r="O379" s="94"/>
      <c r="P379" s="94"/>
      <c r="Q379" s="94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  <c r="KU379" s="13"/>
      <c r="KV379" s="13"/>
      <c r="KW379" s="13"/>
      <c r="KX379" s="13"/>
      <c r="KY379" s="13"/>
      <c r="KZ379" s="13"/>
      <c r="LA379" s="13"/>
      <c r="LB379" s="13"/>
      <c r="LC379" s="13"/>
      <c r="LD379" s="13"/>
      <c r="LE379" s="13"/>
      <c r="LF379" s="13"/>
      <c r="LG379" s="13"/>
      <c r="LH379" s="13"/>
      <c r="LI379" s="13"/>
      <c r="LJ379" s="13"/>
      <c r="LK379" s="13"/>
      <c r="LL379" s="13"/>
      <c r="LM379" s="13"/>
      <c r="LN379" s="13"/>
      <c r="LO379" s="13"/>
      <c r="LP379" s="13"/>
      <c r="LQ379" s="13"/>
      <c r="LR379" s="13"/>
      <c r="LS379" s="13"/>
      <c r="LT379" s="13"/>
      <c r="LU379" s="13"/>
      <c r="LV379" s="13"/>
      <c r="LW379" s="13"/>
      <c r="LX379" s="13"/>
      <c r="LY379" s="13"/>
      <c r="LZ379" s="13"/>
      <c r="MA379" s="13"/>
      <c r="MB379" s="13"/>
      <c r="MC379" s="13"/>
      <c r="MD379" s="13"/>
      <c r="ME379" s="13"/>
      <c r="MF379" s="13"/>
      <c r="MG379" s="13"/>
      <c r="MH379" s="13"/>
      <c r="MI379" s="13"/>
      <c r="MJ379" s="13"/>
      <c r="MK379" s="13"/>
      <c r="ML379" s="13"/>
      <c r="MM379" s="13"/>
      <c r="MN379" s="13"/>
      <c r="MO379" s="13"/>
      <c r="MP379" s="13"/>
      <c r="MQ379" s="13"/>
      <c r="MR379" s="13"/>
      <c r="MS379" s="13"/>
      <c r="MT379" s="13"/>
      <c r="MU379" s="13"/>
      <c r="MV379" s="13"/>
      <c r="MW379" s="13"/>
      <c r="MX379" s="13"/>
      <c r="MY379" s="13"/>
      <c r="MZ379" s="13"/>
      <c r="NA379" s="13"/>
      <c r="NB379" s="13"/>
      <c r="NC379" s="13"/>
      <c r="ND379" s="13"/>
      <c r="NE379" s="13"/>
      <c r="NF379" s="13"/>
      <c r="NG379" s="13"/>
      <c r="NH379" s="13"/>
      <c r="NI379" s="13"/>
      <c r="NJ379" s="13"/>
      <c r="NK379" s="13"/>
      <c r="NL379" s="13"/>
      <c r="NM379" s="13"/>
      <c r="NN379" s="13"/>
      <c r="NO379" s="13"/>
      <c r="NP379" s="13"/>
      <c r="NQ379" s="13"/>
      <c r="NR379" s="13"/>
      <c r="NS379" s="13"/>
      <c r="NU379" s="48" t="e">
        <f>IF(P371&lt;#REF!,1,0)</f>
        <v>#REF!</v>
      </c>
      <c r="NV379" s="48" t="e">
        <f>IF($P371&gt;=#REF!,1,0)</f>
        <v>#REF!</v>
      </c>
      <c r="NW379" s="48">
        <f>IF(IF($C371="Y",IF(NV379=1,1,0)),1,0)</f>
        <v>0</v>
      </c>
      <c r="NX379" s="48">
        <f>IF(IF($C371="N",IF(NU379=1,1,0)),1,0)</f>
        <v>0</v>
      </c>
      <c r="NY379" s="49" t="e">
        <f t="shared" si="41"/>
        <v>#REF!</v>
      </c>
    </row>
    <row r="380" spans="1:389" s="2" customFormat="1" ht="15" x14ac:dyDescent="0.25">
      <c r="A380" s="2">
        <f t="shared" si="42"/>
        <v>376</v>
      </c>
      <c r="B380" s="104" t="str">
        <f>"TSK"&amp;"-"&amp;REPT("0",4-LEN(A388))&amp;A388</f>
        <v>TSK-0384</v>
      </c>
      <c r="C380" s="105" t="str">
        <f t="shared" si="38"/>
        <v/>
      </c>
      <c r="D380" s="59"/>
      <c r="E380" s="106"/>
      <c r="F380" s="59"/>
      <c r="G380" s="59"/>
      <c r="H380" s="19"/>
      <c r="I380" s="19"/>
      <c r="J380" s="21"/>
      <c r="K380" s="81"/>
      <c r="L380" s="107" t="str">
        <f t="shared" si="39"/>
        <v/>
      </c>
      <c r="M380" s="107" t="str">
        <f t="shared" si="40"/>
        <v/>
      </c>
      <c r="N380" s="94"/>
      <c r="O380" s="94"/>
      <c r="P380" s="94"/>
      <c r="Q380" s="94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13"/>
      <c r="KT380" s="13"/>
      <c r="KU380" s="13"/>
      <c r="KV380" s="13"/>
      <c r="KW380" s="13"/>
      <c r="KX380" s="13"/>
      <c r="KY380" s="13"/>
      <c r="KZ380" s="13"/>
      <c r="LA380" s="13"/>
      <c r="LB380" s="13"/>
      <c r="LC380" s="13"/>
      <c r="LD380" s="13"/>
      <c r="LE380" s="13"/>
      <c r="LF380" s="13"/>
      <c r="LG380" s="13"/>
      <c r="LH380" s="13"/>
      <c r="LI380" s="13"/>
      <c r="LJ380" s="13"/>
      <c r="LK380" s="13"/>
      <c r="LL380" s="13"/>
      <c r="LM380" s="13"/>
      <c r="LN380" s="13"/>
      <c r="LO380" s="13"/>
      <c r="LP380" s="13"/>
      <c r="LQ380" s="13"/>
      <c r="LR380" s="13"/>
      <c r="LS380" s="13"/>
      <c r="LT380" s="13"/>
      <c r="LU380" s="13"/>
      <c r="LV380" s="13"/>
      <c r="LW380" s="13"/>
      <c r="LX380" s="13"/>
      <c r="LY380" s="13"/>
      <c r="LZ380" s="13"/>
      <c r="MA380" s="13"/>
      <c r="MB380" s="13"/>
      <c r="MC380" s="13"/>
      <c r="MD380" s="13"/>
      <c r="ME380" s="13"/>
      <c r="MF380" s="13"/>
      <c r="MG380" s="13"/>
      <c r="MH380" s="13"/>
      <c r="MI380" s="13"/>
      <c r="MJ380" s="13"/>
      <c r="MK380" s="13"/>
      <c r="ML380" s="13"/>
      <c r="MM380" s="13"/>
      <c r="MN380" s="13"/>
      <c r="MO380" s="13"/>
      <c r="MP380" s="13"/>
      <c r="MQ380" s="13"/>
      <c r="MR380" s="13"/>
      <c r="MS380" s="13"/>
      <c r="MT380" s="13"/>
      <c r="MU380" s="13"/>
      <c r="MV380" s="13"/>
      <c r="MW380" s="13"/>
      <c r="MX380" s="13"/>
      <c r="MY380" s="13"/>
      <c r="MZ380" s="13"/>
      <c r="NA380" s="13"/>
      <c r="NB380" s="13"/>
      <c r="NC380" s="13"/>
      <c r="ND380" s="13"/>
      <c r="NE380" s="13"/>
      <c r="NF380" s="13"/>
      <c r="NG380" s="13"/>
      <c r="NH380" s="13"/>
      <c r="NI380" s="13"/>
      <c r="NJ380" s="13"/>
      <c r="NK380" s="13"/>
      <c r="NL380" s="13"/>
      <c r="NM380" s="13"/>
      <c r="NN380" s="13"/>
      <c r="NO380" s="13"/>
      <c r="NP380" s="13"/>
      <c r="NQ380" s="13"/>
      <c r="NR380" s="13"/>
      <c r="NS380" s="13"/>
      <c r="NU380" s="48" t="e">
        <f>IF(P372&lt;#REF!,1,0)</f>
        <v>#REF!</v>
      </c>
      <c r="NV380" s="48" t="e">
        <f>IF($P372&gt;=#REF!,1,0)</f>
        <v>#REF!</v>
      </c>
      <c r="NW380" s="48">
        <f>IF(IF($C372="Y",IF(NV380=1,1,0)),1,0)</f>
        <v>0</v>
      </c>
      <c r="NX380" s="48">
        <f>IF(IF($C372="N",IF(NU380=1,1,0)),1,0)</f>
        <v>0</v>
      </c>
      <c r="NY380" s="49" t="e">
        <f t="shared" si="41"/>
        <v>#REF!</v>
      </c>
    </row>
    <row r="381" spans="1:389" s="2" customFormat="1" ht="15" x14ac:dyDescent="0.25">
      <c r="A381" s="2">
        <f t="shared" si="42"/>
        <v>377</v>
      </c>
      <c r="B381" s="104" t="str">
        <f>"TSK"&amp;"-"&amp;REPT("0",4-LEN(A389))&amp;A389</f>
        <v>TSK-0385</v>
      </c>
      <c r="C381" s="105" t="str">
        <f t="shared" si="38"/>
        <v/>
      </c>
      <c r="D381" s="59"/>
      <c r="E381" s="106"/>
      <c r="F381" s="59"/>
      <c r="G381" s="59"/>
      <c r="H381" s="19"/>
      <c r="I381" s="19"/>
      <c r="J381" s="21"/>
      <c r="K381" s="81"/>
      <c r="L381" s="107" t="str">
        <f t="shared" si="39"/>
        <v/>
      </c>
      <c r="M381" s="107" t="str">
        <f t="shared" si="40"/>
        <v/>
      </c>
      <c r="N381" s="94"/>
      <c r="O381" s="94"/>
      <c r="P381" s="94"/>
      <c r="Q381" s="94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  <c r="KU381" s="13"/>
      <c r="KV381" s="13"/>
      <c r="KW381" s="13"/>
      <c r="KX381" s="13"/>
      <c r="KY381" s="13"/>
      <c r="KZ381" s="13"/>
      <c r="LA381" s="13"/>
      <c r="LB381" s="13"/>
      <c r="LC381" s="13"/>
      <c r="LD381" s="13"/>
      <c r="LE381" s="13"/>
      <c r="LF381" s="13"/>
      <c r="LG381" s="13"/>
      <c r="LH381" s="13"/>
      <c r="LI381" s="13"/>
      <c r="LJ381" s="13"/>
      <c r="LK381" s="13"/>
      <c r="LL381" s="13"/>
      <c r="LM381" s="13"/>
      <c r="LN381" s="13"/>
      <c r="LO381" s="13"/>
      <c r="LP381" s="13"/>
      <c r="LQ381" s="13"/>
      <c r="LR381" s="13"/>
      <c r="LS381" s="13"/>
      <c r="LT381" s="13"/>
      <c r="LU381" s="13"/>
      <c r="LV381" s="13"/>
      <c r="LW381" s="13"/>
      <c r="LX381" s="13"/>
      <c r="LY381" s="13"/>
      <c r="LZ381" s="13"/>
      <c r="MA381" s="13"/>
      <c r="MB381" s="13"/>
      <c r="MC381" s="13"/>
      <c r="MD381" s="13"/>
      <c r="ME381" s="13"/>
      <c r="MF381" s="13"/>
      <c r="MG381" s="13"/>
      <c r="MH381" s="13"/>
      <c r="MI381" s="13"/>
      <c r="MJ381" s="13"/>
      <c r="MK381" s="13"/>
      <c r="ML381" s="13"/>
      <c r="MM381" s="13"/>
      <c r="MN381" s="13"/>
      <c r="MO381" s="13"/>
      <c r="MP381" s="13"/>
      <c r="MQ381" s="13"/>
      <c r="MR381" s="13"/>
      <c r="MS381" s="13"/>
      <c r="MT381" s="13"/>
      <c r="MU381" s="13"/>
      <c r="MV381" s="13"/>
      <c r="MW381" s="13"/>
      <c r="MX381" s="13"/>
      <c r="MY381" s="13"/>
      <c r="MZ381" s="13"/>
      <c r="NA381" s="13"/>
      <c r="NB381" s="13"/>
      <c r="NC381" s="13"/>
      <c r="ND381" s="13"/>
      <c r="NE381" s="13"/>
      <c r="NF381" s="13"/>
      <c r="NG381" s="13"/>
      <c r="NH381" s="13"/>
      <c r="NI381" s="13"/>
      <c r="NJ381" s="13"/>
      <c r="NK381" s="13"/>
      <c r="NL381" s="13"/>
      <c r="NM381" s="13"/>
      <c r="NN381" s="13"/>
      <c r="NO381" s="13"/>
      <c r="NP381" s="13"/>
      <c r="NQ381" s="13"/>
      <c r="NR381" s="13"/>
      <c r="NS381" s="13"/>
      <c r="NU381" s="48" t="e">
        <f>IF(P373&lt;#REF!,1,0)</f>
        <v>#REF!</v>
      </c>
      <c r="NV381" s="48" t="e">
        <f>IF($P373&gt;=#REF!,1,0)</f>
        <v>#REF!</v>
      </c>
      <c r="NW381" s="48">
        <f>IF(IF($C373="Y",IF(NV381=1,1,0)),1,0)</f>
        <v>0</v>
      </c>
      <c r="NX381" s="48">
        <f>IF(IF($C373="N",IF(NU381=1,1,0)),1,0)</f>
        <v>0</v>
      </c>
      <c r="NY381" s="49" t="e">
        <f t="shared" si="41"/>
        <v>#REF!</v>
      </c>
    </row>
    <row r="382" spans="1:389" s="2" customFormat="1" ht="15" x14ac:dyDescent="0.25">
      <c r="A382" s="2">
        <f t="shared" si="42"/>
        <v>378</v>
      </c>
      <c r="B382" s="104" t="str">
        <f>"TSK"&amp;"-"&amp;REPT("0",4-LEN(A390))&amp;A390</f>
        <v>TSK-0386</v>
      </c>
      <c r="C382" s="105" t="str">
        <f t="shared" ref="C382:C445" si="43">IF(I382="","",IF(I382="Completed","Y","N"))</f>
        <v/>
      </c>
      <c r="D382" s="59"/>
      <c r="E382" s="106"/>
      <c r="F382" s="59"/>
      <c r="G382" s="59"/>
      <c r="H382" s="19"/>
      <c r="I382" s="19"/>
      <c r="J382" s="21"/>
      <c r="K382" s="81"/>
      <c r="L382" s="107" t="str">
        <f t="shared" ref="L382:L445" si="44">IF(OR(N382="",P382=""),"",DATEDIF(N382,P382,"YD")+1)</f>
        <v/>
      </c>
      <c r="M382" s="107" t="str">
        <f t="shared" ref="M382:M445" si="45">IF(L382="","",IF(L382&gt;10,"&gt; 10 Days",""))</f>
        <v/>
      </c>
      <c r="N382" s="94"/>
      <c r="O382" s="94"/>
      <c r="P382" s="94"/>
      <c r="Q382" s="94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  <c r="KU382" s="13"/>
      <c r="KV382" s="13"/>
      <c r="KW382" s="13"/>
      <c r="KX382" s="13"/>
      <c r="KY382" s="13"/>
      <c r="KZ382" s="13"/>
      <c r="LA382" s="13"/>
      <c r="LB382" s="13"/>
      <c r="LC382" s="13"/>
      <c r="LD382" s="13"/>
      <c r="LE382" s="13"/>
      <c r="LF382" s="13"/>
      <c r="LG382" s="13"/>
      <c r="LH382" s="13"/>
      <c r="LI382" s="13"/>
      <c r="LJ382" s="13"/>
      <c r="LK382" s="13"/>
      <c r="LL382" s="13"/>
      <c r="LM382" s="13"/>
      <c r="LN382" s="13"/>
      <c r="LO382" s="13"/>
      <c r="LP382" s="13"/>
      <c r="LQ382" s="13"/>
      <c r="LR382" s="13"/>
      <c r="LS382" s="13"/>
      <c r="LT382" s="13"/>
      <c r="LU382" s="13"/>
      <c r="LV382" s="13"/>
      <c r="LW382" s="13"/>
      <c r="LX382" s="13"/>
      <c r="LY382" s="13"/>
      <c r="LZ382" s="13"/>
      <c r="MA382" s="13"/>
      <c r="MB382" s="13"/>
      <c r="MC382" s="13"/>
      <c r="MD382" s="13"/>
      <c r="ME382" s="13"/>
      <c r="MF382" s="13"/>
      <c r="MG382" s="13"/>
      <c r="MH382" s="13"/>
      <c r="MI382" s="13"/>
      <c r="MJ382" s="13"/>
      <c r="MK382" s="13"/>
      <c r="ML382" s="13"/>
      <c r="MM382" s="13"/>
      <c r="MN382" s="13"/>
      <c r="MO382" s="13"/>
      <c r="MP382" s="13"/>
      <c r="MQ382" s="13"/>
      <c r="MR382" s="13"/>
      <c r="MS382" s="13"/>
      <c r="MT382" s="13"/>
      <c r="MU382" s="13"/>
      <c r="MV382" s="13"/>
      <c r="MW382" s="13"/>
      <c r="MX382" s="13"/>
      <c r="MY382" s="13"/>
      <c r="MZ382" s="13"/>
      <c r="NA382" s="13"/>
      <c r="NB382" s="13"/>
      <c r="NC382" s="13"/>
      <c r="ND382" s="13"/>
      <c r="NE382" s="13"/>
      <c r="NF382" s="13"/>
      <c r="NG382" s="13"/>
      <c r="NH382" s="13"/>
      <c r="NI382" s="13"/>
      <c r="NJ382" s="13"/>
      <c r="NK382" s="13"/>
      <c r="NL382" s="13"/>
      <c r="NM382" s="13"/>
      <c r="NN382" s="13"/>
      <c r="NO382" s="13"/>
      <c r="NP382" s="13"/>
      <c r="NQ382" s="13"/>
      <c r="NR382" s="13"/>
      <c r="NS382" s="13"/>
      <c r="NU382" s="48" t="e">
        <f>IF(P374&lt;#REF!,1,0)</f>
        <v>#REF!</v>
      </c>
      <c r="NV382" s="48" t="e">
        <f>IF($P374&gt;=#REF!,1,0)</f>
        <v>#REF!</v>
      </c>
      <c r="NW382" s="48">
        <f>IF(IF($C374="Y",IF(NV382=1,1,0)),1,0)</f>
        <v>0</v>
      </c>
      <c r="NX382" s="48">
        <f>IF(IF($C374="N",IF(NU382=1,1,0)),1,0)</f>
        <v>0</v>
      </c>
      <c r="NY382" s="49" t="e">
        <f t="shared" si="41"/>
        <v>#REF!</v>
      </c>
    </row>
    <row r="383" spans="1:389" s="2" customFormat="1" ht="15" x14ac:dyDescent="0.25">
      <c r="A383" s="2">
        <f t="shared" si="42"/>
        <v>379</v>
      </c>
      <c r="B383" s="104" t="str">
        <f>"TSK"&amp;"-"&amp;REPT("0",4-LEN(A391))&amp;A391</f>
        <v>TSK-0387</v>
      </c>
      <c r="C383" s="105" t="str">
        <f t="shared" si="43"/>
        <v/>
      </c>
      <c r="D383" s="59"/>
      <c r="E383" s="106"/>
      <c r="F383" s="59"/>
      <c r="G383" s="59"/>
      <c r="H383" s="19"/>
      <c r="I383" s="19"/>
      <c r="J383" s="21"/>
      <c r="K383" s="81"/>
      <c r="L383" s="107" t="str">
        <f t="shared" si="44"/>
        <v/>
      </c>
      <c r="M383" s="107" t="str">
        <f t="shared" si="45"/>
        <v/>
      </c>
      <c r="N383" s="94"/>
      <c r="O383" s="94"/>
      <c r="P383" s="94"/>
      <c r="Q383" s="94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  <c r="KU383" s="13"/>
      <c r="KV383" s="13"/>
      <c r="KW383" s="13"/>
      <c r="KX383" s="13"/>
      <c r="KY383" s="13"/>
      <c r="KZ383" s="13"/>
      <c r="LA383" s="13"/>
      <c r="LB383" s="13"/>
      <c r="LC383" s="13"/>
      <c r="LD383" s="13"/>
      <c r="LE383" s="13"/>
      <c r="LF383" s="13"/>
      <c r="LG383" s="13"/>
      <c r="LH383" s="13"/>
      <c r="LI383" s="13"/>
      <c r="LJ383" s="13"/>
      <c r="LK383" s="13"/>
      <c r="LL383" s="13"/>
      <c r="LM383" s="13"/>
      <c r="LN383" s="13"/>
      <c r="LO383" s="13"/>
      <c r="LP383" s="13"/>
      <c r="LQ383" s="13"/>
      <c r="LR383" s="13"/>
      <c r="LS383" s="13"/>
      <c r="LT383" s="13"/>
      <c r="LU383" s="13"/>
      <c r="LV383" s="13"/>
      <c r="LW383" s="13"/>
      <c r="LX383" s="13"/>
      <c r="LY383" s="13"/>
      <c r="LZ383" s="13"/>
      <c r="MA383" s="13"/>
      <c r="MB383" s="13"/>
      <c r="MC383" s="13"/>
      <c r="MD383" s="13"/>
      <c r="ME383" s="13"/>
      <c r="MF383" s="13"/>
      <c r="MG383" s="13"/>
      <c r="MH383" s="13"/>
      <c r="MI383" s="13"/>
      <c r="MJ383" s="13"/>
      <c r="MK383" s="13"/>
      <c r="ML383" s="13"/>
      <c r="MM383" s="13"/>
      <c r="MN383" s="13"/>
      <c r="MO383" s="13"/>
      <c r="MP383" s="13"/>
      <c r="MQ383" s="13"/>
      <c r="MR383" s="13"/>
      <c r="MS383" s="13"/>
      <c r="MT383" s="13"/>
      <c r="MU383" s="13"/>
      <c r="MV383" s="13"/>
      <c r="MW383" s="13"/>
      <c r="MX383" s="13"/>
      <c r="MY383" s="13"/>
      <c r="MZ383" s="13"/>
      <c r="NA383" s="13"/>
      <c r="NB383" s="13"/>
      <c r="NC383" s="13"/>
      <c r="ND383" s="13"/>
      <c r="NE383" s="13"/>
      <c r="NF383" s="13"/>
      <c r="NG383" s="13"/>
      <c r="NH383" s="13"/>
      <c r="NI383" s="13"/>
      <c r="NJ383" s="13"/>
      <c r="NK383" s="13"/>
      <c r="NL383" s="13"/>
      <c r="NM383" s="13"/>
      <c r="NN383" s="13"/>
      <c r="NO383" s="13"/>
      <c r="NP383" s="13"/>
      <c r="NQ383" s="13"/>
      <c r="NR383" s="13"/>
      <c r="NS383" s="13"/>
      <c r="NU383" s="48" t="e">
        <f>IF(P375&lt;#REF!,1,0)</f>
        <v>#REF!</v>
      </c>
      <c r="NV383" s="48" t="e">
        <f>IF($P375&gt;=#REF!,1,0)</f>
        <v>#REF!</v>
      </c>
      <c r="NW383" s="48">
        <f>IF(IF($C375="Y",IF(NV383=1,1,0)),1,0)</f>
        <v>0</v>
      </c>
      <c r="NX383" s="48">
        <f>IF(IF($C375="N",IF(NU383=1,1,0)),1,0)</f>
        <v>0</v>
      </c>
      <c r="NY383" s="49" t="e">
        <f t="shared" si="41"/>
        <v>#REF!</v>
      </c>
    </row>
    <row r="384" spans="1:389" s="2" customFormat="1" ht="15" x14ac:dyDescent="0.25">
      <c r="A384" s="2">
        <f t="shared" si="42"/>
        <v>380</v>
      </c>
      <c r="B384" s="104" t="str">
        <f>"TSK"&amp;"-"&amp;REPT("0",4-LEN(A392))&amp;A392</f>
        <v>TSK-0388</v>
      </c>
      <c r="C384" s="105" t="str">
        <f t="shared" si="43"/>
        <v/>
      </c>
      <c r="D384" s="59"/>
      <c r="E384" s="106"/>
      <c r="F384" s="59"/>
      <c r="G384" s="59"/>
      <c r="H384" s="19"/>
      <c r="I384" s="19"/>
      <c r="J384" s="21"/>
      <c r="K384" s="81"/>
      <c r="L384" s="107" t="str">
        <f t="shared" si="44"/>
        <v/>
      </c>
      <c r="M384" s="107" t="str">
        <f t="shared" si="45"/>
        <v/>
      </c>
      <c r="N384" s="94"/>
      <c r="O384" s="94"/>
      <c r="P384" s="94"/>
      <c r="Q384" s="94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  <c r="KU384" s="13"/>
      <c r="KV384" s="13"/>
      <c r="KW384" s="13"/>
      <c r="KX384" s="13"/>
      <c r="KY384" s="13"/>
      <c r="KZ384" s="13"/>
      <c r="LA384" s="13"/>
      <c r="LB384" s="13"/>
      <c r="LC384" s="13"/>
      <c r="LD384" s="13"/>
      <c r="LE384" s="13"/>
      <c r="LF384" s="13"/>
      <c r="LG384" s="13"/>
      <c r="LH384" s="13"/>
      <c r="LI384" s="13"/>
      <c r="LJ384" s="13"/>
      <c r="LK384" s="13"/>
      <c r="LL384" s="13"/>
      <c r="LM384" s="13"/>
      <c r="LN384" s="13"/>
      <c r="LO384" s="13"/>
      <c r="LP384" s="13"/>
      <c r="LQ384" s="13"/>
      <c r="LR384" s="13"/>
      <c r="LS384" s="13"/>
      <c r="LT384" s="13"/>
      <c r="LU384" s="13"/>
      <c r="LV384" s="13"/>
      <c r="LW384" s="13"/>
      <c r="LX384" s="13"/>
      <c r="LY384" s="13"/>
      <c r="LZ384" s="13"/>
      <c r="MA384" s="13"/>
      <c r="MB384" s="13"/>
      <c r="MC384" s="13"/>
      <c r="MD384" s="13"/>
      <c r="ME384" s="13"/>
      <c r="MF384" s="13"/>
      <c r="MG384" s="13"/>
      <c r="MH384" s="13"/>
      <c r="MI384" s="13"/>
      <c r="MJ384" s="13"/>
      <c r="MK384" s="13"/>
      <c r="ML384" s="13"/>
      <c r="MM384" s="13"/>
      <c r="MN384" s="13"/>
      <c r="MO384" s="13"/>
      <c r="MP384" s="13"/>
      <c r="MQ384" s="13"/>
      <c r="MR384" s="13"/>
      <c r="MS384" s="13"/>
      <c r="MT384" s="13"/>
      <c r="MU384" s="13"/>
      <c r="MV384" s="13"/>
      <c r="MW384" s="13"/>
      <c r="MX384" s="13"/>
      <c r="MY384" s="13"/>
      <c r="MZ384" s="13"/>
      <c r="NA384" s="13"/>
      <c r="NB384" s="13"/>
      <c r="NC384" s="13"/>
      <c r="ND384" s="13"/>
      <c r="NE384" s="13"/>
      <c r="NF384" s="13"/>
      <c r="NG384" s="13"/>
      <c r="NH384" s="13"/>
      <c r="NI384" s="13"/>
      <c r="NJ384" s="13"/>
      <c r="NK384" s="13"/>
      <c r="NL384" s="13"/>
      <c r="NM384" s="13"/>
      <c r="NN384" s="13"/>
      <c r="NO384" s="13"/>
      <c r="NP384" s="13"/>
      <c r="NQ384" s="13"/>
      <c r="NR384" s="13"/>
      <c r="NS384" s="13"/>
      <c r="NU384" s="48" t="e">
        <f>IF(P376&lt;#REF!,1,0)</f>
        <v>#REF!</v>
      </c>
      <c r="NV384" s="48" t="e">
        <f>IF($P376&gt;=#REF!,1,0)</f>
        <v>#REF!</v>
      </c>
      <c r="NW384" s="48">
        <f>IF(IF($C376="Y",IF(NV384=1,1,0)),1,0)</f>
        <v>0</v>
      </c>
      <c r="NX384" s="48">
        <f>IF(IF($C376="N",IF(NU384=1,1,0)),1,0)</f>
        <v>0</v>
      </c>
      <c r="NY384" s="49" t="e">
        <f t="shared" si="41"/>
        <v>#REF!</v>
      </c>
    </row>
    <row r="385" spans="1:389" s="2" customFormat="1" ht="15" x14ac:dyDescent="0.25">
      <c r="A385" s="2">
        <f t="shared" si="42"/>
        <v>381</v>
      </c>
      <c r="B385" s="104" t="str">
        <f>"TSK"&amp;"-"&amp;REPT("0",4-LEN(A393))&amp;A393</f>
        <v>TSK-0389</v>
      </c>
      <c r="C385" s="105" t="str">
        <f t="shared" si="43"/>
        <v/>
      </c>
      <c r="D385" s="59"/>
      <c r="E385" s="106"/>
      <c r="F385" s="59"/>
      <c r="G385" s="59"/>
      <c r="H385" s="19"/>
      <c r="I385" s="19"/>
      <c r="J385" s="21"/>
      <c r="K385" s="81"/>
      <c r="L385" s="107" t="str">
        <f t="shared" si="44"/>
        <v/>
      </c>
      <c r="M385" s="107" t="str">
        <f t="shared" si="45"/>
        <v/>
      </c>
      <c r="N385" s="94"/>
      <c r="O385" s="94"/>
      <c r="P385" s="94"/>
      <c r="Q385" s="94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  <c r="KU385" s="13"/>
      <c r="KV385" s="13"/>
      <c r="KW385" s="13"/>
      <c r="KX385" s="13"/>
      <c r="KY385" s="13"/>
      <c r="KZ385" s="13"/>
      <c r="LA385" s="13"/>
      <c r="LB385" s="13"/>
      <c r="LC385" s="13"/>
      <c r="LD385" s="13"/>
      <c r="LE385" s="13"/>
      <c r="LF385" s="13"/>
      <c r="LG385" s="13"/>
      <c r="LH385" s="13"/>
      <c r="LI385" s="13"/>
      <c r="LJ385" s="13"/>
      <c r="LK385" s="13"/>
      <c r="LL385" s="13"/>
      <c r="LM385" s="13"/>
      <c r="LN385" s="13"/>
      <c r="LO385" s="13"/>
      <c r="LP385" s="13"/>
      <c r="LQ385" s="13"/>
      <c r="LR385" s="13"/>
      <c r="LS385" s="13"/>
      <c r="LT385" s="13"/>
      <c r="LU385" s="13"/>
      <c r="LV385" s="13"/>
      <c r="LW385" s="13"/>
      <c r="LX385" s="13"/>
      <c r="LY385" s="13"/>
      <c r="LZ385" s="13"/>
      <c r="MA385" s="13"/>
      <c r="MB385" s="13"/>
      <c r="MC385" s="13"/>
      <c r="MD385" s="13"/>
      <c r="ME385" s="13"/>
      <c r="MF385" s="13"/>
      <c r="MG385" s="13"/>
      <c r="MH385" s="13"/>
      <c r="MI385" s="13"/>
      <c r="MJ385" s="13"/>
      <c r="MK385" s="13"/>
      <c r="ML385" s="13"/>
      <c r="MM385" s="13"/>
      <c r="MN385" s="13"/>
      <c r="MO385" s="13"/>
      <c r="MP385" s="13"/>
      <c r="MQ385" s="13"/>
      <c r="MR385" s="13"/>
      <c r="MS385" s="13"/>
      <c r="MT385" s="13"/>
      <c r="MU385" s="13"/>
      <c r="MV385" s="13"/>
      <c r="MW385" s="13"/>
      <c r="MX385" s="13"/>
      <c r="MY385" s="13"/>
      <c r="MZ385" s="13"/>
      <c r="NA385" s="13"/>
      <c r="NB385" s="13"/>
      <c r="NC385" s="13"/>
      <c r="ND385" s="13"/>
      <c r="NE385" s="13"/>
      <c r="NF385" s="13"/>
      <c r="NG385" s="13"/>
      <c r="NH385" s="13"/>
      <c r="NI385" s="13"/>
      <c r="NJ385" s="13"/>
      <c r="NK385" s="13"/>
      <c r="NL385" s="13"/>
      <c r="NM385" s="13"/>
      <c r="NN385" s="13"/>
      <c r="NO385" s="13"/>
      <c r="NP385" s="13"/>
      <c r="NQ385" s="13"/>
      <c r="NR385" s="13"/>
      <c r="NS385" s="13"/>
      <c r="NU385" s="48" t="e">
        <f>IF(P377&lt;#REF!,1,0)</f>
        <v>#REF!</v>
      </c>
      <c r="NV385" s="48" t="e">
        <f>IF($P377&gt;=#REF!,1,0)</f>
        <v>#REF!</v>
      </c>
      <c r="NW385" s="48">
        <f>IF(IF($C377="Y",IF(NV385=1,1,0)),1,0)</f>
        <v>0</v>
      </c>
      <c r="NX385" s="48">
        <f>IF(IF($C377="N",IF(NU385=1,1,0)),1,0)</f>
        <v>0</v>
      </c>
      <c r="NY385" s="49" t="e">
        <f t="shared" si="41"/>
        <v>#REF!</v>
      </c>
    </row>
    <row r="386" spans="1:389" s="2" customFormat="1" ht="15" x14ac:dyDescent="0.25">
      <c r="A386" s="2">
        <f t="shared" si="42"/>
        <v>382</v>
      </c>
      <c r="B386" s="104" t="str">
        <f>"TSK"&amp;"-"&amp;REPT("0",4-LEN(A394))&amp;A394</f>
        <v>TSK-0390</v>
      </c>
      <c r="C386" s="105" t="str">
        <f t="shared" si="43"/>
        <v/>
      </c>
      <c r="D386" s="59"/>
      <c r="E386" s="106"/>
      <c r="F386" s="59"/>
      <c r="G386" s="59"/>
      <c r="H386" s="19"/>
      <c r="I386" s="19"/>
      <c r="J386" s="21"/>
      <c r="K386" s="81"/>
      <c r="L386" s="107" t="str">
        <f t="shared" si="44"/>
        <v/>
      </c>
      <c r="M386" s="107" t="str">
        <f t="shared" si="45"/>
        <v/>
      </c>
      <c r="N386" s="94"/>
      <c r="O386" s="94"/>
      <c r="P386" s="94"/>
      <c r="Q386" s="94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  <c r="KU386" s="13"/>
      <c r="KV386" s="13"/>
      <c r="KW386" s="13"/>
      <c r="KX386" s="13"/>
      <c r="KY386" s="13"/>
      <c r="KZ386" s="13"/>
      <c r="LA386" s="13"/>
      <c r="LB386" s="13"/>
      <c r="LC386" s="13"/>
      <c r="LD386" s="13"/>
      <c r="LE386" s="13"/>
      <c r="LF386" s="13"/>
      <c r="LG386" s="13"/>
      <c r="LH386" s="13"/>
      <c r="LI386" s="13"/>
      <c r="LJ386" s="13"/>
      <c r="LK386" s="13"/>
      <c r="LL386" s="13"/>
      <c r="LM386" s="13"/>
      <c r="LN386" s="13"/>
      <c r="LO386" s="13"/>
      <c r="LP386" s="13"/>
      <c r="LQ386" s="13"/>
      <c r="LR386" s="13"/>
      <c r="LS386" s="13"/>
      <c r="LT386" s="13"/>
      <c r="LU386" s="13"/>
      <c r="LV386" s="13"/>
      <c r="LW386" s="13"/>
      <c r="LX386" s="13"/>
      <c r="LY386" s="13"/>
      <c r="LZ386" s="13"/>
      <c r="MA386" s="13"/>
      <c r="MB386" s="13"/>
      <c r="MC386" s="13"/>
      <c r="MD386" s="13"/>
      <c r="ME386" s="13"/>
      <c r="MF386" s="13"/>
      <c r="MG386" s="13"/>
      <c r="MH386" s="13"/>
      <c r="MI386" s="13"/>
      <c r="MJ386" s="13"/>
      <c r="MK386" s="13"/>
      <c r="ML386" s="13"/>
      <c r="MM386" s="13"/>
      <c r="MN386" s="13"/>
      <c r="MO386" s="13"/>
      <c r="MP386" s="13"/>
      <c r="MQ386" s="13"/>
      <c r="MR386" s="13"/>
      <c r="MS386" s="13"/>
      <c r="MT386" s="13"/>
      <c r="MU386" s="13"/>
      <c r="MV386" s="13"/>
      <c r="MW386" s="13"/>
      <c r="MX386" s="13"/>
      <c r="MY386" s="13"/>
      <c r="MZ386" s="13"/>
      <c r="NA386" s="13"/>
      <c r="NB386" s="13"/>
      <c r="NC386" s="13"/>
      <c r="ND386" s="13"/>
      <c r="NE386" s="13"/>
      <c r="NF386" s="13"/>
      <c r="NG386" s="13"/>
      <c r="NH386" s="13"/>
      <c r="NI386" s="13"/>
      <c r="NJ386" s="13"/>
      <c r="NK386" s="13"/>
      <c r="NL386" s="13"/>
      <c r="NM386" s="13"/>
      <c r="NN386" s="13"/>
      <c r="NO386" s="13"/>
      <c r="NP386" s="13"/>
      <c r="NQ386" s="13"/>
      <c r="NR386" s="13"/>
      <c r="NS386" s="13"/>
      <c r="NU386" s="48" t="e">
        <f>IF(P378&lt;#REF!,1,0)</f>
        <v>#REF!</v>
      </c>
      <c r="NV386" s="48" t="e">
        <f>IF($P378&gt;=#REF!,1,0)</f>
        <v>#REF!</v>
      </c>
      <c r="NW386" s="48">
        <f>IF(IF($C378="Y",IF(NV386=1,1,0)),1,0)</f>
        <v>0</v>
      </c>
      <c r="NX386" s="48">
        <f>IF(IF($C378="N",IF(NU386=1,1,0)),1,0)</f>
        <v>0</v>
      </c>
      <c r="NY386" s="49" t="e">
        <f t="shared" si="41"/>
        <v>#REF!</v>
      </c>
    </row>
    <row r="387" spans="1:389" s="2" customFormat="1" ht="15" x14ac:dyDescent="0.25">
      <c r="A387" s="2">
        <f t="shared" si="42"/>
        <v>383</v>
      </c>
      <c r="B387" s="104" t="str">
        <f>"TSK"&amp;"-"&amp;REPT("0",4-LEN(A395))&amp;A395</f>
        <v>TSK-0391</v>
      </c>
      <c r="C387" s="105" t="str">
        <f t="shared" si="43"/>
        <v/>
      </c>
      <c r="D387" s="59"/>
      <c r="E387" s="106"/>
      <c r="F387" s="59"/>
      <c r="G387" s="59"/>
      <c r="H387" s="19"/>
      <c r="I387" s="19"/>
      <c r="J387" s="21"/>
      <c r="K387" s="81"/>
      <c r="L387" s="107" t="str">
        <f t="shared" si="44"/>
        <v/>
      </c>
      <c r="M387" s="107" t="str">
        <f t="shared" si="45"/>
        <v/>
      </c>
      <c r="N387" s="94"/>
      <c r="O387" s="94"/>
      <c r="P387" s="94"/>
      <c r="Q387" s="94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  <c r="KU387" s="13"/>
      <c r="KV387" s="13"/>
      <c r="KW387" s="13"/>
      <c r="KX387" s="13"/>
      <c r="KY387" s="13"/>
      <c r="KZ387" s="13"/>
      <c r="LA387" s="13"/>
      <c r="LB387" s="13"/>
      <c r="LC387" s="13"/>
      <c r="LD387" s="13"/>
      <c r="LE387" s="13"/>
      <c r="LF387" s="13"/>
      <c r="LG387" s="13"/>
      <c r="LH387" s="13"/>
      <c r="LI387" s="13"/>
      <c r="LJ387" s="13"/>
      <c r="LK387" s="13"/>
      <c r="LL387" s="13"/>
      <c r="LM387" s="13"/>
      <c r="LN387" s="13"/>
      <c r="LO387" s="13"/>
      <c r="LP387" s="13"/>
      <c r="LQ387" s="13"/>
      <c r="LR387" s="13"/>
      <c r="LS387" s="13"/>
      <c r="LT387" s="13"/>
      <c r="LU387" s="13"/>
      <c r="LV387" s="13"/>
      <c r="LW387" s="13"/>
      <c r="LX387" s="13"/>
      <c r="LY387" s="13"/>
      <c r="LZ387" s="13"/>
      <c r="MA387" s="13"/>
      <c r="MB387" s="13"/>
      <c r="MC387" s="13"/>
      <c r="MD387" s="13"/>
      <c r="ME387" s="13"/>
      <c r="MF387" s="13"/>
      <c r="MG387" s="13"/>
      <c r="MH387" s="13"/>
      <c r="MI387" s="13"/>
      <c r="MJ387" s="13"/>
      <c r="MK387" s="13"/>
      <c r="ML387" s="13"/>
      <c r="MM387" s="13"/>
      <c r="MN387" s="13"/>
      <c r="MO387" s="13"/>
      <c r="MP387" s="13"/>
      <c r="MQ387" s="13"/>
      <c r="MR387" s="13"/>
      <c r="MS387" s="13"/>
      <c r="MT387" s="13"/>
      <c r="MU387" s="13"/>
      <c r="MV387" s="13"/>
      <c r="MW387" s="13"/>
      <c r="MX387" s="13"/>
      <c r="MY387" s="13"/>
      <c r="MZ387" s="13"/>
      <c r="NA387" s="13"/>
      <c r="NB387" s="13"/>
      <c r="NC387" s="13"/>
      <c r="ND387" s="13"/>
      <c r="NE387" s="13"/>
      <c r="NF387" s="13"/>
      <c r="NG387" s="13"/>
      <c r="NH387" s="13"/>
      <c r="NI387" s="13"/>
      <c r="NJ387" s="13"/>
      <c r="NK387" s="13"/>
      <c r="NL387" s="13"/>
      <c r="NM387" s="13"/>
      <c r="NN387" s="13"/>
      <c r="NO387" s="13"/>
      <c r="NP387" s="13"/>
      <c r="NQ387" s="13"/>
      <c r="NR387" s="13"/>
      <c r="NS387" s="13"/>
      <c r="NU387" s="48" t="e">
        <f>IF(P379&lt;#REF!,1,0)</f>
        <v>#REF!</v>
      </c>
      <c r="NV387" s="48" t="e">
        <f>IF($P379&gt;=#REF!,1,0)</f>
        <v>#REF!</v>
      </c>
      <c r="NW387" s="48">
        <f>IF(IF($C379="Y",IF(NV387=1,1,0)),1,0)</f>
        <v>0</v>
      </c>
      <c r="NX387" s="48">
        <f>IF(IF($C379="N",IF(NU387=1,1,0)),1,0)</f>
        <v>0</v>
      </c>
      <c r="NY387" s="49" t="e">
        <f t="shared" si="41"/>
        <v>#REF!</v>
      </c>
    </row>
    <row r="388" spans="1:389" s="2" customFormat="1" ht="15" x14ac:dyDescent="0.25">
      <c r="A388" s="2">
        <f t="shared" si="42"/>
        <v>384</v>
      </c>
      <c r="B388" s="104" t="str">
        <f>"TSK"&amp;"-"&amp;REPT("0",4-LEN(A396))&amp;A396</f>
        <v>TSK-0392</v>
      </c>
      <c r="C388" s="105" t="str">
        <f t="shared" si="43"/>
        <v/>
      </c>
      <c r="D388" s="59"/>
      <c r="E388" s="106"/>
      <c r="F388" s="59"/>
      <c r="G388" s="59"/>
      <c r="H388" s="19"/>
      <c r="I388" s="19"/>
      <c r="J388" s="21"/>
      <c r="K388" s="81"/>
      <c r="L388" s="107" t="str">
        <f t="shared" si="44"/>
        <v/>
      </c>
      <c r="M388" s="107" t="str">
        <f t="shared" si="45"/>
        <v/>
      </c>
      <c r="N388" s="94"/>
      <c r="O388" s="94"/>
      <c r="P388" s="94"/>
      <c r="Q388" s="94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  <c r="KU388" s="13"/>
      <c r="KV388" s="13"/>
      <c r="KW388" s="13"/>
      <c r="KX388" s="13"/>
      <c r="KY388" s="13"/>
      <c r="KZ388" s="13"/>
      <c r="LA388" s="13"/>
      <c r="LB388" s="13"/>
      <c r="LC388" s="13"/>
      <c r="LD388" s="13"/>
      <c r="LE388" s="13"/>
      <c r="LF388" s="13"/>
      <c r="LG388" s="13"/>
      <c r="LH388" s="13"/>
      <c r="LI388" s="13"/>
      <c r="LJ388" s="13"/>
      <c r="LK388" s="13"/>
      <c r="LL388" s="13"/>
      <c r="LM388" s="13"/>
      <c r="LN388" s="13"/>
      <c r="LO388" s="13"/>
      <c r="LP388" s="13"/>
      <c r="LQ388" s="13"/>
      <c r="LR388" s="13"/>
      <c r="LS388" s="13"/>
      <c r="LT388" s="13"/>
      <c r="LU388" s="13"/>
      <c r="LV388" s="13"/>
      <c r="LW388" s="13"/>
      <c r="LX388" s="13"/>
      <c r="LY388" s="13"/>
      <c r="LZ388" s="13"/>
      <c r="MA388" s="13"/>
      <c r="MB388" s="13"/>
      <c r="MC388" s="13"/>
      <c r="MD388" s="13"/>
      <c r="ME388" s="13"/>
      <c r="MF388" s="13"/>
      <c r="MG388" s="13"/>
      <c r="MH388" s="13"/>
      <c r="MI388" s="13"/>
      <c r="MJ388" s="13"/>
      <c r="MK388" s="13"/>
      <c r="ML388" s="13"/>
      <c r="MM388" s="13"/>
      <c r="MN388" s="13"/>
      <c r="MO388" s="13"/>
      <c r="MP388" s="13"/>
      <c r="MQ388" s="13"/>
      <c r="MR388" s="13"/>
      <c r="MS388" s="13"/>
      <c r="MT388" s="13"/>
      <c r="MU388" s="13"/>
      <c r="MV388" s="13"/>
      <c r="MW388" s="13"/>
      <c r="MX388" s="13"/>
      <c r="MY388" s="13"/>
      <c r="MZ388" s="13"/>
      <c r="NA388" s="13"/>
      <c r="NB388" s="13"/>
      <c r="NC388" s="13"/>
      <c r="ND388" s="13"/>
      <c r="NE388" s="13"/>
      <c r="NF388" s="13"/>
      <c r="NG388" s="13"/>
      <c r="NH388" s="13"/>
      <c r="NI388" s="13"/>
      <c r="NJ388" s="13"/>
      <c r="NK388" s="13"/>
      <c r="NL388" s="13"/>
      <c r="NM388" s="13"/>
      <c r="NN388" s="13"/>
      <c r="NO388" s="13"/>
      <c r="NP388" s="13"/>
      <c r="NQ388" s="13"/>
      <c r="NR388" s="13"/>
      <c r="NS388" s="13"/>
      <c r="NU388" s="48" t="e">
        <f>IF(P380&lt;#REF!,1,0)</f>
        <v>#REF!</v>
      </c>
      <c r="NV388" s="48" t="e">
        <f>IF($P380&gt;=#REF!,1,0)</f>
        <v>#REF!</v>
      </c>
      <c r="NW388" s="48">
        <f>IF(IF($C380="Y",IF(NV388=1,1,0)),1,0)</f>
        <v>0</v>
      </c>
      <c r="NX388" s="48">
        <f>IF(IF($C380="N",IF(NU388=1,1,0)),1,0)</f>
        <v>0</v>
      </c>
      <c r="NY388" s="49" t="e">
        <f t="shared" si="41"/>
        <v>#REF!</v>
      </c>
    </row>
    <row r="389" spans="1:389" s="2" customFormat="1" ht="15" x14ac:dyDescent="0.25">
      <c r="A389" s="2">
        <f t="shared" si="42"/>
        <v>385</v>
      </c>
      <c r="B389" s="104" t="str">
        <f>"TSK"&amp;"-"&amp;REPT("0",4-LEN(A397))&amp;A397</f>
        <v>TSK-0393</v>
      </c>
      <c r="C389" s="105" t="str">
        <f t="shared" si="43"/>
        <v/>
      </c>
      <c r="D389" s="59"/>
      <c r="E389" s="106"/>
      <c r="F389" s="59"/>
      <c r="G389" s="59"/>
      <c r="H389" s="19"/>
      <c r="I389" s="19"/>
      <c r="J389" s="21"/>
      <c r="K389" s="81"/>
      <c r="L389" s="107" t="str">
        <f t="shared" si="44"/>
        <v/>
      </c>
      <c r="M389" s="107" t="str">
        <f t="shared" si="45"/>
        <v/>
      </c>
      <c r="N389" s="94"/>
      <c r="O389" s="94"/>
      <c r="P389" s="94"/>
      <c r="Q389" s="94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  <c r="KU389" s="13"/>
      <c r="KV389" s="13"/>
      <c r="KW389" s="13"/>
      <c r="KX389" s="13"/>
      <c r="KY389" s="13"/>
      <c r="KZ389" s="13"/>
      <c r="LA389" s="13"/>
      <c r="LB389" s="13"/>
      <c r="LC389" s="13"/>
      <c r="LD389" s="13"/>
      <c r="LE389" s="13"/>
      <c r="LF389" s="13"/>
      <c r="LG389" s="13"/>
      <c r="LH389" s="13"/>
      <c r="LI389" s="13"/>
      <c r="LJ389" s="13"/>
      <c r="LK389" s="13"/>
      <c r="LL389" s="13"/>
      <c r="LM389" s="13"/>
      <c r="LN389" s="13"/>
      <c r="LO389" s="13"/>
      <c r="LP389" s="13"/>
      <c r="LQ389" s="13"/>
      <c r="LR389" s="13"/>
      <c r="LS389" s="13"/>
      <c r="LT389" s="13"/>
      <c r="LU389" s="13"/>
      <c r="LV389" s="13"/>
      <c r="LW389" s="13"/>
      <c r="LX389" s="13"/>
      <c r="LY389" s="13"/>
      <c r="LZ389" s="13"/>
      <c r="MA389" s="13"/>
      <c r="MB389" s="13"/>
      <c r="MC389" s="13"/>
      <c r="MD389" s="13"/>
      <c r="ME389" s="13"/>
      <c r="MF389" s="13"/>
      <c r="MG389" s="13"/>
      <c r="MH389" s="13"/>
      <c r="MI389" s="13"/>
      <c r="MJ389" s="13"/>
      <c r="MK389" s="13"/>
      <c r="ML389" s="13"/>
      <c r="MM389" s="13"/>
      <c r="MN389" s="13"/>
      <c r="MO389" s="13"/>
      <c r="MP389" s="13"/>
      <c r="MQ389" s="13"/>
      <c r="MR389" s="13"/>
      <c r="MS389" s="13"/>
      <c r="MT389" s="13"/>
      <c r="MU389" s="13"/>
      <c r="MV389" s="13"/>
      <c r="MW389" s="13"/>
      <c r="MX389" s="13"/>
      <c r="MY389" s="13"/>
      <c r="MZ389" s="13"/>
      <c r="NA389" s="13"/>
      <c r="NB389" s="13"/>
      <c r="NC389" s="13"/>
      <c r="ND389" s="13"/>
      <c r="NE389" s="13"/>
      <c r="NF389" s="13"/>
      <c r="NG389" s="13"/>
      <c r="NH389" s="13"/>
      <c r="NI389" s="13"/>
      <c r="NJ389" s="13"/>
      <c r="NK389" s="13"/>
      <c r="NL389" s="13"/>
      <c r="NM389" s="13"/>
      <c r="NN389" s="13"/>
      <c r="NO389" s="13"/>
      <c r="NP389" s="13"/>
      <c r="NQ389" s="13"/>
      <c r="NR389" s="13"/>
      <c r="NS389" s="13"/>
      <c r="NU389" s="48" t="e">
        <f>IF(P381&lt;#REF!,1,0)</f>
        <v>#REF!</v>
      </c>
      <c r="NV389" s="48" t="e">
        <f>IF($P381&gt;=#REF!,1,0)</f>
        <v>#REF!</v>
      </c>
      <c r="NW389" s="48">
        <f>IF(IF($C381="Y",IF(NV389=1,1,0)),1,0)</f>
        <v>0</v>
      </c>
      <c r="NX389" s="48">
        <f>IF(IF($C381="N",IF(NU389=1,1,0)),1,0)</f>
        <v>0</v>
      </c>
      <c r="NY389" s="49" t="e">
        <f t="shared" si="41"/>
        <v>#REF!</v>
      </c>
    </row>
    <row r="390" spans="1:389" s="2" customFormat="1" ht="15" x14ac:dyDescent="0.25">
      <c r="A390" s="2">
        <f t="shared" si="42"/>
        <v>386</v>
      </c>
      <c r="B390" s="104" t="str">
        <f>"TSK"&amp;"-"&amp;REPT("0",4-LEN(A398))&amp;A398</f>
        <v>TSK-0394</v>
      </c>
      <c r="C390" s="105" t="str">
        <f t="shared" si="43"/>
        <v/>
      </c>
      <c r="D390" s="59"/>
      <c r="E390" s="106"/>
      <c r="F390" s="59"/>
      <c r="G390" s="59"/>
      <c r="H390" s="19"/>
      <c r="I390" s="19"/>
      <c r="J390" s="21"/>
      <c r="K390" s="81"/>
      <c r="L390" s="107" t="str">
        <f t="shared" si="44"/>
        <v/>
      </c>
      <c r="M390" s="107" t="str">
        <f t="shared" si="45"/>
        <v/>
      </c>
      <c r="N390" s="94"/>
      <c r="O390" s="94"/>
      <c r="P390" s="94"/>
      <c r="Q390" s="94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13"/>
      <c r="KT390" s="13"/>
      <c r="KU390" s="13"/>
      <c r="KV390" s="13"/>
      <c r="KW390" s="13"/>
      <c r="KX390" s="13"/>
      <c r="KY390" s="13"/>
      <c r="KZ390" s="13"/>
      <c r="LA390" s="13"/>
      <c r="LB390" s="13"/>
      <c r="LC390" s="13"/>
      <c r="LD390" s="13"/>
      <c r="LE390" s="13"/>
      <c r="LF390" s="13"/>
      <c r="LG390" s="13"/>
      <c r="LH390" s="13"/>
      <c r="LI390" s="13"/>
      <c r="LJ390" s="13"/>
      <c r="LK390" s="13"/>
      <c r="LL390" s="13"/>
      <c r="LM390" s="13"/>
      <c r="LN390" s="13"/>
      <c r="LO390" s="13"/>
      <c r="LP390" s="13"/>
      <c r="LQ390" s="13"/>
      <c r="LR390" s="13"/>
      <c r="LS390" s="13"/>
      <c r="LT390" s="13"/>
      <c r="LU390" s="13"/>
      <c r="LV390" s="13"/>
      <c r="LW390" s="13"/>
      <c r="LX390" s="13"/>
      <c r="LY390" s="13"/>
      <c r="LZ390" s="13"/>
      <c r="MA390" s="13"/>
      <c r="MB390" s="13"/>
      <c r="MC390" s="13"/>
      <c r="MD390" s="13"/>
      <c r="ME390" s="13"/>
      <c r="MF390" s="13"/>
      <c r="MG390" s="13"/>
      <c r="MH390" s="13"/>
      <c r="MI390" s="13"/>
      <c r="MJ390" s="13"/>
      <c r="MK390" s="13"/>
      <c r="ML390" s="13"/>
      <c r="MM390" s="13"/>
      <c r="MN390" s="13"/>
      <c r="MO390" s="13"/>
      <c r="MP390" s="13"/>
      <c r="MQ390" s="13"/>
      <c r="MR390" s="13"/>
      <c r="MS390" s="13"/>
      <c r="MT390" s="13"/>
      <c r="MU390" s="13"/>
      <c r="MV390" s="13"/>
      <c r="MW390" s="13"/>
      <c r="MX390" s="13"/>
      <c r="MY390" s="13"/>
      <c r="MZ390" s="13"/>
      <c r="NA390" s="13"/>
      <c r="NB390" s="13"/>
      <c r="NC390" s="13"/>
      <c r="ND390" s="13"/>
      <c r="NE390" s="13"/>
      <c r="NF390" s="13"/>
      <c r="NG390" s="13"/>
      <c r="NH390" s="13"/>
      <c r="NI390" s="13"/>
      <c r="NJ390" s="13"/>
      <c r="NK390" s="13"/>
      <c r="NL390" s="13"/>
      <c r="NM390" s="13"/>
      <c r="NN390" s="13"/>
      <c r="NO390" s="13"/>
      <c r="NP390" s="13"/>
      <c r="NQ390" s="13"/>
      <c r="NR390" s="13"/>
      <c r="NS390" s="13"/>
      <c r="NU390" s="48" t="e">
        <f>IF(P382&lt;#REF!,1,0)</f>
        <v>#REF!</v>
      </c>
      <c r="NV390" s="48" t="e">
        <f>IF($P382&gt;=#REF!,1,0)</f>
        <v>#REF!</v>
      </c>
      <c r="NW390" s="48">
        <f>IF(IF($C382="Y",IF(NV390=1,1,0)),1,0)</f>
        <v>0</v>
      </c>
      <c r="NX390" s="48">
        <f>IF(IF($C382="N",IF(NU390=1,1,0)),1,0)</f>
        <v>0</v>
      </c>
      <c r="NY390" s="49" t="e">
        <f t="shared" ref="NY390:NY453" si="46">SUBTOTAL(9,NU390:NX390)</f>
        <v>#REF!</v>
      </c>
    </row>
    <row r="391" spans="1:389" s="2" customFormat="1" ht="15" x14ac:dyDescent="0.25">
      <c r="A391" s="2">
        <f t="shared" ref="A391:A454" si="47">A390+1</f>
        <v>387</v>
      </c>
      <c r="B391" s="104" t="str">
        <f>"TSK"&amp;"-"&amp;REPT("0",4-LEN(A399))&amp;A399</f>
        <v>TSK-0395</v>
      </c>
      <c r="C391" s="105" t="str">
        <f t="shared" si="43"/>
        <v/>
      </c>
      <c r="D391" s="59"/>
      <c r="E391" s="106"/>
      <c r="F391" s="59"/>
      <c r="G391" s="59"/>
      <c r="H391" s="19"/>
      <c r="I391" s="19"/>
      <c r="J391" s="21"/>
      <c r="K391" s="81"/>
      <c r="L391" s="107" t="str">
        <f t="shared" si="44"/>
        <v/>
      </c>
      <c r="M391" s="107" t="str">
        <f t="shared" si="45"/>
        <v/>
      </c>
      <c r="N391" s="94"/>
      <c r="O391" s="94"/>
      <c r="P391" s="94"/>
      <c r="Q391" s="94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  <c r="KU391" s="13"/>
      <c r="KV391" s="13"/>
      <c r="KW391" s="13"/>
      <c r="KX391" s="13"/>
      <c r="KY391" s="13"/>
      <c r="KZ391" s="13"/>
      <c r="LA391" s="13"/>
      <c r="LB391" s="13"/>
      <c r="LC391" s="13"/>
      <c r="LD391" s="13"/>
      <c r="LE391" s="13"/>
      <c r="LF391" s="13"/>
      <c r="LG391" s="13"/>
      <c r="LH391" s="13"/>
      <c r="LI391" s="13"/>
      <c r="LJ391" s="13"/>
      <c r="LK391" s="13"/>
      <c r="LL391" s="13"/>
      <c r="LM391" s="13"/>
      <c r="LN391" s="13"/>
      <c r="LO391" s="13"/>
      <c r="LP391" s="13"/>
      <c r="LQ391" s="13"/>
      <c r="LR391" s="13"/>
      <c r="LS391" s="13"/>
      <c r="LT391" s="13"/>
      <c r="LU391" s="13"/>
      <c r="LV391" s="13"/>
      <c r="LW391" s="13"/>
      <c r="LX391" s="13"/>
      <c r="LY391" s="13"/>
      <c r="LZ391" s="13"/>
      <c r="MA391" s="13"/>
      <c r="MB391" s="13"/>
      <c r="MC391" s="13"/>
      <c r="MD391" s="13"/>
      <c r="ME391" s="13"/>
      <c r="MF391" s="13"/>
      <c r="MG391" s="13"/>
      <c r="MH391" s="13"/>
      <c r="MI391" s="13"/>
      <c r="MJ391" s="13"/>
      <c r="MK391" s="13"/>
      <c r="ML391" s="13"/>
      <c r="MM391" s="13"/>
      <c r="MN391" s="13"/>
      <c r="MO391" s="13"/>
      <c r="MP391" s="13"/>
      <c r="MQ391" s="13"/>
      <c r="MR391" s="13"/>
      <c r="MS391" s="13"/>
      <c r="MT391" s="13"/>
      <c r="MU391" s="13"/>
      <c r="MV391" s="13"/>
      <c r="MW391" s="13"/>
      <c r="MX391" s="13"/>
      <c r="MY391" s="13"/>
      <c r="MZ391" s="13"/>
      <c r="NA391" s="13"/>
      <c r="NB391" s="13"/>
      <c r="NC391" s="13"/>
      <c r="ND391" s="13"/>
      <c r="NE391" s="13"/>
      <c r="NF391" s="13"/>
      <c r="NG391" s="13"/>
      <c r="NH391" s="13"/>
      <c r="NI391" s="13"/>
      <c r="NJ391" s="13"/>
      <c r="NK391" s="13"/>
      <c r="NL391" s="13"/>
      <c r="NM391" s="13"/>
      <c r="NN391" s="13"/>
      <c r="NO391" s="13"/>
      <c r="NP391" s="13"/>
      <c r="NQ391" s="13"/>
      <c r="NR391" s="13"/>
      <c r="NS391" s="13"/>
      <c r="NU391" s="48" t="e">
        <f>IF(P383&lt;#REF!,1,0)</f>
        <v>#REF!</v>
      </c>
      <c r="NV391" s="48" t="e">
        <f>IF($P383&gt;=#REF!,1,0)</f>
        <v>#REF!</v>
      </c>
      <c r="NW391" s="48">
        <f>IF(IF($C383="Y",IF(NV391=1,1,0)),1,0)</f>
        <v>0</v>
      </c>
      <c r="NX391" s="48">
        <f>IF(IF($C383="N",IF(NU391=1,1,0)),1,0)</f>
        <v>0</v>
      </c>
      <c r="NY391" s="49" t="e">
        <f t="shared" si="46"/>
        <v>#REF!</v>
      </c>
    </row>
    <row r="392" spans="1:389" s="2" customFormat="1" ht="15" x14ac:dyDescent="0.25">
      <c r="A392" s="2">
        <f t="shared" si="47"/>
        <v>388</v>
      </c>
      <c r="B392" s="104" t="str">
        <f>"TSK"&amp;"-"&amp;REPT("0",4-LEN(A400))&amp;A400</f>
        <v>TSK-0396</v>
      </c>
      <c r="C392" s="105" t="str">
        <f t="shared" si="43"/>
        <v/>
      </c>
      <c r="D392" s="59"/>
      <c r="E392" s="106"/>
      <c r="F392" s="59"/>
      <c r="G392" s="59"/>
      <c r="H392" s="19"/>
      <c r="I392" s="19"/>
      <c r="J392" s="21"/>
      <c r="K392" s="81"/>
      <c r="L392" s="107" t="str">
        <f t="shared" si="44"/>
        <v/>
      </c>
      <c r="M392" s="107" t="str">
        <f t="shared" si="45"/>
        <v/>
      </c>
      <c r="N392" s="94"/>
      <c r="O392" s="94"/>
      <c r="P392" s="94"/>
      <c r="Q392" s="94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  <c r="KU392" s="13"/>
      <c r="KV392" s="13"/>
      <c r="KW392" s="13"/>
      <c r="KX392" s="13"/>
      <c r="KY392" s="13"/>
      <c r="KZ392" s="13"/>
      <c r="LA392" s="13"/>
      <c r="LB392" s="13"/>
      <c r="LC392" s="13"/>
      <c r="LD392" s="13"/>
      <c r="LE392" s="13"/>
      <c r="LF392" s="13"/>
      <c r="LG392" s="13"/>
      <c r="LH392" s="13"/>
      <c r="LI392" s="13"/>
      <c r="LJ392" s="13"/>
      <c r="LK392" s="13"/>
      <c r="LL392" s="13"/>
      <c r="LM392" s="13"/>
      <c r="LN392" s="13"/>
      <c r="LO392" s="13"/>
      <c r="LP392" s="13"/>
      <c r="LQ392" s="13"/>
      <c r="LR392" s="13"/>
      <c r="LS392" s="13"/>
      <c r="LT392" s="13"/>
      <c r="LU392" s="13"/>
      <c r="LV392" s="13"/>
      <c r="LW392" s="13"/>
      <c r="LX392" s="13"/>
      <c r="LY392" s="13"/>
      <c r="LZ392" s="13"/>
      <c r="MA392" s="13"/>
      <c r="MB392" s="13"/>
      <c r="MC392" s="13"/>
      <c r="MD392" s="13"/>
      <c r="ME392" s="13"/>
      <c r="MF392" s="13"/>
      <c r="MG392" s="13"/>
      <c r="MH392" s="13"/>
      <c r="MI392" s="13"/>
      <c r="MJ392" s="13"/>
      <c r="MK392" s="13"/>
      <c r="ML392" s="13"/>
      <c r="MM392" s="13"/>
      <c r="MN392" s="13"/>
      <c r="MO392" s="13"/>
      <c r="MP392" s="13"/>
      <c r="MQ392" s="13"/>
      <c r="MR392" s="13"/>
      <c r="MS392" s="13"/>
      <c r="MT392" s="13"/>
      <c r="MU392" s="13"/>
      <c r="MV392" s="13"/>
      <c r="MW392" s="13"/>
      <c r="MX392" s="13"/>
      <c r="MY392" s="13"/>
      <c r="MZ392" s="13"/>
      <c r="NA392" s="13"/>
      <c r="NB392" s="13"/>
      <c r="NC392" s="13"/>
      <c r="ND392" s="13"/>
      <c r="NE392" s="13"/>
      <c r="NF392" s="13"/>
      <c r="NG392" s="13"/>
      <c r="NH392" s="13"/>
      <c r="NI392" s="13"/>
      <c r="NJ392" s="13"/>
      <c r="NK392" s="13"/>
      <c r="NL392" s="13"/>
      <c r="NM392" s="13"/>
      <c r="NN392" s="13"/>
      <c r="NO392" s="13"/>
      <c r="NP392" s="13"/>
      <c r="NQ392" s="13"/>
      <c r="NR392" s="13"/>
      <c r="NS392" s="13"/>
      <c r="NU392" s="48" t="e">
        <f>IF(P384&lt;#REF!,1,0)</f>
        <v>#REF!</v>
      </c>
      <c r="NV392" s="48" t="e">
        <f>IF($P384&gt;=#REF!,1,0)</f>
        <v>#REF!</v>
      </c>
      <c r="NW392" s="48">
        <f>IF(IF($C384="Y",IF(NV392=1,1,0)),1,0)</f>
        <v>0</v>
      </c>
      <c r="NX392" s="48">
        <f>IF(IF($C384="N",IF(NU392=1,1,0)),1,0)</f>
        <v>0</v>
      </c>
      <c r="NY392" s="49" t="e">
        <f t="shared" si="46"/>
        <v>#REF!</v>
      </c>
    </row>
    <row r="393" spans="1:389" s="2" customFormat="1" ht="15" x14ac:dyDescent="0.25">
      <c r="A393" s="2">
        <f t="shared" si="47"/>
        <v>389</v>
      </c>
      <c r="B393" s="104" t="str">
        <f>"TSK"&amp;"-"&amp;REPT("0",4-LEN(A401))&amp;A401</f>
        <v>TSK-0397</v>
      </c>
      <c r="C393" s="105" t="str">
        <f t="shared" si="43"/>
        <v/>
      </c>
      <c r="D393" s="59"/>
      <c r="E393" s="106"/>
      <c r="F393" s="59"/>
      <c r="G393" s="59"/>
      <c r="H393" s="19"/>
      <c r="I393" s="19"/>
      <c r="J393" s="21"/>
      <c r="K393" s="81"/>
      <c r="L393" s="107" t="str">
        <f t="shared" si="44"/>
        <v/>
      </c>
      <c r="M393" s="107" t="str">
        <f t="shared" si="45"/>
        <v/>
      </c>
      <c r="N393" s="94"/>
      <c r="O393" s="94"/>
      <c r="P393" s="94"/>
      <c r="Q393" s="94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  <c r="KU393" s="13"/>
      <c r="KV393" s="13"/>
      <c r="KW393" s="13"/>
      <c r="KX393" s="13"/>
      <c r="KY393" s="13"/>
      <c r="KZ393" s="13"/>
      <c r="LA393" s="13"/>
      <c r="LB393" s="13"/>
      <c r="LC393" s="13"/>
      <c r="LD393" s="13"/>
      <c r="LE393" s="13"/>
      <c r="LF393" s="13"/>
      <c r="LG393" s="13"/>
      <c r="LH393" s="13"/>
      <c r="LI393" s="13"/>
      <c r="LJ393" s="13"/>
      <c r="LK393" s="13"/>
      <c r="LL393" s="13"/>
      <c r="LM393" s="13"/>
      <c r="LN393" s="13"/>
      <c r="LO393" s="13"/>
      <c r="LP393" s="13"/>
      <c r="LQ393" s="13"/>
      <c r="LR393" s="13"/>
      <c r="LS393" s="13"/>
      <c r="LT393" s="13"/>
      <c r="LU393" s="13"/>
      <c r="LV393" s="13"/>
      <c r="LW393" s="13"/>
      <c r="LX393" s="13"/>
      <c r="LY393" s="13"/>
      <c r="LZ393" s="13"/>
      <c r="MA393" s="13"/>
      <c r="MB393" s="13"/>
      <c r="MC393" s="13"/>
      <c r="MD393" s="13"/>
      <c r="ME393" s="13"/>
      <c r="MF393" s="13"/>
      <c r="MG393" s="13"/>
      <c r="MH393" s="13"/>
      <c r="MI393" s="13"/>
      <c r="MJ393" s="13"/>
      <c r="MK393" s="13"/>
      <c r="ML393" s="13"/>
      <c r="MM393" s="13"/>
      <c r="MN393" s="13"/>
      <c r="MO393" s="13"/>
      <c r="MP393" s="13"/>
      <c r="MQ393" s="13"/>
      <c r="MR393" s="13"/>
      <c r="MS393" s="13"/>
      <c r="MT393" s="13"/>
      <c r="MU393" s="13"/>
      <c r="MV393" s="13"/>
      <c r="MW393" s="13"/>
      <c r="MX393" s="13"/>
      <c r="MY393" s="13"/>
      <c r="MZ393" s="13"/>
      <c r="NA393" s="13"/>
      <c r="NB393" s="13"/>
      <c r="NC393" s="13"/>
      <c r="ND393" s="13"/>
      <c r="NE393" s="13"/>
      <c r="NF393" s="13"/>
      <c r="NG393" s="13"/>
      <c r="NH393" s="13"/>
      <c r="NI393" s="13"/>
      <c r="NJ393" s="13"/>
      <c r="NK393" s="13"/>
      <c r="NL393" s="13"/>
      <c r="NM393" s="13"/>
      <c r="NN393" s="13"/>
      <c r="NO393" s="13"/>
      <c r="NP393" s="13"/>
      <c r="NQ393" s="13"/>
      <c r="NR393" s="13"/>
      <c r="NS393" s="13"/>
      <c r="NU393" s="48" t="e">
        <f>IF(P385&lt;#REF!,1,0)</f>
        <v>#REF!</v>
      </c>
      <c r="NV393" s="48" t="e">
        <f>IF($P385&gt;=#REF!,1,0)</f>
        <v>#REF!</v>
      </c>
      <c r="NW393" s="48">
        <f>IF(IF($C385="Y",IF(NV393=1,1,0)),1,0)</f>
        <v>0</v>
      </c>
      <c r="NX393" s="48">
        <f>IF(IF($C385="N",IF(NU393=1,1,0)),1,0)</f>
        <v>0</v>
      </c>
      <c r="NY393" s="49" t="e">
        <f t="shared" si="46"/>
        <v>#REF!</v>
      </c>
    </row>
    <row r="394" spans="1:389" s="2" customFormat="1" ht="15" x14ac:dyDescent="0.25">
      <c r="A394" s="2">
        <f t="shared" si="47"/>
        <v>390</v>
      </c>
      <c r="B394" s="104" t="str">
        <f>"TSK"&amp;"-"&amp;REPT("0",4-LEN(A402))&amp;A402</f>
        <v>TSK-0398</v>
      </c>
      <c r="C394" s="105" t="str">
        <f t="shared" si="43"/>
        <v/>
      </c>
      <c r="D394" s="59"/>
      <c r="E394" s="106"/>
      <c r="F394" s="59"/>
      <c r="G394" s="59"/>
      <c r="H394" s="19"/>
      <c r="I394" s="19"/>
      <c r="J394" s="21"/>
      <c r="K394" s="81"/>
      <c r="L394" s="107" t="str">
        <f t="shared" si="44"/>
        <v/>
      </c>
      <c r="M394" s="107" t="str">
        <f t="shared" si="45"/>
        <v/>
      </c>
      <c r="N394" s="94"/>
      <c r="O394" s="94"/>
      <c r="P394" s="94"/>
      <c r="Q394" s="94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  <c r="KU394" s="13"/>
      <c r="KV394" s="13"/>
      <c r="KW394" s="13"/>
      <c r="KX394" s="13"/>
      <c r="KY394" s="13"/>
      <c r="KZ394" s="13"/>
      <c r="LA394" s="13"/>
      <c r="LB394" s="13"/>
      <c r="LC394" s="13"/>
      <c r="LD394" s="13"/>
      <c r="LE394" s="13"/>
      <c r="LF394" s="13"/>
      <c r="LG394" s="13"/>
      <c r="LH394" s="13"/>
      <c r="LI394" s="13"/>
      <c r="LJ394" s="13"/>
      <c r="LK394" s="13"/>
      <c r="LL394" s="13"/>
      <c r="LM394" s="13"/>
      <c r="LN394" s="13"/>
      <c r="LO394" s="13"/>
      <c r="LP394" s="13"/>
      <c r="LQ394" s="13"/>
      <c r="LR394" s="13"/>
      <c r="LS394" s="13"/>
      <c r="LT394" s="13"/>
      <c r="LU394" s="13"/>
      <c r="LV394" s="13"/>
      <c r="LW394" s="13"/>
      <c r="LX394" s="13"/>
      <c r="LY394" s="13"/>
      <c r="LZ394" s="13"/>
      <c r="MA394" s="13"/>
      <c r="MB394" s="13"/>
      <c r="MC394" s="13"/>
      <c r="MD394" s="13"/>
      <c r="ME394" s="13"/>
      <c r="MF394" s="13"/>
      <c r="MG394" s="13"/>
      <c r="MH394" s="13"/>
      <c r="MI394" s="13"/>
      <c r="MJ394" s="13"/>
      <c r="MK394" s="13"/>
      <c r="ML394" s="13"/>
      <c r="MM394" s="13"/>
      <c r="MN394" s="13"/>
      <c r="MO394" s="13"/>
      <c r="MP394" s="13"/>
      <c r="MQ394" s="13"/>
      <c r="MR394" s="13"/>
      <c r="MS394" s="13"/>
      <c r="MT394" s="13"/>
      <c r="MU394" s="13"/>
      <c r="MV394" s="13"/>
      <c r="MW394" s="13"/>
      <c r="MX394" s="13"/>
      <c r="MY394" s="13"/>
      <c r="MZ394" s="13"/>
      <c r="NA394" s="13"/>
      <c r="NB394" s="13"/>
      <c r="NC394" s="13"/>
      <c r="ND394" s="13"/>
      <c r="NE394" s="13"/>
      <c r="NF394" s="13"/>
      <c r="NG394" s="13"/>
      <c r="NH394" s="13"/>
      <c r="NI394" s="13"/>
      <c r="NJ394" s="13"/>
      <c r="NK394" s="13"/>
      <c r="NL394" s="13"/>
      <c r="NM394" s="13"/>
      <c r="NN394" s="13"/>
      <c r="NO394" s="13"/>
      <c r="NP394" s="13"/>
      <c r="NQ394" s="13"/>
      <c r="NR394" s="13"/>
      <c r="NS394" s="13"/>
      <c r="NU394" s="48" t="e">
        <f>IF(P386&lt;#REF!,1,0)</f>
        <v>#REF!</v>
      </c>
      <c r="NV394" s="48" t="e">
        <f>IF($P386&gt;=#REF!,1,0)</f>
        <v>#REF!</v>
      </c>
      <c r="NW394" s="48">
        <f>IF(IF($C386="Y",IF(NV394=1,1,0)),1,0)</f>
        <v>0</v>
      </c>
      <c r="NX394" s="48">
        <f>IF(IF($C386="N",IF(NU394=1,1,0)),1,0)</f>
        <v>0</v>
      </c>
      <c r="NY394" s="49" t="e">
        <f t="shared" si="46"/>
        <v>#REF!</v>
      </c>
    </row>
    <row r="395" spans="1:389" s="2" customFormat="1" ht="15" x14ac:dyDescent="0.25">
      <c r="A395" s="2">
        <f t="shared" si="47"/>
        <v>391</v>
      </c>
      <c r="B395" s="104" t="str">
        <f>"TSK"&amp;"-"&amp;REPT("0",4-LEN(A403))&amp;A403</f>
        <v>TSK-0399</v>
      </c>
      <c r="C395" s="105" t="str">
        <f t="shared" si="43"/>
        <v/>
      </c>
      <c r="D395" s="59"/>
      <c r="E395" s="106"/>
      <c r="F395" s="59"/>
      <c r="G395" s="59"/>
      <c r="H395" s="19"/>
      <c r="I395" s="19"/>
      <c r="J395" s="21"/>
      <c r="K395" s="81"/>
      <c r="L395" s="107" t="str">
        <f t="shared" si="44"/>
        <v/>
      </c>
      <c r="M395" s="107" t="str">
        <f t="shared" si="45"/>
        <v/>
      </c>
      <c r="N395" s="94"/>
      <c r="O395" s="94"/>
      <c r="P395" s="94"/>
      <c r="Q395" s="94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  <c r="KU395" s="13"/>
      <c r="KV395" s="13"/>
      <c r="KW395" s="13"/>
      <c r="KX395" s="13"/>
      <c r="KY395" s="13"/>
      <c r="KZ395" s="13"/>
      <c r="LA395" s="13"/>
      <c r="LB395" s="13"/>
      <c r="LC395" s="13"/>
      <c r="LD395" s="13"/>
      <c r="LE395" s="13"/>
      <c r="LF395" s="13"/>
      <c r="LG395" s="13"/>
      <c r="LH395" s="13"/>
      <c r="LI395" s="13"/>
      <c r="LJ395" s="13"/>
      <c r="LK395" s="13"/>
      <c r="LL395" s="13"/>
      <c r="LM395" s="13"/>
      <c r="LN395" s="13"/>
      <c r="LO395" s="13"/>
      <c r="LP395" s="13"/>
      <c r="LQ395" s="13"/>
      <c r="LR395" s="13"/>
      <c r="LS395" s="13"/>
      <c r="LT395" s="13"/>
      <c r="LU395" s="13"/>
      <c r="LV395" s="13"/>
      <c r="LW395" s="13"/>
      <c r="LX395" s="13"/>
      <c r="LY395" s="13"/>
      <c r="LZ395" s="13"/>
      <c r="MA395" s="13"/>
      <c r="MB395" s="13"/>
      <c r="MC395" s="13"/>
      <c r="MD395" s="13"/>
      <c r="ME395" s="13"/>
      <c r="MF395" s="13"/>
      <c r="MG395" s="13"/>
      <c r="MH395" s="13"/>
      <c r="MI395" s="13"/>
      <c r="MJ395" s="13"/>
      <c r="MK395" s="13"/>
      <c r="ML395" s="13"/>
      <c r="MM395" s="13"/>
      <c r="MN395" s="13"/>
      <c r="MO395" s="13"/>
      <c r="MP395" s="13"/>
      <c r="MQ395" s="13"/>
      <c r="MR395" s="13"/>
      <c r="MS395" s="13"/>
      <c r="MT395" s="13"/>
      <c r="MU395" s="13"/>
      <c r="MV395" s="13"/>
      <c r="MW395" s="13"/>
      <c r="MX395" s="13"/>
      <c r="MY395" s="13"/>
      <c r="MZ395" s="13"/>
      <c r="NA395" s="13"/>
      <c r="NB395" s="13"/>
      <c r="NC395" s="13"/>
      <c r="ND395" s="13"/>
      <c r="NE395" s="13"/>
      <c r="NF395" s="13"/>
      <c r="NG395" s="13"/>
      <c r="NH395" s="13"/>
      <c r="NI395" s="13"/>
      <c r="NJ395" s="13"/>
      <c r="NK395" s="13"/>
      <c r="NL395" s="13"/>
      <c r="NM395" s="13"/>
      <c r="NN395" s="13"/>
      <c r="NO395" s="13"/>
      <c r="NP395" s="13"/>
      <c r="NQ395" s="13"/>
      <c r="NR395" s="13"/>
      <c r="NS395" s="13"/>
      <c r="NU395" s="48" t="e">
        <f>IF(P387&lt;#REF!,1,0)</f>
        <v>#REF!</v>
      </c>
      <c r="NV395" s="48" t="e">
        <f>IF($P387&gt;=#REF!,1,0)</f>
        <v>#REF!</v>
      </c>
      <c r="NW395" s="48">
        <f>IF(IF($C387="Y",IF(NV395=1,1,0)),1,0)</f>
        <v>0</v>
      </c>
      <c r="NX395" s="48">
        <f>IF(IF($C387="N",IF(NU395=1,1,0)),1,0)</f>
        <v>0</v>
      </c>
      <c r="NY395" s="49" t="e">
        <f t="shared" si="46"/>
        <v>#REF!</v>
      </c>
    </row>
    <row r="396" spans="1:389" s="2" customFormat="1" ht="15" x14ac:dyDescent="0.25">
      <c r="A396" s="2">
        <f t="shared" si="47"/>
        <v>392</v>
      </c>
      <c r="B396" s="104" t="str">
        <f>"TSK"&amp;"-"&amp;REPT("0",4-LEN(A404))&amp;A404</f>
        <v>TSK-0400</v>
      </c>
      <c r="C396" s="105" t="str">
        <f t="shared" si="43"/>
        <v/>
      </c>
      <c r="D396" s="59"/>
      <c r="E396" s="106"/>
      <c r="F396" s="59"/>
      <c r="G396" s="59"/>
      <c r="H396" s="19"/>
      <c r="I396" s="19"/>
      <c r="J396" s="21"/>
      <c r="K396" s="81"/>
      <c r="L396" s="107" t="str">
        <f t="shared" si="44"/>
        <v/>
      </c>
      <c r="M396" s="107" t="str">
        <f t="shared" si="45"/>
        <v/>
      </c>
      <c r="N396" s="94"/>
      <c r="O396" s="94"/>
      <c r="P396" s="94"/>
      <c r="Q396" s="94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  <c r="KU396" s="13"/>
      <c r="KV396" s="13"/>
      <c r="KW396" s="13"/>
      <c r="KX396" s="13"/>
      <c r="KY396" s="13"/>
      <c r="KZ396" s="13"/>
      <c r="LA396" s="13"/>
      <c r="LB396" s="13"/>
      <c r="LC396" s="13"/>
      <c r="LD396" s="13"/>
      <c r="LE396" s="13"/>
      <c r="LF396" s="13"/>
      <c r="LG396" s="13"/>
      <c r="LH396" s="13"/>
      <c r="LI396" s="13"/>
      <c r="LJ396" s="13"/>
      <c r="LK396" s="13"/>
      <c r="LL396" s="13"/>
      <c r="LM396" s="13"/>
      <c r="LN396" s="13"/>
      <c r="LO396" s="13"/>
      <c r="LP396" s="13"/>
      <c r="LQ396" s="13"/>
      <c r="LR396" s="13"/>
      <c r="LS396" s="13"/>
      <c r="LT396" s="13"/>
      <c r="LU396" s="13"/>
      <c r="LV396" s="13"/>
      <c r="LW396" s="13"/>
      <c r="LX396" s="13"/>
      <c r="LY396" s="13"/>
      <c r="LZ396" s="13"/>
      <c r="MA396" s="13"/>
      <c r="MB396" s="13"/>
      <c r="MC396" s="13"/>
      <c r="MD396" s="13"/>
      <c r="ME396" s="13"/>
      <c r="MF396" s="13"/>
      <c r="MG396" s="13"/>
      <c r="MH396" s="13"/>
      <c r="MI396" s="13"/>
      <c r="MJ396" s="13"/>
      <c r="MK396" s="13"/>
      <c r="ML396" s="13"/>
      <c r="MM396" s="13"/>
      <c r="MN396" s="13"/>
      <c r="MO396" s="13"/>
      <c r="MP396" s="13"/>
      <c r="MQ396" s="13"/>
      <c r="MR396" s="13"/>
      <c r="MS396" s="13"/>
      <c r="MT396" s="13"/>
      <c r="MU396" s="13"/>
      <c r="MV396" s="13"/>
      <c r="MW396" s="13"/>
      <c r="MX396" s="13"/>
      <c r="MY396" s="13"/>
      <c r="MZ396" s="13"/>
      <c r="NA396" s="13"/>
      <c r="NB396" s="13"/>
      <c r="NC396" s="13"/>
      <c r="ND396" s="13"/>
      <c r="NE396" s="13"/>
      <c r="NF396" s="13"/>
      <c r="NG396" s="13"/>
      <c r="NH396" s="13"/>
      <c r="NI396" s="13"/>
      <c r="NJ396" s="13"/>
      <c r="NK396" s="13"/>
      <c r="NL396" s="13"/>
      <c r="NM396" s="13"/>
      <c r="NN396" s="13"/>
      <c r="NO396" s="13"/>
      <c r="NP396" s="13"/>
      <c r="NQ396" s="13"/>
      <c r="NR396" s="13"/>
      <c r="NS396" s="13"/>
      <c r="NU396" s="48" t="e">
        <f>IF(P388&lt;#REF!,1,0)</f>
        <v>#REF!</v>
      </c>
      <c r="NV396" s="48" t="e">
        <f>IF($P388&gt;=#REF!,1,0)</f>
        <v>#REF!</v>
      </c>
      <c r="NW396" s="48">
        <f>IF(IF($C388="Y",IF(NV396=1,1,0)),1,0)</f>
        <v>0</v>
      </c>
      <c r="NX396" s="48">
        <f>IF(IF($C388="N",IF(NU396=1,1,0)),1,0)</f>
        <v>0</v>
      </c>
      <c r="NY396" s="49" t="e">
        <f t="shared" si="46"/>
        <v>#REF!</v>
      </c>
    </row>
    <row r="397" spans="1:389" s="2" customFormat="1" ht="15" x14ac:dyDescent="0.25">
      <c r="A397" s="2">
        <f t="shared" si="47"/>
        <v>393</v>
      </c>
      <c r="B397" s="104" t="str">
        <f>"TSK"&amp;"-"&amp;REPT("0",4-LEN(A405))&amp;A405</f>
        <v>TSK-0401</v>
      </c>
      <c r="C397" s="105" t="str">
        <f t="shared" si="43"/>
        <v/>
      </c>
      <c r="D397" s="59"/>
      <c r="E397" s="106"/>
      <c r="F397" s="59"/>
      <c r="G397" s="59"/>
      <c r="H397" s="19"/>
      <c r="I397" s="19"/>
      <c r="J397" s="21"/>
      <c r="K397" s="81"/>
      <c r="L397" s="107" t="str">
        <f t="shared" si="44"/>
        <v/>
      </c>
      <c r="M397" s="107" t="str">
        <f t="shared" si="45"/>
        <v/>
      </c>
      <c r="N397" s="94"/>
      <c r="O397" s="94"/>
      <c r="P397" s="94"/>
      <c r="Q397" s="94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HA397" s="13"/>
      <c r="HB397" s="13"/>
      <c r="HC397" s="13"/>
      <c r="HD397" s="13"/>
      <c r="HE397" s="13"/>
      <c r="HF397" s="13"/>
      <c r="HG397" s="13"/>
      <c r="HH397" s="13"/>
      <c r="HI397" s="13"/>
      <c r="HJ397" s="13"/>
      <c r="HK397" s="13"/>
      <c r="HL397" s="13"/>
      <c r="HM397" s="13"/>
      <c r="HN397" s="13"/>
      <c r="HO397" s="13"/>
      <c r="HP397" s="13"/>
      <c r="HQ397" s="13"/>
      <c r="HR397" s="13"/>
      <c r="HS397" s="13"/>
      <c r="HT397" s="13"/>
      <c r="HU397" s="13"/>
      <c r="HV397" s="13"/>
      <c r="HW397" s="13"/>
      <c r="HX397" s="13"/>
      <c r="HY397" s="13"/>
      <c r="HZ397" s="13"/>
      <c r="IA397" s="13"/>
      <c r="IB397" s="13"/>
      <c r="IC397" s="13"/>
      <c r="ID397" s="13"/>
      <c r="IE397" s="13"/>
      <c r="IF397" s="13"/>
      <c r="IG397" s="13"/>
      <c r="IH397" s="13"/>
      <c r="II397" s="13"/>
      <c r="IJ397" s="13"/>
      <c r="IK397" s="13"/>
      <c r="IL397" s="13"/>
      <c r="IM397" s="13"/>
      <c r="IN397" s="13"/>
      <c r="IO397" s="13"/>
      <c r="IP397" s="13"/>
      <c r="IQ397" s="13"/>
      <c r="IR397" s="13"/>
      <c r="IS397" s="13"/>
      <c r="IT397" s="13"/>
      <c r="IU397" s="13"/>
      <c r="IV397" s="13"/>
      <c r="IW397" s="13"/>
      <c r="IX397" s="13"/>
      <c r="IY397" s="13"/>
      <c r="IZ397" s="13"/>
      <c r="JA397" s="13"/>
      <c r="JB397" s="13"/>
      <c r="JC397" s="13"/>
      <c r="JD397" s="13"/>
      <c r="JE397" s="13"/>
      <c r="JF397" s="13"/>
      <c r="JG397" s="13"/>
      <c r="JH397" s="13"/>
      <c r="JI397" s="13"/>
      <c r="JJ397" s="13"/>
      <c r="JK397" s="13"/>
      <c r="JL397" s="13"/>
      <c r="JM397" s="13"/>
      <c r="JN397" s="13"/>
      <c r="JO397" s="13"/>
      <c r="JP397" s="13"/>
      <c r="JQ397" s="13"/>
      <c r="JR397" s="13"/>
      <c r="JS397" s="13"/>
      <c r="JT397" s="13"/>
      <c r="JU397" s="13"/>
      <c r="JV397" s="13"/>
      <c r="JW397" s="13"/>
      <c r="JX397" s="13"/>
      <c r="JY397" s="13"/>
      <c r="JZ397" s="13"/>
      <c r="KA397" s="13"/>
      <c r="KB397" s="13"/>
      <c r="KC397" s="13"/>
      <c r="KD397" s="13"/>
      <c r="KE397" s="13"/>
      <c r="KF397" s="13"/>
      <c r="KG397" s="13"/>
      <c r="KH397" s="13"/>
      <c r="KI397" s="13"/>
      <c r="KJ397" s="13"/>
      <c r="KK397" s="13"/>
      <c r="KL397" s="13"/>
      <c r="KM397" s="13"/>
      <c r="KN397" s="13"/>
      <c r="KO397" s="13"/>
      <c r="KP397" s="13"/>
      <c r="KQ397" s="13"/>
      <c r="KR397" s="13"/>
      <c r="KS397" s="13"/>
      <c r="KT397" s="13"/>
      <c r="KU397" s="13"/>
      <c r="KV397" s="13"/>
      <c r="KW397" s="13"/>
      <c r="KX397" s="13"/>
      <c r="KY397" s="13"/>
      <c r="KZ397" s="13"/>
      <c r="LA397" s="13"/>
      <c r="LB397" s="13"/>
      <c r="LC397" s="13"/>
      <c r="LD397" s="13"/>
      <c r="LE397" s="13"/>
      <c r="LF397" s="13"/>
      <c r="LG397" s="13"/>
      <c r="LH397" s="13"/>
      <c r="LI397" s="13"/>
      <c r="LJ397" s="13"/>
      <c r="LK397" s="13"/>
      <c r="LL397" s="13"/>
      <c r="LM397" s="13"/>
      <c r="LN397" s="13"/>
      <c r="LO397" s="13"/>
      <c r="LP397" s="13"/>
      <c r="LQ397" s="13"/>
      <c r="LR397" s="13"/>
      <c r="LS397" s="13"/>
      <c r="LT397" s="13"/>
      <c r="LU397" s="13"/>
      <c r="LV397" s="13"/>
      <c r="LW397" s="13"/>
      <c r="LX397" s="13"/>
      <c r="LY397" s="13"/>
      <c r="LZ397" s="13"/>
      <c r="MA397" s="13"/>
      <c r="MB397" s="13"/>
      <c r="MC397" s="13"/>
      <c r="MD397" s="13"/>
      <c r="ME397" s="13"/>
      <c r="MF397" s="13"/>
      <c r="MG397" s="13"/>
      <c r="MH397" s="13"/>
      <c r="MI397" s="13"/>
      <c r="MJ397" s="13"/>
      <c r="MK397" s="13"/>
      <c r="ML397" s="13"/>
      <c r="MM397" s="13"/>
      <c r="MN397" s="13"/>
      <c r="MO397" s="13"/>
      <c r="MP397" s="13"/>
      <c r="MQ397" s="13"/>
      <c r="MR397" s="13"/>
      <c r="MS397" s="13"/>
      <c r="MT397" s="13"/>
      <c r="MU397" s="13"/>
      <c r="MV397" s="13"/>
      <c r="MW397" s="13"/>
      <c r="MX397" s="13"/>
      <c r="MY397" s="13"/>
      <c r="MZ397" s="13"/>
      <c r="NA397" s="13"/>
      <c r="NB397" s="13"/>
      <c r="NC397" s="13"/>
      <c r="ND397" s="13"/>
      <c r="NE397" s="13"/>
      <c r="NF397" s="13"/>
      <c r="NG397" s="13"/>
      <c r="NH397" s="13"/>
      <c r="NI397" s="13"/>
      <c r="NJ397" s="13"/>
      <c r="NK397" s="13"/>
      <c r="NL397" s="13"/>
      <c r="NM397" s="13"/>
      <c r="NN397" s="13"/>
      <c r="NO397" s="13"/>
      <c r="NP397" s="13"/>
      <c r="NQ397" s="13"/>
      <c r="NR397" s="13"/>
      <c r="NS397" s="13"/>
      <c r="NU397" s="48" t="e">
        <f>IF(P389&lt;#REF!,1,0)</f>
        <v>#REF!</v>
      </c>
      <c r="NV397" s="48" t="e">
        <f>IF($P389&gt;=#REF!,1,0)</f>
        <v>#REF!</v>
      </c>
      <c r="NW397" s="48">
        <f>IF(IF($C389="Y",IF(NV397=1,1,0)),1,0)</f>
        <v>0</v>
      </c>
      <c r="NX397" s="48">
        <f>IF(IF($C389="N",IF(NU397=1,1,0)),1,0)</f>
        <v>0</v>
      </c>
      <c r="NY397" s="49" t="e">
        <f t="shared" si="46"/>
        <v>#REF!</v>
      </c>
    </row>
    <row r="398" spans="1:389" s="2" customFormat="1" ht="15" x14ac:dyDescent="0.25">
      <c r="A398" s="2">
        <f t="shared" si="47"/>
        <v>394</v>
      </c>
      <c r="B398" s="104" t="str">
        <f>"TSK"&amp;"-"&amp;REPT("0",4-LEN(A406))&amp;A406</f>
        <v>TSK-0402</v>
      </c>
      <c r="C398" s="105" t="str">
        <f t="shared" si="43"/>
        <v/>
      </c>
      <c r="D398" s="59"/>
      <c r="E398" s="106"/>
      <c r="F398" s="59"/>
      <c r="G398" s="59"/>
      <c r="H398" s="19"/>
      <c r="I398" s="19"/>
      <c r="J398" s="21"/>
      <c r="K398" s="81"/>
      <c r="L398" s="107" t="str">
        <f t="shared" si="44"/>
        <v/>
      </c>
      <c r="M398" s="107" t="str">
        <f t="shared" si="45"/>
        <v/>
      </c>
      <c r="N398" s="94"/>
      <c r="O398" s="94"/>
      <c r="P398" s="94"/>
      <c r="Q398" s="94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  <c r="KU398" s="13"/>
      <c r="KV398" s="13"/>
      <c r="KW398" s="13"/>
      <c r="KX398" s="13"/>
      <c r="KY398" s="13"/>
      <c r="KZ398" s="13"/>
      <c r="LA398" s="13"/>
      <c r="LB398" s="13"/>
      <c r="LC398" s="13"/>
      <c r="LD398" s="13"/>
      <c r="LE398" s="13"/>
      <c r="LF398" s="13"/>
      <c r="LG398" s="13"/>
      <c r="LH398" s="13"/>
      <c r="LI398" s="13"/>
      <c r="LJ398" s="13"/>
      <c r="LK398" s="13"/>
      <c r="LL398" s="13"/>
      <c r="LM398" s="13"/>
      <c r="LN398" s="13"/>
      <c r="LO398" s="13"/>
      <c r="LP398" s="13"/>
      <c r="LQ398" s="13"/>
      <c r="LR398" s="13"/>
      <c r="LS398" s="13"/>
      <c r="LT398" s="13"/>
      <c r="LU398" s="13"/>
      <c r="LV398" s="13"/>
      <c r="LW398" s="13"/>
      <c r="LX398" s="13"/>
      <c r="LY398" s="13"/>
      <c r="LZ398" s="13"/>
      <c r="MA398" s="13"/>
      <c r="MB398" s="13"/>
      <c r="MC398" s="13"/>
      <c r="MD398" s="13"/>
      <c r="ME398" s="13"/>
      <c r="MF398" s="13"/>
      <c r="MG398" s="13"/>
      <c r="MH398" s="13"/>
      <c r="MI398" s="13"/>
      <c r="MJ398" s="13"/>
      <c r="MK398" s="13"/>
      <c r="ML398" s="13"/>
      <c r="MM398" s="13"/>
      <c r="MN398" s="13"/>
      <c r="MO398" s="13"/>
      <c r="MP398" s="13"/>
      <c r="MQ398" s="13"/>
      <c r="MR398" s="13"/>
      <c r="MS398" s="13"/>
      <c r="MT398" s="13"/>
      <c r="MU398" s="13"/>
      <c r="MV398" s="13"/>
      <c r="MW398" s="13"/>
      <c r="MX398" s="13"/>
      <c r="MY398" s="13"/>
      <c r="MZ398" s="13"/>
      <c r="NA398" s="13"/>
      <c r="NB398" s="13"/>
      <c r="NC398" s="13"/>
      <c r="ND398" s="13"/>
      <c r="NE398" s="13"/>
      <c r="NF398" s="13"/>
      <c r="NG398" s="13"/>
      <c r="NH398" s="13"/>
      <c r="NI398" s="13"/>
      <c r="NJ398" s="13"/>
      <c r="NK398" s="13"/>
      <c r="NL398" s="13"/>
      <c r="NM398" s="13"/>
      <c r="NN398" s="13"/>
      <c r="NO398" s="13"/>
      <c r="NP398" s="13"/>
      <c r="NQ398" s="13"/>
      <c r="NR398" s="13"/>
      <c r="NS398" s="13"/>
      <c r="NU398" s="48" t="e">
        <f>IF(P390&lt;#REF!,1,0)</f>
        <v>#REF!</v>
      </c>
      <c r="NV398" s="48" t="e">
        <f>IF($P390&gt;=#REF!,1,0)</f>
        <v>#REF!</v>
      </c>
      <c r="NW398" s="48">
        <f>IF(IF($C390="Y",IF(NV398=1,1,0)),1,0)</f>
        <v>0</v>
      </c>
      <c r="NX398" s="48">
        <f>IF(IF($C390="N",IF(NU398=1,1,0)),1,0)</f>
        <v>0</v>
      </c>
      <c r="NY398" s="49" t="e">
        <f t="shared" si="46"/>
        <v>#REF!</v>
      </c>
    </row>
    <row r="399" spans="1:389" s="2" customFormat="1" ht="15" x14ac:dyDescent="0.25">
      <c r="A399" s="2">
        <f t="shared" si="47"/>
        <v>395</v>
      </c>
      <c r="B399" s="104" t="str">
        <f>"TSK"&amp;"-"&amp;REPT("0",4-LEN(A407))&amp;A407</f>
        <v>TSK-0403</v>
      </c>
      <c r="C399" s="105" t="str">
        <f t="shared" si="43"/>
        <v/>
      </c>
      <c r="D399" s="59"/>
      <c r="E399" s="106"/>
      <c r="F399" s="59"/>
      <c r="G399" s="59"/>
      <c r="H399" s="19"/>
      <c r="I399" s="19"/>
      <c r="J399" s="21"/>
      <c r="K399" s="81"/>
      <c r="L399" s="107" t="str">
        <f t="shared" si="44"/>
        <v/>
      </c>
      <c r="M399" s="107" t="str">
        <f t="shared" si="45"/>
        <v/>
      </c>
      <c r="N399" s="94"/>
      <c r="O399" s="94"/>
      <c r="P399" s="94"/>
      <c r="Q399" s="94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  <c r="KU399" s="13"/>
      <c r="KV399" s="13"/>
      <c r="KW399" s="13"/>
      <c r="KX399" s="13"/>
      <c r="KY399" s="13"/>
      <c r="KZ399" s="13"/>
      <c r="LA399" s="13"/>
      <c r="LB399" s="13"/>
      <c r="LC399" s="13"/>
      <c r="LD399" s="13"/>
      <c r="LE399" s="13"/>
      <c r="LF399" s="13"/>
      <c r="LG399" s="13"/>
      <c r="LH399" s="13"/>
      <c r="LI399" s="13"/>
      <c r="LJ399" s="13"/>
      <c r="LK399" s="13"/>
      <c r="LL399" s="13"/>
      <c r="LM399" s="13"/>
      <c r="LN399" s="13"/>
      <c r="LO399" s="13"/>
      <c r="LP399" s="13"/>
      <c r="LQ399" s="13"/>
      <c r="LR399" s="13"/>
      <c r="LS399" s="13"/>
      <c r="LT399" s="13"/>
      <c r="LU399" s="13"/>
      <c r="LV399" s="13"/>
      <c r="LW399" s="13"/>
      <c r="LX399" s="13"/>
      <c r="LY399" s="13"/>
      <c r="LZ399" s="13"/>
      <c r="MA399" s="13"/>
      <c r="MB399" s="13"/>
      <c r="MC399" s="13"/>
      <c r="MD399" s="13"/>
      <c r="ME399" s="13"/>
      <c r="MF399" s="13"/>
      <c r="MG399" s="13"/>
      <c r="MH399" s="13"/>
      <c r="MI399" s="13"/>
      <c r="MJ399" s="13"/>
      <c r="MK399" s="13"/>
      <c r="ML399" s="13"/>
      <c r="MM399" s="13"/>
      <c r="MN399" s="13"/>
      <c r="MO399" s="13"/>
      <c r="MP399" s="13"/>
      <c r="MQ399" s="13"/>
      <c r="MR399" s="13"/>
      <c r="MS399" s="13"/>
      <c r="MT399" s="13"/>
      <c r="MU399" s="13"/>
      <c r="MV399" s="13"/>
      <c r="MW399" s="13"/>
      <c r="MX399" s="13"/>
      <c r="MY399" s="13"/>
      <c r="MZ399" s="13"/>
      <c r="NA399" s="13"/>
      <c r="NB399" s="13"/>
      <c r="NC399" s="13"/>
      <c r="ND399" s="13"/>
      <c r="NE399" s="13"/>
      <c r="NF399" s="13"/>
      <c r="NG399" s="13"/>
      <c r="NH399" s="13"/>
      <c r="NI399" s="13"/>
      <c r="NJ399" s="13"/>
      <c r="NK399" s="13"/>
      <c r="NL399" s="13"/>
      <c r="NM399" s="13"/>
      <c r="NN399" s="13"/>
      <c r="NO399" s="13"/>
      <c r="NP399" s="13"/>
      <c r="NQ399" s="13"/>
      <c r="NR399" s="13"/>
      <c r="NS399" s="13"/>
      <c r="NU399" s="48" t="e">
        <f>IF(P391&lt;#REF!,1,0)</f>
        <v>#REF!</v>
      </c>
      <c r="NV399" s="48" t="e">
        <f>IF($P391&gt;=#REF!,1,0)</f>
        <v>#REF!</v>
      </c>
      <c r="NW399" s="48">
        <f>IF(IF($C391="Y",IF(NV399=1,1,0)),1,0)</f>
        <v>0</v>
      </c>
      <c r="NX399" s="48">
        <f>IF(IF($C391="N",IF(NU399=1,1,0)),1,0)</f>
        <v>0</v>
      </c>
      <c r="NY399" s="49" t="e">
        <f t="shared" si="46"/>
        <v>#REF!</v>
      </c>
    </row>
    <row r="400" spans="1:389" s="2" customFormat="1" ht="15" x14ac:dyDescent="0.25">
      <c r="A400" s="2">
        <f t="shared" si="47"/>
        <v>396</v>
      </c>
      <c r="B400" s="104" t="str">
        <f>"TSK"&amp;"-"&amp;REPT("0",4-LEN(A408))&amp;A408</f>
        <v>TSK-0404</v>
      </c>
      <c r="C400" s="105" t="str">
        <f t="shared" si="43"/>
        <v/>
      </c>
      <c r="D400" s="59"/>
      <c r="E400" s="106"/>
      <c r="F400" s="59"/>
      <c r="G400" s="59"/>
      <c r="H400" s="19"/>
      <c r="I400" s="19"/>
      <c r="J400" s="21"/>
      <c r="K400" s="81"/>
      <c r="L400" s="107" t="str">
        <f t="shared" si="44"/>
        <v/>
      </c>
      <c r="M400" s="107" t="str">
        <f t="shared" si="45"/>
        <v/>
      </c>
      <c r="N400" s="94"/>
      <c r="O400" s="94"/>
      <c r="P400" s="94"/>
      <c r="Q400" s="94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  <c r="KU400" s="13"/>
      <c r="KV400" s="13"/>
      <c r="KW400" s="13"/>
      <c r="KX400" s="13"/>
      <c r="KY400" s="13"/>
      <c r="KZ400" s="13"/>
      <c r="LA400" s="13"/>
      <c r="LB400" s="13"/>
      <c r="LC400" s="13"/>
      <c r="LD400" s="13"/>
      <c r="LE400" s="13"/>
      <c r="LF400" s="13"/>
      <c r="LG400" s="13"/>
      <c r="LH400" s="13"/>
      <c r="LI400" s="13"/>
      <c r="LJ400" s="13"/>
      <c r="LK400" s="13"/>
      <c r="LL400" s="13"/>
      <c r="LM400" s="13"/>
      <c r="LN400" s="13"/>
      <c r="LO400" s="13"/>
      <c r="LP400" s="13"/>
      <c r="LQ400" s="13"/>
      <c r="LR400" s="13"/>
      <c r="LS400" s="13"/>
      <c r="LT400" s="13"/>
      <c r="LU400" s="13"/>
      <c r="LV400" s="13"/>
      <c r="LW400" s="13"/>
      <c r="LX400" s="13"/>
      <c r="LY400" s="13"/>
      <c r="LZ400" s="13"/>
      <c r="MA400" s="13"/>
      <c r="MB400" s="13"/>
      <c r="MC400" s="13"/>
      <c r="MD400" s="13"/>
      <c r="ME400" s="13"/>
      <c r="MF400" s="13"/>
      <c r="MG400" s="13"/>
      <c r="MH400" s="13"/>
      <c r="MI400" s="13"/>
      <c r="MJ400" s="13"/>
      <c r="MK400" s="13"/>
      <c r="ML400" s="13"/>
      <c r="MM400" s="13"/>
      <c r="MN400" s="13"/>
      <c r="MO400" s="13"/>
      <c r="MP400" s="13"/>
      <c r="MQ400" s="13"/>
      <c r="MR400" s="13"/>
      <c r="MS400" s="13"/>
      <c r="MT400" s="13"/>
      <c r="MU400" s="13"/>
      <c r="MV400" s="13"/>
      <c r="MW400" s="13"/>
      <c r="MX400" s="13"/>
      <c r="MY400" s="13"/>
      <c r="MZ400" s="13"/>
      <c r="NA400" s="13"/>
      <c r="NB400" s="13"/>
      <c r="NC400" s="13"/>
      <c r="ND400" s="13"/>
      <c r="NE400" s="13"/>
      <c r="NF400" s="13"/>
      <c r="NG400" s="13"/>
      <c r="NH400" s="13"/>
      <c r="NI400" s="13"/>
      <c r="NJ400" s="13"/>
      <c r="NK400" s="13"/>
      <c r="NL400" s="13"/>
      <c r="NM400" s="13"/>
      <c r="NN400" s="13"/>
      <c r="NO400" s="13"/>
      <c r="NP400" s="13"/>
      <c r="NQ400" s="13"/>
      <c r="NR400" s="13"/>
      <c r="NS400" s="13"/>
      <c r="NU400" s="48" t="e">
        <f>IF(P392&lt;#REF!,1,0)</f>
        <v>#REF!</v>
      </c>
      <c r="NV400" s="48" t="e">
        <f>IF($P392&gt;=#REF!,1,0)</f>
        <v>#REF!</v>
      </c>
      <c r="NW400" s="48">
        <f>IF(IF($C392="Y",IF(NV400=1,1,0)),1,0)</f>
        <v>0</v>
      </c>
      <c r="NX400" s="48">
        <f>IF(IF($C392="N",IF(NU400=1,1,0)),1,0)</f>
        <v>0</v>
      </c>
      <c r="NY400" s="49" t="e">
        <f t="shared" si="46"/>
        <v>#REF!</v>
      </c>
    </row>
    <row r="401" spans="1:389" s="2" customFormat="1" ht="15" x14ac:dyDescent="0.25">
      <c r="A401" s="2">
        <f t="shared" si="47"/>
        <v>397</v>
      </c>
      <c r="B401" s="104" t="str">
        <f>"TSK"&amp;"-"&amp;REPT("0",4-LEN(A409))&amp;A409</f>
        <v>TSK-0405</v>
      </c>
      <c r="C401" s="105" t="str">
        <f t="shared" si="43"/>
        <v/>
      </c>
      <c r="D401" s="59"/>
      <c r="E401" s="106"/>
      <c r="F401" s="59"/>
      <c r="G401" s="59"/>
      <c r="H401" s="19"/>
      <c r="I401" s="19"/>
      <c r="J401" s="21"/>
      <c r="K401" s="81"/>
      <c r="L401" s="107" t="str">
        <f t="shared" si="44"/>
        <v/>
      </c>
      <c r="M401" s="107" t="str">
        <f t="shared" si="45"/>
        <v/>
      </c>
      <c r="N401" s="94"/>
      <c r="O401" s="94"/>
      <c r="P401" s="94"/>
      <c r="Q401" s="94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  <c r="KU401" s="13"/>
      <c r="KV401" s="13"/>
      <c r="KW401" s="13"/>
      <c r="KX401" s="13"/>
      <c r="KY401" s="13"/>
      <c r="KZ401" s="13"/>
      <c r="LA401" s="13"/>
      <c r="LB401" s="13"/>
      <c r="LC401" s="13"/>
      <c r="LD401" s="13"/>
      <c r="LE401" s="13"/>
      <c r="LF401" s="13"/>
      <c r="LG401" s="13"/>
      <c r="LH401" s="13"/>
      <c r="LI401" s="13"/>
      <c r="LJ401" s="13"/>
      <c r="LK401" s="13"/>
      <c r="LL401" s="13"/>
      <c r="LM401" s="13"/>
      <c r="LN401" s="13"/>
      <c r="LO401" s="13"/>
      <c r="LP401" s="13"/>
      <c r="LQ401" s="13"/>
      <c r="LR401" s="13"/>
      <c r="LS401" s="13"/>
      <c r="LT401" s="13"/>
      <c r="LU401" s="13"/>
      <c r="LV401" s="13"/>
      <c r="LW401" s="13"/>
      <c r="LX401" s="13"/>
      <c r="LY401" s="13"/>
      <c r="LZ401" s="13"/>
      <c r="MA401" s="13"/>
      <c r="MB401" s="13"/>
      <c r="MC401" s="13"/>
      <c r="MD401" s="13"/>
      <c r="ME401" s="13"/>
      <c r="MF401" s="13"/>
      <c r="MG401" s="13"/>
      <c r="MH401" s="13"/>
      <c r="MI401" s="13"/>
      <c r="MJ401" s="13"/>
      <c r="MK401" s="13"/>
      <c r="ML401" s="13"/>
      <c r="MM401" s="13"/>
      <c r="MN401" s="13"/>
      <c r="MO401" s="13"/>
      <c r="MP401" s="13"/>
      <c r="MQ401" s="13"/>
      <c r="MR401" s="13"/>
      <c r="MS401" s="13"/>
      <c r="MT401" s="13"/>
      <c r="MU401" s="13"/>
      <c r="MV401" s="13"/>
      <c r="MW401" s="13"/>
      <c r="MX401" s="13"/>
      <c r="MY401" s="13"/>
      <c r="MZ401" s="13"/>
      <c r="NA401" s="13"/>
      <c r="NB401" s="13"/>
      <c r="NC401" s="13"/>
      <c r="ND401" s="13"/>
      <c r="NE401" s="13"/>
      <c r="NF401" s="13"/>
      <c r="NG401" s="13"/>
      <c r="NH401" s="13"/>
      <c r="NI401" s="13"/>
      <c r="NJ401" s="13"/>
      <c r="NK401" s="13"/>
      <c r="NL401" s="13"/>
      <c r="NM401" s="13"/>
      <c r="NN401" s="13"/>
      <c r="NO401" s="13"/>
      <c r="NP401" s="13"/>
      <c r="NQ401" s="13"/>
      <c r="NR401" s="13"/>
      <c r="NS401" s="13"/>
      <c r="NU401" s="48" t="e">
        <f>IF(P393&lt;#REF!,1,0)</f>
        <v>#REF!</v>
      </c>
      <c r="NV401" s="48" t="e">
        <f>IF($P393&gt;=#REF!,1,0)</f>
        <v>#REF!</v>
      </c>
      <c r="NW401" s="48">
        <f>IF(IF($C393="Y",IF(NV401=1,1,0)),1,0)</f>
        <v>0</v>
      </c>
      <c r="NX401" s="48">
        <f>IF(IF($C393="N",IF(NU401=1,1,0)),1,0)</f>
        <v>0</v>
      </c>
      <c r="NY401" s="49" t="e">
        <f t="shared" si="46"/>
        <v>#REF!</v>
      </c>
    </row>
    <row r="402" spans="1:389" s="2" customFormat="1" ht="15" x14ac:dyDescent="0.25">
      <c r="A402" s="2">
        <f t="shared" si="47"/>
        <v>398</v>
      </c>
      <c r="B402" s="104" t="str">
        <f>"TSK"&amp;"-"&amp;REPT("0",4-LEN(A410))&amp;A410</f>
        <v>TSK-0406</v>
      </c>
      <c r="C402" s="105" t="str">
        <f t="shared" si="43"/>
        <v/>
      </c>
      <c r="D402" s="59"/>
      <c r="E402" s="106"/>
      <c r="F402" s="59"/>
      <c r="G402" s="59"/>
      <c r="H402" s="19"/>
      <c r="I402" s="19"/>
      <c r="J402" s="21"/>
      <c r="K402" s="81"/>
      <c r="L402" s="107" t="str">
        <f t="shared" si="44"/>
        <v/>
      </c>
      <c r="M402" s="107" t="str">
        <f t="shared" si="45"/>
        <v/>
      </c>
      <c r="N402" s="94"/>
      <c r="O402" s="94"/>
      <c r="P402" s="94"/>
      <c r="Q402" s="94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  <c r="KU402" s="13"/>
      <c r="KV402" s="13"/>
      <c r="KW402" s="13"/>
      <c r="KX402" s="13"/>
      <c r="KY402" s="13"/>
      <c r="KZ402" s="13"/>
      <c r="LA402" s="13"/>
      <c r="LB402" s="13"/>
      <c r="LC402" s="13"/>
      <c r="LD402" s="13"/>
      <c r="LE402" s="13"/>
      <c r="LF402" s="13"/>
      <c r="LG402" s="13"/>
      <c r="LH402" s="13"/>
      <c r="LI402" s="13"/>
      <c r="LJ402" s="13"/>
      <c r="LK402" s="13"/>
      <c r="LL402" s="13"/>
      <c r="LM402" s="13"/>
      <c r="LN402" s="13"/>
      <c r="LO402" s="13"/>
      <c r="LP402" s="13"/>
      <c r="LQ402" s="13"/>
      <c r="LR402" s="13"/>
      <c r="LS402" s="13"/>
      <c r="LT402" s="13"/>
      <c r="LU402" s="13"/>
      <c r="LV402" s="13"/>
      <c r="LW402" s="13"/>
      <c r="LX402" s="13"/>
      <c r="LY402" s="13"/>
      <c r="LZ402" s="13"/>
      <c r="MA402" s="13"/>
      <c r="MB402" s="13"/>
      <c r="MC402" s="13"/>
      <c r="MD402" s="13"/>
      <c r="ME402" s="13"/>
      <c r="MF402" s="13"/>
      <c r="MG402" s="13"/>
      <c r="MH402" s="13"/>
      <c r="MI402" s="13"/>
      <c r="MJ402" s="13"/>
      <c r="MK402" s="13"/>
      <c r="ML402" s="13"/>
      <c r="MM402" s="13"/>
      <c r="MN402" s="13"/>
      <c r="MO402" s="13"/>
      <c r="MP402" s="13"/>
      <c r="MQ402" s="13"/>
      <c r="MR402" s="13"/>
      <c r="MS402" s="13"/>
      <c r="MT402" s="13"/>
      <c r="MU402" s="13"/>
      <c r="MV402" s="13"/>
      <c r="MW402" s="13"/>
      <c r="MX402" s="13"/>
      <c r="MY402" s="13"/>
      <c r="MZ402" s="13"/>
      <c r="NA402" s="13"/>
      <c r="NB402" s="13"/>
      <c r="NC402" s="13"/>
      <c r="ND402" s="13"/>
      <c r="NE402" s="13"/>
      <c r="NF402" s="13"/>
      <c r="NG402" s="13"/>
      <c r="NH402" s="13"/>
      <c r="NI402" s="13"/>
      <c r="NJ402" s="13"/>
      <c r="NK402" s="13"/>
      <c r="NL402" s="13"/>
      <c r="NM402" s="13"/>
      <c r="NN402" s="13"/>
      <c r="NO402" s="13"/>
      <c r="NP402" s="13"/>
      <c r="NQ402" s="13"/>
      <c r="NR402" s="13"/>
      <c r="NS402" s="13"/>
      <c r="NU402" s="48" t="e">
        <f>IF(P394&lt;#REF!,1,0)</f>
        <v>#REF!</v>
      </c>
      <c r="NV402" s="48" t="e">
        <f>IF($P394&gt;=#REF!,1,0)</f>
        <v>#REF!</v>
      </c>
      <c r="NW402" s="48">
        <f>IF(IF($C394="Y",IF(NV402=1,1,0)),1,0)</f>
        <v>0</v>
      </c>
      <c r="NX402" s="48">
        <f>IF(IF($C394="N",IF(NU402=1,1,0)),1,0)</f>
        <v>0</v>
      </c>
      <c r="NY402" s="49" t="e">
        <f t="shared" si="46"/>
        <v>#REF!</v>
      </c>
    </row>
    <row r="403" spans="1:389" s="2" customFormat="1" ht="15" x14ac:dyDescent="0.25">
      <c r="A403" s="2">
        <f t="shared" si="47"/>
        <v>399</v>
      </c>
      <c r="B403" s="104" t="str">
        <f>"TSK"&amp;"-"&amp;REPT("0",4-LEN(A411))&amp;A411</f>
        <v>TSK-0407</v>
      </c>
      <c r="C403" s="105" t="str">
        <f t="shared" si="43"/>
        <v/>
      </c>
      <c r="D403" s="59"/>
      <c r="E403" s="106"/>
      <c r="F403" s="59"/>
      <c r="G403" s="59"/>
      <c r="H403" s="19"/>
      <c r="I403" s="19"/>
      <c r="J403" s="21"/>
      <c r="K403" s="81"/>
      <c r="L403" s="107" t="str">
        <f t="shared" si="44"/>
        <v/>
      </c>
      <c r="M403" s="107" t="str">
        <f t="shared" si="45"/>
        <v/>
      </c>
      <c r="N403" s="94"/>
      <c r="O403" s="94"/>
      <c r="P403" s="94"/>
      <c r="Q403" s="94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  <c r="KU403" s="13"/>
      <c r="KV403" s="13"/>
      <c r="KW403" s="13"/>
      <c r="KX403" s="13"/>
      <c r="KY403" s="13"/>
      <c r="KZ403" s="13"/>
      <c r="LA403" s="13"/>
      <c r="LB403" s="13"/>
      <c r="LC403" s="13"/>
      <c r="LD403" s="13"/>
      <c r="LE403" s="13"/>
      <c r="LF403" s="13"/>
      <c r="LG403" s="13"/>
      <c r="LH403" s="13"/>
      <c r="LI403" s="13"/>
      <c r="LJ403" s="13"/>
      <c r="LK403" s="13"/>
      <c r="LL403" s="13"/>
      <c r="LM403" s="13"/>
      <c r="LN403" s="13"/>
      <c r="LO403" s="13"/>
      <c r="LP403" s="13"/>
      <c r="LQ403" s="13"/>
      <c r="LR403" s="13"/>
      <c r="LS403" s="13"/>
      <c r="LT403" s="13"/>
      <c r="LU403" s="13"/>
      <c r="LV403" s="13"/>
      <c r="LW403" s="13"/>
      <c r="LX403" s="13"/>
      <c r="LY403" s="13"/>
      <c r="LZ403" s="13"/>
      <c r="MA403" s="13"/>
      <c r="MB403" s="13"/>
      <c r="MC403" s="13"/>
      <c r="MD403" s="13"/>
      <c r="ME403" s="13"/>
      <c r="MF403" s="13"/>
      <c r="MG403" s="13"/>
      <c r="MH403" s="13"/>
      <c r="MI403" s="13"/>
      <c r="MJ403" s="13"/>
      <c r="MK403" s="13"/>
      <c r="ML403" s="13"/>
      <c r="MM403" s="13"/>
      <c r="MN403" s="13"/>
      <c r="MO403" s="13"/>
      <c r="MP403" s="13"/>
      <c r="MQ403" s="13"/>
      <c r="MR403" s="13"/>
      <c r="MS403" s="13"/>
      <c r="MT403" s="13"/>
      <c r="MU403" s="13"/>
      <c r="MV403" s="13"/>
      <c r="MW403" s="13"/>
      <c r="MX403" s="13"/>
      <c r="MY403" s="13"/>
      <c r="MZ403" s="13"/>
      <c r="NA403" s="13"/>
      <c r="NB403" s="13"/>
      <c r="NC403" s="13"/>
      <c r="ND403" s="13"/>
      <c r="NE403" s="13"/>
      <c r="NF403" s="13"/>
      <c r="NG403" s="13"/>
      <c r="NH403" s="13"/>
      <c r="NI403" s="13"/>
      <c r="NJ403" s="13"/>
      <c r="NK403" s="13"/>
      <c r="NL403" s="13"/>
      <c r="NM403" s="13"/>
      <c r="NN403" s="13"/>
      <c r="NO403" s="13"/>
      <c r="NP403" s="13"/>
      <c r="NQ403" s="13"/>
      <c r="NR403" s="13"/>
      <c r="NS403" s="13"/>
      <c r="NU403" s="48" t="e">
        <f>IF(P395&lt;#REF!,1,0)</f>
        <v>#REF!</v>
      </c>
      <c r="NV403" s="48" t="e">
        <f>IF($P395&gt;=#REF!,1,0)</f>
        <v>#REF!</v>
      </c>
      <c r="NW403" s="48">
        <f>IF(IF($C395="Y",IF(NV403=1,1,0)),1,0)</f>
        <v>0</v>
      </c>
      <c r="NX403" s="48">
        <f>IF(IF($C395="N",IF(NU403=1,1,0)),1,0)</f>
        <v>0</v>
      </c>
      <c r="NY403" s="49" t="e">
        <f t="shared" si="46"/>
        <v>#REF!</v>
      </c>
    </row>
    <row r="404" spans="1:389" s="2" customFormat="1" ht="15" x14ac:dyDescent="0.25">
      <c r="A404" s="2">
        <f t="shared" si="47"/>
        <v>400</v>
      </c>
      <c r="B404" s="104" t="str">
        <f>"TSK"&amp;"-"&amp;REPT("0",4-LEN(A412))&amp;A412</f>
        <v>TSK-0408</v>
      </c>
      <c r="C404" s="105" t="str">
        <f t="shared" si="43"/>
        <v/>
      </c>
      <c r="D404" s="59"/>
      <c r="E404" s="106"/>
      <c r="F404" s="59"/>
      <c r="G404" s="59"/>
      <c r="H404" s="19"/>
      <c r="I404" s="19"/>
      <c r="J404" s="21"/>
      <c r="K404" s="81"/>
      <c r="L404" s="107" t="str">
        <f t="shared" si="44"/>
        <v/>
      </c>
      <c r="M404" s="107" t="str">
        <f t="shared" si="45"/>
        <v/>
      </c>
      <c r="N404" s="94"/>
      <c r="O404" s="94"/>
      <c r="P404" s="94"/>
      <c r="Q404" s="94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  <c r="KU404" s="13"/>
      <c r="KV404" s="13"/>
      <c r="KW404" s="13"/>
      <c r="KX404" s="13"/>
      <c r="KY404" s="13"/>
      <c r="KZ404" s="13"/>
      <c r="LA404" s="13"/>
      <c r="LB404" s="13"/>
      <c r="LC404" s="13"/>
      <c r="LD404" s="13"/>
      <c r="LE404" s="13"/>
      <c r="LF404" s="13"/>
      <c r="LG404" s="13"/>
      <c r="LH404" s="13"/>
      <c r="LI404" s="13"/>
      <c r="LJ404" s="13"/>
      <c r="LK404" s="13"/>
      <c r="LL404" s="13"/>
      <c r="LM404" s="13"/>
      <c r="LN404" s="13"/>
      <c r="LO404" s="13"/>
      <c r="LP404" s="13"/>
      <c r="LQ404" s="13"/>
      <c r="LR404" s="13"/>
      <c r="LS404" s="13"/>
      <c r="LT404" s="13"/>
      <c r="LU404" s="13"/>
      <c r="LV404" s="13"/>
      <c r="LW404" s="13"/>
      <c r="LX404" s="13"/>
      <c r="LY404" s="13"/>
      <c r="LZ404" s="13"/>
      <c r="MA404" s="13"/>
      <c r="MB404" s="13"/>
      <c r="MC404" s="13"/>
      <c r="MD404" s="13"/>
      <c r="ME404" s="13"/>
      <c r="MF404" s="13"/>
      <c r="MG404" s="13"/>
      <c r="MH404" s="13"/>
      <c r="MI404" s="13"/>
      <c r="MJ404" s="13"/>
      <c r="MK404" s="13"/>
      <c r="ML404" s="13"/>
      <c r="MM404" s="13"/>
      <c r="MN404" s="13"/>
      <c r="MO404" s="13"/>
      <c r="MP404" s="13"/>
      <c r="MQ404" s="13"/>
      <c r="MR404" s="13"/>
      <c r="MS404" s="13"/>
      <c r="MT404" s="13"/>
      <c r="MU404" s="13"/>
      <c r="MV404" s="13"/>
      <c r="MW404" s="13"/>
      <c r="MX404" s="13"/>
      <c r="MY404" s="13"/>
      <c r="MZ404" s="13"/>
      <c r="NA404" s="13"/>
      <c r="NB404" s="13"/>
      <c r="NC404" s="13"/>
      <c r="ND404" s="13"/>
      <c r="NE404" s="13"/>
      <c r="NF404" s="13"/>
      <c r="NG404" s="13"/>
      <c r="NH404" s="13"/>
      <c r="NI404" s="13"/>
      <c r="NJ404" s="13"/>
      <c r="NK404" s="13"/>
      <c r="NL404" s="13"/>
      <c r="NM404" s="13"/>
      <c r="NN404" s="13"/>
      <c r="NO404" s="13"/>
      <c r="NP404" s="13"/>
      <c r="NQ404" s="13"/>
      <c r="NR404" s="13"/>
      <c r="NS404" s="13"/>
      <c r="NU404" s="48" t="e">
        <f>IF(P396&lt;#REF!,1,0)</f>
        <v>#REF!</v>
      </c>
      <c r="NV404" s="48" t="e">
        <f>IF($P396&gt;=#REF!,1,0)</f>
        <v>#REF!</v>
      </c>
      <c r="NW404" s="48">
        <f>IF(IF($C396="Y",IF(NV404=1,1,0)),1,0)</f>
        <v>0</v>
      </c>
      <c r="NX404" s="48">
        <f>IF(IF($C396="N",IF(NU404=1,1,0)),1,0)</f>
        <v>0</v>
      </c>
      <c r="NY404" s="49" t="e">
        <f t="shared" si="46"/>
        <v>#REF!</v>
      </c>
    </row>
    <row r="405" spans="1:389" s="2" customFormat="1" ht="15" x14ac:dyDescent="0.25">
      <c r="A405" s="2">
        <f t="shared" si="47"/>
        <v>401</v>
      </c>
      <c r="B405" s="104" t="str">
        <f>"TSK"&amp;"-"&amp;REPT("0",4-LEN(A413))&amp;A413</f>
        <v>TSK-0409</v>
      </c>
      <c r="C405" s="105" t="str">
        <f t="shared" si="43"/>
        <v/>
      </c>
      <c r="D405" s="59"/>
      <c r="E405" s="106"/>
      <c r="F405" s="59"/>
      <c r="G405" s="59"/>
      <c r="H405" s="19"/>
      <c r="I405" s="19"/>
      <c r="J405" s="21"/>
      <c r="K405" s="81"/>
      <c r="L405" s="107" t="str">
        <f t="shared" si="44"/>
        <v/>
      </c>
      <c r="M405" s="107" t="str">
        <f t="shared" si="45"/>
        <v/>
      </c>
      <c r="N405" s="94"/>
      <c r="O405" s="94"/>
      <c r="P405" s="94"/>
      <c r="Q405" s="94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  <c r="KU405" s="13"/>
      <c r="KV405" s="13"/>
      <c r="KW405" s="13"/>
      <c r="KX405" s="13"/>
      <c r="KY405" s="13"/>
      <c r="KZ405" s="13"/>
      <c r="LA405" s="13"/>
      <c r="LB405" s="13"/>
      <c r="LC405" s="13"/>
      <c r="LD405" s="13"/>
      <c r="LE405" s="13"/>
      <c r="LF405" s="13"/>
      <c r="LG405" s="13"/>
      <c r="LH405" s="13"/>
      <c r="LI405" s="13"/>
      <c r="LJ405" s="13"/>
      <c r="LK405" s="13"/>
      <c r="LL405" s="13"/>
      <c r="LM405" s="13"/>
      <c r="LN405" s="13"/>
      <c r="LO405" s="13"/>
      <c r="LP405" s="13"/>
      <c r="LQ405" s="13"/>
      <c r="LR405" s="13"/>
      <c r="LS405" s="13"/>
      <c r="LT405" s="13"/>
      <c r="LU405" s="13"/>
      <c r="LV405" s="13"/>
      <c r="LW405" s="13"/>
      <c r="LX405" s="13"/>
      <c r="LY405" s="13"/>
      <c r="LZ405" s="13"/>
      <c r="MA405" s="13"/>
      <c r="MB405" s="13"/>
      <c r="MC405" s="13"/>
      <c r="MD405" s="13"/>
      <c r="ME405" s="13"/>
      <c r="MF405" s="13"/>
      <c r="MG405" s="13"/>
      <c r="MH405" s="13"/>
      <c r="MI405" s="13"/>
      <c r="MJ405" s="13"/>
      <c r="MK405" s="13"/>
      <c r="ML405" s="13"/>
      <c r="MM405" s="13"/>
      <c r="MN405" s="13"/>
      <c r="MO405" s="13"/>
      <c r="MP405" s="13"/>
      <c r="MQ405" s="13"/>
      <c r="MR405" s="13"/>
      <c r="MS405" s="13"/>
      <c r="MT405" s="13"/>
      <c r="MU405" s="13"/>
      <c r="MV405" s="13"/>
      <c r="MW405" s="13"/>
      <c r="MX405" s="13"/>
      <c r="MY405" s="13"/>
      <c r="MZ405" s="13"/>
      <c r="NA405" s="13"/>
      <c r="NB405" s="13"/>
      <c r="NC405" s="13"/>
      <c r="ND405" s="13"/>
      <c r="NE405" s="13"/>
      <c r="NF405" s="13"/>
      <c r="NG405" s="13"/>
      <c r="NH405" s="13"/>
      <c r="NI405" s="13"/>
      <c r="NJ405" s="13"/>
      <c r="NK405" s="13"/>
      <c r="NL405" s="13"/>
      <c r="NM405" s="13"/>
      <c r="NN405" s="13"/>
      <c r="NO405" s="13"/>
      <c r="NP405" s="13"/>
      <c r="NQ405" s="13"/>
      <c r="NR405" s="13"/>
      <c r="NS405" s="13"/>
      <c r="NU405" s="48" t="e">
        <f>IF(P397&lt;#REF!,1,0)</f>
        <v>#REF!</v>
      </c>
      <c r="NV405" s="48" t="e">
        <f>IF($P397&gt;=#REF!,1,0)</f>
        <v>#REF!</v>
      </c>
      <c r="NW405" s="48">
        <f>IF(IF($C397="Y",IF(NV405=1,1,0)),1,0)</f>
        <v>0</v>
      </c>
      <c r="NX405" s="48">
        <f>IF(IF($C397="N",IF(NU405=1,1,0)),1,0)</f>
        <v>0</v>
      </c>
      <c r="NY405" s="49" t="e">
        <f t="shared" si="46"/>
        <v>#REF!</v>
      </c>
    </row>
    <row r="406" spans="1:389" s="2" customFormat="1" ht="15" x14ac:dyDescent="0.25">
      <c r="A406" s="2">
        <f t="shared" si="47"/>
        <v>402</v>
      </c>
      <c r="B406" s="104" t="str">
        <f>"TSK"&amp;"-"&amp;REPT("0",4-LEN(A414))&amp;A414</f>
        <v>TSK-0410</v>
      </c>
      <c r="C406" s="105" t="str">
        <f t="shared" si="43"/>
        <v/>
      </c>
      <c r="D406" s="59"/>
      <c r="E406" s="106"/>
      <c r="F406" s="59"/>
      <c r="G406" s="59"/>
      <c r="H406" s="19"/>
      <c r="I406" s="19"/>
      <c r="J406" s="21"/>
      <c r="K406" s="81"/>
      <c r="L406" s="107" t="str">
        <f t="shared" si="44"/>
        <v/>
      </c>
      <c r="M406" s="107" t="str">
        <f t="shared" si="45"/>
        <v/>
      </c>
      <c r="N406" s="94"/>
      <c r="O406" s="94"/>
      <c r="P406" s="94"/>
      <c r="Q406" s="94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  <c r="KU406" s="13"/>
      <c r="KV406" s="13"/>
      <c r="KW406" s="13"/>
      <c r="KX406" s="13"/>
      <c r="KY406" s="13"/>
      <c r="KZ406" s="13"/>
      <c r="LA406" s="13"/>
      <c r="LB406" s="13"/>
      <c r="LC406" s="13"/>
      <c r="LD406" s="13"/>
      <c r="LE406" s="13"/>
      <c r="LF406" s="13"/>
      <c r="LG406" s="13"/>
      <c r="LH406" s="13"/>
      <c r="LI406" s="13"/>
      <c r="LJ406" s="13"/>
      <c r="LK406" s="13"/>
      <c r="LL406" s="13"/>
      <c r="LM406" s="13"/>
      <c r="LN406" s="13"/>
      <c r="LO406" s="13"/>
      <c r="LP406" s="13"/>
      <c r="LQ406" s="13"/>
      <c r="LR406" s="13"/>
      <c r="LS406" s="13"/>
      <c r="LT406" s="13"/>
      <c r="LU406" s="13"/>
      <c r="LV406" s="13"/>
      <c r="LW406" s="13"/>
      <c r="LX406" s="13"/>
      <c r="LY406" s="13"/>
      <c r="LZ406" s="13"/>
      <c r="MA406" s="13"/>
      <c r="MB406" s="13"/>
      <c r="MC406" s="13"/>
      <c r="MD406" s="13"/>
      <c r="ME406" s="13"/>
      <c r="MF406" s="13"/>
      <c r="MG406" s="13"/>
      <c r="MH406" s="13"/>
      <c r="MI406" s="13"/>
      <c r="MJ406" s="13"/>
      <c r="MK406" s="13"/>
      <c r="ML406" s="13"/>
      <c r="MM406" s="13"/>
      <c r="MN406" s="13"/>
      <c r="MO406" s="13"/>
      <c r="MP406" s="13"/>
      <c r="MQ406" s="13"/>
      <c r="MR406" s="13"/>
      <c r="MS406" s="13"/>
      <c r="MT406" s="13"/>
      <c r="MU406" s="13"/>
      <c r="MV406" s="13"/>
      <c r="MW406" s="13"/>
      <c r="MX406" s="13"/>
      <c r="MY406" s="13"/>
      <c r="MZ406" s="13"/>
      <c r="NA406" s="13"/>
      <c r="NB406" s="13"/>
      <c r="NC406" s="13"/>
      <c r="ND406" s="13"/>
      <c r="NE406" s="13"/>
      <c r="NF406" s="13"/>
      <c r="NG406" s="13"/>
      <c r="NH406" s="13"/>
      <c r="NI406" s="13"/>
      <c r="NJ406" s="13"/>
      <c r="NK406" s="13"/>
      <c r="NL406" s="13"/>
      <c r="NM406" s="13"/>
      <c r="NN406" s="13"/>
      <c r="NO406" s="13"/>
      <c r="NP406" s="13"/>
      <c r="NQ406" s="13"/>
      <c r="NR406" s="13"/>
      <c r="NS406" s="13"/>
      <c r="NU406" s="48" t="e">
        <f>IF(P398&lt;#REF!,1,0)</f>
        <v>#REF!</v>
      </c>
      <c r="NV406" s="48" t="e">
        <f>IF($P398&gt;=#REF!,1,0)</f>
        <v>#REF!</v>
      </c>
      <c r="NW406" s="48">
        <f>IF(IF($C398="Y",IF(NV406=1,1,0)),1,0)</f>
        <v>0</v>
      </c>
      <c r="NX406" s="48">
        <f>IF(IF($C398="N",IF(NU406=1,1,0)),1,0)</f>
        <v>0</v>
      </c>
      <c r="NY406" s="49" t="e">
        <f t="shared" si="46"/>
        <v>#REF!</v>
      </c>
    </row>
    <row r="407" spans="1:389" s="2" customFormat="1" ht="15" x14ac:dyDescent="0.25">
      <c r="A407" s="2">
        <f t="shared" si="47"/>
        <v>403</v>
      </c>
      <c r="B407" s="104" t="str">
        <f>"TSK"&amp;"-"&amp;REPT("0",4-LEN(A415))&amp;A415</f>
        <v>TSK-0411</v>
      </c>
      <c r="C407" s="105" t="str">
        <f t="shared" si="43"/>
        <v/>
      </c>
      <c r="D407" s="59"/>
      <c r="E407" s="106"/>
      <c r="F407" s="59"/>
      <c r="G407" s="59"/>
      <c r="H407" s="19"/>
      <c r="I407" s="19"/>
      <c r="J407" s="21"/>
      <c r="K407" s="81"/>
      <c r="L407" s="107" t="str">
        <f t="shared" si="44"/>
        <v/>
      </c>
      <c r="M407" s="107" t="str">
        <f t="shared" si="45"/>
        <v/>
      </c>
      <c r="N407" s="94"/>
      <c r="O407" s="94"/>
      <c r="P407" s="94"/>
      <c r="Q407" s="94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13"/>
      <c r="KT407" s="13"/>
      <c r="KU407" s="13"/>
      <c r="KV407" s="13"/>
      <c r="KW407" s="13"/>
      <c r="KX407" s="13"/>
      <c r="KY407" s="13"/>
      <c r="KZ407" s="13"/>
      <c r="LA407" s="13"/>
      <c r="LB407" s="13"/>
      <c r="LC407" s="13"/>
      <c r="LD407" s="13"/>
      <c r="LE407" s="13"/>
      <c r="LF407" s="13"/>
      <c r="LG407" s="13"/>
      <c r="LH407" s="13"/>
      <c r="LI407" s="13"/>
      <c r="LJ407" s="13"/>
      <c r="LK407" s="13"/>
      <c r="LL407" s="13"/>
      <c r="LM407" s="13"/>
      <c r="LN407" s="13"/>
      <c r="LO407" s="13"/>
      <c r="LP407" s="13"/>
      <c r="LQ407" s="13"/>
      <c r="LR407" s="13"/>
      <c r="LS407" s="13"/>
      <c r="LT407" s="13"/>
      <c r="LU407" s="13"/>
      <c r="LV407" s="13"/>
      <c r="LW407" s="13"/>
      <c r="LX407" s="13"/>
      <c r="LY407" s="13"/>
      <c r="LZ407" s="13"/>
      <c r="MA407" s="13"/>
      <c r="MB407" s="13"/>
      <c r="MC407" s="13"/>
      <c r="MD407" s="13"/>
      <c r="ME407" s="13"/>
      <c r="MF407" s="13"/>
      <c r="MG407" s="13"/>
      <c r="MH407" s="13"/>
      <c r="MI407" s="13"/>
      <c r="MJ407" s="13"/>
      <c r="MK407" s="13"/>
      <c r="ML407" s="13"/>
      <c r="MM407" s="13"/>
      <c r="MN407" s="13"/>
      <c r="MO407" s="13"/>
      <c r="MP407" s="13"/>
      <c r="MQ407" s="13"/>
      <c r="MR407" s="13"/>
      <c r="MS407" s="13"/>
      <c r="MT407" s="13"/>
      <c r="MU407" s="13"/>
      <c r="MV407" s="13"/>
      <c r="MW407" s="13"/>
      <c r="MX407" s="13"/>
      <c r="MY407" s="13"/>
      <c r="MZ407" s="13"/>
      <c r="NA407" s="13"/>
      <c r="NB407" s="13"/>
      <c r="NC407" s="13"/>
      <c r="ND407" s="13"/>
      <c r="NE407" s="13"/>
      <c r="NF407" s="13"/>
      <c r="NG407" s="13"/>
      <c r="NH407" s="13"/>
      <c r="NI407" s="13"/>
      <c r="NJ407" s="13"/>
      <c r="NK407" s="13"/>
      <c r="NL407" s="13"/>
      <c r="NM407" s="13"/>
      <c r="NN407" s="13"/>
      <c r="NO407" s="13"/>
      <c r="NP407" s="13"/>
      <c r="NQ407" s="13"/>
      <c r="NR407" s="13"/>
      <c r="NS407" s="13"/>
      <c r="NU407" s="48" t="e">
        <f>IF(P399&lt;#REF!,1,0)</f>
        <v>#REF!</v>
      </c>
      <c r="NV407" s="48" t="e">
        <f>IF($P399&gt;=#REF!,1,0)</f>
        <v>#REF!</v>
      </c>
      <c r="NW407" s="48">
        <f>IF(IF($C399="Y",IF(NV407=1,1,0)),1,0)</f>
        <v>0</v>
      </c>
      <c r="NX407" s="48">
        <f>IF(IF($C399="N",IF(NU407=1,1,0)),1,0)</f>
        <v>0</v>
      </c>
      <c r="NY407" s="49" t="e">
        <f t="shared" si="46"/>
        <v>#REF!</v>
      </c>
    </row>
    <row r="408" spans="1:389" s="2" customFormat="1" ht="15" x14ac:dyDescent="0.25">
      <c r="A408" s="2">
        <f t="shared" si="47"/>
        <v>404</v>
      </c>
      <c r="B408" s="104" t="str">
        <f>"TSK"&amp;"-"&amp;REPT("0",4-LEN(A416))&amp;A416</f>
        <v>TSK-0412</v>
      </c>
      <c r="C408" s="105" t="str">
        <f t="shared" si="43"/>
        <v/>
      </c>
      <c r="D408" s="59"/>
      <c r="E408" s="106"/>
      <c r="F408" s="59"/>
      <c r="G408" s="59"/>
      <c r="H408" s="19"/>
      <c r="I408" s="19"/>
      <c r="J408" s="21"/>
      <c r="K408" s="81"/>
      <c r="L408" s="107" t="str">
        <f t="shared" si="44"/>
        <v/>
      </c>
      <c r="M408" s="107" t="str">
        <f t="shared" si="45"/>
        <v/>
      </c>
      <c r="N408" s="94"/>
      <c r="O408" s="94"/>
      <c r="P408" s="94"/>
      <c r="Q408" s="94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13"/>
      <c r="KT408" s="13"/>
      <c r="KU408" s="13"/>
      <c r="KV408" s="13"/>
      <c r="KW408" s="13"/>
      <c r="KX408" s="13"/>
      <c r="KY408" s="13"/>
      <c r="KZ408" s="13"/>
      <c r="LA408" s="13"/>
      <c r="LB408" s="13"/>
      <c r="LC408" s="13"/>
      <c r="LD408" s="13"/>
      <c r="LE408" s="13"/>
      <c r="LF408" s="13"/>
      <c r="LG408" s="13"/>
      <c r="LH408" s="13"/>
      <c r="LI408" s="13"/>
      <c r="LJ408" s="13"/>
      <c r="LK408" s="13"/>
      <c r="LL408" s="13"/>
      <c r="LM408" s="13"/>
      <c r="LN408" s="13"/>
      <c r="LO408" s="13"/>
      <c r="LP408" s="13"/>
      <c r="LQ408" s="13"/>
      <c r="LR408" s="13"/>
      <c r="LS408" s="13"/>
      <c r="LT408" s="13"/>
      <c r="LU408" s="13"/>
      <c r="LV408" s="13"/>
      <c r="LW408" s="13"/>
      <c r="LX408" s="13"/>
      <c r="LY408" s="13"/>
      <c r="LZ408" s="13"/>
      <c r="MA408" s="13"/>
      <c r="MB408" s="13"/>
      <c r="MC408" s="13"/>
      <c r="MD408" s="13"/>
      <c r="ME408" s="13"/>
      <c r="MF408" s="13"/>
      <c r="MG408" s="13"/>
      <c r="MH408" s="13"/>
      <c r="MI408" s="13"/>
      <c r="MJ408" s="13"/>
      <c r="MK408" s="13"/>
      <c r="ML408" s="13"/>
      <c r="MM408" s="13"/>
      <c r="MN408" s="13"/>
      <c r="MO408" s="13"/>
      <c r="MP408" s="13"/>
      <c r="MQ408" s="13"/>
      <c r="MR408" s="13"/>
      <c r="MS408" s="13"/>
      <c r="MT408" s="13"/>
      <c r="MU408" s="13"/>
      <c r="MV408" s="13"/>
      <c r="MW408" s="13"/>
      <c r="MX408" s="13"/>
      <c r="MY408" s="13"/>
      <c r="MZ408" s="13"/>
      <c r="NA408" s="13"/>
      <c r="NB408" s="13"/>
      <c r="NC408" s="13"/>
      <c r="ND408" s="13"/>
      <c r="NE408" s="13"/>
      <c r="NF408" s="13"/>
      <c r="NG408" s="13"/>
      <c r="NH408" s="13"/>
      <c r="NI408" s="13"/>
      <c r="NJ408" s="13"/>
      <c r="NK408" s="13"/>
      <c r="NL408" s="13"/>
      <c r="NM408" s="13"/>
      <c r="NN408" s="13"/>
      <c r="NO408" s="13"/>
      <c r="NP408" s="13"/>
      <c r="NQ408" s="13"/>
      <c r="NR408" s="13"/>
      <c r="NS408" s="13"/>
      <c r="NU408" s="48" t="e">
        <f>IF(P400&lt;#REF!,1,0)</f>
        <v>#REF!</v>
      </c>
      <c r="NV408" s="48" t="e">
        <f>IF($P400&gt;=#REF!,1,0)</f>
        <v>#REF!</v>
      </c>
      <c r="NW408" s="48">
        <f>IF(IF($C400="Y",IF(NV408=1,1,0)),1,0)</f>
        <v>0</v>
      </c>
      <c r="NX408" s="48">
        <f>IF(IF($C400="N",IF(NU408=1,1,0)),1,0)</f>
        <v>0</v>
      </c>
      <c r="NY408" s="49" t="e">
        <f t="shared" si="46"/>
        <v>#REF!</v>
      </c>
    </row>
    <row r="409" spans="1:389" s="2" customFormat="1" ht="15" x14ac:dyDescent="0.25">
      <c r="A409" s="2">
        <f t="shared" si="47"/>
        <v>405</v>
      </c>
      <c r="B409" s="104" t="str">
        <f>"TSK"&amp;"-"&amp;REPT("0",4-LEN(A417))&amp;A417</f>
        <v>TSK-0413</v>
      </c>
      <c r="C409" s="105" t="str">
        <f t="shared" si="43"/>
        <v/>
      </c>
      <c r="D409" s="59"/>
      <c r="E409" s="106"/>
      <c r="F409" s="59"/>
      <c r="G409" s="59"/>
      <c r="H409" s="19"/>
      <c r="I409" s="19"/>
      <c r="J409" s="21"/>
      <c r="K409" s="81"/>
      <c r="L409" s="107" t="str">
        <f t="shared" si="44"/>
        <v/>
      </c>
      <c r="M409" s="107" t="str">
        <f t="shared" si="45"/>
        <v/>
      </c>
      <c r="N409" s="94"/>
      <c r="O409" s="94"/>
      <c r="P409" s="94"/>
      <c r="Q409" s="94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  <c r="KU409" s="13"/>
      <c r="KV409" s="13"/>
      <c r="KW409" s="13"/>
      <c r="KX409" s="13"/>
      <c r="KY409" s="13"/>
      <c r="KZ409" s="13"/>
      <c r="LA409" s="13"/>
      <c r="LB409" s="13"/>
      <c r="LC409" s="13"/>
      <c r="LD409" s="13"/>
      <c r="LE409" s="13"/>
      <c r="LF409" s="13"/>
      <c r="LG409" s="13"/>
      <c r="LH409" s="13"/>
      <c r="LI409" s="13"/>
      <c r="LJ409" s="13"/>
      <c r="LK409" s="13"/>
      <c r="LL409" s="13"/>
      <c r="LM409" s="13"/>
      <c r="LN409" s="13"/>
      <c r="LO409" s="13"/>
      <c r="LP409" s="13"/>
      <c r="LQ409" s="13"/>
      <c r="LR409" s="13"/>
      <c r="LS409" s="13"/>
      <c r="LT409" s="13"/>
      <c r="LU409" s="13"/>
      <c r="LV409" s="13"/>
      <c r="LW409" s="13"/>
      <c r="LX409" s="13"/>
      <c r="LY409" s="13"/>
      <c r="LZ409" s="13"/>
      <c r="MA409" s="13"/>
      <c r="MB409" s="13"/>
      <c r="MC409" s="13"/>
      <c r="MD409" s="13"/>
      <c r="ME409" s="13"/>
      <c r="MF409" s="13"/>
      <c r="MG409" s="13"/>
      <c r="MH409" s="13"/>
      <c r="MI409" s="13"/>
      <c r="MJ409" s="13"/>
      <c r="MK409" s="13"/>
      <c r="ML409" s="13"/>
      <c r="MM409" s="13"/>
      <c r="MN409" s="13"/>
      <c r="MO409" s="13"/>
      <c r="MP409" s="13"/>
      <c r="MQ409" s="13"/>
      <c r="MR409" s="13"/>
      <c r="MS409" s="13"/>
      <c r="MT409" s="13"/>
      <c r="MU409" s="13"/>
      <c r="MV409" s="13"/>
      <c r="MW409" s="13"/>
      <c r="MX409" s="13"/>
      <c r="MY409" s="13"/>
      <c r="MZ409" s="13"/>
      <c r="NA409" s="13"/>
      <c r="NB409" s="13"/>
      <c r="NC409" s="13"/>
      <c r="ND409" s="13"/>
      <c r="NE409" s="13"/>
      <c r="NF409" s="13"/>
      <c r="NG409" s="13"/>
      <c r="NH409" s="13"/>
      <c r="NI409" s="13"/>
      <c r="NJ409" s="13"/>
      <c r="NK409" s="13"/>
      <c r="NL409" s="13"/>
      <c r="NM409" s="13"/>
      <c r="NN409" s="13"/>
      <c r="NO409" s="13"/>
      <c r="NP409" s="13"/>
      <c r="NQ409" s="13"/>
      <c r="NR409" s="13"/>
      <c r="NS409" s="13"/>
      <c r="NU409" s="48" t="e">
        <f>IF(P401&lt;#REF!,1,0)</f>
        <v>#REF!</v>
      </c>
      <c r="NV409" s="48" t="e">
        <f>IF($P401&gt;=#REF!,1,0)</f>
        <v>#REF!</v>
      </c>
      <c r="NW409" s="48">
        <f>IF(IF($C401="Y",IF(NV409=1,1,0)),1,0)</f>
        <v>0</v>
      </c>
      <c r="NX409" s="48">
        <f>IF(IF($C401="N",IF(NU409=1,1,0)),1,0)</f>
        <v>0</v>
      </c>
      <c r="NY409" s="49" t="e">
        <f t="shared" si="46"/>
        <v>#REF!</v>
      </c>
    </row>
    <row r="410" spans="1:389" s="2" customFormat="1" ht="15" x14ac:dyDescent="0.25">
      <c r="A410" s="2">
        <f t="shared" si="47"/>
        <v>406</v>
      </c>
      <c r="B410" s="104" t="str">
        <f>"TSK"&amp;"-"&amp;REPT("0",4-LEN(A418))&amp;A418</f>
        <v>TSK-0414</v>
      </c>
      <c r="C410" s="105" t="str">
        <f t="shared" si="43"/>
        <v/>
      </c>
      <c r="D410" s="59"/>
      <c r="E410" s="106"/>
      <c r="F410" s="59"/>
      <c r="G410" s="59"/>
      <c r="H410" s="19"/>
      <c r="I410" s="19"/>
      <c r="J410" s="21"/>
      <c r="K410" s="81"/>
      <c r="L410" s="107" t="str">
        <f t="shared" si="44"/>
        <v/>
      </c>
      <c r="M410" s="107" t="str">
        <f t="shared" si="45"/>
        <v/>
      </c>
      <c r="N410" s="94"/>
      <c r="O410" s="94"/>
      <c r="P410" s="94"/>
      <c r="Q410" s="94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  <c r="KU410" s="13"/>
      <c r="KV410" s="13"/>
      <c r="KW410" s="13"/>
      <c r="KX410" s="13"/>
      <c r="KY410" s="13"/>
      <c r="KZ410" s="13"/>
      <c r="LA410" s="13"/>
      <c r="LB410" s="13"/>
      <c r="LC410" s="13"/>
      <c r="LD410" s="13"/>
      <c r="LE410" s="13"/>
      <c r="LF410" s="13"/>
      <c r="LG410" s="13"/>
      <c r="LH410" s="13"/>
      <c r="LI410" s="13"/>
      <c r="LJ410" s="13"/>
      <c r="LK410" s="13"/>
      <c r="LL410" s="13"/>
      <c r="LM410" s="13"/>
      <c r="LN410" s="13"/>
      <c r="LO410" s="13"/>
      <c r="LP410" s="13"/>
      <c r="LQ410" s="13"/>
      <c r="LR410" s="13"/>
      <c r="LS410" s="13"/>
      <c r="LT410" s="13"/>
      <c r="LU410" s="13"/>
      <c r="LV410" s="13"/>
      <c r="LW410" s="13"/>
      <c r="LX410" s="13"/>
      <c r="LY410" s="13"/>
      <c r="LZ410" s="13"/>
      <c r="MA410" s="13"/>
      <c r="MB410" s="13"/>
      <c r="MC410" s="13"/>
      <c r="MD410" s="13"/>
      <c r="ME410" s="13"/>
      <c r="MF410" s="13"/>
      <c r="MG410" s="13"/>
      <c r="MH410" s="13"/>
      <c r="MI410" s="13"/>
      <c r="MJ410" s="13"/>
      <c r="MK410" s="13"/>
      <c r="ML410" s="13"/>
      <c r="MM410" s="13"/>
      <c r="MN410" s="13"/>
      <c r="MO410" s="13"/>
      <c r="MP410" s="13"/>
      <c r="MQ410" s="13"/>
      <c r="MR410" s="13"/>
      <c r="MS410" s="13"/>
      <c r="MT410" s="13"/>
      <c r="MU410" s="13"/>
      <c r="MV410" s="13"/>
      <c r="MW410" s="13"/>
      <c r="MX410" s="13"/>
      <c r="MY410" s="13"/>
      <c r="MZ410" s="13"/>
      <c r="NA410" s="13"/>
      <c r="NB410" s="13"/>
      <c r="NC410" s="13"/>
      <c r="ND410" s="13"/>
      <c r="NE410" s="13"/>
      <c r="NF410" s="13"/>
      <c r="NG410" s="13"/>
      <c r="NH410" s="13"/>
      <c r="NI410" s="13"/>
      <c r="NJ410" s="13"/>
      <c r="NK410" s="13"/>
      <c r="NL410" s="13"/>
      <c r="NM410" s="13"/>
      <c r="NN410" s="13"/>
      <c r="NO410" s="13"/>
      <c r="NP410" s="13"/>
      <c r="NQ410" s="13"/>
      <c r="NR410" s="13"/>
      <c r="NS410" s="13"/>
      <c r="NU410" s="48" t="e">
        <f>IF(P402&lt;#REF!,1,0)</f>
        <v>#REF!</v>
      </c>
      <c r="NV410" s="48" t="e">
        <f>IF($P402&gt;=#REF!,1,0)</f>
        <v>#REF!</v>
      </c>
      <c r="NW410" s="48">
        <f>IF(IF($C402="Y",IF(NV410=1,1,0)),1,0)</f>
        <v>0</v>
      </c>
      <c r="NX410" s="48">
        <f>IF(IF($C402="N",IF(NU410=1,1,0)),1,0)</f>
        <v>0</v>
      </c>
      <c r="NY410" s="49" t="e">
        <f t="shared" si="46"/>
        <v>#REF!</v>
      </c>
    </row>
    <row r="411" spans="1:389" s="2" customFormat="1" ht="15" x14ac:dyDescent="0.25">
      <c r="A411" s="2">
        <f t="shared" si="47"/>
        <v>407</v>
      </c>
      <c r="B411" s="104" t="str">
        <f>"TSK"&amp;"-"&amp;REPT("0",4-LEN(A419))&amp;A419</f>
        <v>TSK-0415</v>
      </c>
      <c r="C411" s="105" t="str">
        <f t="shared" si="43"/>
        <v/>
      </c>
      <c r="D411" s="59"/>
      <c r="E411" s="106"/>
      <c r="F411" s="59"/>
      <c r="G411" s="59"/>
      <c r="H411" s="19"/>
      <c r="I411" s="19"/>
      <c r="J411" s="21"/>
      <c r="K411" s="81"/>
      <c r="L411" s="107" t="str">
        <f t="shared" si="44"/>
        <v/>
      </c>
      <c r="M411" s="107" t="str">
        <f t="shared" si="45"/>
        <v/>
      </c>
      <c r="N411" s="94"/>
      <c r="O411" s="94"/>
      <c r="P411" s="94"/>
      <c r="Q411" s="94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  <c r="KU411" s="13"/>
      <c r="KV411" s="13"/>
      <c r="KW411" s="13"/>
      <c r="KX411" s="13"/>
      <c r="KY411" s="13"/>
      <c r="KZ411" s="13"/>
      <c r="LA411" s="13"/>
      <c r="LB411" s="13"/>
      <c r="LC411" s="13"/>
      <c r="LD411" s="13"/>
      <c r="LE411" s="13"/>
      <c r="LF411" s="13"/>
      <c r="LG411" s="13"/>
      <c r="LH411" s="13"/>
      <c r="LI411" s="13"/>
      <c r="LJ411" s="13"/>
      <c r="LK411" s="13"/>
      <c r="LL411" s="13"/>
      <c r="LM411" s="13"/>
      <c r="LN411" s="13"/>
      <c r="LO411" s="13"/>
      <c r="LP411" s="13"/>
      <c r="LQ411" s="13"/>
      <c r="LR411" s="13"/>
      <c r="LS411" s="13"/>
      <c r="LT411" s="13"/>
      <c r="LU411" s="13"/>
      <c r="LV411" s="13"/>
      <c r="LW411" s="13"/>
      <c r="LX411" s="13"/>
      <c r="LY411" s="13"/>
      <c r="LZ411" s="13"/>
      <c r="MA411" s="13"/>
      <c r="MB411" s="13"/>
      <c r="MC411" s="13"/>
      <c r="MD411" s="13"/>
      <c r="ME411" s="13"/>
      <c r="MF411" s="13"/>
      <c r="MG411" s="13"/>
      <c r="MH411" s="13"/>
      <c r="MI411" s="13"/>
      <c r="MJ411" s="13"/>
      <c r="MK411" s="13"/>
      <c r="ML411" s="13"/>
      <c r="MM411" s="13"/>
      <c r="MN411" s="13"/>
      <c r="MO411" s="13"/>
      <c r="MP411" s="13"/>
      <c r="MQ411" s="13"/>
      <c r="MR411" s="13"/>
      <c r="MS411" s="13"/>
      <c r="MT411" s="13"/>
      <c r="MU411" s="13"/>
      <c r="MV411" s="13"/>
      <c r="MW411" s="13"/>
      <c r="MX411" s="13"/>
      <c r="MY411" s="13"/>
      <c r="MZ411" s="13"/>
      <c r="NA411" s="13"/>
      <c r="NB411" s="13"/>
      <c r="NC411" s="13"/>
      <c r="ND411" s="13"/>
      <c r="NE411" s="13"/>
      <c r="NF411" s="13"/>
      <c r="NG411" s="13"/>
      <c r="NH411" s="13"/>
      <c r="NI411" s="13"/>
      <c r="NJ411" s="13"/>
      <c r="NK411" s="13"/>
      <c r="NL411" s="13"/>
      <c r="NM411" s="13"/>
      <c r="NN411" s="13"/>
      <c r="NO411" s="13"/>
      <c r="NP411" s="13"/>
      <c r="NQ411" s="13"/>
      <c r="NR411" s="13"/>
      <c r="NS411" s="13"/>
      <c r="NU411" s="48" t="e">
        <f>IF(P403&lt;#REF!,1,0)</f>
        <v>#REF!</v>
      </c>
      <c r="NV411" s="48" t="e">
        <f>IF($P403&gt;=#REF!,1,0)</f>
        <v>#REF!</v>
      </c>
      <c r="NW411" s="48">
        <f>IF(IF($C403="Y",IF(NV411=1,1,0)),1,0)</f>
        <v>0</v>
      </c>
      <c r="NX411" s="48">
        <f>IF(IF($C403="N",IF(NU411=1,1,0)),1,0)</f>
        <v>0</v>
      </c>
      <c r="NY411" s="49" t="e">
        <f t="shared" si="46"/>
        <v>#REF!</v>
      </c>
    </row>
    <row r="412" spans="1:389" s="2" customFormat="1" ht="15" x14ac:dyDescent="0.25">
      <c r="A412" s="2">
        <f t="shared" si="47"/>
        <v>408</v>
      </c>
      <c r="B412" s="104" t="str">
        <f>"TSK"&amp;"-"&amp;REPT("0",4-LEN(A420))&amp;A420</f>
        <v>TSK-0416</v>
      </c>
      <c r="C412" s="105" t="str">
        <f t="shared" si="43"/>
        <v/>
      </c>
      <c r="D412" s="59"/>
      <c r="E412" s="106"/>
      <c r="F412" s="59"/>
      <c r="G412" s="59"/>
      <c r="H412" s="19"/>
      <c r="I412" s="19"/>
      <c r="J412" s="21"/>
      <c r="K412" s="81"/>
      <c r="L412" s="107" t="str">
        <f t="shared" si="44"/>
        <v/>
      </c>
      <c r="M412" s="107" t="str">
        <f t="shared" si="45"/>
        <v/>
      </c>
      <c r="N412" s="94"/>
      <c r="O412" s="94"/>
      <c r="P412" s="94"/>
      <c r="Q412" s="94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  <c r="KU412" s="13"/>
      <c r="KV412" s="13"/>
      <c r="KW412" s="13"/>
      <c r="KX412" s="13"/>
      <c r="KY412" s="13"/>
      <c r="KZ412" s="13"/>
      <c r="LA412" s="13"/>
      <c r="LB412" s="13"/>
      <c r="LC412" s="13"/>
      <c r="LD412" s="13"/>
      <c r="LE412" s="13"/>
      <c r="LF412" s="13"/>
      <c r="LG412" s="13"/>
      <c r="LH412" s="13"/>
      <c r="LI412" s="13"/>
      <c r="LJ412" s="13"/>
      <c r="LK412" s="13"/>
      <c r="LL412" s="13"/>
      <c r="LM412" s="13"/>
      <c r="LN412" s="13"/>
      <c r="LO412" s="13"/>
      <c r="LP412" s="13"/>
      <c r="LQ412" s="13"/>
      <c r="LR412" s="13"/>
      <c r="LS412" s="13"/>
      <c r="LT412" s="13"/>
      <c r="LU412" s="13"/>
      <c r="LV412" s="13"/>
      <c r="LW412" s="13"/>
      <c r="LX412" s="13"/>
      <c r="LY412" s="13"/>
      <c r="LZ412" s="13"/>
      <c r="MA412" s="13"/>
      <c r="MB412" s="13"/>
      <c r="MC412" s="13"/>
      <c r="MD412" s="13"/>
      <c r="ME412" s="13"/>
      <c r="MF412" s="13"/>
      <c r="MG412" s="13"/>
      <c r="MH412" s="13"/>
      <c r="MI412" s="13"/>
      <c r="MJ412" s="13"/>
      <c r="MK412" s="13"/>
      <c r="ML412" s="13"/>
      <c r="MM412" s="13"/>
      <c r="MN412" s="13"/>
      <c r="MO412" s="13"/>
      <c r="MP412" s="13"/>
      <c r="MQ412" s="13"/>
      <c r="MR412" s="13"/>
      <c r="MS412" s="13"/>
      <c r="MT412" s="13"/>
      <c r="MU412" s="13"/>
      <c r="MV412" s="13"/>
      <c r="MW412" s="13"/>
      <c r="MX412" s="13"/>
      <c r="MY412" s="13"/>
      <c r="MZ412" s="13"/>
      <c r="NA412" s="13"/>
      <c r="NB412" s="13"/>
      <c r="NC412" s="13"/>
      <c r="ND412" s="13"/>
      <c r="NE412" s="13"/>
      <c r="NF412" s="13"/>
      <c r="NG412" s="13"/>
      <c r="NH412" s="13"/>
      <c r="NI412" s="13"/>
      <c r="NJ412" s="13"/>
      <c r="NK412" s="13"/>
      <c r="NL412" s="13"/>
      <c r="NM412" s="13"/>
      <c r="NN412" s="13"/>
      <c r="NO412" s="13"/>
      <c r="NP412" s="13"/>
      <c r="NQ412" s="13"/>
      <c r="NR412" s="13"/>
      <c r="NS412" s="13"/>
      <c r="NU412" s="48" t="e">
        <f>IF(P404&lt;#REF!,1,0)</f>
        <v>#REF!</v>
      </c>
      <c r="NV412" s="48" t="e">
        <f>IF($P404&gt;=#REF!,1,0)</f>
        <v>#REF!</v>
      </c>
      <c r="NW412" s="48">
        <f>IF(IF($C404="Y",IF(NV412=1,1,0)),1,0)</f>
        <v>0</v>
      </c>
      <c r="NX412" s="48">
        <f>IF(IF($C404="N",IF(NU412=1,1,0)),1,0)</f>
        <v>0</v>
      </c>
      <c r="NY412" s="49" t="e">
        <f t="shared" si="46"/>
        <v>#REF!</v>
      </c>
    </row>
    <row r="413" spans="1:389" s="2" customFormat="1" ht="15" x14ac:dyDescent="0.25">
      <c r="A413" s="2">
        <f t="shared" si="47"/>
        <v>409</v>
      </c>
      <c r="B413" s="104" t="str">
        <f>"TSK"&amp;"-"&amp;REPT("0",4-LEN(A421))&amp;A421</f>
        <v>TSK-0417</v>
      </c>
      <c r="C413" s="105" t="str">
        <f t="shared" si="43"/>
        <v/>
      </c>
      <c r="D413" s="59"/>
      <c r="E413" s="106"/>
      <c r="F413" s="59"/>
      <c r="G413" s="59"/>
      <c r="H413" s="19"/>
      <c r="I413" s="19"/>
      <c r="J413" s="21"/>
      <c r="K413" s="81"/>
      <c r="L413" s="107" t="str">
        <f t="shared" si="44"/>
        <v/>
      </c>
      <c r="M413" s="107" t="str">
        <f t="shared" si="45"/>
        <v/>
      </c>
      <c r="N413" s="94"/>
      <c r="O413" s="94"/>
      <c r="P413" s="94"/>
      <c r="Q413" s="94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  <c r="KU413" s="13"/>
      <c r="KV413" s="13"/>
      <c r="KW413" s="13"/>
      <c r="KX413" s="13"/>
      <c r="KY413" s="13"/>
      <c r="KZ413" s="13"/>
      <c r="LA413" s="13"/>
      <c r="LB413" s="13"/>
      <c r="LC413" s="13"/>
      <c r="LD413" s="13"/>
      <c r="LE413" s="13"/>
      <c r="LF413" s="13"/>
      <c r="LG413" s="13"/>
      <c r="LH413" s="13"/>
      <c r="LI413" s="13"/>
      <c r="LJ413" s="13"/>
      <c r="LK413" s="13"/>
      <c r="LL413" s="13"/>
      <c r="LM413" s="13"/>
      <c r="LN413" s="13"/>
      <c r="LO413" s="13"/>
      <c r="LP413" s="13"/>
      <c r="LQ413" s="13"/>
      <c r="LR413" s="13"/>
      <c r="LS413" s="13"/>
      <c r="LT413" s="13"/>
      <c r="LU413" s="13"/>
      <c r="LV413" s="13"/>
      <c r="LW413" s="13"/>
      <c r="LX413" s="13"/>
      <c r="LY413" s="13"/>
      <c r="LZ413" s="13"/>
      <c r="MA413" s="13"/>
      <c r="MB413" s="13"/>
      <c r="MC413" s="13"/>
      <c r="MD413" s="13"/>
      <c r="ME413" s="13"/>
      <c r="MF413" s="13"/>
      <c r="MG413" s="13"/>
      <c r="MH413" s="13"/>
      <c r="MI413" s="13"/>
      <c r="MJ413" s="13"/>
      <c r="MK413" s="13"/>
      <c r="ML413" s="13"/>
      <c r="MM413" s="13"/>
      <c r="MN413" s="13"/>
      <c r="MO413" s="13"/>
      <c r="MP413" s="13"/>
      <c r="MQ413" s="13"/>
      <c r="MR413" s="13"/>
      <c r="MS413" s="13"/>
      <c r="MT413" s="13"/>
      <c r="MU413" s="13"/>
      <c r="MV413" s="13"/>
      <c r="MW413" s="13"/>
      <c r="MX413" s="13"/>
      <c r="MY413" s="13"/>
      <c r="MZ413" s="13"/>
      <c r="NA413" s="13"/>
      <c r="NB413" s="13"/>
      <c r="NC413" s="13"/>
      <c r="ND413" s="13"/>
      <c r="NE413" s="13"/>
      <c r="NF413" s="13"/>
      <c r="NG413" s="13"/>
      <c r="NH413" s="13"/>
      <c r="NI413" s="13"/>
      <c r="NJ413" s="13"/>
      <c r="NK413" s="13"/>
      <c r="NL413" s="13"/>
      <c r="NM413" s="13"/>
      <c r="NN413" s="13"/>
      <c r="NO413" s="13"/>
      <c r="NP413" s="13"/>
      <c r="NQ413" s="13"/>
      <c r="NR413" s="13"/>
      <c r="NS413" s="13"/>
      <c r="NU413" s="48" t="e">
        <f>IF(P405&lt;#REF!,1,0)</f>
        <v>#REF!</v>
      </c>
      <c r="NV413" s="48" t="e">
        <f>IF($P405&gt;=#REF!,1,0)</f>
        <v>#REF!</v>
      </c>
      <c r="NW413" s="48">
        <f>IF(IF($C405="Y",IF(NV413=1,1,0)),1,0)</f>
        <v>0</v>
      </c>
      <c r="NX413" s="48">
        <f>IF(IF($C405="N",IF(NU413=1,1,0)),1,0)</f>
        <v>0</v>
      </c>
      <c r="NY413" s="49" t="e">
        <f t="shared" si="46"/>
        <v>#REF!</v>
      </c>
    </row>
    <row r="414" spans="1:389" s="2" customFormat="1" ht="15" x14ac:dyDescent="0.25">
      <c r="A414" s="2">
        <f t="shared" si="47"/>
        <v>410</v>
      </c>
      <c r="B414" s="104" t="str">
        <f>"TSK"&amp;"-"&amp;REPT("0",4-LEN(A422))&amp;A422</f>
        <v>TSK-0418</v>
      </c>
      <c r="C414" s="105" t="str">
        <f t="shared" si="43"/>
        <v/>
      </c>
      <c r="D414" s="59"/>
      <c r="E414" s="106"/>
      <c r="F414" s="59"/>
      <c r="G414" s="59"/>
      <c r="H414" s="19"/>
      <c r="I414" s="19"/>
      <c r="J414" s="21"/>
      <c r="K414" s="81"/>
      <c r="L414" s="107" t="str">
        <f t="shared" si="44"/>
        <v/>
      </c>
      <c r="M414" s="107" t="str">
        <f t="shared" si="45"/>
        <v/>
      </c>
      <c r="N414" s="94"/>
      <c r="O414" s="94"/>
      <c r="P414" s="94"/>
      <c r="Q414" s="94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  <c r="KU414" s="13"/>
      <c r="KV414" s="13"/>
      <c r="KW414" s="13"/>
      <c r="KX414" s="13"/>
      <c r="KY414" s="13"/>
      <c r="KZ414" s="13"/>
      <c r="LA414" s="13"/>
      <c r="LB414" s="13"/>
      <c r="LC414" s="13"/>
      <c r="LD414" s="13"/>
      <c r="LE414" s="13"/>
      <c r="LF414" s="13"/>
      <c r="LG414" s="13"/>
      <c r="LH414" s="13"/>
      <c r="LI414" s="13"/>
      <c r="LJ414" s="13"/>
      <c r="LK414" s="13"/>
      <c r="LL414" s="13"/>
      <c r="LM414" s="13"/>
      <c r="LN414" s="13"/>
      <c r="LO414" s="13"/>
      <c r="LP414" s="13"/>
      <c r="LQ414" s="13"/>
      <c r="LR414" s="13"/>
      <c r="LS414" s="13"/>
      <c r="LT414" s="13"/>
      <c r="LU414" s="13"/>
      <c r="LV414" s="13"/>
      <c r="LW414" s="13"/>
      <c r="LX414" s="13"/>
      <c r="LY414" s="13"/>
      <c r="LZ414" s="13"/>
      <c r="MA414" s="13"/>
      <c r="MB414" s="13"/>
      <c r="MC414" s="13"/>
      <c r="MD414" s="13"/>
      <c r="ME414" s="13"/>
      <c r="MF414" s="13"/>
      <c r="MG414" s="13"/>
      <c r="MH414" s="13"/>
      <c r="MI414" s="13"/>
      <c r="MJ414" s="13"/>
      <c r="MK414" s="13"/>
      <c r="ML414" s="13"/>
      <c r="MM414" s="13"/>
      <c r="MN414" s="13"/>
      <c r="MO414" s="13"/>
      <c r="MP414" s="13"/>
      <c r="MQ414" s="13"/>
      <c r="MR414" s="13"/>
      <c r="MS414" s="13"/>
      <c r="MT414" s="13"/>
      <c r="MU414" s="13"/>
      <c r="MV414" s="13"/>
      <c r="MW414" s="13"/>
      <c r="MX414" s="13"/>
      <c r="MY414" s="13"/>
      <c r="MZ414" s="13"/>
      <c r="NA414" s="13"/>
      <c r="NB414" s="13"/>
      <c r="NC414" s="13"/>
      <c r="ND414" s="13"/>
      <c r="NE414" s="13"/>
      <c r="NF414" s="13"/>
      <c r="NG414" s="13"/>
      <c r="NH414" s="13"/>
      <c r="NI414" s="13"/>
      <c r="NJ414" s="13"/>
      <c r="NK414" s="13"/>
      <c r="NL414" s="13"/>
      <c r="NM414" s="13"/>
      <c r="NN414" s="13"/>
      <c r="NO414" s="13"/>
      <c r="NP414" s="13"/>
      <c r="NQ414" s="13"/>
      <c r="NR414" s="13"/>
      <c r="NS414" s="13"/>
      <c r="NU414" s="48" t="e">
        <f>IF(P406&lt;#REF!,1,0)</f>
        <v>#REF!</v>
      </c>
      <c r="NV414" s="48" t="e">
        <f>IF($P406&gt;=#REF!,1,0)</f>
        <v>#REF!</v>
      </c>
      <c r="NW414" s="48">
        <f>IF(IF($C406="Y",IF(NV414=1,1,0)),1,0)</f>
        <v>0</v>
      </c>
      <c r="NX414" s="48">
        <f>IF(IF($C406="N",IF(NU414=1,1,0)),1,0)</f>
        <v>0</v>
      </c>
      <c r="NY414" s="49" t="e">
        <f t="shared" si="46"/>
        <v>#REF!</v>
      </c>
    </row>
    <row r="415" spans="1:389" s="2" customFormat="1" ht="15" x14ac:dyDescent="0.25">
      <c r="A415" s="2">
        <f t="shared" si="47"/>
        <v>411</v>
      </c>
      <c r="B415" s="104" t="str">
        <f>"TSK"&amp;"-"&amp;REPT("0",4-LEN(A423))&amp;A423</f>
        <v>TSK-0419</v>
      </c>
      <c r="C415" s="105" t="str">
        <f t="shared" si="43"/>
        <v/>
      </c>
      <c r="D415" s="59"/>
      <c r="E415" s="106"/>
      <c r="F415" s="59"/>
      <c r="G415" s="59"/>
      <c r="H415" s="19"/>
      <c r="I415" s="19"/>
      <c r="J415" s="21"/>
      <c r="K415" s="81"/>
      <c r="L415" s="107" t="str">
        <f t="shared" si="44"/>
        <v/>
      </c>
      <c r="M415" s="107" t="str">
        <f t="shared" si="45"/>
        <v/>
      </c>
      <c r="N415" s="94"/>
      <c r="O415" s="94"/>
      <c r="P415" s="94"/>
      <c r="Q415" s="94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  <c r="KU415" s="13"/>
      <c r="KV415" s="13"/>
      <c r="KW415" s="13"/>
      <c r="KX415" s="13"/>
      <c r="KY415" s="13"/>
      <c r="KZ415" s="13"/>
      <c r="LA415" s="13"/>
      <c r="LB415" s="13"/>
      <c r="LC415" s="13"/>
      <c r="LD415" s="13"/>
      <c r="LE415" s="13"/>
      <c r="LF415" s="13"/>
      <c r="LG415" s="13"/>
      <c r="LH415" s="13"/>
      <c r="LI415" s="13"/>
      <c r="LJ415" s="13"/>
      <c r="LK415" s="13"/>
      <c r="LL415" s="13"/>
      <c r="LM415" s="13"/>
      <c r="LN415" s="13"/>
      <c r="LO415" s="13"/>
      <c r="LP415" s="13"/>
      <c r="LQ415" s="13"/>
      <c r="LR415" s="13"/>
      <c r="LS415" s="13"/>
      <c r="LT415" s="13"/>
      <c r="LU415" s="13"/>
      <c r="LV415" s="13"/>
      <c r="LW415" s="13"/>
      <c r="LX415" s="13"/>
      <c r="LY415" s="13"/>
      <c r="LZ415" s="13"/>
      <c r="MA415" s="13"/>
      <c r="MB415" s="13"/>
      <c r="MC415" s="13"/>
      <c r="MD415" s="13"/>
      <c r="ME415" s="13"/>
      <c r="MF415" s="13"/>
      <c r="MG415" s="13"/>
      <c r="MH415" s="13"/>
      <c r="MI415" s="13"/>
      <c r="MJ415" s="13"/>
      <c r="MK415" s="13"/>
      <c r="ML415" s="13"/>
      <c r="MM415" s="13"/>
      <c r="MN415" s="13"/>
      <c r="MO415" s="13"/>
      <c r="MP415" s="13"/>
      <c r="MQ415" s="13"/>
      <c r="MR415" s="13"/>
      <c r="MS415" s="13"/>
      <c r="MT415" s="13"/>
      <c r="MU415" s="13"/>
      <c r="MV415" s="13"/>
      <c r="MW415" s="13"/>
      <c r="MX415" s="13"/>
      <c r="MY415" s="13"/>
      <c r="MZ415" s="13"/>
      <c r="NA415" s="13"/>
      <c r="NB415" s="13"/>
      <c r="NC415" s="13"/>
      <c r="ND415" s="13"/>
      <c r="NE415" s="13"/>
      <c r="NF415" s="13"/>
      <c r="NG415" s="13"/>
      <c r="NH415" s="13"/>
      <c r="NI415" s="13"/>
      <c r="NJ415" s="13"/>
      <c r="NK415" s="13"/>
      <c r="NL415" s="13"/>
      <c r="NM415" s="13"/>
      <c r="NN415" s="13"/>
      <c r="NO415" s="13"/>
      <c r="NP415" s="13"/>
      <c r="NQ415" s="13"/>
      <c r="NR415" s="13"/>
      <c r="NS415" s="13"/>
      <c r="NU415" s="48" t="e">
        <f>IF(P407&lt;#REF!,1,0)</f>
        <v>#REF!</v>
      </c>
      <c r="NV415" s="48" t="e">
        <f>IF($P407&gt;=#REF!,1,0)</f>
        <v>#REF!</v>
      </c>
      <c r="NW415" s="48">
        <f>IF(IF($C407="Y",IF(NV415=1,1,0)),1,0)</f>
        <v>0</v>
      </c>
      <c r="NX415" s="48">
        <f>IF(IF($C407="N",IF(NU415=1,1,0)),1,0)</f>
        <v>0</v>
      </c>
      <c r="NY415" s="49" t="e">
        <f t="shared" si="46"/>
        <v>#REF!</v>
      </c>
    </row>
    <row r="416" spans="1:389" s="2" customFormat="1" ht="15" x14ac:dyDescent="0.25">
      <c r="A416" s="2">
        <f t="shared" si="47"/>
        <v>412</v>
      </c>
      <c r="B416" s="104" t="str">
        <f>"TSK"&amp;"-"&amp;REPT("0",4-LEN(A424))&amp;A424</f>
        <v>TSK-0420</v>
      </c>
      <c r="C416" s="105" t="str">
        <f t="shared" si="43"/>
        <v/>
      </c>
      <c r="D416" s="59"/>
      <c r="E416" s="106"/>
      <c r="F416" s="59"/>
      <c r="G416" s="59"/>
      <c r="H416" s="19"/>
      <c r="I416" s="19"/>
      <c r="J416" s="21"/>
      <c r="K416" s="81"/>
      <c r="L416" s="107" t="str">
        <f t="shared" si="44"/>
        <v/>
      </c>
      <c r="M416" s="107" t="str">
        <f t="shared" si="45"/>
        <v/>
      </c>
      <c r="N416" s="94"/>
      <c r="O416" s="94"/>
      <c r="P416" s="94"/>
      <c r="Q416" s="94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  <c r="KU416" s="13"/>
      <c r="KV416" s="13"/>
      <c r="KW416" s="13"/>
      <c r="KX416" s="13"/>
      <c r="KY416" s="13"/>
      <c r="KZ416" s="13"/>
      <c r="LA416" s="13"/>
      <c r="LB416" s="13"/>
      <c r="LC416" s="13"/>
      <c r="LD416" s="13"/>
      <c r="LE416" s="13"/>
      <c r="LF416" s="13"/>
      <c r="LG416" s="13"/>
      <c r="LH416" s="13"/>
      <c r="LI416" s="13"/>
      <c r="LJ416" s="13"/>
      <c r="LK416" s="13"/>
      <c r="LL416" s="13"/>
      <c r="LM416" s="13"/>
      <c r="LN416" s="13"/>
      <c r="LO416" s="13"/>
      <c r="LP416" s="13"/>
      <c r="LQ416" s="13"/>
      <c r="LR416" s="13"/>
      <c r="LS416" s="13"/>
      <c r="LT416" s="13"/>
      <c r="LU416" s="13"/>
      <c r="LV416" s="13"/>
      <c r="LW416" s="13"/>
      <c r="LX416" s="13"/>
      <c r="LY416" s="13"/>
      <c r="LZ416" s="13"/>
      <c r="MA416" s="13"/>
      <c r="MB416" s="13"/>
      <c r="MC416" s="13"/>
      <c r="MD416" s="13"/>
      <c r="ME416" s="13"/>
      <c r="MF416" s="13"/>
      <c r="MG416" s="13"/>
      <c r="MH416" s="13"/>
      <c r="MI416" s="13"/>
      <c r="MJ416" s="13"/>
      <c r="MK416" s="13"/>
      <c r="ML416" s="13"/>
      <c r="MM416" s="13"/>
      <c r="MN416" s="13"/>
      <c r="MO416" s="13"/>
      <c r="MP416" s="13"/>
      <c r="MQ416" s="13"/>
      <c r="MR416" s="13"/>
      <c r="MS416" s="13"/>
      <c r="MT416" s="13"/>
      <c r="MU416" s="13"/>
      <c r="MV416" s="13"/>
      <c r="MW416" s="13"/>
      <c r="MX416" s="13"/>
      <c r="MY416" s="13"/>
      <c r="MZ416" s="13"/>
      <c r="NA416" s="13"/>
      <c r="NB416" s="13"/>
      <c r="NC416" s="13"/>
      <c r="ND416" s="13"/>
      <c r="NE416" s="13"/>
      <c r="NF416" s="13"/>
      <c r="NG416" s="13"/>
      <c r="NH416" s="13"/>
      <c r="NI416" s="13"/>
      <c r="NJ416" s="13"/>
      <c r="NK416" s="13"/>
      <c r="NL416" s="13"/>
      <c r="NM416" s="13"/>
      <c r="NN416" s="13"/>
      <c r="NO416" s="13"/>
      <c r="NP416" s="13"/>
      <c r="NQ416" s="13"/>
      <c r="NR416" s="13"/>
      <c r="NS416" s="13"/>
      <c r="NU416" s="48" t="e">
        <f>IF(P408&lt;#REF!,1,0)</f>
        <v>#REF!</v>
      </c>
      <c r="NV416" s="48" t="e">
        <f>IF($P408&gt;=#REF!,1,0)</f>
        <v>#REF!</v>
      </c>
      <c r="NW416" s="48">
        <f>IF(IF($C408="Y",IF(NV416=1,1,0)),1,0)</f>
        <v>0</v>
      </c>
      <c r="NX416" s="48">
        <f>IF(IF($C408="N",IF(NU416=1,1,0)),1,0)</f>
        <v>0</v>
      </c>
      <c r="NY416" s="49" t="e">
        <f t="shared" si="46"/>
        <v>#REF!</v>
      </c>
    </row>
    <row r="417" spans="1:389" s="2" customFormat="1" ht="15" x14ac:dyDescent="0.25">
      <c r="A417" s="2">
        <f t="shared" si="47"/>
        <v>413</v>
      </c>
      <c r="B417" s="104" t="str">
        <f>"TSK"&amp;"-"&amp;REPT("0",4-LEN(A425))&amp;A425</f>
        <v>TSK-0421</v>
      </c>
      <c r="C417" s="105" t="str">
        <f t="shared" si="43"/>
        <v/>
      </c>
      <c r="D417" s="59"/>
      <c r="E417" s="106"/>
      <c r="F417" s="59"/>
      <c r="G417" s="59"/>
      <c r="H417" s="19"/>
      <c r="I417" s="19"/>
      <c r="J417" s="21"/>
      <c r="K417" s="81"/>
      <c r="L417" s="107" t="str">
        <f t="shared" si="44"/>
        <v/>
      </c>
      <c r="M417" s="107" t="str">
        <f t="shared" si="45"/>
        <v/>
      </c>
      <c r="N417" s="94"/>
      <c r="O417" s="94"/>
      <c r="P417" s="94"/>
      <c r="Q417" s="94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  <c r="KU417" s="13"/>
      <c r="KV417" s="13"/>
      <c r="KW417" s="13"/>
      <c r="KX417" s="13"/>
      <c r="KY417" s="13"/>
      <c r="KZ417" s="13"/>
      <c r="LA417" s="13"/>
      <c r="LB417" s="13"/>
      <c r="LC417" s="13"/>
      <c r="LD417" s="13"/>
      <c r="LE417" s="13"/>
      <c r="LF417" s="13"/>
      <c r="LG417" s="13"/>
      <c r="LH417" s="13"/>
      <c r="LI417" s="13"/>
      <c r="LJ417" s="13"/>
      <c r="LK417" s="13"/>
      <c r="LL417" s="13"/>
      <c r="LM417" s="13"/>
      <c r="LN417" s="13"/>
      <c r="LO417" s="13"/>
      <c r="LP417" s="13"/>
      <c r="LQ417" s="13"/>
      <c r="LR417" s="13"/>
      <c r="LS417" s="13"/>
      <c r="LT417" s="13"/>
      <c r="LU417" s="13"/>
      <c r="LV417" s="13"/>
      <c r="LW417" s="13"/>
      <c r="LX417" s="13"/>
      <c r="LY417" s="13"/>
      <c r="LZ417" s="13"/>
      <c r="MA417" s="13"/>
      <c r="MB417" s="13"/>
      <c r="MC417" s="13"/>
      <c r="MD417" s="13"/>
      <c r="ME417" s="13"/>
      <c r="MF417" s="13"/>
      <c r="MG417" s="13"/>
      <c r="MH417" s="13"/>
      <c r="MI417" s="13"/>
      <c r="MJ417" s="13"/>
      <c r="MK417" s="13"/>
      <c r="ML417" s="13"/>
      <c r="MM417" s="13"/>
      <c r="MN417" s="13"/>
      <c r="MO417" s="13"/>
      <c r="MP417" s="13"/>
      <c r="MQ417" s="13"/>
      <c r="MR417" s="13"/>
      <c r="MS417" s="13"/>
      <c r="MT417" s="13"/>
      <c r="MU417" s="13"/>
      <c r="MV417" s="13"/>
      <c r="MW417" s="13"/>
      <c r="MX417" s="13"/>
      <c r="MY417" s="13"/>
      <c r="MZ417" s="13"/>
      <c r="NA417" s="13"/>
      <c r="NB417" s="13"/>
      <c r="NC417" s="13"/>
      <c r="ND417" s="13"/>
      <c r="NE417" s="13"/>
      <c r="NF417" s="13"/>
      <c r="NG417" s="13"/>
      <c r="NH417" s="13"/>
      <c r="NI417" s="13"/>
      <c r="NJ417" s="13"/>
      <c r="NK417" s="13"/>
      <c r="NL417" s="13"/>
      <c r="NM417" s="13"/>
      <c r="NN417" s="13"/>
      <c r="NO417" s="13"/>
      <c r="NP417" s="13"/>
      <c r="NQ417" s="13"/>
      <c r="NR417" s="13"/>
      <c r="NS417" s="13"/>
      <c r="NU417" s="48" t="e">
        <f>IF(P409&lt;#REF!,1,0)</f>
        <v>#REF!</v>
      </c>
      <c r="NV417" s="48" t="e">
        <f>IF($P409&gt;=#REF!,1,0)</f>
        <v>#REF!</v>
      </c>
      <c r="NW417" s="48">
        <f>IF(IF($C409="Y",IF(NV417=1,1,0)),1,0)</f>
        <v>0</v>
      </c>
      <c r="NX417" s="48">
        <f>IF(IF($C409="N",IF(NU417=1,1,0)),1,0)</f>
        <v>0</v>
      </c>
      <c r="NY417" s="49" t="e">
        <f t="shared" si="46"/>
        <v>#REF!</v>
      </c>
    </row>
    <row r="418" spans="1:389" s="2" customFormat="1" ht="15" x14ac:dyDescent="0.25">
      <c r="A418" s="2">
        <f t="shared" si="47"/>
        <v>414</v>
      </c>
      <c r="B418" s="104" t="str">
        <f>"TSK"&amp;"-"&amp;REPT("0",4-LEN(A426))&amp;A426</f>
        <v>TSK-0422</v>
      </c>
      <c r="C418" s="105" t="str">
        <f t="shared" si="43"/>
        <v/>
      </c>
      <c r="D418" s="59"/>
      <c r="E418" s="106"/>
      <c r="F418" s="59"/>
      <c r="G418" s="59"/>
      <c r="H418" s="19"/>
      <c r="I418" s="19"/>
      <c r="J418" s="21"/>
      <c r="K418" s="81"/>
      <c r="L418" s="107" t="str">
        <f t="shared" si="44"/>
        <v/>
      </c>
      <c r="M418" s="107" t="str">
        <f t="shared" si="45"/>
        <v/>
      </c>
      <c r="N418" s="94"/>
      <c r="O418" s="94"/>
      <c r="P418" s="94"/>
      <c r="Q418" s="94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  <c r="KU418" s="13"/>
      <c r="KV418" s="13"/>
      <c r="KW418" s="13"/>
      <c r="KX418" s="13"/>
      <c r="KY418" s="13"/>
      <c r="KZ418" s="13"/>
      <c r="LA418" s="13"/>
      <c r="LB418" s="13"/>
      <c r="LC418" s="13"/>
      <c r="LD418" s="13"/>
      <c r="LE418" s="13"/>
      <c r="LF418" s="13"/>
      <c r="LG418" s="13"/>
      <c r="LH418" s="13"/>
      <c r="LI418" s="13"/>
      <c r="LJ418" s="13"/>
      <c r="LK418" s="13"/>
      <c r="LL418" s="13"/>
      <c r="LM418" s="13"/>
      <c r="LN418" s="13"/>
      <c r="LO418" s="13"/>
      <c r="LP418" s="13"/>
      <c r="LQ418" s="13"/>
      <c r="LR418" s="13"/>
      <c r="LS418" s="13"/>
      <c r="LT418" s="13"/>
      <c r="LU418" s="13"/>
      <c r="LV418" s="13"/>
      <c r="LW418" s="13"/>
      <c r="LX418" s="13"/>
      <c r="LY418" s="13"/>
      <c r="LZ418" s="13"/>
      <c r="MA418" s="13"/>
      <c r="MB418" s="13"/>
      <c r="MC418" s="13"/>
      <c r="MD418" s="13"/>
      <c r="ME418" s="13"/>
      <c r="MF418" s="13"/>
      <c r="MG418" s="13"/>
      <c r="MH418" s="13"/>
      <c r="MI418" s="13"/>
      <c r="MJ418" s="13"/>
      <c r="MK418" s="13"/>
      <c r="ML418" s="13"/>
      <c r="MM418" s="13"/>
      <c r="MN418" s="13"/>
      <c r="MO418" s="13"/>
      <c r="MP418" s="13"/>
      <c r="MQ418" s="13"/>
      <c r="MR418" s="13"/>
      <c r="MS418" s="13"/>
      <c r="MT418" s="13"/>
      <c r="MU418" s="13"/>
      <c r="MV418" s="13"/>
      <c r="MW418" s="13"/>
      <c r="MX418" s="13"/>
      <c r="MY418" s="13"/>
      <c r="MZ418" s="13"/>
      <c r="NA418" s="13"/>
      <c r="NB418" s="13"/>
      <c r="NC418" s="13"/>
      <c r="ND418" s="13"/>
      <c r="NE418" s="13"/>
      <c r="NF418" s="13"/>
      <c r="NG418" s="13"/>
      <c r="NH418" s="13"/>
      <c r="NI418" s="13"/>
      <c r="NJ418" s="13"/>
      <c r="NK418" s="13"/>
      <c r="NL418" s="13"/>
      <c r="NM418" s="13"/>
      <c r="NN418" s="13"/>
      <c r="NO418" s="13"/>
      <c r="NP418" s="13"/>
      <c r="NQ418" s="13"/>
      <c r="NR418" s="13"/>
      <c r="NS418" s="13"/>
      <c r="NU418" s="48" t="e">
        <f>IF(P410&lt;#REF!,1,0)</f>
        <v>#REF!</v>
      </c>
      <c r="NV418" s="48" t="e">
        <f>IF($P410&gt;=#REF!,1,0)</f>
        <v>#REF!</v>
      </c>
      <c r="NW418" s="48">
        <f>IF(IF($C410="Y",IF(NV418=1,1,0)),1,0)</f>
        <v>0</v>
      </c>
      <c r="NX418" s="48">
        <f>IF(IF($C410="N",IF(NU418=1,1,0)),1,0)</f>
        <v>0</v>
      </c>
      <c r="NY418" s="49" t="e">
        <f t="shared" si="46"/>
        <v>#REF!</v>
      </c>
    </row>
    <row r="419" spans="1:389" s="2" customFormat="1" ht="15" x14ac:dyDescent="0.25">
      <c r="A419" s="2">
        <f t="shared" si="47"/>
        <v>415</v>
      </c>
      <c r="B419" s="104" t="str">
        <f>"TSK"&amp;"-"&amp;REPT("0",4-LEN(A427))&amp;A427</f>
        <v>TSK-0423</v>
      </c>
      <c r="C419" s="105" t="str">
        <f t="shared" si="43"/>
        <v/>
      </c>
      <c r="D419" s="59"/>
      <c r="E419" s="106"/>
      <c r="F419" s="59"/>
      <c r="G419" s="59"/>
      <c r="H419" s="19"/>
      <c r="I419" s="19"/>
      <c r="J419" s="21"/>
      <c r="K419" s="81"/>
      <c r="L419" s="107" t="str">
        <f t="shared" si="44"/>
        <v/>
      </c>
      <c r="M419" s="107" t="str">
        <f t="shared" si="45"/>
        <v/>
      </c>
      <c r="N419" s="94"/>
      <c r="O419" s="94"/>
      <c r="P419" s="94"/>
      <c r="Q419" s="94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  <c r="KU419" s="13"/>
      <c r="KV419" s="13"/>
      <c r="KW419" s="13"/>
      <c r="KX419" s="13"/>
      <c r="KY419" s="13"/>
      <c r="KZ419" s="13"/>
      <c r="LA419" s="13"/>
      <c r="LB419" s="13"/>
      <c r="LC419" s="13"/>
      <c r="LD419" s="13"/>
      <c r="LE419" s="13"/>
      <c r="LF419" s="13"/>
      <c r="LG419" s="13"/>
      <c r="LH419" s="13"/>
      <c r="LI419" s="13"/>
      <c r="LJ419" s="13"/>
      <c r="LK419" s="13"/>
      <c r="LL419" s="13"/>
      <c r="LM419" s="13"/>
      <c r="LN419" s="13"/>
      <c r="LO419" s="13"/>
      <c r="LP419" s="13"/>
      <c r="LQ419" s="13"/>
      <c r="LR419" s="13"/>
      <c r="LS419" s="13"/>
      <c r="LT419" s="13"/>
      <c r="LU419" s="13"/>
      <c r="LV419" s="13"/>
      <c r="LW419" s="13"/>
      <c r="LX419" s="13"/>
      <c r="LY419" s="13"/>
      <c r="LZ419" s="13"/>
      <c r="MA419" s="13"/>
      <c r="MB419" s="13"/>
      <c r="MC419" s="13"/>
      <c r="MD419" s="13"/>
      <c r="ME419" s="13"/>
      <c r="MF419" s="13"/>
      <c r="MG419" s="13"/>
      <c r="MH419" s="13"/>
      <c r="MI419" s="13"/>
      <c r="MJ419" s="13"/>
      <c r="MK419" s="13"/>
      <c r="ML419" s="13"/>
      <c r="MM419" s="13"/>
      <c r="MN419" s="13"/>
      <c r="MO419" s="13"/>
      <c r="MP419" s="13"/>
      <c r="MQ419" s="13"/>
      <c r="MR419" s="13"/>
      <c r="MS419" s="13"/>
      <c r="MT419" s="13"/>
      <c r="MU419" s="13"/>
      <c r="MV419" s="13"/>
      <c r="MW419" s="13"/>
      <c r="MX419" s="13"/>
      <c r="MY419" s="13"/>
      <c r="MZ419" s="13"/>
      <c r="NA419" s="13"/>
      <c r="NB419" s="13"/>
      <c r="NC419" s="13"/>
      <c r="ND419" s="13"/>
      <c r="NE419" s="13"/>
      <c r="NF419" s="13"/>
      <c r="NG419" s="13"/>
      <c r="NH419" s="13"/>
      <c r="NI419" s="13"/>
      <c r="NJ419" s="13"/>
      <c r="NK419" s="13"/>
      <c r="NL419" s="13"/>
      <c r="NM419" s="13"/>
      <c r="NN419" s="13"/>
      <c r="NO419" s="13"/>
      <c r="NP419" s="13"/>
      <c r="NQ419" s="13"/>
      <c r="NR419" s="13"/>
      <c r="NS419" s="13"/>
      <c r="NU419" s="48" t="e">
        <f>IF(P411&lt;#REF!,1,0)</f>
        <v>#REF!</v>
      </c>
      <c r="NV419" s="48" t="e">
        <f>IF($P411&gt;=#REF!,1,0)</f>
        <v>#REF!</v>
      </c>
      <c r="NW419" s="48">
        <f>IF(IF($C411="Y",IF(NV419=1,1,0)),1,0)</f>
        <v>0</v>
      </c>
      <c r="NX419" s="48">
        <f>IF(IF($C411="N",IF(NU419=1,1,0)),1,0)</f>
        <v>0</v>
      </c>
      <c r="NY419" s="49" t="e">
        <f t="shared" si="46"/>
        <v>#REF!</v>
      </c>
    </row>
    <row r="420" spans="1:389" s="2" customFormat="1" ht="15" x14ac:dyDescent="0.25">
      <c r="A420" s="2">
        <f t="shared" si="47"/>
        <v>416</v>
      </c>
      <c r="B420" s="104" t="str">
        <f>"TSK"&amp;"-"&amp;REPT("0",4-LEN(A428))&amp;A428</f>
        <v>TSK-0424</v>
      </c>
      <c r="C420" s="105" t="str">
        <f t="shared" si="43"/>
        <v/>
      </c>
      <c r="D420" s="59"/>
      <c r="E420" s="106"/>
      <c r="F420" s="59"/>
      <c r="G420" s="59"/>
      <c r="H420" s="19"/>
      <c r="I420" s="19"/>
      <c r="J420" s="21"/>
      <c r="K420" s="81"/>
      <c r="L420" s="107" t="str">
        <f t="shared" si="44"/>
        <v/>
      </c>
      <c r="M420" s="107" t="str">
        <f t="shared" si="45"/>
        <v/>
      </c>
      <c r="N420" s="94"/>
      <c r="O420" s="94"/>
      <c r="P420" s="94"/>
      <c r="Q420" s="94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  <c r="KU420" s="13"/>
      <c r="KV420" s="13"/>
      <c r="KW420" s="13"/>
      <c r="KX420" s="13"/>
      <c r="KY420" s="13"/>
      <c r="KZ420" s="13"/>
      <c r="LA420" s="13"/>
      <c r="LB420" s="13"/>
      <c r="LC420" s="13"/>
      <c r="LD420" s="13"/>
      <c r="LE420" s="13"/>
      <c r="LF420" s="13"/>
      <c r="LG420" s="13"/>
      <c r="LH420" s="13"/>
      <c r="LI420" s="13"/>
      <c r="LJ420" s="13"/>
      <c r="LK420" s="13"/>
      <c r="LL420" s="13"/>
      <c r="LM420" s="13"/>
      <c r="LN420" s="13"/>
      <c r="LO420" s="13"/>
      <c r="LP420" s="13"/>
      <c r="LQ420" s="13"/>
      <c r="LR420" s="13"/>
      <c r="LS420" s="13"/>
      <c r="LT420" s="13"/>
      <c r="LU420" s="13"/>
      <c r="LV420" s="13"/>
      <c r="LW420" s="13"/>
      <c r="LX420" s="13"/>
      <c r="LY420" s="13"/>
      <c r="LZ420" s="13"/>
      <c r="MA420" s="13"/>
      <c r="MB420" s="13"/>
      <c r="MC420" s="13"/>
      <c r="MD420" s="13"/>
      <c r="ME420" s="13"/>
      <c r="MF420" s="13"/>
      <c r="MG420" s="13"/>
      <c r="MH420" s="13"/>
      <c r="MI420" s="13"/>
      <c r="MJ420" s="13"/>
      <c r="MK420" s="13"/>
      <c r="ML420" s="13"/>
      <c r="MM420" s="13"/>
      <c r="MN420" s="13"/>
      <c r="MO420" s="13"/>
      <c r="MP420" s="13"/>
      <c r="MQ420" s="13"/>
      <c r="MR420" s="13"/>
      <c r="MS420" s="13"/>
      <c r="MT420" s="13"/>
      <c r="MU420" s="13"/>
      <c r="MV420" s="13"/>
      <c r="MW420" s="13"/>
      <c r="MX420" s="13"/>
      <c r="MY420" s="13"/>
      <c r="MZ420" s="13"/>
      <c r="NA420" s="13"/>
      <c r="NB420" s="13"/>
      <c r="NC420" s="13"/>
      <c r="ND420" s="13"/>
      <c r="NE420" s="13"/>
      <c r="NF420" s="13"/>
      <c r="NG420" s="13"/>
      <c r="NH420" s="13"/>
      <c r="NI420" s="13"/>
      <c r="NJ420" s="13"/>
      <c r="NK420" s="13"/>
      <c r="NL420" s="13"/>
      <c r="NM420" s="13"/>
      <c r="NN420" s="13"/>
      <c r="NO420" s="13"/>
      <c r="NP420" s="13"/>
      <c r="NQ420" s="13"/>
      <c r="NR420" s="13"/>
      <c r="NS420" s="13"/>
      <c r="NU420" s="48" t="e">
        <f>IF(P412&lt;#REF!,1,0)</f>
        <v>#REF!</v>
      </c>
      <c r="NV420" s="48" t="e">
        <f>IF($P412&gt;=#REF!,1,0)</f>
        <v>#REF!</v>
      </c>
      <c r="NW420" s="48">
        <f>IF(IF($C412="Y",IF(NV420=1,1,0)),1,0)</f>
        <v>0</v>
      </c>
      <c r="NX420" s="48">
        <f>IF(IF($C412="N",IF(NU420=1,1,0)),1,0)</f>
        <v>0</v>
      </c>
      <c r="NY420" s="49" t="e">
        <f t="shared" si="46"/>
        <v>#REF!</v>
      </c>
    </row>
    <row r="421" spans="1:389" s="2" customFormat="1" ht="15" x14ac:dyDescent="0.25">
      <c r="A421" s="2">
        <f t="shared" si="47"/>
        <v>417</v>
      </c>
      <c r="B421" s="104" t="str">
        <f>"TSK"&amp;"-"&amp;REPT("0",4-LEN(A429))&amp;A429</f>
        <v>TSK-0425</v>
      </c>
      <c r="C421" s="105" t="str">
        <f t="shared" si="43"/>
        <v/>
      </c>
      <c r="D421" s="59"/>
      <c r="E421" s="106"/>
      <c r="F421" s="59"/>
      <c r="G421" s="59"/>
      <c r="H421" s="19"/>
      <c r="I421" s="19"/>
      <c r="J421" s="21"/>
      <c r="K421" s="81"/>
      <c r="L421" s="107" t="str">
        <f t="shared" si="44"/>
        <v/>
      </c>
      <c r="M421" s="107" t="str">
        <f t="shared" si="45"/>
        <v/>
      </c>
      <c r="N421" s="94"/>
      <c r="O421" s="94"/>
      <c r="P421" s="94"/>
      <c r="Q421" s="94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  <c r="KU421" s="13"/>
      <c r="KV421" s="13"/>
      <c r="KW421" s="13"/>
      <c r="KX421" s="13"/>
      <c r="KY421" s="13"/>
      <c r="KZ421" s="13"/>
      <c r="LA421" s="13"/>
      <c r="LB421" s="13"/>
      <c r="LC421" s="13"/>
      <c r="LD421" s="13"/>
      <c r="LE421" s="13"/>
      <c r="LF421" s="13"/>
      <c r="LG421" s="13"/>
      <c r="LH421" s="13"/>
      <c r="LI421" s="13"/>
      <c r="LJ421" s="13"/>
      <c r="LK421" s="13"/>
      <c r="LL421" s="13"/>
      <c r="LM421" s="13"/>
      <c r="LN421" s="13"/>
      <c r="LO421" s="13"/>
      <c r="LP421" s="13"/>
      <c r="LQ421" s="13"/>
      <c r="LR421" s="13"/>
      <c r="LS421" s="13"/>
      <c r="LT421" s="13"/>
      <c r="LU421" s="13"/>
      <c r="LV421" s="13"/>
      <c r="LW421" s="13"/>
      <c r="LX421" s="13"/>
      <c r="LY421" s="13"/>
      <c r="LZ421" s="13"/>
      <c r="MA421" s="13"/>
      <c r="MB421" s="13"/>
      <c r="MC421" s="13"/>
      <c r="MD421" s="13"/>
      <c r="ME421" s="13"/>
      <c r="MF421" s="13"/>
      <c r="MG421" s="13"/>
      <c r="MH421" s="13"/>
      <c r="MI421" s="13"/>
      <c r="MJ421" s="13"/>
      <c r="MK421" s="13"/>
      <c r="ML421" s="13"/>
      <c r="MM421" s="13"/>
      <c r="MN421" s="13"/>
      <c r="MO421" s="13"/>
      <c r="MP421" s="13"/>
      <c r="MQ421" s="13"/>
      <c r="MR421" s="13"/>
      <c r="MS421" s="13"/>
      <c r="MT421" s="13"/>
      <c r="MU421" s="13"/>
      <c r="MV421" s="13"/>
      <c r="MW421" s="13"/>
      <c r="MX421" s="13"/>
      <c r="MY421" s="13"/>
      <c r="MZ421" s="13"/>
      <c r="NA421" s="13"/>
      <c r="NB421" s="13"/>
      <c r="NC421" s="13"/>
      <c r="ND421" s="13"/>
      <c r="NE421" s="13"/>
      <c r="NF421" s="13"/>
      <c r="NG421" s="13"/>
      <c r="NH421" s="13"/>
      <c r="NI421" s="13"/>
      <c r="NJ421" s="13"/>
      <c r="NK421" s="13"/>
      <c r="NL421" s="13"/>
      <c r="NM421" s="13"/>
      <c r="NN421" s="13"/>
      <c r="NO421" s="13"/>
      <c r="NP421" s="13"/>
      <c r="NQ421" s="13"/>
      <c r="NR421" s="13"/>
      <c r="NS421" s="13"/>
      <c r="NU421" s="48" t="e">
        <f>IF(P413&lt;#REF!,1,0)</f>
        <v>#REF!</v>
      </c>
      <c r="NV421" s="48" t="e">
        <f>IF($P413&gt;=#REF!,1,0)</f>
        <v>#REF!</v>
      </c>
      <c r="NW421" s="48">
        <f>IF(IF($C413="Y",IF(NV421=1,1,0)),1,0)</f>
        <v>0</v>
      </c>
      <c r="NX421" s="48">
        <f>IF(IF($C413="N",IF(NU421=1,1,0)),1,0)</f>
        <v>0</v>
      </c>
      <c r="NY421" s="49" t="e">
        <f t="shared" si="46"/>
        <v>#REF!</v>
      </c>
    </row>
    <row r="422" spans="1:389" s="2" customFormat="1" ht="15" x14ac:dyDescent="0.25">
      <c r="A422" s="2">
        <f t="shared" si="47"/>
        <v>418</v>
      </c>
      <c r="B422" s="104" t="str">
        <f>"TSK"&amp;"-"&amp;REPT("0",4-LEN(A430))&amp;A430</f>
        <v>TSK-0426</v>
      </c>
      <c r="C422" s="105" t="str">
        <f t="shared" si="43"/>
        <v/>
      </c>
      <c r="D422" s="59"/>
      <c r="E422" s="106"/>
      <c r="F422" s="59"/>
      <c r="G422" s="59"/>
      <c r="H422" s="19"/>
      <c r="I422" s="19"/>
      <c r="J422" s="21"/>
      <c r="K422" s="81"/>
      <c r="L422" s="107" t="str">
        <f t="shared" si="44"/>
        <v/>
      </c>
      <c r="M422" s="107" t="str">
        <f t="shared" si="45"/>
        <v/>
      </c>
      <c r="N422" s="94"/>
      <c r="O422" s="94"/>
      <c r="P422" s="94"/>
      <c r="Q422" s="94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  <c r="KU422" s="13"/>
      <c r="KV422" s="13"/>
      <c r="KW422" s="13"/>
      <c r="KX422" s="13"/>
      <c r="KY422" s="13"/>
      <c r="KZ422" s="13"/>
      <c r="LA422" s="13"/>
      <c r="LB422" s="13"/>
      <c r="LC422" s="13"/>
      <c r="LD422" s="13"/>
      <c r="LE422" s="13"/>
      <c r="LF422" s="13"/>
      <c r="LG422" s="13"/>
      <c r="LH422" s="13"/>
      <c r="LI422" s="13"/>
      <c r="LJ422" s="13"/>
      <c r="LK422" s="13"/>
      <c r="LL422" s="13"/>
      <c r="LM422" s="13"/>
      <c r="LN422" s="13"/>
      <c r="LO422" s="13"/>
      <c r="LP422" s="13"/>
      <c r="LQ422" s="13"/>
      <c r="LR422" s="13"/>
      <c r="LS422" s="13"/>
      <c r="LT422" s="13"/>
      <c r="LU422" s="13"/>
      <c r="LV422" s="13"/>
      <c r="LW422" s="13"/>
      <c r="LX422" s="13"/>
      <c r="LY422" s="13"/>
      <c r="LZ422" s="13"/>
      <c r="MA422" s="13"/>
      <c r="MB422" s="13"/>
      <c r="MC422" s="13"/>
      <c r="MD422" s="13"/>
      <c r="ME422" s="13"/>
      <c r="MF422" s="13"/>
      <c r="MG422" s="13"/>
      <c r="MH422" s="13"/>
      <c r="MI422" s="13"/>
      <c r="MJ422" s="13"/>
      <c r="MK422" s="13"/>
      <c r="ML422" s="13"/>
      <c r="MM422" s="13"/>
      <c r="MN422" s="13"/>
      <c r="MO422" s="13"/>
      <c r="MP422" s="13"/>
      <c r="MQ422" s="13"/>
      <c r="MR422" s="13"/>
      <c r="MS422" s="13"/>
      <c r="MT422" s="13"/>
      <c r="MU422" s="13"/>
      <c r="MV422" s="13"/>
      <c r="MW422" s="13"/>
      <c r="MX422" s="13"/>
      <c r="MY422" s="13"/>
      <c r="MZ422" s="13"/>
      <c r="NA422" s="13"/>
      <c r="NB422" s="13"/>
      <c r="NC422" s="13"/>
      <c r="ND422" s="13"/>
      <c r="NE422" s="13"/>
      <c r="NF422" s="13"/>
      <c r="NG422" s="13"/>
      <c r="NH422" s="13"/>
      <c r="NI422" s="13"/>
      <c r="NJ422" s="13"/>
      <c r="NK422" s="13"/>
      <c r="NL422" s="13"/>
      <c r="NM422" s="13"/>
      <c r="NN422" s="13"/>
      <c r="NO422" s="13"/>
      <c r="NP422" s="13"/>
      <c r="NQ422" s="13"/>
      <c r="NR422" s="13"/>
      <c r="NS422" s="13"/>
      <c r="NU422" s="48" t="e">
        <f>IF(P414&lt;#REF!,1,0)</f>
        <v>#REF!</v>
      </c>
      <c r="NV422" s="48" t="e">
        <f>IF($P414&gt;=#REF!,1,0)</f>
        <v>#REF!</v>
      </c>
      <c r="NW422" s="48">
        <f>IF(IF($C414="Y",IF(NV422=1,1,0)),1,0)</f>
        <v>0</v>
      </c>
      <c r="NX422" s="48">
        <f>IF(IF($C414="N",IF(NU422=1,1,0)),1,0)</f>
        <v>0</v>
      </c>
      <c r="NY422" s="49" t="e">
        <f t="shared" si="46"/>
        <v>#REF!</v>
      </c>
    </row>
    <row r="423" spans="1:389" s="2" customFormat="1" ht="15" x14ac:dyDescent="0.25">
      <c r="A423" s="2">
        <f t="shared" si="47"/>
        <v>419</v>
      </c>
      <c r="B423" s="104" t="str">
        <f>"TSK"&amp;"-"&amp;REPT("0",4-LEN(A431))&amp;A431</f>
        <v>TSK-0427</v>
      </c>
      <c r="C423" s="105" t="str">
        <f t="shared" si="43"/>
        <v/>
      </c>
      <c r="D423" s="59"/>
      <c r="E423" s="106"/>
      <c r="F423" s="59"/>
      <c r="G423" s="59"/>
      <c r="H423" s="19"/>
      <c r="I423" s="19"/>
      <c r="J423" s="21"/>
      <c r="K423" s="81"/>
      <c r="L423" s="107" t="str">
        <f t="shared" si="44"/>
        <v/>
      </c>
      <c r="M423" s="107" t="str">
        <f t="shared" si="45"/>
        <v/>
      </c>
      <c r="N423" s="94"/>
      <c r="O423" s="94"/>
      <c r="P423" s="94"/>
      <c r="Q423" s="94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13"/>
      <c r="KT423" s="13"/>
      <c r="KU423" s="13"/>
      <c r="KV423" s="13"/>
      <c r="KW423" s="13"/>
      <c r="KX423" s="13"/>
      <c r="KY423" s="13"/>
      <c r="KZ423" s="13"/>
      <c r="LA423" s="13"/>
      <c r="LB423" s="13"/>
      <c r="LC423" s="13"/>
      <c r="LD423" s="13"/>
      <c r="LE423" s="13"/>
      <c r="LF423" s="13"/>
      <c r="LG423" s="13"/>
      <c r="LH423" s="13"/>
      <c r="LI423" s="13"/>
      <c r="LJ423" s="13"/>
      <c r="LK423" s="13"/>
      <c r="LL423" s="13"/>
      <c r="LM423" s="13"/>
      <c r="LN423" s="13"/>
      <c r="LO423" s="13"/>
      <c r="LP423" s="13"/>
      <c r="LQ423" s="13"/>
      <c r="LR423" s="13"/>
      <c r="LS423" s="13"/>
      <c r="LT423" s="13"/>
      <c r="LU423" s="13"/>
      <c r="LV423" s="13"/>
      <c r="LW423" s="13"/>
      <c r="LX423" s="13"/>
      <c r="LY423" s="13"/>
      <c r="LZ423" s="13"/>
      <c r="MA423" s="13"/>
      <c r="MB423" s="13"/>
      <c r="MC423" s="13"/>
      <c r="MD423" s="13"/>
      <c r="ME423" s="13"/>
      <c r="MF423" s="13"/>
      <c r="MG423" s="13"/>
      <c r="MH423" s="13"/>
      <c r="MI423" s="13"/>
      <c r="MJ423" s="13"/>
      <c r="MK423" s="13"/>
      <c r="ML423" s="13"/>
      <c r="MM423" s="13"/>
      <c r="MN423" s="13"/>
      <c r="MO423" s="13"/>
      <c r="MP423" s="13"/>
      <c r="MQ423" s="13"/>
      <c r="MR423" s="13"/>
      <c r="MS423" s="13"/>
      <c r="MT423" s="13"/>
      <c r="MU423" s="13"/>
      <c r="MV423" s="13"/>
      <c r="MW423" s="13"/>
      <c r="MX423" s="13"/>
      <c r="MY423" s="13"/>
      <c r="MZ423" s="13"/>
      <c r="NA423" s="13"/>
      <c r="NB423" s="13"/>
      <c r="NC423" s="13"/>
      <c r="ND423" s="13"/>
      <c r="NE423" s="13"/>
      <c r="NF423" s="13"/>
      <c r="NG423" s="13"/>
      <c r="NH423" s="13"/>
      <c r="NI423" s="13"/>
      <c r="NJ423" s="13"/>
      <c r="NK423" s="13"/>
      <c r="NL423" s="13"/>
      <c r="NM423" s="13"/>
      <c r="NN423" s="13"/>
      <c r="NO423" s="13"/>
      <c r="NP423" s="13"/>
      <c r="NQ423" s="13"/>
      <c r="NR423" s="13"/>
      <c r="NS423" s="13"/>
      <c r="NU423" s="48" t="e">
        <f>IF(P415&lt;#REF!,1,0)</f>
        <v>#REF!</v>
      </c>
      <c r="NV423" s="48" t="e">
        <f>IF($P415&gt;=#REF!,1,0)</f>
        <v>#REF!</v>
      </c>
      <c r="NW423" s="48">
        <f>IF(IF($C415="Y",IF(NV423=1,1,0)),1,0)</f>
        <v>0</v>
      </c>
      <c r="NX423" s="48">
        <f>IF(IF($C415="N",IF(NU423=1,1,0)),1,0)</f>
        <v>0</v>
      </c>
      <c r="NY423" s="49" t="e">
        <f t="shared" si="46"/>
        <v>#REF!</v>
      </c>
    </row>
    <row r="424" spans="1:389" s="2" customFormat="1" ht="15" x14ac:dyDescent="0.25">
      <c r="A424" s="2">
        <f t="shared" si="47"/>
        <v>420</v>
      </c>
      <c r="B424" s="104" t="str">
        <f>"TSK"&amp;"-"&amp;REPT("0",4-LEN(A432))&amp;A432</f>
        <v>TSK-0428</v>
      </c>
      <c r="C424" s="105" t="str">
        <f t="shared" si="43"/>
        <v/>
      </c>
      <c r="D424" s="59"/>
      <c r="E424" s="106"/>
      <c r="F424" s="59"/>
      <c r="G424" s="59"/>
      <c r="H424" s="19"/>
      <c r="I424" s="19"/>
      <c r="J424" s="21"/>
      <c r="K424" s="81"/>
      <c r="L424" s="107" t="str">
        <f t="shared" si="44"/>
        <v/>
      </c>
      <c r="M424" s="107" t="str">
        <f t="shared" si="45"/>
        <v/>
      </c>
      <c r="N424" s="94"/>
      <c r="O424" s="94"/>
      <c r="P424" s="94"/>
      <c r="Q424" s="94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  <c r="KU424" s="13"/>
      <c r="KV424" s="13"/>
      <c r="KW424" s="13"/>
      <c r="KX424" s="13"/>
      <c r="KY424" s="13"/>
      <c r="KZ424" s="13"/>
      <c r="LA424" s="13"/>
      <c r="LB424" s="13"/>
      <c r="LC424" s="13"/>
      <c r="LD424" s="13"/>
      <c r="LE424" s="13"/>
      <c r="LF424" s="13"/>
      <c r="LG424" s="13"/>
      <c r="LH424" s="13"/>
      <c r="LI424" s="13"/>
      <c r="LJ424" s="13"/>
      <c r="LK424" s="13"/>
      <c r="LL424" s="13"/>
      <c r="LM424" s="13"/>
      <c r="LN424" s="13"/>
      <c r="LO424" s="13"/>
      <c r="LP424" s="13"/>
      <c r="LQ424" s="13"/>
      <c r="LR424" s="13"/>
      <c r="LS424" s="13"/>
      <c r="LT424" s="13"/>
      <c r="LU424" s="13"/>
      <c r="LV424" s="13"/>
      <c r="LW424" s="13"/>
      <c r="LX424" s="13"/>
      <c r="LY424" s="13"/>
      <c r="LZ424" s="13"/>
      <c r="MA424" s="13"/>
      <c r="MB424" s="13"/>
      <c r="MC424" s="13"/>
      <c r="MD424" s="13"/>
      <c r="ME424" s="13"/>
      <c r="MF424" s="13"/>
      <c r="MG424" s="13"/>
      <c r="MH424" s="13"/>
      <c r="MI424" s="13"/>
      <c r="MJ424" s="13"/>
      <c r="MK424" s="13"/>
      <c r="ML424" s="13"/>
      <c r="MM424" s="13"/>
      <c r="MN424" s="13"/>
      <c r="MO424" s="13"/>
      <c r="MP424" s="13"/>
      <c r="MQ424" s="13"/>
      <c r="MR424" s="13"/>
      <c r="MS424" s="13"/>
      <c r="MT424" s="13"/>
      <c r="MU424" s="13"/>
      <c r="MV424" s="13"/>
      <c r="MW424" s="13"/>
      <c r="MX424" s="13"/>
      <c r="MY424" s="13"/>
      <c r="MZ424" s="13"/>
      <c r="NA424" s="13"/>
      <c r="NB424" s="13"/>
      <c r="NC424" s="13"/>
      <c r="ND424" s="13"/>
      <c r="NE424" s="13"/>
      <c r="NF424" s="13"/>
      <c r="NG424" s="13"/>
      <c r="NH424" s="13"/>
      <c r="NI424" s="13"/>
      <c r="NJ424" s="13"/>
      <c r="NK424" s="13"/>
      <c r="NL424" s="13"/>
      <c r="NM424" s="13"/>
      <c r="NN424" s="13"/>
      <c r="NO424" s="13"/>
      <c r="NP424" s="13"/>
      <c r="NQ424" s="13"/>
      <c r="NR424" s="13"/>
      <c r="NS424" s="13"/>
      <c r="NU424" s="48" t="e">
        <f>IF(P416&lt;#REF!,1,0)</f>
        <v>#REF!</v>
      </c>
      <c r="NV424" s="48" t="e">
        <f>IF($P416&gt;=#REF!,1,0)</f>
        <v>#REF!</v>
      </c>
      <c r="NW424" s="48">
        <f>IF(IF($C416="Y",IF(NV424=1,1,0)),1,0)</f>
        <v>0</v>
      </c>
      <c r="NX424" s="48">
        <f>IF(IF($C416="N",IF(NU424=1,1,0)),1,0)</f>
        <v>0</v>
      </c>
      <c r="NY424" s="49" t="e">
        <f t="shared" si="46"/>
        <v>#REF!</v>
      </c>
    </row>
    <row r="425" spans="1:389" s="2" customFormat="1" ht="15" x14ac:dyDescent="0.25">
      <c r="A425" s="2">
        <f t="shared" si="47"/>
        <v>421</v>
      </c>
      <c r="B425" s="104" t="str">
        <f>"TSK"&amp;"-"&amp;REPT("0",4-LEN(A433))&amp;A433</f>
        <v>TSK-0429</v>
      </c>
      <c r="C425" s="105" t="str">
        <f t="shared" si="43"/>
        <v/>
      </c>
      <c r="D425" s="59"/>
      <c r="E425" s="106"/>
      <c r="F425" s="59"/>
      <c r="G425" s="59"/>
      <c r="H425" s="19"/>
      <c r="I425" s="19"/>
      <c r="J425" s="21"/>
      <c r="K425" s="81"/>
      <c r="L425" s="107" t="str">
        <f t="shared" si="44"/>
        <v/>
      </c>
      <c r="M425" s="107" t="str">
        <f t="shared" si="45"/>
        <v/>
      </c>
      <c r="N425" s="94"/>
      <c r="O425" s="94"/>
      <c r="P425" s="94"/>
      <c r="Q425" s="94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  <c r="KU425" s="13"/>
      <c r="KV425" s="13"/>
      <c r="KW425" s="13"/>
      <c r="KX425" s="13"/>
      <c r="KY425" s="13"/>
      <c r="KZ425" s="13"/>
      <c r="LA425" s="13"/>
      <c r="LB425" s="13"/>
      <c r="LC425" s="13"/>
      <c r="LD425" s="13"/>
      <c r="LE425" s="13"/>
      <c r="LF425" s="13"/>
      <c r="LG425" s="13"/>
      <c r="LH425" s="13"/>
      <c r="LI425" s="13"/>
      <c r="LJ425" s="13"/>
      <c r="LK425" s="13"/>
      <c r="LL425" s="13"/>
      <c r="LM425" s="13"/>
      <c r="LN425" s="13"/>
      <c r="LO425" s="13"/>
      <c r="LP425" s="13"/>
      <c r="LQ425" s="13"/>
      <c r="LR425" s="13"/>
      <c r="LS425" s="13"/>
      <c r="LT425" s="13"/>
      <c r="LU425" s="13"/>
      <c r="LV425" s="13"/>
      <c r="LW425" s="13"/>
      <c r="LX425" s="13"/>
      <c r="LY425" s="13"/>
      <c r="LZ425" s="13"/>
      <c r="MA425" s="13"/>
      <c r="MB425" s="13"/>
      <c r="MC425" s="13"/>
      <c r="MD425" s="13"/>
      <c r="ME425" s="13"/>
      <c r="MF425" s="13"/>
      <c r="MG425" s="13"/>
      <c r="MH425" s="13"/>
      <c r="MI425" s="13"/>
      <c r="MJ425" s="13"/>
      <c r="MK425" s="13"/>
      <c r="ML425" s="13"/>
      <c r="MM425" s="13"/>
      <c r="MN425" s="13"/>
      <c r="MO425" s="13"/>
      <c r="MP425" s="13"/>
      <c r="MQ425" s="13"/>
      <c r="MR425" s="13"/>
      <c r="MS425" s="13"/>
      <c r="MT425" s="13"/>
      <c r="MU425" s="13"/>
      <c r="MV425" s="13"/>
      <c r="MW425" s="13"/>
      <c r="MX425" s="13"/>
      <c r="MY425" s="13"/>
      <c r="MZ425" s="13"/>
      <c r="NA425" s="13"/>
      <c r="NB425" s="13"/>
      <c r="NC425" s="13"/>
      <c r="ND425" s="13"/>
      <c r="NE425" s="13"/>
      <c r="NF425" s="13"/>
      <c r="NG425" s="13"/>
      <c r="NH425" s="13"/>
      <c r="NI425" s="13"/>
      <c r="NJ425" s="13"/>
      <c r="NK425" s="13"/>
      <c r="NL425" s="13"/>
      <c r="NM425" s="13"/>
      <c r="NN425" s="13"/>
      <c r="NO425" s="13"/>
      <c r="NP425" s="13"/>
      <c r="NQ425" s="13"/>
      <c r="NR425" s="13"/>
      <c r="NS425" s="13"/>
      <c r="NU425" s="48" t="e">
        <f>IF(P417&lt;#REF!,1,0)</f>
        <v>#REF!</v>
      </c>
      <c r="NV425" s="48" t="e">
        <f>IF($P417&gt;=#REF!,1,0)</f>
        <v>#REF!</v>
      </c>
      <c r="NW425" s="48">
        <f>IF(IF($C417="Y",IF(NV425=1,1,0)),1,0)</f>
        <v>0</v>
      </c>
      <c r="NX425" s="48">
        <f>IF(IF($C417="N",IF(NU425=1,1,0)),1,0)</f>
        <v>0</v>
      </c>
      <c r="NY425" s="49" t="e">
        <f t="shared" si="46"/>
        <v>#REF!</v>
      </c>
    </row>
    <row r="426" spans="1:389" s="2" customFormat="1" ht="15" x14ac:dyDescent="0.25">
      <c r="A426" s="2">
        <f t="shared" si="47"/>
        <v>422</v>
      </c>
      <c r="B426" s="104" t="str">
        <f>"TSK"&amp;"-"&amp;REPT("0",4-LEN(A434))&amp;A434</f>
        <v>TSK-0430</v>
      </c>
      <c r="C426" s="105" t="str">
        <f t="shared" si="43"/>
        <v/>
      </c>
      <c r="D426" s="59"/>
      <c r="E426" s="106"/>
      <c r="F426" s="59"/>
      <c r="G426" s="59"/>
      <c r="H426" s="19"/>
      <c r="I426" s="19"/>
      <c r="J426" s="21"/>
      <c r="K426" s="81"/>
      <c r="L426" s="107" t="str">
        <f t="shared" si="44"/>
        <v/>
      </c>
      <c r="M426" s="107" t="str">
        <f t="shared" si="45"/>
        <v/>
      </c>
      <c r="N426" s="94"/>
      <c r="O426" s="94"/>
      <c r="P426" s="94"/>
      <c r="Q426" s="94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  <c r="KU426" s="13"/>
      <c r="KV426" s="13"/>
      <c r="KW426" s="13"/>
      <c r="KX426" s="13"/>
      <c r="KY426" s="13"/>
      <c r="KZ426" s="13"/>
      <c r="LA426" s="13"/>
      <c r="LB426" s="13"/>
      <c r="LC426" s="13"/>
      <c r="LD426" s="13"/>
      <c r="LE426" s="13"/>
      <c r="LF426" s="13"/>
      <c r="LG426" s="13"/>
      <c r="LH426" s="13"/>
      <c r="LI426" s="13"/>
      <c r="LJ426" s="13"/>
      <c r="LK426" s="13"/>
      <c r="LL426" s="13"/>
      <c r="LM426" s="13"/>
      <c r="LN426" s="13"/>
      <c r="LO426" s="13"/>
      <c r="LP426" s="13"/>
      <c r="LQ426" s="13"/>
      <c r="LR426" s="13"/>
      <c r="LS426" s="13"/>
      <c r="LT426" s="13"/>
      <c r="LU426" s="13"/>
      <c r="LV426" s="13"/>
      <c r="LW426" s="13"/>
      <c r="LX426" s="13"/>
      <c r="LY426" s="13"/>
      <c r="LZ426" s="13"/>
      <c r="MA426" s="13"/>
      <c r="MB426" s="13"/>
      <c r="MC426" s="13"/>
      <c r="MD426" s="13"/>
      <c r="ME426" s="13"/>
      <c r="MF426" s="13"/>
      <c r="MG426" s="13"/>
      <c r="MH426" s="13"/>
      <c r="MI426" s="13"/>
      <c r="MJ426" s="13"/>
      <c r="MK426" s="13"/>
      <c r="ML426" s="13"/>
      <c r="MM426" s="13"/>
      <c r="MN426" s="13"/>
      <c r="MO426" s="13"/>
      <c r="MP426" s="13"/>
      <c r="MQ426" s="13"/>
      <c r="MR426" s="13"/>
      <c r="MS426" s="13"/>
      <c r="MT426" s="13"/>
      <c r="MU426" s="13"/>
      <c r="MV426" s="13"/>
      <c r="MW426" s="13"/>
      <c r="MX426" s="13"/>
      <c r="MY426" s="13"/>
      <c r="MZ426" s="13"/>
      <c r="NA426" s="13"/>
      <c r="NB426" s="13"/>
      <c r="NC426" s="13"/>
      <c r="ND426" s="13"/>
      <c r="NE426" s="13"/>
      <c r="NF426" s="13"/>
      <c r="NG426" s="13"/>
      <c r="NH426" s="13"/>
      <c r="NI426" s="13"/>
      <c r="NJ426" s="13"/>
      <c r="NK426" s="13"/>
      <c r="NL426" s="13"/>
      <c r="NM426" s="13"/>
      <c r="NN426" s="13"/>
      <c r="NO426" s="13"/>
      <c r="NP426" s="13"/>
      <c r="NQ426" s="13"/>
      <c r="NR426" s="13"/>
      <c r="NS426" s="13"/>
      <c r="NU426" s="48" t="e">
        <f>IF(P418&lt;#REF!,1,0)</f>
        <v>#REF!</v>
      </c>
      <c r="NV426" s="48" t="e">
        <f>IF($P418&gt;=#REF!,1,0)</f>
        <v>#REF!</v>
      </c>
      <c r="NW426" s="48">
        <f>IF(IF($C418="Y",IF(NV426=1,1,0)),1,0)</f>
        <v>0</v>
      </c>
      <c r="NX426" s="48">
        <f>IF(IF($C418="N",IF(NU426=1,1,0)),1,0)</f>
        <v>0</v>
      </c>
      <c r="NY426" s="49" t="e">
        <f t="shared" si="46"/>
        <v>#REF!</v>
      </c>
    </row>
    <row r="427" spans="1:389" s="2" customFormat="1" ht="15" x14ac:dyDescent="0.25">
      <c r="A427" s="2">
        <f t="shared" si="47"/>
        <v>423</v>
      </c>
      <c r="B427" s="104" t="str">
        <f>"TSK"&amp;"-"&amp;REPT("0",4-LEN(A435))&amp;A435</f>
        <v>TSK-0431</v>
      </c>
      <c r="C427" s="105" t="str">
        <f t="shared" si="43"/>
        <v/>
      </c>
      <c r="D427" s="59"/>
      <c r="E427" s="106"/>
      <c r="F427" s="59"/>
      <c r="G427" s="59"/>
      <c r="H427" s="19"/>
      <c r="I427" s="19"/>
      <c r="J427" s="21"/>
      <c r="K427" s="81"/>
      <c r="L427" s="107" t="str">
        <f t="shared" si="44"/>
        <v/>
      </c>
      <c r="M427" s="107" t="str">
        <f t="shared" si="45"/>
        <v/>
      </c>
      <c r="N427" s="94"/>
      <c r="O427" s="94"/>
      <c r="P427" s="94"/>
      <c r="Q427" s="94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  <c r="KU427" s="13"/>
      <c r="KV427" s="13"/>
      <c r="KW427" s="13"/>
      <c r="KX427" s="13"/>
      <c r="KY427" s="13"/>
      <c r="KZ427" s="13"/>
      <c r="LA427" s="13"/>
      <c r="LB427" s="13"/>
      <c r="LC427" s="13"/>
      <c r="LD427" s="13"/>
      <c r="LE427" s="13"/>
      <c r="LF427" s="13"/>
      <c r="LG427" s="13"/>
      <c r="LH427" s="13"/>
      <c r="LI427" s="13"/>
      <c r="LJ427" s="13"/>
      <c r="LK427" s="13"/>
      <c r="LL427" s="13"/>
      <c r="LM427" s="13"/>
      <c r="LN427" s="13"/>
      <c r="LO427" s="13"/>
      <c r="LP427" s="13"/>
      <c r="LQ427" s="13"/>
      <c r="LR427" s="13"/>
      <c r="LS427" s="13"/>
      <c r="LT427" s="13"/>
      <c r="LU427" s="13"/>
      <c r="LV427" s="13"/>
      <c r="LW427" s="13"/>
      <c r="LX427" s="13"/>
      <c r="LY427" s="13"/>
      <c r="LZ427" s="13"/>
      <c r="MA427" s="13"/>
      <c r="MB427" s="13"/>
      <c r="MC427" s="13"/>
      <c r="MD427" s="13"/>
      <c r="ME427" s="13"/>
      <c r="MF427" s="13"/>
      <c r="MG427" s="13"/>
      <c r="MH427" s="13"/>
      <c r="MI427" s="13"/>
      <c r="MJ427" s="13"/>
      <c r="MK427" s="13"/>
      <c r="ML427" s="13"/>
      <c r="MM427" s="13"/>
      <c r="MN427" s="13"/>
      <c r="MO427" s="13"/>
      <c r="MP427" s="13"/>
      <c r="MQ427" s="13"/>
      <c r="MR427" s="13"/>
      <c r="MS427" s="13"/>
      <c r="MT427" s="13"/>
      <c r="MU427" s="13"/>
      <c r="MV427" s="13"/>
      <c r="MW427" s="13"/>
      <c r="MX427" s="13"/>
      <c r="MY427" s="13"/>
      <c r="MZ427" s="13"/>
      <c r="NA427" s="13"/>
      <c r="NB427" s="13"/>
      <c r="NC427" s="13"/>
      <c r="ND427" s="13"/>
      <c r="NE427" s="13"/>
      <c r="NF427" s="13"/>
      <c r="NG427" s="13"/>
      <c r="NH427" s="13"/>
      <c r="NI427" s="13"/>
      <c r="NJ427" s="13"/>
      <c r="NK427" s="13"/>
      <c r="NL427" s="13"/>
      <c r="NM427" s="13"/>
      <c r="NN427" s="13"/>
      <c r="NO427" s="13"/>
      <c r="NP427" s="13"/>
      <c r="NQ427" s="13"/>
      <c r="NR427" s="13"/>
      <c r="NS427" s="13"/>
      <c r="NU427" s="48" t="e">
        <f>IF(P419&lt;#REF!,1,0)</f>
        <v>#REF!</v>
      </c>
      <c r="NV427" s="48" t="e">
        <f>IF($P419&gt;=#REF!,1,0)</f>
        <v>#REF!</v>
      </c>
      <c r="NW427" s="48">
        <f>IF(IF($C419="Y",IF(NV427=1,1,0)),1,0)</f>
        <v>0</v>
      </c>
      <c r="NX427" s="48">
        <f>IF(IF($C419="N",IF(NU427=1,1,0)),1,0)</f>
        <v>0</v>
      </c>
      <c r="NY427" s="49" t="e">
        <f t="shared" si="46"/>
        <v>#REF!</v>
      </c>
    </row>
    <row r="428" spans="1:389" s="2" customFormat="1" ht="15" x14ac:dyDescent="0.25">
      <c r="A428" s="2">
        <f t="shared" si="47"/>
        <v>424</v>
      </c>
      <c r="B428" s="104" t="str">
        <f>"TSK"&amp;"-"&amp;REPT("0",4-LEN(A436))&amp;A436</f>
        <v>TSK-0432</v>
      </c>
      <c r="C428" s="105" t="str">
        <f t="shared" si="43"/>
        <v/>
      </c>
      <c r="D428" s="59"/>
      <c r="E428" s="106"/>
      <c r="F428" s="59"/>
      <c r="G428" s="59"/>
      <c r="H428" s="19"/>
      <c r="I428" s="19"/>
      <c r="J428" s="21"/>
      <c r="K428" s="81"/>
      <c r="L428" s="107" t="str">
        <f t="shared" si="44"/>
        <v/>
      </c>
      <c r="M428" s="107" t="str">
        <f t="shared" si="45"/>
        <v/>
      </c>
      <c r="N428" s="94"/>
      <c r="O428" s="94"/>
      <c r="P428" s="94"/>
      <c r="Q428" s="94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  <c r="KU428" s="13"/>
      <c r="KV428" s="13"/>
      <c r="KW428" s="13"/>
      <c r="KX428" s="13"/>
      <c r="KY428" s="13"/>
      <c r="KZ428" s="13"/>
      <c r="LA428" s="13"/>
      <c r="LB428" s="13"/>
      <c r="LC428" s="13"/>
      <c r="LD428" s="13"/>
      <c r="LE428" s="13"/>
      <c r="LF428" s="13"/>
      <c r="LG428" s="13"/>
      <c r="LH428" s="13"/>
      <c r="LI428" s="13"/>
      <c r="LJ428" s="13"/>
      <c r="LK428" s="13"/>
      <c r="LL428" s="13"/>
      <c r="LM428" s="13"/>
      <c r="LN428" s="13"/>
      <c r="LO428" s="13"/>
      <c r="LP428" s="13"/>
      <c r="LQ428" s="13"/>
      <c r="LR428" s="13"/>
      <c r="LS428" s="13"/>
      <c r="LT428" s="13"/>
      <c r="LU428" s="13"/>
      <c r="LV428" s="13"/>
      <c r="LW428" s="13"/>
      <c r="LX428" s="13"/>
      <c r="LY428" s="13"/>
      <c r="LZ428" s="13"/>
      <c r="MA428" s="13"/>
      <c r="MB428" s="13"/>
      <c r="MC428" s="13"/>
      <c r="MD428" s="13"/>
      <c r="ME428" s="13"/>
      <c r="MF428" s="13"/>
      <c r="MG428" s="13"/>
      <c r="MH428" s="13"/>
      <c r="MI428" s="13"/>
      <c r="MJ428" s="13"/>
      <c r="MK428" s="13"/>
      <c r="ML428" s="13"/>
      <c r="MM428" s="13"/>
      <c r="MN428" s="13"/>
      <c r="MO428" s="13"/>
      <c r="MP428" s="13"/>
      <c r="MQ428" s="13"/>
      <c r="MR428" s="13"/>
      <c r="MS428" s="13"/>
      <c r="MT428" s="13"/>
      <c r="MU428" s="13"/>
      <c r="MV428" s="13"/>
      <c r="MW428" s="13"/>
      <c r="MX428" s="13"/>
      <c r="MY428" s="13"/>
      <c r="MZ428" s="13"/>
      <c r="NA428" s="13"/>
      <c r="NB428" s="13"/>
      <c r="NC428" s="13"/>
      <c r="ND428" s="13"/>
      <c r="NE428" s="13"/>
      <c r="NF428" s="13"/>
      <c r="NG428" s="13"/>
      <c r="NH428" s="13"/>
      <c r="NI428" s="13"/>
      <c r="NJ428" s="13"/>
      <c r="NK428" s="13"/>
      <c r="NL428" s="13"/>
      <c r="NM428" s="13"/>
      <c r="NN428" s="13"/>
      <c r="NO428" s="13"/>
      <c r="NP428" s="13"/>
      <c r="NQ428" s="13"/>
      <c r="NR428" s="13"/>
      <c r="NS428" s="13"/>
      <c r="NU428" s="48" t="e">
        <f>IF(P420&lt;#REF!,1,0)</f>
        <v>#REF!</v>
      </c>
      <c r="NV428" s="48" t="e">
        <f>IF($P420&gt;=#REF!,1,0)</f>
        <v>#REF!</v>
      </c>
      <c r="NW428" s="48">
        <f>IF(IF($C420="Y",IF(NV428=1,1,0)),1,0)</f>
        <v>0</v>
      </c>
      <c r="NX428" s="48">
        <f>IF(IF($C420="N",IF(NU428=1,1,0)),1,0)</f>
        <v>0</v>
      </c>
      <c r="NY428" s="49" t="e">
        <f t="shared" si="46"/>
        <v>#REF!</v>
      </c>
    </row>
    <row r="429" spans="1:389" s="2" customFormat="1" ht="15" x14ac:dyDescent="0.25">
      <c r="A429" s="2">
        <f t="shared" si="47"/>
        <v>425</v>
      </c>
      <c r="B429" s="104" t="str">
        <f>"TSK"&amp;"-"&amp;REPT("0",4-LEN(A437))&amp;A437</f>
        <v>TSK-0433</v>
      </c>
      <c r="C429" s="105" t="str">
        <f t="shared" si="43"/>
        <v/>
      </c>
      <c r="D429" s="59"/>
      <c r="E429" s="106"/>
      <c r="F429" s="59"/>
      <c r="G429" s="59"/>
      <c r="H429" s="19"/>
      <c r="I429" s="19"/>
      <c r="J429" s="21"/>
      <c r="K429" s="81"/>
      <c r="L429" s="107" t="str">
        <f t="shared" si="44"/>
        <v/>
      </c>
      <c r="M429" s="107" t="str">
        <f t="shared" si="45"/>
        <v/>
      </c>
      <c r="N429" s="94"/>
      <c r="O429" s="94"/>
      <c r="P429" s="94"/>
      <c r="Q429" s="94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  <c r="KU429" s="13"/>
      <c r="KV429" s="13"/>
      <c r="KW429" s="13"/>
      <c r="KX429" s="13"/>
      <c r="KY429" s="13"/>
      <c r="KZ429" s="13"/>
      <c r="LA429" s="13"/>
      <c r="LB429" s="13"/>
      <c r="LC429" s="13"/>
      <c r="LD429" s="13"/>
      <c r="LE429" s="13"/>
      <c r="LF429" s="13"/>
      <c r="LG429" s="13"/>
      <c r="LH429" s="13"/>
      <c r="LI429" s="13"/>
      <c r="LJ429" s="13"/>
      <c r="LK429" s="13"/>
      <c r="LL429" s="13"/>
      <c r="LM429" s="13"/>
      <c r="LN429" s="13"/>
      <c r="LO429" s="13"/>
      <c r="LP429" s="13"/>
      <c r="LQ429" s="13"/>
      <c r="LR429" s="13"/>
      <c r="LS429" s="13"/>
      <c r="LT429" s="13"/>
      <c r="LU429" s="13"/>
      <c r="LV429" s="13"/>
      <c r="LW429" s="13"/>
      <c r="LX429" s="13"/>
      <c r="LY429" s="13"/>
      <c r="LZ429" s="13"/>
      <c r="MA429" s="13"/>
      <c r="MB429" s="13"/>
      <c r="MC429" s="13"/>
      <c r="MD429" s="13"/>
      <c r="ME429" s="13"/>
      <c r="MF429" s="13"/>
      <c r="MG429" s="13"/>
      <c r="MH429" s="13"/>
      <c r="MI429" s="13"/>
      <c r="MJ429" s="13"/>
      <c r="MK429" s="13"/>
      <c r="ML429" s="13"/>
      <c r="MM429" s="13"/>
      <c r="MN429" s="13"/>
      <c r="MO429" s="13"/>
      <c r="MP429" s="13"/>
      <c r="MQ429" s="13"/>
      <c r="MR429" s="13"/>
      <c r="MS429" s="13"/>
      <c r="MT429" s="13"/>
      <c r="MU429" s="13"/>
      <c r="MV429" s="13"/>
      <c r="MW429" s="13"/>
      <c r="MX429" s="13"/>
      <c r="MY429" s="13"/>
      <c r="MZ429" s="13"/>
      <c r="NA429" s="13"/>
      <c r="NB429" s="13"/>
      <c r="NC429" s="13"/>
      <c r="ND429" s="13"/>
      <c r="NE429" s="13"/>
      <c r="NF429" s="13"/>
      <c r="NG429" s="13"/>
      <c r="NH429" s="13"/>
      <c r="NI429" s="13"/>
      <c r="NJ429" s="13"/>
      <c r="NK429" s="13"/>
      <c r="NL429" s="13"/>
      <c r="NM429" s="13"/>
      <c r="NN429" s="13"/>
      <c r="NO429" s="13"/>
      <c r="NP429" s="13"/>
      <c r="NQ429" s="13"/>
      <c r="NR429" s="13"/>
      <c r="NS429" s="13"/>
      <c r="NU429" s="48" t="e">
        <f>IF(P421&lt;#REF!,1,0)</f>
        <v>#REF!</v>
      </c>
      <c r="NV429" s="48" t="e">
        <f>IF($P421&gt;=#REF!,1,0)</f>
        <v>#REF!</v>
      </c>
      <c r="NW429" s="48">
        <f>IF(IF($C421="Y",IF(NV429=1,1,0)),1,0)</f>
        <v>0</v>
      </c>
      <c r="NX429" s="48">
        <f>IF(IF($C421="N",IF(NU429=1,1,0)),1,0)</f>
        <v>0</v>
      </c>
      <c r="NY429" s="49" t="e">
        <f t="shared" si="46"/>
        <v>#REF!</v>
      </c>
    </row>
    <row r="430" spans="1:389" s="2" customFormat="1" ht="15" x14ac:dyDescent="0.25">
      <c r="A430" s="2">
        <f t="shared" si="47"/>
        <v>426</v>
      </c>
      <c r="B430" s="104" t="str">
        <f>"TSK"&amp;"-"&amp;REPT("0",4-LEN(A438))&amp;A438</f>
        <v>TSK-0434</v>
      </c>
      <c r="C430" s="105" t="str">
        <f t="shared" si="43"/>
        <v/>
      </c>
      <c r="D430" s="59"/>
      <c r="E430" s="106"/>
      <c r="F430" s="59"/>
      <c r="G430" s="59"/>
      <c r="H430" s="19"/>
      <c r="I430" s="19"/>
      <c r="J430" s="21"/>
      <c r="K430" s="81"/>
      <c r="L430" s="107" t="str">
        <f t="shared" si="44"/>
        <v/>
      </c>
      <c r="M430" s="107" t="str">
        <f t="shared" si="45"/>
        <v/>
      </c>
      <c r="N430" s="94"/>
      <c r="O430" s="94"/>
      <c r="P430" s="94"/>
      <c r="Q430" s="94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  <c r="KU430" s="13"/>
      <c r="KV430" s="13"/>
      <c r="KW430" s="13"/>
      <c r="KX430" s="13"/>
      <c r="KY430" s="13"/>
      <c r="KZ430" s="13"/>
      <c r="LA430" s="13"/>
      <c r="LB430" s="13"/>
      <c r="LC430" s="13"/>
      <c r="LD430" s="13"/>
      <c r="LE430" s="13"/>
      <c r="LF430" s="13"/>
      <c r="LG430" s="13"/>
      <c r="LH430" s="13"/>
      <c r="LI430" s="13"/>
      <c r="LJ430" s="13"/>
      <c r="LK430" s="13"/>
      <c r="LL430" s="13"/>
      <c r="LM430" s="13"/>
      <c r="LN430" s="13"/>
      <c r="LO430" s="13"/>
      <c r="LP430" s="13"/>
      <c r="LQ430" s="13"/>
      <c r="LR430" s="13"/>
      <c r="LS430" s="13"/>
      <c r="LT430" s="13"/>
      <c r="LU430" s="13"/>
      <c r="LV430" s="13"/>
      <c r="LW430" s="13"/>
      <c r="LX430" s="13"/>
      <c r="LY430" s="13"/>
      <c r="LZ430" s="13"/>
      <c r="MA430" s="13"/>
      <c r="MB430" s="13"/>
      <c r="MC430" s="13"/>
      <c r="MD430" s="13"/>
      <c r="ME430" s="13"/>
      <c r="MF430" s="13"/>
      <c r="MG430" s="13"/>
      <c r="MH430" s="13"/>
      <c r="MI430" s="13"/>
      <c r="MJ430" s="13"/>
      <c r="MK430" s="13"/>
      <c r="ML430" s="13"/>
      <c r="MM430" s="13"/>
      <c r="MN430" s="13"/>
      <c r="MO430" s="13"/>
      <c r="MP430" s="13"/>
      <c r="MQ430" s="13"/>
      <c r="MR430" s="13"/>
      <c r="MS430" s="13"/>
      <c r="MT430" s="13"/>
      <c r="MU430" s="13"/>
      <c r="MV430" s="13"/>
      <c r="MW430" s="13"/>
      <c r="MX430" s="13"/>
      <c r="MY430" s="13"/>
      <c r="MZ430" s="13"/>
      <c r="NA430" s="13"/>
      <c r="NB430" s="13"/>
      <c r="NC430" s="13"/>
      <c r="ND430" s="13"/>
      <c r="NE430" s="13"/>
      <c r="NF430" s="13"/>
      <c r="NG430" s="13"/>
      <c r="NH430" s="13"/>
      <c r="NI430" s="13"/>
      <c r="NJ430" s="13"/>
      <c r="NK430" s="13"/>
      <c r="NL430" s="13"/>
      <c r="NM430" s="13"/>
      <c r="NN430" s="13"/>
      <c r="NO430" s="13"/>
      <c r="NP430" s="13"/>
      <c r="NQ430" s="13"/>
      <c r="NR430" s="13"/>
      <c r="NS430" s="13"/>
      <c r="NU430" s="48" t="e">
        <f>IF(P422&lt;#REF!,1,0)</f>
        <v>#REF!</v>
      </c>
      <c r="NV430" s="48" t="e">
        <f>IF($P422&gt;=#REF!,1,0)</f>
        <v>#REF!</v>
      </c>
      <c r="NW430" s="48">
        <f>IF(IF($C422="Y",IF(NV430=1,1,0)),1,0)</f>
        <v>0</v>
      </c>
      <c r="NX430" s="48">
        <f>IF(IF($C422="N",IF(NU430=1,1,0)),1,0)</f>
        <v>0</v>
      </c>
      <c r="NY430" s="49" t="e">
        <f t="shared" si="46"/>
        <v>#REF!</v>
      </c>
    </row>
    <row r="431" spans="1:389" s="2" customFormat="1" ht="15" x14ac:dyDescent="0.25">
      <c r="A431" s="2">
        <f t="shared" si="47"/>
        <v>427</v>
      </c>
      <c r="B431" s="104" t="str">
        <f>"TSK"&amp;"-"&amp;REPT("0",4-LEN(A439))&amp;A439</f>
        <v>TSK-0435</v>
      </c>
      <c r="C431" s="105" t="str">
        <f t="shared" si="43"/>
        <v/>
      </c>
      <c r="D431" s="59"/>
      <c r="E431" s="106"/>
      <c r="F431" s="59"/>
      <c r="G431" s="59"/>
      <c r="H431" s="19"/>
      <c r="I431" s="19"/>
      <c r="J431" s="21"/>
      <c r="K431" s="81"/>
      <c r="L431" s="107" t="str">
        <f t="shared" si="44"/>
        <v/>
      </c>
      <c r="M431" s="107" t="str">
        <f t="shared" si="45"/>
        <v/>
      </c>
      <c r="N431" s="94"/>
      <c r="O431" s="94"/>
      <c r="P431" s="94"/>
      <c r="Q431" s="94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  <c r="KU431" s="13"/>
      <c r="KV431" s="13"/>
      <c r="KW431" s="13"/>
      <c r="KX431" s="13"/>
      <c r="KY431" s="13"/>
      <c r="KZ431" s="13"/>
      <c r="LA431" s="13"/>
      <c r="LB431" s="13"/>
      <c r="LC431" s="13"/>
      <c r="LD431" s="13"/>
      <c r="LE431" s="13"/>
      <c r="LF431" s="13"/>
      <c r="LG431" s="13"/>
      <c r="LH431" s="13"/>
      <c r="LI431" s="13"/>
      <c r="LJ431" s="13"/>
      <c r="LK431" s="13"/>
      <c r="LL431" s="13"/>
      <c r="LM431" s="13"/>
      <c r="LN431" s="13"/>
      <c r="LO431" s="13"/>
      <c r="LP431" s="13"/>
      <c r="LQ431" s="13"/>
      <c r="LR431" s="13"/>
      <c r="LS431" s="13"/>
      <c r="LT431" s="13"/>
      <c r="LU431" s="13"/>
      <c r="LV431" s="13"/>
      <c r="LW431" s="13"/>
      <c r="LX431" s="13"/>
      <c r="LY431" s="13"/>
      <c r="LZ431" s="13"/>
      <c r="MA431" s="13"/>
      <c r="MB431" s="13"/>
      <c r="MC431" s="13"/>
      <c r="MD431" s="13"/>
      <c r="ME431" s="13"/>
      <c r="MF431" s="13"/>
      <c r="MG431" s="13"/>
      <c r="MH431" s="13"/>
      <c r="MI431" s="13"/>
      <c r="MJ431" s="13"/>
      <c r="MK431" s="13"/>
      <c r="ML431" s="13"/>
      <c r="MM431" s="13"/>
      <c r="MN431" s="13"/>
      <c r="MO431" s="13"/>
      <c r="MP431" s="13"/>
      <c r="MQ431" s="13"/>
      <c r="MR431" s="13"/>
      <c r="MS431" s="13"/>
      <c r="MT431" s="13"/>
      <c r="MU431" s="13"/>
      <c r="MV431" s="13"/>
      <c r="MW431" s="13"/>
      <c r="MX431" s="13"/>
      <c r="MY431" s="13"/>
      <c r="MZ431" s="13"/>
      <c r="NA431" s="13"/>
      <c r="NB431" s="13"/>
      <c r="NC431" s="13"/>
      <c r="ND431" s="13"/>
      <c r="NE431" s="13"/>
      <c r="NF431" s="13"/>
      <c r="NG431" s="13"/>
      <c r="NH431" s="13"/>
      <c r="NI431" s="13"/>
      <c r="NJ431" s="13"/>
      <c r="NK431" s="13"/>
      <c r="NL431" s="13"/>
      <c r="NM431" s="13"/>
      <c r="NN431" s="13"/>
      <c r="NO431" s="13"/>
      <c r="NP431" s="13"/>
      <c r="NQ431" s="13"/>
      <c r="NR431" s="13"/>
      <c r="NS431" s="13"/>
      <c r="NU431" s="48" t="e">
        <f>IF(P423&lt;#REF!,1,0)</f>
        <v>#REF!</v>
      </c>
      <c r="NV431" s="48" t="e">
        <f>IF($P423&gt;=#REF!,1,0)</f>
        <v>#REF!</v>
      </c>
      <c r="NW431" s="48">
        <f>IF(IF($C423="Y",IF(NV431=1,1,0)),1,0)</f>
        <v>0</v>
      </c>
      <c r="NX431" s="48">
        <f>IF(IF($C423="N",IF(NU431=1,1,0)),1,0)</f>
        <v>0</v>
      </c>
      <c r="NY431" s="49" t="e">
        <f t="shared" si="46"/>
        <v>#REF!</v>
      </c>
    </row>
    <row r="432" spans="1:389" s="2" customFormat="1" ht="15" x14ac:dyDescent="0.25">
      <c r="A432" s="2">
        <f t="shared" si="47"/>
        <v>428</v>
      </c>
      <c r="B432" s="104" t="str">
        <f>"TSK"&amp;"-"&amp;REPT("0",4-LEN(A440))&amp;A440</f>
        <v>TSK-0436</v>
      </c>
      <c r="C432" s="105" t="str">
        <f t="shared" si="43"/>
        <v/>
      </c>
      <c r="D432" s="59"/>
      <c r="E432" s="106"/>
      <c r="F432" s="59"/>
      <c r="G432" s="59"/>
      <c r="H432" s="19"/>
      <c r="I432" s="19"/>
      <c r="J432" s="21"/>
      <c r="K432" s="81"/>
      <c r="L432" s="107" t="str">
        <f t="shared" si="44"/>
        <v/>
      </c>
      <c r="M432" s="107" t="str">
        <f t="shared" si="45"/>
        <v/>
      </c>
      <c r="N432" s="94"/>
      <c r="O432" s="94"/>
      <c r="P432" s="94"/>
      <c r="Q432" s="94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  <c r="KU432" s="13"/>
      <c r="KV432" s="13"/>
      <c r="KW432" s="13"/>
      <c r="KX432" s="13"/>
      <c r="KY432" s="13"/>
      <c r="KZ432" s="13"/>
      <c r="LA432" s="13"/>
      <c r="LB432" s="13"/>
      <c r="LC432" s="13"/>
      <c r="LD432" s="13"/>
      <c r="LE432" s="13"/>
      <c r="LF432" s="13"/>
      <c r="LG432" s="13"/>
      <c r="LH432" s="13"/>
      <c r="LI432" s="13"/>
      <c r="LJ432" s="13"/>
      <c r="LK432" s="13"/>
      <c r="LL432" s="13"/>
      <c r="LM432" s="13"/>
      <c r="LN432" s="13"/>
      <c r="LO432" s="13"/>
      <c r="LP432" s="13"/>
      <c r="LQ432" s="13"/>
      <c r="LR432" s="13"/>
      <c r="LS432" s="13"/>
      <c r="LT432" s="13"/>
      <c r="LU432" s="13"/>
      <c r="LV432" s="13"/>
      <c r="LW432" s="13"/>
      <c r="LX432" s="13"/>
      <c r="LY432" s="13"/>
      <c r="LZ432" s="13"/>
      <c r="MA432" s="13"/>
      <c r="MB432" s="13"/>
      <c r="MC432" s="13"/>
      <c r="MD432" s="13"/>
      <c r="ME432" s="13"/>
      <c r="MF432" s="13"/>
      <c r="MG432" s="13"/>
      <c r="MH432" s="13"/>
      <c r="MI432" s="13"/>
      <c r="MJ432" s="13"/>
      <c r="MK432" s="13"/>
      <c r="ML432" s="13"/>
      <c r="MM432" s="13"/>
      <c r="MN432" s="13"/>
      <c r="MO432" s="13"/>
      <c r="MP432" s="13"/>
      <c r="MQ432" s="13"/>
      <c r="MR432" s="13"/>
      <c r="MS432" s="13"/>
      <c r="MT432" s="13"/>
      <c r="MU432" s="13"/>
      <c r="MV432" s="13"/>
      <c r="MW432" s="13"/>
      <c r="MX432" s="13"/>
      <c r="MY432" s="13"/>
      <c r="MZ432" s="13"/>
      <c r="NA432" s="13"/>
      <c r="NB432" s="13"/>
      <c r="NC432" s="13"/>
      <c r="ND432" s="13"/>
      <c r="NE432" s="13"/>
      <c r="NF432" s="13"/>
      <c r="NG432" s="13"/>
      <c r="NH432" s="13"/>
      <c r="NI432" s="13"/>
      <c r="NJ432" s="13"/>
      <c r="NK432" s="13"/>
      <c r="NL432" s="13"/>
      <c r="NM432" s="13"/>
      <c r="NN432" s="13"/>
      <c r="NO432" s="13"/>
      <c r="NP432" s="13"/>
      <c r="NQ432" s="13"/>
      <c r="NR432" s="13"/>
      <c r="NS432" s="13"/>
      <c r="NU432" s="48" t="e">
        <f>IF(P424&lt;#REF!,1,0)</f>
        <v>#REF!</v>
      </c>
      <c r="NV432" s="48" t="e">
        <f>IF($P424&gt;=#REF!,1,0)</f>
        <v>#REF!</v>
      </c>
      <c r="NW432" s="48">
        <f>IF(IF($C424="Y",IF(NV432=1,1,0)),1,0)</f>
        <v>0</v>
      </c>
      <c r="NX432" s="48">
        <f>IF(IF($C424="N",IF(NU432=1,1,0)),1,0)</f>
        <v>0</v>
      </c>
      <c r="NY432" s="49" t="e">
        <f t="shared" si="46"/>
        <v>#REF!</v>
      </c>
    </row>
    <row r="433" spans="1:389" s="2" customFormat="1" ht="15" x14ac:dyDescent="0.25">
      <c r="A433" s="2">
        <f t="shared" si="47"/>
        <v>429</v>
      </c>
      <c r="B433" s="104" t="str">
        <f>"TSK"&amp;"-"&amp;REPT("0",4-LEN(A441))&amp;A441</f>
        <v>TSK-0437</v>
      </c>
      <c r="C433" s="105" t="str">
        <f t="shared" si="43"/>
        <v/>
      </c>
      <c r="D433" s="59"/>
      <c r="E433" s="106"/>
      <c r="F433" s="59"/>
      <c r="G433" s="59"/>
      <c r="H433" s="19"/>
      <c r="I433" s="19"/>
      <c r="J433" s="21"/>
      <c r="K433" s="81"/>
      <c r="L433" s="107" t="str">
        <f t="shared" si="44"/>
        <v/>
      </c>
      <c r="M433" s="107" t="str">
        <f t="shared" si="45"/>
        <v/>
      </c>
      <c r="N433" s="94"/>
      <c r="O433" s="94"/>
      <c r="P433" s="94"/>
      <c r="Q433" s="94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  <c r="KU433" s="13"/>
      <c r="KV433" s="13"/>
      <c r="KW433" s="13"/>
      <c r="KX433" s="13"/>
      <c r="KY433" s="13"/>
      <c r="KZ433" s="13"/>
      <c r="LA433" s="13"/>
      <c r="LB433" s="13"/>
      <c r="LC433" s="13"/>
      <c r="LD433" s="13"/>
      <c r="LE433" s="13"/>
      <c r="LF433" s="13"/>
      <c r="LG433" s="13"/>
      <c r="LH433" s="13"/>
      <c r="LI433" s="13"/>
      <c r="LJ433" s="13"/>
      <c r="LK433" s="13"/>
      <c r="LL433" s="13"/>
      <c r="LM433" s="13"/>
      <c r="LN433" s="13"/>
      <c r="LO433" s="13"/>
      <c r="LP433" s="13"/>
      <c r="LQ433" s="13"/>
      <c r="LR433" s="13"/>
      <c r="LS433" s="13"/>
      <c r="LT433" s="13"/>
      <c r="LU433" s="13"/>
      <c r="LV433" s="13"/>
      <c r="LW433" s="13"/>
      <c r="LX433" s="13"/>
      <c r="LY433" s="13"/>
      <c r="LZ433" s="13"/>
      <c r="MA433" s="13"/>
      <c r="MB433" s="13"/>
      <c r="MC433" s="13"/>
      <c r="MD433" s="13"/>
      <c r="ME433" s="13"/>
      <c r="MF433" s="13"/>
      <c r="MG433" s="13"/>
      <c r="MH433" s="13"/>
      <c r="MI433" s="13"/>
      <c r="MJ433" s="13"/>
      <c r="MK433" s="13"/>
      <c r="ML433" s="13"/>
      <c r="MM433" s="13"/>
      <c r="MN433" s="13"/>
      <c r="MO433" s="13"/>
      <c r="MP433" s="13"/>
      <c r="MQ433" s="13"/>
      <c r="MR433" s="13"/>
      <c r="MS433" s="13"/>
      <c r="MT433" s="13"/>
      <c r="MU433" s="13"/>
      <c r="MV433" s="13"/>
      <c r="MW433" s="13"/>
      <c r="MX433" s="13"/>
      <c r="MY433" s="13"/>
      <c r="MZ433" s="13"/>
      <c r="NA433" s="13"/>
      <c r="NB433" s="13"/>
      <c r="NC433" s="13"/>
      <c r="ND433" s="13"/>
      <c r="NE433" s="13"/>
      <c r="NF433" s="13"/>
      <c r="NG433" s="13"/>
      <c r="NH433" s="13"/>
      <c r="NI433" s="13"/>
      <c r="NJ433" s="13"/>
      <c r="NK433" s="13"/>
      <c r="NL433" s="13"/>
      <c r="NM433" s="13"/>
      <c r="NN433" s="13"/>
      <c r="NO433" s="13"/>
      <c r="NP433" s="13"/>
      <c r="NQ433" s="13"/>
      <c r="NR433" s="13"/>
      <c r="NS433" s="13"/>
      <c r="NU433" s="48" t="e">
        <f>IF(P425&lt;#REF!,1,0)</f>
        <v>#REF!</v>
      </c>
      <c r="NV433" s="48" t="e">
        <f>IF($P425&gt;=#REF!,1,0)</f>
        <v>#REF!</v>
      </c>
      <c r="NW433" s="48">
        <f>IF(IF($C425="Y",IF(NV433=1,1,0)),1,0)</f>
        <v>0</v>
      </c>
      <c r="NX433" s="48">
        <f>IF(IF($C425="N",IF(NU433=1,1,0)),1,0)</f>
        <v>0</v>
      </c>
      <c r="NY433" s="49" t="e">
        <f t="shared" si="46"/>
        <v>#REF!</v>
      </c>
    </row>
    <row r="434" spans="1:389" s="2" customFormat="1" ht="15" x14ac:dyDescent="0.25">
      <c r="A434" s="2">
        <f t="shared" si="47"/>
        <v>430</v>
      </c>
      <c r="B434" s="104" t="str">
        <f>"TSK"&amp;"-"&amp;REPT("0",4-LEN(A442))&amp;A442</f>
        <v>TSK-0438</v>
      </c>
      <c r="C434" s="105" t="str">
        <f t="shared" si="43"/>
        <v/>
      </c>
      <c r="D434" s="59"/>
      <c r="E434" s="106"/>
      <c r="F434" s="59"/>
      <c r="G434" s="59"/>
      <c r="H434" s="19"/>
      <c r="I434" s="19"/>
      <c r="J434" s="21"/>
      <c r="K434" s="81"/>
      <c r="L434" s="107" t="str">
        <f t="shared" si="44"/>
        <v/>
      </c>
      <c r="M434" s="107" t="str">
        <f t="shared" si="45"/>
        <v/>
      </c>
      <c r="N434" s="94"/>
      <c r="O434" s="94"/>
      <c r="P434" s="94"/>
      <c r="Q434" s="94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  <c r="KU434" s="13"/>
      <c r="KV434" s="13"/>
      <c r="KW434" s="13"/>
      <c r="KX434" s="13"/>
      <c r="KY434" s="13"/>
      <c r="KZ434" s="13"/>
      <c r="LA434" s="13"/>
      <c r="LB434" s="13"/>
      <c r="LC434" s="13"/>
      <c r="LD434" s="13"/>
      <c r="LE434" s="13"/>
      <c r="LF434" s="13"/>
      <c r="LG434" s="13"/>
      <c r="LH434" s="13"/>
      <c r="LI434" s="13"/>
      <c r="LJ434" s="13"/>
      <c r="LK434" s="13"/>
      <c r="LL434" s="13"/>
      <c r="LM434" s="13"/>
      <c r="LN434" s="13"/>
      <c r="LO434" s="13"/>
      <c r="LP434" s="13"/>
      <c r="LQ434" s="13"/>
      <c r="LR434" s="13"/>
      <c r="LS434" s="13"/>
      <c r="LT434" s="13"/>
      <c r="LU434" s="13"/>
      <c r="LV434" s="13"/>
      <c r="LW434" s="13"/>
      <c r="LX434" s="13"/>
      <c r="LY434" s="13"/>
      <c r="LZ434" s="13"/>
      <c r="MA434" s="13"/>
      <c r="MB434" s="13"/>
      <c r="MC434" s="13"/>
      <c r="MD434" s="13"/>
      <c r="ME434" s="13"/>
      <c r="MF434" s="13"/>
      <c r="MG434" s="13"/>
      <c r="MH434" s="13"/>
      <c r="MI434" s="13"/>
      <c r="MJ434" s="13"/>
      <c r="MK434" s="13"/>
      <c r="ML434" s="13"/>
      <c r="MM434" s="13"/>
      <c r="MN434" s="13"/>
      <c r="MO434" s="13"/>
      <c r="MP434" s="13"/>
      <c r="MQ434" s="13"/>
      <c r="MR434" s="13"/>
      <c r="MS434" s="13"/>
      <c r="MT434" s="13"/>
      <c r="MU434" s="13"/>
      <c r="MV434" s="13"/>
      <c r="MW434" s="13"/>
      <c r="MX434" s="13"/>
      <c r="MY434" s="13"/>
      <c r="MZ434" s="13"/>
      <c r="NA434" s="13"/>
      <c r="NB434" s="13"/>
      <c r="NC434" s="13"/>
      <c r="ND434" s="13"/>
      <c r="NE434" s="13"/>
      <c r="NF434" s="13"/>
      <c r="NG434" s="13"/>
      <c r="NH434" s="13"/>
      <c r="NI434" s="13"/>
      <c r="NJ434" s="13"/>
      <c r="NK434" s="13"/>
      <c r="NL434" s="13"/>
      <c r="NM434" s="13"/>
      <c r="NN434" s="13"/>
      <c r="NO434" s="13"/>
      <c r="NP434" s="13"/>
      <c r="NQ434" s="13"/>
      <c r="NR434" s="13"/>
      <c r="NS434" s="13"/>
      <c r="NU434" s="48" t="e">
        <f>IF(P426&lt;#REF!,1,0)</f>
        <v>#REF!</v>
      </c>
      <c r="NV434" s="48" t="e">
        <f>IF($P426&gt;=#REF!,1,0)</f>
        <v>#REF!</v>
      </c>
      <c r="NW434" s="48">
        <f>IF(IF($C426="Y",IF(NV434=1,1,0)),1,0)</f>
        <v>0</v>
      </c>
      <c r="NX434" s="48">
        <f>IF(IF($C426="N",IF(NU434=1,1,0)),1,0)</f>
        <v>0</v>
      </c>
      <c r="NY434" s="49" t="e">
        <f t="shared" si="46"/>
        <v>#REF!</v>
      </c>
    </row>
    <row r="435" spans="1:389" s="2" customFormat="1" ht="15" x14ac:dyDescent="0.25">
      <c r="A435" s="2">
        <f t="shared" si="47"/>
        <v>431</v>
      </c>
      <c r="B435" s="104" t="str">
        <f>"TSK"&amp;"-"&amp;REPT("0",4-LEN(A443))&amp;A443</f>
        <v>TSK-0439</v>
      </c>
      <c r="C435" s="105" t="str">
        <f t="shared" si="43"/>
        <v/>
      </c>
      <c r="D435" s="59"/>
      <c r="E435" s="106"/>
      <c r="F435" s="59"/>
      <c r="G435" s="59"/>
      <c r="H435" s="19"/>
      <c r="I435" s="19"/>
      <c r="J435" s="21"/>
      <c r="K435" s="81"/>
      <c r="L435" s="107" t="str">
        <f t="shared" si="44"/>
        <v/>
      </c>
      <c r="M435" s="107" t="str">
        <f t="shared" si="45"/>
        <v/>
      </c>
      <c r="N435" s="94"/>
      <c r="O435" s="94"/>
      <c r="P435" s="94"/>
      <c r="Q435" s="94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  <c r="KU435" s="13"/>
      <c r="KV435" s="13"/>
      <c r="KW435" s="13"/>
      <c r="KX435" s="13"/>
      <c r="KY435" s="13"/>
      <c r="KZ435" s="13"/>
      <c r="LA435" s="13"/>
      <c r="LB435" s="13"/>
      <c r="LC435" s="13"/>
      <c r="LD435" s="13"/>
      <c r="LE435" s="13"/>
      <c r="LF435" s="13"/>
      <c r="LG435" s="13"/>
      <c r="LH435" s="13"/>
      <c r="LI435" s="13"/>
      <c r="LJ435" s="13"/>
      <c r="LK435" s="13"/>
      <c r="LL435" s="13"/>
      <c r="LM435" s="13"/>
      <c r="LN435" s="13"/>
      <c r="LO435" s="13"/>
      <c r="LP435" s="13"/>
      <c r="LQ435" s="13"/>
      <c r="LR435" s="13"/>
      <c r="LS435" s="13"/>
      <c r="LT435" s="13"/>
      <c r="LU435" s="13"/>
      <c r="LV435" s="13"/>
      <c r="LW435" s="13"/>
      <c r="LX435" s="13"/>
      <c r="LY435" s="13"/>
      <c r="LZ435" s="13"/>
      <c r="MA435" s="13"/>
      <c r="MB435" s="13"/>
      <c r="MC435" s="13"/>
      <c r="MD435" s="13"/>
      <c r="ME435" s="13"/>
      <c r="MF435" s="13"/>
      <c r="MG435" s="13"/>
      <c r="MH435" s="13"/>
      <c r="MI435" s="13"/>
      <c r="MJ435" s="13"/>
      <c r="MK435" s="13"/>
      <c r="ML435" s="13"/>
      <c r="MM435" s="13"/>
      <c r="MN435" s="13"/>
      <c r="MO435" s="13"/>
      <c r="MP435" s="13"/>
      <c r="MQ435" s="13"/>
      <c r="MR435" s="13"/>
      <c r="MS435" s="13"/>
      <c r="MT435" s="13"/>
      <c r="MU435" s="13"/>
      <c r="MV435" s="13"/>
      <c r="MW435" s="13"/>
      <c r="MX435" s="13"/>
      <c r="MY435" s="13"/>
      <c r="MZ435" s="13"/>
      <c r="NA435" s="13"/>
      <c r="NB435" s="13"/>
      <c r="NC435" s="13"/>
      <c r="ND435" s="13"/>
      <c r="NE435" s="13"/>
      <c r="NF435" s="13"/>
      <c r="NG435" s="13"/>
      <c r="NH435" s="13"/>
      <c r="NI435" s="13"/>
      <c r="NJ435" s="13"/>
      <c r="NK435" s="13"/>
      <c r="NL435" s="13"/>
      <c r="NM435" s="13"/>
      <c r="NN435" s="13"/>
      <c r="NO435" s="13"/>
      <c r="NP435" s="13"/>
      <c r="NQ435" s="13"/>
      <c r="NR435" s="13"/>
      <c r="NS435" s="13"/>
      <c r="NU435" s="48" t="e">
        <f>IF(P427&lt;#REF!,1,0)</f>
        <v>#REF!</v>
      </c>
      <c r="NV435" s="48" t="e">
        <f>IF($P427&gt;=#REF!,1,0)</f>
        <v>#REF!</v>
      </c>
      <c r="NW435" s="48">
        <f>IF(IF($C427="Y",IF(NV435=1,1,0)),1,0)</f>
        <v>0</v>
      </c>
      <c r="NX435" s="48">
        <f>IF(IF($C427="N",IF(NU435=1,1,0)),1,0)</f>
        <v>0</v>
      </c>
      <c r="NY435" s="49" t="e">
        <f t="shared" si="46"/>
        <v>#REF!</v>
      </c>
    </row>
    <row r="436" spans="1:389" s="2" customFormat="1" ht="15" x14ac:dyDescent="0.25">
      <c r="A436" s="2">
        <f t="shared" si="47"/>
        <v>432</v>
      </c>
      <c r="B436" s="104" t="str">
        <f>"TSK"&amp;"-"&amp;REPT("0",4-LEN(A444))&amp;A444</f>
        <v>TSK-0440</v>
      </c>
      <c r="C436" s="105" t="str">
        <f t="shared" si="43"/>
        <v/>
      </c>
      <c r="D436" s="59"/>
      <c r="E436" s="106"/>
      <c r="F436" s="59"/>
      <c r="G436" s="59"/>
      <c r="H436" s="19"/>
      <c r="I436" s="19"/>
      <c r="J436" s="21"/>
      <c r="K436" s="81"/>
      <c r="L436" s="107" t="str">
        <f t="shared" si="44"/>
        <v/>
      </c>
      <c r="M436" s="107" t="str">
        <f t="shared" si="45"/>
        <v/>
      </c>
      <c r="N436" s="94"/>
      <c r="O436" s="94"/>
      <c r="P436" s="94"/>
      <c r="Q436" s="94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  <c r="KU436" s="13"/>
      <c r="KV436" s="13"/>
      <c r="KW436" s="13"/>
      <c r="KX436" s="13"/>
      <c r="KY436" s="13"/>
      <c r="KZ436" s="13"/>
      <c r="LA436" s="13"/>
      <c r="LB436" s="13"/>
      <c r="LC436" s="13"/>
      <c r="LD436" s="13"/>
      <c r="LE436" s="13"/>
      <c r="LF436" s="13"/>
      <c r="LG436" s="13"/>
      <c r="LH436" s="13"/>
      <c r="LI436" s="13"/>
      <c r="LJ436" s="13"/>
      <c r="LK436" s="13"/>
      <c r="LL436" s="13"/>
      <c r="LM436" s="13"/>
      <c r="LN436" s="13"/>
      <c r="LO436" s="13"/>
      <c r="LP436" s="13"/>
      <c r="LQ436" s="13"/>
      <c r="LR436" s="13"/>
      <c r="LS436" s="13"/>
      <c r="LT436" s="13"/>
      <c r="LU436" s="13"/>
      <c r="LV436" s="13"/>
      <c r="LW436" s="13"/>
      <c r="LX436" s="13"/>
      <c r="LY436" s="13"/>
      <c r="LZ436" s="13"/>
      <c r="MA436" s="13"/>
      <c r="MB436" s="13"/>
      <c r="MC436" s="13"/>
      <c r="MD436" s="13"/>
      <c r="ME436" s="13"/>
      <c r="MF436" s="13"/>
      <c r="MG436" s="13"/>
      <c r="MH436" s="13"/>
      <c r="MI436" s="13"/>
      <c r="MJ436" s="13"/>
      <c r="MK436" s="13"/>
      <c r="ML436" s="13"/>
      <c r="MM436" s="13"/>
      <c r="MN436" s="13"/>
      <c r="MO436" s="13"/>
      <c r="MP436" s="13"/>
      <c r="MQ436" s="13"/>
      <c r="MR436" s="13"/>
      <c r="MS436" s="13"/>
      <c r="MT436" s="13"/>
      <c r="MU436" s="13"/>
      <c r="MV436" s="13"/>
      <c r="MW436" s="13"/>
      <c r="MX436" s="13"/>
      <c r="MY436" s="13"/>
      <c r="MZ436" s="13"/>
      <c r="NA436" s="13"/>
      <c r="NB436" s="13"/>
      <c r="NC436" s="13"/>
      <c r="ND436" s="13"/>
      <c r="NE436" s="13"/>
      <c r="NF436" s="13"/>
      <c r="NG436" s="13"/>
      <c r="NH436" s="13"/>
      <c r="NI436" s="13"/>
      <c r="NJ436" s="13"/>
      <c r="NK436" s="13"/>
      <c r="NL436" s="13"/>
      <c r="NM436" s="13"/>
      <c r="NN436" s="13"/>
      <c r="NO436" s="13"/>
      <c r="NP436" s="13"/>
      <c r="NQ436" s="13"/>
      <c r="NR436" s="13"/>
      <c r="NS436" s="13"/>
      <c r="NU436" s="48" t="e">
        <f>IF(P428&lt;#REF!,1,0)</f>
        <v>#REF!</v>
      </c>
      <c r="NV436" s="48" t="e">
        <f>IF($P428&gt;=#REF!,1,0)</f>
        <v>#REF!</v>
      </c>
      <c r="NW436" s="48">
        <f>IF(IF($C428="Y",IF(NV436=1,1,0)),1,0)</f>
        <v>0</v>
      </c>
      <c r="NX436" s="48">
        <f>IF(IF($C428="N",IF(NU436=1,1,0)),1,0)</f>
        <v>0</v>
      </c>
      <c r="NY436" s="49" t="e">
        <f t="shared" si="46"/>
        <v>#REF!</v>
      </c>
    </row>
    <row r="437" spans="1:389" s="2" customFormat="1" ht="15" x14ac:dyDescent="0.25">
      <c r="A437" s="2">
        <f t="shared" si="47"/>
        <v>433</v>
      </c>
      <c r="B437" s="104" t="str">
        <f>"TSK"&amp;"-"&amp;REPT("0",4-LEN(A445))&amp;A445</f>
        <v>TSK-0441</v>
      </c>
      <c r="C437" s="105" t="str">
        <f t="shared" si="43"/>
        <v/>
      </c>
      <c r="D437" s="59"/>
      <c r="E437" s="106"/>
      <c r="F437" s="59"/>
      <c r="G437" s="59"/>
      <c r="H437" s="19"/>
      <c r="I437" s="19"/>
      <c r="J437" s="21"/>
      <c r="K437" s="81"/>
      <c r="L437" s="107" t="str">
        <f t="shared" si="44"/>
        <v/>
      </c>
      <c r="M437" s="107" t="str">
        <f t="shared" si="45"/>
        <v/>
      </c>
      <c r="N437" s="94"/>
      <c r="O437" s="94"/>
      <c r="P437" s="94"/>
      <c r="Q437" s="94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  <c r="KU437" s="13"/>
      <c r="KV437" s="13"/>
      <c r="KW437" s="13"/>
      <c r="KX437" s="13"/>
      <c r="KY437" s="13"/>
      <c r="KZ437" s="13"/>
      <c r="LA437" s="13"/>
      <c r="LB437" s="13"/>
      <c r="LC437" s="13"/>
      <c r="LD437" s="13"/>
      <c r="LE437" s="13"/>
      <c r="LF437" s="13"/>
      <c r="LG437" s="13"/>
      <c r="LH437" s="13"/>
      <c r="LI437" s="13"/>
      <c r="LJ437" s="13"/>
      <c r="LK437" s="13"/>
      <c r="LL437" s="13"/>
      <c r="LM437" s="13"/>
      <c r="LN437" s="13"/>
      <c r="LO437" s="13"/>
      <c r="LP437" s="13"/>
      <c r="LQ437" s="13"/>
      <c r="LR437" s="13"/>
      <c r="LS437" s="13"/>
      <c r="LT437" s="13"/>
      <c r="LU437" s="13"/>
      <c r="LV437" s="13"/>
      <c r="LW437" s="13"/>
      <c r="LX437" s="13"/>
      <c r="LY437" s="13"/>
      <c r="LZ437" s="13"/>
      <c r="MA437" s="13"/>
      <c r="MB437" s="13"/>
      <c r="MC437" s="13"/>
      <c r="MD437" s="13"/>
      <c r="ME437" s="13"/>
      <c r="MF437" s="13"/>
      <c r="MG437" s="13"/>
      <c r="MH437" s="13"/>
      <c r="MI437" s="13"/>
      <c r="MJ437" s="13"/>
      <c r="MK437" s="13"/>
      <c r="ML437" s="13"/>
      <c r="MM437" s="13"/>
      <c r="MN437" s="13"/>
      <c r="MO437" s="13"/>
      <c r="MP437" s="13"/>
      <c r="MQ437" s="13"/>
      <c r="MR437" s="13"/>
      <c r="MS437" s="13"/>
      <c r="MT437" s="13"/>
      <c r="MU437" s="13"/>
      <c r="MV437" s="13"/>
      <c r="MW437" s="13"/>
      <c r="MX437" s="13"/>
      <c r="MY437" s="13"/>
      <c r="MZ437" s="13"/>
      <c r="NA437" s="13"/>
      <c r="NB437" s="13"/>
      <c r="NC437" s="13"/>
      <c r="ND437" s="13"/>
      <c r="NE437" s="13"/>
      <c r="NF437" s="13"/>
      <c r="NG437" s="13"/>
      <c r="NH437" s="13"/>
      <c r="NI437" s="13"/>
      <c r="NJ437" s="13"/>
      <c r="NK437" s="13"/>
      <c r="NL437" s="13"/>
      <c r="NM437" s="13"/>
      <c r="NN437" s="13"/>
      <c r="NO437" s="13"/>
      <c r="NP437" s="13"/>
      <c r="NQ437" s="13"/>
      <c r="NR437" s="13"/>
      <c r="NS437" s="13"/>
      <c r="NU437" s="48" t="e">
        <f>IF(P429&lt;#REF!,1,0)</f>
        <v>#REF!</v>
      </c>
      <c r="NV437" s="48" t="e">
        <f>IF($P429&gt;=#REF!,1,0)</f>
        <v>#REF!</v>
      </c>
      <c r="NW437" s="48">
        <f>IF(IF($C429="Y",IF(NV437=1,1,0)),1,0)</f>
        <v>0</v>
      </c>
      <c r="NX437" s="48">
        <f>IF(IF($C429="N",IF(NU437=1,1,0)),1,0)</f>
        <v>0</v>
      </c>
      <c r="NY437" s="49" t="e">
        <f t="shared" si="46"/>
        <v>#REF!</v>
      </c>
    </row>
    <row r="438" spans="1:389" s="2" customFormat="1" ht="15" x14ac:dyDescent="0.25">
      <c r="A438" s="2">
        <f t="shared" si="47"/>
        <v>434</v>
      </c>
      <c r="B438" s="104" t="str">
        <f>"TSK"&amp;"-"&amp;REPT("0",4-LEN(A446))&amp;A446</f>
        <v>TSK-0442</v>
      </c>
      <c r="C438" s="105" t="str">
        <f t="shared" si="43"/>
        <v/>
      </c>
      <c r="D438" s="59"/>
      <c r="E438" s="106"/>
      <c r="F438" s="59"/>
      <c r="G438" s="59"/>
      <c r="H438" s="19"/>
      <c r="I438" s="19"/>
      <c r="J438" s="21"/>
      <c r="K438" s="81"/>
      <c r="L438" s="107" t="str">
        <f t="shared" si="44"/>
        <v/>
      </c>
      <c r="M438" s="107" t="str">
        <f t="shared" si="45"/>
        <v/>
      </c>
      <c r="N438" s="94"/>
      <c r="O438" s="94"/>
      <c r="P438" s="94"/>
      <c r="Q438" s="94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  <c r="KU438" s="13"/>
      <c r="KV438" s="13"/>
      <c r="KW438" s="13"/>
      <c r="KX438" s="13"/>
      <c r="KY438" s="13"/>
      <c r="KZ438" s="13"/>
      <c r="LA438" s="13"/>
      <c r="LB438" s="13"/>
      <c r="LC438" s="13"/>
      <c r="LD438" s="13"/>
      <c r="LE438" s="13"/>
      <c r="LF438" s="13"/>
      <c r="LG438" s="13"/>
      <c r="LH438" s="13"/>
      <c r="LI438" s="13"/>
      <c r="LJ438" s="13"/>
      <c r="LK438" s="13"/>
      <c r="LL438" s="13"/>
      <c r="LM438" s="13"/>
      <c r="LN438" s="13"/>
      <c r="LO438" s="13"/>
      <c r="LP438" s="13"/>
      <c r="LQ438" s="13"/>
      <c r="LR438" s="13"/>
      <c r="LS438" s="13"/>
      <c r="LT438" s="13"/>
      <c r="LU438" s="13"/>
      <c r="LV438" s="13"/>
      <c r="LW438" s="13"/>
      <c r="LX438" s="13"/>
      <c r="LY438" s="13"/>
      <c r="LZ438" s="13"/>
      <c r="MA438" s="13"/>
      <c r="MB438" s="13"/>
      <c r="MC438" s="13"/>
      <c r="MD438" s="13"/>
      <c r="ME438" s="13"/>
      <c r="MF438" s="13"/>
      <c r="MG438" s="13"/>
      <c r="MH438" s="13"/>
      <c r="MI438" s="13"/>
      <c r="MJ438" s="13"/>
      <c r="MK438" s="13"/>
      <c r="ML438" s="13"/>
      <c r="MM438" s="13"/>
      <c r="MN438" s="13"/>
      <c r="MO438" s="13"/>
      <c r="MP438" s="13"/>
      <c r="MQ438" s="13"/>
      <c r="MR438" s="13"/>
      <c r="MS438" s="13"/>
      <c r="MT438" s="13"/>
      <c r="MU438" s="13"/>
      <c r="MV438" s="13"/>
      <c r="MW438" s="13"/>
      <c r="MX438" s="13"/>
      <c r="MY438" s="13"/>
      <c r="MZ438" s="13"/>
      <c r="NA438" s="13"/>
      <c r="NB438" s="13"/>
      <c r="NC438" s="13"/>
      <c r="ND438" s="13"/>
      <c r="NE438" s="13"/>
      <c r="NF438" s="13"/>
      <c r="NG438" s="13"/>
      <c r="NH438" s="13"/>
      <c r="NI438" s="13"/>
      <c r="NJ438" s="13"/>
      <c r="NK438" s="13"/>
      <c r="NL438" s="13"/>
      <c r="NM438" s="13"/>
      <c r="NN438" s="13"/>
      <c r="NO438" s="13"/>
      <c r="NP438" s="13"/>
      <c r="NQ438" s="13"/>
      <c r="NR438" s="13"/>
      <c r="NS438" s="13"/>
      <c r="NU438" s="48" t="e">
        <f>IF(P430&lt;#REF!,1,0)</f>
        <v>#REF!</v>
      </c>
      <c r="NV438" s="48" t="e">
        <f>IF($P430&gt;=#REF!,1,0)</f>
        <v>#REF!</v>
      </c>
      <c r="NW438" s="48">
        <f>IF(IF($C430="Y",IF(NV438=1,1,0)),1,0)</f>
        <v>0</v>
      </c>
      <c r="NX438" s="48">
        <f>IF(IF($C430="N",IF(NU438=1,1,0)),1,0)</f>
        <v>0</v>
      </c>
      <c r="NY438" s="49" t="e">
        <f t="shared" si="46"/>
        <v>#REF!</v>
      </c>
    </row>
    <row r="439" spans="1:389" s="2" customFormat="1" ht="15" x14ac:dyDescent="0.25">
      <c r="A439" s="2">
        <f t="shared" si="47"/>
        <v>435</v>
      </c>
      <c r="B439" s="104" t="str">
        <f>"TSK"&amp;"-"&amp;REPT("0",4-LEN(A447))&amp;A447</f>
        <v>TSK-0443</v>
      </c>
      <c r="C439" s="105" t="str">
        <f t="shared" si="43"/>
        <v/>
      </c>
      <c r="D439" s="59"/>
      <c r="E439" s="106"/>
      <c r="F439" s="59"/>
      <c r="G439" s="59"/>
      <c r="H439" s="19"/>
      <c r="I439" s="19"/>
      <c r="J439" s="21"/>
      <c r="K439" s="81"/>
      <c r="L439" s="107" t="str">
        <f t="shared" si="44"/>
        <v/>
      </c>
      <c r="M439" s="107" t="str">
        <f t="shared" si="45"/>
        <v/>
      </c>
      <c r="N439" s="94"/>
      <c r="O439" s="94"/>
      <c r="P439" s="94"/>
      <c r="Q439" s="94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  <c r="KU439" s="13"/>
      <c r="KV439" s="13"/>
      <c r="KW439" s="13"/>
      <c r="KX439" s="13"/>
      <c r="KY439" s="13"/>
      <c r="KZ439" s="13"/>
      <c r="LA439" s="13"/>
      <c r="LB439" s="13"/>
      <c r="LC439" s="13"/>
      <c r="LD439" s="13"/>
      <c r="LE439" s="13"/>
      <c r="LF439" s="13"/>
      <c r="LG439" s="13"/>
      <c r="LH439" s="13"/>
      <c r="LI439" s="13"/>
      <c r="LJ439" s="13"/>
      <c r="LK439" s="13"/>
      <c r="LL439" s="13"/>
      <c r="LM439" s="13"/>
      <c r="LN439" s="13"/>
      <c r="LO439" s="13"/>
      <c r="LP439" s="13"/>
      <c r="LQ439" s="13"/>
      <c r="LR439" s="13"/>
      <c r="LS439" s="13"/>
      <c r="LT439" s="13"/>
      <c r="LU439" s="13"/>
      <c r="LV439" s="13"/>
      <c r="LW439" s="13"/>
      <c r="LX439" s="13"/>
      <c r="LY439" s="13"/>
      <c r="LZ439" s="13"/>
      <c r="MA439" s="13"/>
      <c r="MB439" s="13"/>
      <c r="MC439" s="13"/>
      <c r="MD439" s="13"/>
      <c r="ME439" s="13"/>
      <c r="MF439" s="13"/>
      <c r="MG439" s="13"/>
      <c r="MH439" s="13"/>
      <c r="MI439" s="13"/>
      <c r="MJ439" s="13"/>
      <c r="MK439" s="13"/>
      <c r="ML439" s="13"/>
      <c r="MM439" s="13"/>
      <c r="MN439" s="13"/>
      <c r="MO439" s="13"/>
      <c r="MP439" s="13"/>
      <c r="MQ439" s="13"/>
      <c r="MR439" s="13"/>
      <c r="MS439" s="13"/>
      <c r="MT439" s="13"/>
      <c r="MU439" s="13"/>
      <c r="MV439" s="13"/>
      <c r="MW439" s="13"/>
      <c r="MX439" s="13"/>
      <c r="MY439" s="13"/>
      <c r="MZ439" s="13"/>
      <c r="NA439" s="13"/>
      <c r="NB439" s="13"/>
      <c r="NC439" s="13"/>
      <c r="ND439" s="13"/>
      <c r="NE439" s="13"/>
      <c r="NF439" s="13"/>
      <c r="NG439" s="13"/>
      <c r="NH439" s="13"/>
      <c r="NI439" s="13"/>
      <c r="NJ439" s="13"/>
      <c r="NK439" s="13"/>
      <c r="NL439" s="13"/>
      <c r="NM439" s="13"/>
      <c r="NN439" s="13"/>
      <c r="NO439" s="13"/>
      <c r="NP439" s="13"/>
      <c r="NQ439" s="13"/>
      <c r="NR439" s="13"/>
      <c r="NS439" s="13"/>
      <c r="NU439" s="48" t="e">
        <f>IF(P431&lt;#REF!,1,0)</f>
        <v>#REF!</v>
      </c>
      <c r="NV439" s="48" t="e">
        <f>IF($P431&gt;=#REF!,1,0)</f>
        <v>#REF!</v>
      </c>
      <c r="NW439" s="48">
        <f>IF(IF($C431="Y",IF(NV439=1,1,0)),1,0)</f>
        <v>0</v>
      </c>
      <c r="NX439" s="48">
        <f>IF(IF($C431="N",IF(NU439=1,1,0)),1,0)</f>
        <v>0</v>
      </c>
      <c r="NY439" s="49" t="e">
        <f t="shared" si="46"/>
        <v>#REF!</v>
      </c>
    </row>
    <row r="440" spans="1:389" s="2" customFormat="1" ht="15" x14ac:dyDescent="0.25">
      <c r="A440" s="2">
        <f t="shared" si="47"/>
        <v>436</v>
      </c>
      <c r="B440" s="104" t="str">
        <f>"TSK"&amp;"-"&amp;REPT("0",4-LEN(A448))&amp;A448</f>
        <v>TSK-0444</v>
      </c>
      <c r="C440" s="105" t="str">
        <f t="shared" si="43"/>
        <v/>
      </c>
      <c r="D440" s="59"/>
      <c r="E440" s="106"/>
      <c r="F440" s="59"/>
      <c r="G440" s="59"/>
      <c r="H440" s="19"/>
      <c r="I440" s="19"/>
      <c r="J440" s="21"/>
      <c r="K440" s="81"/>
      <c r="L440" s="107" t="str">
        <f t="shared" si="44"/>
        <v/>
      </c>
      <c r="M440" s="107" t="str">
        <f t="shared" si="45"/>
        <v/>
      </c>
      <c r="N440" s="94"/>
      <c r="O440" s="94"/>
      <c r="P440" s="94"/>
      <c r="Q440" s="94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  <c r="KU440" s="13"/>
      <c r="KV440" s="13"/>
      <c r="KW440" s="13"/>
      <c r="KX440" s="13"/>
      <c r="KY440" s="13"/>
      <c r="KZ440" s="13"/>
      <c r="LA440" s="13"/>
      <c r="LB440" s="13"/>
      <c r="LC440" s="13"/>
      <c r="LD440" s="13"/>
      <c r="LE440" s="13"/>
      <c r="LF440" s="13"/>
      <c r="LG440" s="13"/>
      <c r="LH440" s="13"/>
      <c r="LI440" s="13"/>
      <c r="LJ440" s="13"/>
      <c r="LK440" s="13"/>
      <c r="LL440" s="13"/>
      <c r="LM440" s="13"/>
      <c r="LN440" s="13"/>
      <c r="LO440" s="13"/>
      <c r="LP440" s="13"/>
      <c r="LQ440" s="13"/>
      <c r="LR440" s="13"/>
      <c r="LS440" s="13"/>
      <c r="LT440" s="13"/>
      <c r="LU440" s="13"/>
      <c r="LV440" s="13"/>
      <c r="LW440" s="13"/>
      <c r="LX440" s="13"/>
      <c r="LY440" s="13"/>
      <c r="LZ440" s="13"/>
      <c r="MA440" s="13"/>
      <c r="MB440" s="13"/>
      <c r="MC440" s="13"/>
      <c r="MD440" s="13"/>
      <c r="ME440" s="13"/>
      <c r="MF440" s="13"/>
      <c r="MG440" s="13"/>
      <c r="MH440" s="13"/>
      <c r="MI440" s="13"/>
      <c r="MJ440" s="13"/>
      <c r="MK440" s="13"/>
      <c r="ML440" s="13"/>
      <c r="MM440" s="13"/>
      <c r="MN440" s="13"/>
      <c r="MO440" s="13"/>
      <c r="MP440" s="13"/>
      <c r="MQ440" s="13"/>
      <c r="MR440" s="13"/>
      <c r="MS440" s="13"/>
      <c r="MT440" s="13"/>
      <c r="MU440" s="13"/>
      <c r="MV440" s="13"/>
      <c r="MW440" s="13"/>
      <c r="MX440" s="13"/>
      <c r="MY440" s="13"/>
      <c r="MZ440" s="13"/>
      <c r="NA440" s="13"/>
      <c r="NB440" s="13"/>
      <c r="NC440" s="13"/>
      <c r="ND440" s="13"/>
      <c r="NE440" s="13"/>
      <c r="NF440" s="13"/>
      <c r="NG440" s="13"/>
      <c r="NH440" s="13"/>
      <c r="NI440" s="13"/>
      <c r="NJ440" s="13"/>
      <c r="NK440" s="13"/>
      <c r="NL440" s="13"/>
      <c r="NM440" s="13"/>
      <c r="NN440" s="13"/>
      <c r="NO440" s="13"/>
      <c r="NP440" s="13"/>
      <c r="NQ440" s="13"/>
      <c r="NR440" s="13"/>
      <c r="NS440" s="13"/>
      <c r="NU440" s="48" t="e">
        <f>IF(P432&lt;#REF!,1,0)</f>
        <v>#REF!</v>
      </c>
      <c r="NV440" s="48" t="e">
        <f>IF($P432&gt;=#REF!,1,0)</f>
        <v>#REF!</v>
      </c>
      <c r="NW440" s="48">
        <f>IF(IF($C432="Y",IF(NV440=1,1,0)),1,0)</f>
        <v>0</v>
      </c>
      <c r="NX440" s="48">
        <f>IF(IF($C432="N",IF(NU440=1,1,0)),1,0)</f>
        <v>0</v>
      </c>
      <c r="NY440" s="49" t="e">
        <f t="shared" si="46"/>
        <v>#REF!</v>
      </c>
    </row>
    <row r="441" spans="1:389" s="2" customFormat="1" ht="15" x14ac:dyDescent="0.25">
      <c r="A441" s="2">
        <f t="shared" si="47"/>
        <v>437</v>
      </c>
      <c r="B441" s="104" t="str">
        <f>"TSK"&amp;"-"&amp;REPT("0",4-LEN(A449))&amp;A449</f>
        <v>TSK-0445</v>
      </c>
      <c r="C441" s="105" t="str">
        <f t="shared" si="43"/>
        <v/>
      </c>
      <c r="D441" s="59"/>
      <c r="E441" s="106"/>
      <c r="F441" s="59"/>
      <c r="G441" s="59"/>
      <c r="H441" s="19"/>
      <c r="I441" s="19"/>
      <c r="J441" s="21"/>
      <c r="K441" s="81"/>
      <c r="L441" s="107" t="str">
        <f t="shared" si="44"/>
        <v/>
      </c>
      <c r="M441" s="107" t="str">
        <f t="shared" si="45"/>
        <v/>
      </c>
      <c r="N441" s="94"/>
      <c r="O441" s="94"/>
      <c r="P441" s="94"/>
      <c r="Q441" s="94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  <c r="KU441" s="13"/>
      <c r="KV441" s="13"/>
      <c r="KW441" s="13"/>
      <c r="KX441" s="13"/>
      <c r="KY441" s="13"/>
      <c r="KZ441" s="13"/>
      <c r="LA441" s="13"/>
      <c r="LB441" s="13"/>
      <c r="LC441" s="13"/>
      <c r="LD441" s="13"/>
      <c r="LE441" s="13"/>
      <c r="LF441" s="13"/>
      <c r="LG441" s="13"/>
      <c r="LH441" s="13"/>
      <c r="LI441" s="13"/>
      <c r="LJ441" s="13"/>
      <c r="LK441" s="13"/>
      <c r="LL441" s="13"/>
      <c r="LM441" s="13"/>
      <c r="LN441" s="13"/>
      <c r="LO441" s="13"/>
      <c r="LP441" s="13"/>
      <c r="LQ441" s="13"/>
      <c r="LR441" s="13"/>
      <c r="LS441" s="13"/>
      <c r="LT441" s="13"/>
      <c r="LU441" s="13"/>
      <c r="LV441" s="13"/>
      <c r="LW441" s="13"/>
      <c r="LX441" s="13"/>
      <c r="LY441" s="13"/>
      <c r="LZ441" s="13"/>
      <c r="MA441" s="13"/>
      <c r="MB441" s="13"/>
      <c r="MC441" s="13"/>
      <c r="MD441" s="13"/>
      <c r="ME441" s="13"/>
      <c r="MF441" s="13"/>
      <c r="MG441" s="13"/>
      <c r="MH441" s="13"/>
      <c r="MI441" s="13"/>
      <c r="MJ441" s="13"/>
      <c r="MK441" s="13"/>
      <c r="ML441" s="13"/>
      <c r="MM441" s="13"/>
      <c r="MN441" s="13"/>
      <c r="MO441" s="13"/>
      <c r="MP441" s="13"/>
      <c r="MQ441" s="13"/>
      <c r="MR441" s="13"/>
      <c r="MS441" s="13"/>
      <c r="MT441" s="13"/>
      <c r="MU441" s="13"/>
      <c r="MV441" s="13"/>
      <c r="MW441" s="13"/>
      <c r="MX441" s="13"/>
      <c r="MY441" s="13"/>
      <c r="MZ441" s="13"/>
      <c r="NA441" s="13"/>
      <c r="NB441" s="13"/>
      <c r="NC441" s="13"/>
      <c r="ND441" s="13"/>
      <c r="NE441" s="13"/>
      <c r="NF441" s="13"/>
      <c r="NG441" s="13"/>
      <c r="NH441" s="13"/>
      <c r="NI441" s="13"/>
      <c r="NJ441" s="13"/>
      <c r="NK441" s="13"/>
      <c r="NL441" s="13"/>
      <c r="NM441" s="13"/>
      <c r="NN441" s="13"/>
      <c r="NO441" s="13"/>
      <c r="NP441" s="13"/>
      <c r="NQ441" s="13"/>
      <c r="NR441" s="13"/>
      <c r="NS441" s="13"/>
      <c r="NU441" s="48" t="e">
        <f>IF(P433&lt;#REF!,1,0)</f>
        <v>#REF!</v>
      </c>
      <c r="NV441" s="48" t="e">
        <f>IF($P433&gt;=#REF!,1,0)</f>
        <v>#REF!</v>
      </c>
      <c r="NW441" s="48">
        <f>IF(IF($C433="Y",IF(NV441=1,1,0)),1,0)</f>
        <v>0</v>
      </c>
      <c r="NX441" s="48">
        <f>IF(IF($C433="N",IF(NU441=1,1,0)),1,0)</f>
        <v>0</v>
      </c>
      <c r="NY441" s="49" t="e">
        <f t="shared" si="46"/>
        <v>#REF!</v>
      </c>
    </row>
    <row r="442" spans="1:389" s="2" customFormat="1" ht="15" x14ac:dyDescent="0.25">
      <c r="A442" s="2">
        <f t="shared" si="47"/>
        <v>438</v>
      </c>
      <c r="B442" s="104" t="str">
        <f>"TSK"&amp;"-"&amp;REPT("0",4-LEN(A450))&amp;A450</f>
        <v>TSK-0446</v>
      </c>
      <c r="C442" s="105" t="str">
        <f t="shared" si="43"/>
        <v/>
      </c>
      <c r="D442" s="59"/>
      <c r="E442" s="106"/>
      <c r="F442" s="59"/>
      <c r="G442" s="59"/>
      <c r="H442" s="19"/>
      <c r="I442" s="19"/>
      <c r="J442" s="21"/>
      <c r="K442" s="81"/>
      <c r="L442" s="107" t="str">
        <f t="shared" si="44"/>
        <v/>
      </c>
      <c r="M442" s="107" t="str">
        <f t="shared" si="45"/>
        <v/>
      </c>
      <c r="N442" s="94"/>
      <c r="O442" s="94"/>
      <c r="P442" s="94"/>
      <c r="Q442" s="94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  <c r="KU442" s="13"/>
      <c r="KV442" s="13"/>
      <c r="KW442" s="13"/>
      <c r="KX442" s="13"/>
      <c r="KY442" s="13"/>
      <c r="KZ442" s="13"/>
      <c r="LA442" s="13"/>
      <c r="LB442" s="13"/>
      <c r="LC442" s="13"/>
      <c r="LD442" s="13"/>
      <c r="LE442" s="13"/>
      <c r="LF442" s="13"/>
      <c r="LG442" s="13"/>
      <c r="LH442" s="13"/>
      <c r="LI442" s="13"/>
      <c r="LJ442" s="13"/>
      <c r="LK442" s="13"/>
      <c r="LL442" s="13"/>
      <c r="LM442" s="13"/>
      <c r="LN442" s="13"/>
      <c r="LO442" s="13"/>
      <c r="LP442" s="13"/>
      <c r="LQ442" s="13"/>
      <c r="LR442" s="13"/>
      <c r="LS442" s="13"/>
      <c r="LT442" s="13"/>
      <c r="LU442" s="13"/>
      <c r="LV442" s="13"/>
      <c r="LW442" s="13"/>
      <c r="LX442" s="13"/>
      <c r="LY442" s="13"/>
      <c r="LZ442" s="13"/>
      <c r="MA442" s="13"/>
      <c r="MB442" s="13"/>
      <c r="MC442" s="13"/>
      <c r="MD442" s="13"/>
      <c r="ME442" s="13"/>
      <c r="MF442" s="13"/>
      <c r="MG442" s="13"/>
      <c r="MH442" s="13"/>
      <c r="MI442" s="13"/>
      <c r="MJ442" s="13"/>
      <c r="MK442" s="13"/>
      <c r="ML442" s="13"/>
      <c r="MM442" s="13"/>
      <c r="MN442" s="13"/>
      <c r="MO442" s="13"/>
      <c r="MP442" s="13"/>
      <c r="MQ442" s="13"/>
      <c r="MR442" s="13"/>
      <c r="MS442" s="13"/>
      <c r="MT442" s="13"/>
      <c r="MU442" s="13"/>
      <c r="MV442" s="13"/>
      <c r="MW442" s="13"/>
      <c r="MX442" s="13"/>
      <c r="MY442" s="13"/>
      <c r="MZ442" s="13"/>
      <c r="NA442" s="13"/>
      <c r="NB442" s="13"/>
      <c r="NC442" s="13"/>
      <c r="ND442" s="13"/>
      <c r="NE442" s="13"/>
      <c r="NF442" s="13"/>
      <c r="NG442" s="13"/>
      <c r="NH442" s="13"/>
      <c r="NI442" s="13"/>
      <c r="NJ442" s="13"/>
      <c r="NK442" s="13"/>
      <c r="NL442" s="13"/>
      <c r="NM442" s="13"/>
      <c r="NN442" s="13"/>
      <c r="NO442" s="13"/>
      <c r="NP442" s="13"/>
      <c r="NQ442" s="13"/>
      <c r="NR442" s="13"/>
      <c r="NS442" s="13"/>
      <c r="NU442" s="48" t="e">
        <f>IF(P434&lt;#REF!,1,0)</f>
        <v>#REF!</v>
      </c>
      <c r="NV442" s="48" t="e">
        <f>IF($P434&gt;=#REF!,1,0)</f>
        <v>#REF!</v>
      </c>
      <c r="NW442" s="48">
        <f>IF(IF($C434="Y",IF(NV442=1,1,0)),1,0)</f>
        <v>0</v>
      </c>
      <c r="NX442" s="48">
        <f>IF(IF($C434="N",IF(NU442=1,1,0)),1,0)</f>
        <v>0</v>
      </c>
      <c r="NY442" s="49" t="e">
        <f t="shared" si="46"/>
        <v>#REF!</v>
      </c>
    </row>
    <row r="443" spans="1:389" s="2" customFormat="1" ht="15" x14ac:dyDescent="0.25">
      <c r="A443" s="2">
        <f t="shared" si="47"/>
        <v>439</v>
      </c>
      <c r="B443" s="104" t="str">
        <f>"TSK"&amp;"-"&amp;REPT("0",4-LEN(A451))&amp;A451</f>
        <v>TSK-0447</v>
      </c>
      <c r="C443" s="105" t="str">
        <f t="shared" si="43"/>
        <v/>
      </c>
      <c r="D443" s="59"/>
      <c r="E443" s="106"/>
      <c r="F443" s="59"/>
      <c r="G443" s="59"/>
      <c r="H443" s="19"/>
      <c r="I443" s="19"/>
      <c r="J443" s="21"/>
      <c r="K443" s="81"/>
      <c r="L443" s="107" t="str">
        <f t="shared" si="44"/>
        <v/>
      </c>
      <c r="M443" s="107" t="str">
        <f t="shared" si="45"/>
        <v/>
      </c>
      <c r="N443" s="94"/>
      <c r="O443" s="94"/>
      <c r="P443" s="94"/>
      <c r="Q443" s="94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  <c r="KU443" s="13"/>
      <c r="KV443" s="13"/>
      <c r="KW443" s="13"/>
      <c r="KX443" s="13"/>
      <c r="KY443" s="13"/>
      <c r="KZ443" s="13"/>
      <c r="LA443" s="13"/>
      <c r="LB443" s="13"/>
      <c r="LC443" s="13"/>
      <c r="LD443" s="13"/>
      <c r="LE443" s="13"/>
      <c r="LF443" s="13"/>
      <c r="LG443" s="13"/>
      <c r="LH443" s="13"/>
      <c r="LI443" s="13"/>
      <c r="LJ443" s="13"/>
      <c r="LK443" s="13"/>
      <c r="LL443" s="13"/>
      <c r="LM443" s="13"/>
      <c r="LN443" s="13"/>
      <c r="LO443" s="13"/>
      <c r="LP443" s="13"/>
      <c r="LQ443" s="13"/>
      <c r="LR443" s="13"/>
      <c r="LS443" s="13"/>
      <c r="LT443" s="13"/>
      <c r="LU443" s="13"/>
      <c r="LV443" s="13"/>
      <c r="LW443" s="13"/>
      <c r="LX443" s="13"/>
      <c r="LY443" s="13"/>
      <c r="LZ443" s="13"/>
      <c r="MA443" s="13"/>
      <c r="MB443" s="13"/>
      <c r="MC443" s="13"/>
      <c r="MD443" s="13"/>
      <c r="ME443" s="13"/>
      <c r="MF443" s="13"/>
      <c r="MG443" s="13"/>
      <c r="MH443" s="13"/>
      <c r="MI443" s="13"/>
      <c r="MJ443" s="13"/>
      <c r="MK443" s="13"/>
      <c r="ML443" s="13"/>
      <c r="MM443" s="13"/>
      <c r="MN443" s="13"/>
      <c r="MO443" s="13"/>
      <c r="MP443" s="13"/>
      <c r="MQ443" s="13"/>
      <c r="MR443" s="13"/>
      <c r="MS443" s="13"/>
      <c r="MT443" s="13"/>
      <c r="MU443" s="13"/>
      <c r="MV443" s="13"/>
      <c r="MW443" s="13"/>
      <c r="MX443" s="13"/>
      <c r="MY443" s="13"/>
      <c r="MZ443" s="13"/>
      <c r="NA443" s="13"/>
      <c r="NB443" s="13"/>
      <c r="NC443" s="13"/>
      <c r="ND443" s="13"/>
      <c r="NE443" s="13"/>
      <c r="NF443" s="13"/>
      <c r="NG443" s="13"/>
      <c r="NH443" s="13"/>
      <c r="NI443" s="13"/>
      <c r="NJ443" s="13"/>
      <c r="NK443" s="13"/>
      <c r="NL443" s="13"/>
      <c r="NM443" s="13"/>
      <c r="NN443" s="13"/>
      <c r="NO443" s="13"/>
      <c r="NP443" s="13"/>
      <c r="NQ443" s="13"/>
      <c r="NR443" s="13"/>
      <c r="NS443" s="13"/>
      <c r="NU443" s="48" t="e">
        <f>IF(P435&lt;#REF!,1,0)</f>
        <v>#REF!</v>
      </c>
      <c r="NV443" s="48" t="e">
        <f>IF($P435&gt;=#REF!,1,0)</f>
        <v>#REF!</v>
      </c>
      <c r="NW443" s="48">
        <f>IF(IF($C435="Y",IF(NV443=1,1,0)),1,0)</f>
        <v>0</v>
      </c>
      <c r="NX443" s="48">
        <f>IF(IF($C435="N",IF(NU443=1,1,0)),1,0)</f>
        <v>0</v>
      </c>
      <c r="NY443" s="49" t="e">
        <f t="shared" si="46"/>
        <v>#REF!</v>
      </c>
    </row>
    <row r="444" spans="1:389" s="2" customFormat="1" ht="15" x14ac:dyDescent="0.25">
      <c r="A444" s="2">
        <f t="shared" si="47"/>
        <v>440</v>
      </c>
      <c r="B444" s="104" t="str">
        <f>"TSK"&amp;"-"&amp;REPT("0",4-LEN(A452))&amp;A452</f>
        <v>TSK-0448</v>
      </c>
      <c r="C444" s="105" t="str">
        <f t="shared" si="43"/>
        <v/>
      </c>
      <c r="D444" s="59"/>
      <c r="E444" s="106"/>
      <c r="F444" s="59"/>
      <c r="G444" s="59"/>
      <c r="H444" s="19"/>
      <c r="I444" s="19"/>
      <c r="J444" s="21"/>
      <c r="K444" s="81"/>
      <c r="L444" s="107" t="str">
        <f t="shared" si="44"/>
        <v/>
      </c>
      <c r="M444" s="107" t="str">
        <f t="shared" si="45"/>
        <v/>
      </c>
      <c r="N444" s="94"/>
      <c r="O444" s="94"/>
      <c r="P444" s="94"/>
      <c r="Q444" s="94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  <c r="KU444" s="13"/>
      <c r="KV444" s="13"/>
      <c r="KW444" s="13"/>
      <c r="KX444" s="13"/>
      <c r="KY444" s="13"/>
      <c r="KZ444" s="13"/>
      <c r="LA444" s="13"/>
      <c r="LB444" s="13"/>
      <c r="LC444" s="13"/>
      <c r="LD444" s="13"/>
      <c r="LE444" s="13"/>
      <c r="LF444" s="13"/>
      <c r="LG444" s="13"/>
      <c r="LH444" s="13"/>
      <c r="LI444" s="13"/>
      <c r="LJ444" s="13"/>
      <c r="LK444" s="13"/>
      <c r="LL444" s="13"/>
      <c r="LM444" s="13"/>
      <c r="LN444" s="13"/>
      <c r="LO444" s="13"/>
      <c r="LP444" s="13"/>
      <c r="LQ444" s="13"/>
      <c r="LR444" s="13"/>
      <c r="LS444" s="13"/>
      <c r="LT444" s="13"/>
      <c r="LU444" s="13"/>
      <c r="LV444" s="13"/>
      <c r="LW444" s="13"/>
      <c r="LX444" s="13"/>
      <c r="LY444" s="13"/>
      <c r="LZ444" s="13"/>
      <c r="MA444" s="13"/>
      <c r="MB444" s="13"/>
      <c r="MC444" s="13"/>
      <c r="MD444" s="13"/>
      <c r="ME444" s="13"/>
      <c r="MF444" s="13"/>
      <c r="MG444" s="13"/>
      <c r="MH444" s="13"/>
      <c r="MI444" s="13"/>
      <c r="MJ444" s="13"/>
      <c r="MK444" s="13"/>
      <c r="ML444" s="13"/>
      <c r="MM444" s="13"/>
      <c r="MN444" s="13"/>
      <c r="MO444" s="13"/>
      <c r="MP444" s="13"/>
      <c r="MQ444" s="13"/>
      <c r="MR444" s="13"/>
      <c r="MS444" s="13"/>
      <c r="MT444" s="13"/>
      <c r="MU444" s="13"/>
      <c r="MV444" s="13"/>
      <c r="MW444" s="13"/>
      <c r="MX444" s="13"/>
      <c r="MY444" s="13"/>
      <c r="MZ444" s="13"/>
      <c r="NA444" s="13"/>
      <c r="NB444" s="13"/>
      <c r="NC444" s="13"/>
      <c r="ND444" s="13"/>
      <c r="NE444" s="13"/>
      <c r="NF444" s="13"/>
      <c r="NG444" s="13"/>
      <c r="NH444" s="13"/>
      <c r="NI444" s="13"/>
      <c r="NJ444" s="13"/>
      <c r="NK444" s="13"/>
      <c r="NL444" s="13"/>
      <c r="NM444" s="13"/>
      <c r="NN444" s="13"/>
      <c r="NO444" s="13"/>
      <c r="NP444" s="13"/>
      <c r="NQ444" s="13"/>
      <c r="NR444" s="13"/>
      <c r="NS444" s="13"/>
      <c r="NU444" s="48" t="e">
        <f>IF(P436&lt;#REF!,1,0)</f>
        <v>#REF!</v>
      </c>
      <c r="NV444" s="48" t="e">
        <f>IF($P436&gt;=#REF!,1,0)</f>
        <v>#REF!</v>
      </c>
      <c r="NW444" s="48">
        <f>IF(IF($C436="Y",IF(NV444=1,1,0)),1,0)</f>
        <v>0</v>
      </c>
      <c r="NX444" s="48">
        <f>IF(IF($C436="N",IF(NU444=1,1,0)),1,0)</f>
        <v>0</v>
      </c>
      <c r="NY444" s="49" t="e">
        <f t="shared" si="46"/>
        <v>#REF!</v>
      </c>
    </row>
    <row r="445" spans="1:389" s="2" customFormat="1" ht="15" x14ac:dyDescent="0.25">
      <c r="A445" s="2">
        <f t="shared" si="47"/>
        <v>441</v>
      </c>
      <c r="B445" s="104" t="str">
        <f>"TSK"&amp;"-"&amp;REPT("0",4-LEN(A453))&amp;A453</f>
        <v>TSK-0449</v>
      </c>
      <c r="C445" s="105" t="str">
        <f t="shared" si="43"/>
        <v/>
      </c>
      <c r="D445" s="59"/>
      <c r="E445" s="106"/>
      <c r="F445" s="59"/>
      <c r="G445" s="59"/>
      <c r="H445" s="19"/>
      <c r="I445" s="19"/>
      <c r="J445" s="21"/>
      <c r="K445" s="81"/>
      <c r="L445" s="107" t="str">
        <f t="shared" si="44"/>
        <v/>
      </c>
      <c r="M445" s="107" t="str">
        <f t="shared" si="45"/>
        <v/>
      </c>
      <c r="N445" s="94"/>
      <c r="O445" s="94"/>
      <c r="P445" s="94"/>
      <c r="Q445" s="94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  <c r="KU445" s="13"/>
      <c r="KV445" s="13"/>
      <c r="KW445" s="13"/>
      <c r="KX445" s="13"/>
      <c r="KY445" s="13"/>
      <c r="KZ445" s="13"/>
      <c r="LA445" s="13"/>
      <c r="LB445" s="13"/>
      <c r="LC445" s="13"/>
      <c r="LD445" s="13"/>
      <c r="LE445" s="13"/>
      <c r="LF445" s="13"/>
      <c r="LG445" s="13"/>
      <c r="LH445" s="13"/>
      <c r="LI445" s="13"/>
      <c r="LJ445" s="13"/>
      <c r="LK445" s="13"/>
      <c r="LL445" s="13"/>
      <c r="LM445" s="13"/>
      <c r="LN445" s="13"/>
      <c r="LO445" s="13"/>
      <c r="LP445" s="13"/>
      <c r="LQ445" s="13"/>
      <c r="LR445" s="13"/>
      <c r="LS445" s="13"/>
      <c r="LT445" s="13"/>
      <c r="LU445" s="13"/>
      <c r="LV445" s="13"/>
      <c r="LW445" s="13"/>
      <c r="LX445" s="13"/>
      <c r="LY445" s="13"/>
      <c r="LZ445" s="13"/>
      <c r="MA445" s="13"/>
      <c r="MB445" s="13"/>
      <c r="MC445" s="13"/>
      <c r="MD445" s="13"/>
      <c r="ME445" s="13"/>
      <c r="MF445" s="13"/>
      <c r="MG445" s="13"/>
      <c r="MH445" s="13"/>
      <c r="MI445" s="13"/>
      <c r="MJ445" s="13"/>
      <c r="MK445" s="13"/>
      <c r="ML445" s="13"/>
      <c r="MM445" s="13"/>
      <c r="MN445" s="13"/>
      <c r="MO445" s="13"/>
      <c r="MP445" s="13"/>
      <c r="MQ445" s="13"/>
      <c r="MR445" s="13"/>
      <c r="MS445" s="13"/>
      <c r="MT445" s="13"/>
      <c r="MU445" s="13"/>
      <c r="MV445" s="13"/>
      <c r="MW445" s="13"/>
      <c r="MX445" s="13"/>
      <c r="MY445" s="13"/>
      <c r="MZ445" s="13"/>
      <c r="NA445" s="13"/>
      <c r="NB445" s="13"/>
      <c r="NC445" s="13"/>
      <c r="ND445" s="13"/>
      <c r="NE445" s="13"/>
      <c r="NF445" s="13"/>
      <c r="NG445" s="13"/>
      <c r="NH445" s="13"/>
      <c r="NI445" s="13"/>
      <c r="NJ445" s="13"/>
      <c r="NK445" s="13"/>
      <c r="NL445" s="13"/>
      <c r="NM445" s="13"/>
      <c r="NN445" s="13"/>
      <c r="NO445" s="13"/>
      <c r="NP445" s="13"/>
      <c r="NQ445" s="13"/>
      <c r="NR445" s="13"/>
      <c r="NS445" s="13"/>
      <c r="NU445" s="48" t="e">
        <f>IF(P437&lt;#REF!,1,0)</f>
        <v>#REF!</v>
      </c>
      <c r="NV445" s="48" t="e">
        <f>IF($P437&gt;=#REF!,1,0)</f>
        <v>#REF!</v>
      </c>
      <c r="NW445" s="48">
        <f>IF(IF($C437="Y",IF(NV445=1,1,0)),1,0)</f>
        <v>0</v>
      </c>
      <c r="NX445" s="48">
        <f>IF(IF($C437="N",IF(NU445=1,1,0)),1,0)</f>
        <v>0</v>
      </c>
      <c r="NY445" s="49" t="e">
        <f t="shared" si="46"/>
        <v>#REF!</v>
      </c>
    </row>
    <row r="446" spans="1:389" s="2" customFormat="1" ht="15" x14ac:dyDescent="0.25">
      <c r="A446" s="2">
        <f t="shared" si="47"/>
        <v>442</v>
      </c>
      <c r="B446" s="104" t="str">
        <f>"TSK"&amp;"-"&amp;REPT("0",4-LEN(A454))&amp;A454</f>
        <v>TSK-0450</v>
      </c>
      <c r="C446" s="105" t="str">
        <f t="shared" ref="C446:C509" si="48">IF(I446="","",IF(I446="Completed","Y","N"))</f>
        <v/>
      </c>
      <c r="D446" s="59"/>
      <c r="E446" s="106"/>
      <c r="F446" s="59"/>
      <c r="G446" s="59"/>
      <c r="H446" s="19"/>
      <c r="I446" s="19"/>
      <c r="J446" s="21"/>
      <c r="K446" s="81"/>
      <c r="L446" s="107" t="str">
        <f t="shared" ref="L446:L509" si="49">IF(OR(N446="",P446=""),"",DATEDIF(N446,P446,"YD")+1)</f>
        <v/>
      </c>
      <c r="M446" s="107" t="str">
        <f t="shared" ref="M446:M509" si="50">IF(L446="","",IF(L446&gt;10,"&gt; 10 Days",""))</f>
        <v/>
      </c>
      <c r="N446" s="94"/>
      <c r="O446" s="94"/>
      <c r="P446" s="94"/>
      <c r="Q446" s="94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  <c r="KU446" s="13"/>
      <c r="KV446" s="13"/>
      <c r="KW446" s="13"/>
      <c r="KX446" s="13"/>
      <c r="KY446" s="13"/>
      <c r="KZ446" s="13"/>
      <c r="LA446" s="13"/>
      <c r="LB446" s="13"/>
      <c r="LC446" s="13"/>
      <c r="LD446" s="13"/>
      <c r="LE446" s="13"/>
      <c r="LF446" s="13"/>
      <c r="LG446" s="13"/>
      <c r="LH446" s="13"/>
      <c r="LI446" s="13"/>
      <c r="LJ446" s="13"/>
      <c r="LK446" s="13"/>
      <c r="LL446" s="13"/>
      <c r="LM446" s="13"/>
      <c r="LN446" s="13"/>
      <c r="LO446" s="13"/>
      <c r="LP446" s="13"/>
      <c r="LQ446" s="13"/>
      <c r="LR446" s="13"/>
      <c r="LS446" s="13"/>
      <c r="LT446" s="13"/>
      <c r="LU446" s="13"/>
      <c r="LV446" s="13"/>
      <c r="LW446" s="13"/>
      <c r="LX446" s="13"/>
      <c r="LY446" s="13"/>
      <c r="LZ446" s="13"/>
      <c r="MA446" s="13"/>
      <c r="MB446" s="13"/>
      <c r="MC446" s="13"/>
      <c r="MD446" s="13"/>
      <c r="ME446" s="13"/>
      <c r="MF446" s="13"/>
      <c r="MG446" s="13"/>
      <c r="MH446" s="13"/>
      <c r="MI446" s="13"/>
      <c r="MJ446" s="13"/>
      <c r="MK446" s="13"/>
      <c r="ML446" s="13"/>
      <c r="MM446" s="13"/>
      <c r="MN446" s="13"/>
      <c r="MO446" s="13"/>
      <c r="MP446" s="13"/>
      <c r="MQ446" s="13"/>
      <c r="MR446" s="13"/>
      <c r="MS446" s="13"/>
      <c r="MT446" s="13"/>
      <c r="MU446" s="13"/>
      <c r="MV446" s="13"/>
      <c r="MW446" s="13"/>
      <c r="MX446" s="13"/>
      <c r="MY446" s="13"/>
      <c r="MZ446" s="13"/>
      <c r="NA446" s="13"/>
      <c r="NB446" s="13"/>
      <c r="NC446" s="13"/>
      <c r="ND446" s="13"/>
      <c r="NE446" s="13"/>
      <c r="NF446" s="13"/>
      <c r="NG446" s="13"/>
      <c r="NH446" s="13"/>
      <c r="NI446" s="13"/>
      <c r="NJ446" s="13"/>
      <c r="NK446" s="13"/>
      <c r="NL446" s="13"/>
      <c r="NM446" s="13"/>
      <c r="NN446" s="13"/>
      <c r="NO446" s="13"/>
      <c r="NP446" s="13"/>
      <c r="NQ446" s="13"/>
      <c r="NR446" s="13"/>
      <c r="NS446" s="13"/>
      <c r="NU446" s="48" t="e">
        <f>IF(P438&lt;#REF!,1,0)</f>
        <v>#REF!</v>
      </c>
      <c r="NV446" s="48" t="e">
        <f>IF($P438&gt;=#REF!,1,0)</f>
        <v>#REF!</v>
      </c>
      <c r="NW446" s="48">
        <f>IF(IF($C438="Y",IF(NV446=1,1,0)),1,0)</f>
        <v>0</v>
      </c>
      <c r="NX446" s="48">
        <f>IF(IF($C438="N",IF(NU446=1,1,0)),1,0)</f>
        <v>0</v>
      </c>
      <c r="NY446" s="49" t="e">
        <f t="shared" si="46"/>
        <v>#REF!</v>
      </c>
    </row>
    <row r="447" spans="1:389" s="2" customFormat="1" ht="15" x14ac:dyDescent="0.25">
      <c r="A447" s="2">
        <f t="shared" si="47"/>
        <v>443</v>
      </c>
      <c r="B447" s="104" t="str">
        <f>"TSK"&amp;"-"&amp;REPT("0",4-LEN(A455))&amp;A455</f>
        <v>TSK-0451</v>
      </c>
      <c r="C447" s="105" t="str">
        <f t="shared" si="48"/>
        <v/>
      </c>
      <c r="D447" s="59"/>
      <c r="E447" s="106"/>
      <c r="F447" s="59"/>
      <c r="G447" s="59"/>
      <c r="H447" s="19"/>
      <c r="I447" s="19"/>
      <c r="J447" s="21"/>
      <c r="K447" s="81"/>
      <c r="L447" s="107" t="str">
        <f t="shared" si="49"/>
        <v/>
      </c>
      <c r="M447" s="107" t="str">
        <f t="shared" si="50"/>
        <v/>
      </c>
      <c r="N447" s="94"/>
      <c r="O447" s="94"/>
      <c r="P447" s="94"/>
      <c r="Q447" s="94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  <c r="KU447" s="13"/>
      <c r="KV447" s="13"/>
      <c r="KW447" s="13"/>
      <c r="KX447" s="13"/>
      <c r="KY447" s="13"/>
      <c r="KZ447" s="13"/>
      <c r="LA447" s="13"/>
      <c r="LB447" s="13"/>
      <c r="LC447" s="13"/>
      <c r="LD447" s="13"/>
      <c r="LE447" s="13"/>
      <c r="LF447" s="13"/>
      <c r="LG447" s="13"/>
      <c r="LH447" s="13"/>
      <c r="LI447" s="13"/>
      <c r="LJ447" s="13"/>
      <c r="LK447" s="13"/>
      <c r="LL447" s="13"/>
      <c r="LM447" s="13"/>
      <c r="LN447" s="13"/>
      <c r="LO447" s="13"/>
      <c r="LP447" s="13"/>
      <c r="LQ447" s="13"/>
      <c r="LR447" s="13"/>
      <c r="LS447" s="13"/>
      <c r="LT447" s="13"/>
      <c r="LU447" s="13"/>
      <c r="LV447" s="13"/>
      <c r="LW447" s="13"/>
      <c r="LX447" s="13"/>
      <c r="LY447" s="13"/>
      <c r="LZ447" s="13"/>
      <c r="MA447" s="13"/>
      <c r="MB447" s="13"/>
      <c r="MC447" s="13"/>
      <c r="MD447" s="13"/>
      <c r="ME447" s="13"/>
      <c r="MF447" s="13"/>
      <c r="MG447" s="13"/>
      <c r="MH447" s="13"/>
      <c r="MI447" s="13"/>
      <c r="MJ447" s="13"/>
      <c r="MK447" s="13"/>
      <c r="ML447" s="13"/>
      <c r="MM447" s="13"/>
      <c r="MN447" s="13"/>
      <c r="MO447" s="13"/>
      <c r="MP447" s="13"/>
      <c r="MQ447" s="13"/>
      <c r="MR447" s="13"/>
      <c r="MS447" s="13"/>
      <c r="MT447" s="13"/>
      <c r="MU447" s="13"/>
      <c r="MV447" s="13"/>
      <c r="MW447" s="13"/>
      <c r="MX447" s="13"/>
      <c r="MY447" s="13"/>
      <c r="MZ447" s="13"/>
      <c r="NA447" s="13"/>
      <c r="NB447" s="13"/>
      <c r="NC447" s="13"/>
      <c r="ND447" s="13"/>
      <c r="NE447" s="13"/>
      <c r="NF447" s="13"/>
      <c r="NG447" s="13"/>
      <c r="NH447" s="13"/>
      <c r="NI447" s="13"/>
      <c r="NJ447" s="13"/>
      <c r="NK447" s="13"/>
      <c r="NL447" s="13"/>
      <c r="NM447" s="13"/>
      <c r="NN447" s="13"/>
      <c r="NO447" s="13"/>
      <c r="NP447" s="13"/>
      <c r="NQ447" s="13"/>
      <c r="NR447" s="13"/>
      <c r="NS447" s="13"/>
      <c r="NU447" s="48" t="e">
        <f>IF(P439&lt;#REF!,1,0)</f>
        <v>#REF!</v>
      </c>
      <c r="NV447" s="48" t="e">
        <f>IF($P439&gt;=#REF!,1,0)</f>
        <v>#REF!</v>
      </c>
      <c r="NW447" s="48">
        <f>IF(IF($C439="Y",IF(NV447=1,1,0)),1,0)</f>
        <v>0</v>
      </c>
      <c r="NX447" s="48">
        <f>IF(IF($C439="N",IF(NU447=1,1,0)),1,0)</f>
        <v>0</v>
      </c>
      <c r="NY447" s="49" t="e">
        <f t="shared" si="46"/>
        <v>#REF!</v>
      </c>
    </row>
    <row r="448" spans="1:389" s="2" customFormat="1" ht="15" x14ac:dyDescent="0.25">
      <c r="A448" s="2">
        <f t="shared" si="47"/>
        <v>444</v>
      </c>
      <c r="B448" s="104" t="str">
        <f>"TSK"&amp;"-"&amp;REPT("0",4-LEN(A456))&amp;A456</f>
        <v>TSK-0452</v>
      </c>
      <c r="C448" s="105" t="str">
        <f t="shared" si="48"/>
        <v/>
      </c>
      <c r="D448" s="59"/>
      <c r="E448" s="106"/>
      <c r="F448" s="59"/>
      <c r="G448" s="59"/>
      <c r="H448" s="19"/>
      <c r="I448" s="19"/>
      <c r="J448" s="21"/>
      <c r="K448" s="81"/>
      <c r="L448" s="107" t="str">
        <f t="shared" si="49"/>
        <v/>
      </c>
      <c r="M448" s="107" t="str">
        <f t="shared" si="50"/>
        <v/>
      </c>
      <c r="N448" s="94"/>
      <c r="O448" s="94"/>
      <c r="P448" s="94"/>
      <c r="Q448" s="94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  <c r="KU448" s="13"/>
      <c r="KV448" s="13"/>
      <c r="KW448" s="13"/>
      <c r="KX448" s="13"/>
      <c r="KY448" s="13"/>
      <c r="KZ448" s="13"/>
      <c r="LA448" s="13"/>
      <c r="LB448" s="13"/>
      <c r="LC448" s="13"/>
      <c r="LD448" s="13"/>
      <c r="LE448" s="13"/>
      <c r="LF448" s="13"/>
      <c r="LG448" s="13"/>
      <c r="LH448" s="13"/>
      <c r="LI448" s="13"/>
      <c r="LJ448" s="13"/>
      <c r="LK448" s="13"/>
      <c r="LL448" s="13"/>
      <c r="LM448" s="13"/>
      <c r="LN448" s="13"/>
      <c r="LO448" s="13"/>
      <c r="LP448" s="13"/>
      <c r="LQ448" s="13"/>
      <c r="LR448" s="13"/>
      <c r="LS448" s="13"/>
      <c r="LT448" s="13"/>
      <c r="LU448" s="13"/>
      <c r="LV448" s="13"/>
      <c r="LW448" s="13"/>
      <c r="LX448" s="13"/>
      <c r="LY448" s="13"/>
      <c r="LZ448" s="13"/>
      <c r="MA448" s="13"/>
      <c r="MB448" s="13"/>
      <c r="MC448" s="13"/>
      <c r="MD448" s="13"/>
      <c r="ME448" s="13"/>
      <c r="MF448" s="13"/>
      <c r="MG448" s="13"/>
      <c r="MH448" s="13"/>
      <c r="MI448" s="13"/>
      <c r="MJ448" s="13"/>
      <c r="MK448" s="13"/>
      <c r="ML448" s="13"/>
      <c r="MM448" s="13"/>
      <c r="MN448" s="13"/>
      <c r="MO448" s="13"/>
      <c r="MP448" s="13"/>
      <c r="MQ448" s="13"/>
      <c r="MR448" s="13"/>
      <c r="MS448" s="13"/>
      <c r="MT448" s="13"/>
      <c r="MU448" s="13"/>
      <c r="MV448" s="13"/>
      <c r="MW448" s="13"/>
      <c r="MX448" s="13"/>
      <c r="MY448" s="13"/>
      <c r="MZ448" s="13"/>
      <c r="NA448" s="13"/>
      <c r="NB448" s="13"/>
      <c r="NC448" s="13"/>
      <c r="ND448" s="13"/>
      <c r="NE448" s="13"/>
      <c r="NF448" s="13"/>
      <c r="NG448" s="13"/>
      <c r="NH448" s="13"/>
      <c r="NI448" s="13"/>
      <c r="NJ448" s="13"/>
      <c r="NK448" s="13"/>
      <c r="NL448" s="13"/>
      <c r="NM448" s="13"/>
      <c r="NN448" s="13"/>
      <c r="NO448" s="13"/>
      <c r="NP448" s="13"/>
      <c r="NQ448" s="13"/>
      <c r="NR448" s="13"/>
      <c r="NS448" s="13"/>
      <c r="NU448" s="48" t="e">
        <f>IF(P440&lt;#REF!,1,0)</f>
        <v>#REF!</v>
      </c>
      <c r="NV448" s="48" t="e">
        <f>IF($P440&gt;=#REF!,1,0)</f>
        <v>#REF!</v>
      </c>
      <c r="NW448" s="48">
        <f>IF(IF($C440="Y",IF(NV448=1,1,0)),1,0)</f>
        <v>0</v>
      </c>
      <c r="NX448" s="48">
        <f>IF(IF($C440="N",IF(NU448=1,1,0)),1,0)</f>
        <v>0</v>
      </c>
      <c r="NY448" s="49" t="e">
        <f t="shared" si="46"/>
        <v>#REF!</v>
      </c>
    </row>
    <row r="449" spans="1:389" s="2" customFormat="1" ht="15" x14ac:dyDescent="0.25">
      <c r="A449" s="2">
        <f t="shared" si="47"/>
        <v>445</v>
      </c>
      <c r="B449" s="104" t="str">
        <f>"TSK"&amp;"-"&amp;REPT("0",4-LEN(A457))&amp;A457</f>
        <v>TSK-0453</v>
      </c>
      <c r="C449" s="105" t="str">
        <f t="shared" si="48"/>
        <v/>
      </c>
      <c r="D449" s="59"/>
      <c r="E449" s="106"/>
      <c r="F449" s="59"/>
      <c r="G449" s="59"/>
      <c r="H449" s="19"/>
      <c r="I449" s="19"/>
      <c r="J449" s="21"/>
      <c r="K449" s="81"/>
      <c r="L449" s="107" t="str">
        <f t="shared" si="49"/>
        <v/>
      </c>
      <c r="M449" s="107" t="str">
        <f t="shared" si="50"/>
        <v/>
      </c>
      <c r="N449" s="94"/>
      <c r="O449" s="94"/>
      <c r="P449" s="94"/>
      <c r="Q449" s="94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  <c r="KU449" s="13"/>
      <c r="KV449" s="13"/>
      <c r="KW449" s="13"/>
      <c r="KX449" s="13"/>
      <c r="KY449" s="13"/>
      <c r="KZ449" s="13"/>
      <c r="LA449" s="13"/>
      <c r="LB449" s="13"/>
      <c r="LC449" s="13"/>
      <c r="LD449" s="13"/>
      <c r="LE449" s="13"/>
      <c r="LF449" s="13"/>
      <c r="LG449" s="13"/>
      <c r="LH449" s="13"/>
      <c r="LI449" s="13"/>
      <c r="LJ449" s="13"/>
      <c r="LK449" s="13"/>
      <c r="LL449" s="13"/>
      <c r="LM449" s="13"/>
      <c r="LN449" s="13"/>
      <c r="LO449" s="13"/>
      <c r="LP449" s="13"/>
      <c r="LQ449" s="13"/>
      <c r="LR449" s="13"/>
      <c r="LS449" s="13"/>
      <c r="LT449" s="13"/>
      <c r="LU449" s="13"/>
      <c r="LV449" s="13"/>
      <c r="LW449" s="13"/>
      <c r="LX449" s="13"/>
      <c r="LY449" s="13"/>
      <c r="LZ449" s="13"/>
      <c r="MA449" s="13"/>
      <c r="MB449" s="13"/>
      <c r="MC449" s="13"/>
      <c r="MD449" s="13"/>
      <c r="ME449" s="13"/>
      <c r="MF449" s="13"/>
      <c r="MG449" s="13"/>
      <c r="MH449" s="13"/>
      <c r="MI449" s="13"/>
      <c r="MJ449" s="13"/>
      <c r="MK449" s="13"/>
      <c r="ML449" s="13"/>
      <c r="MM449" s="13"/>
      <c r="MN449" s="13"/>
      <c r="MO449" s="13"/>
      <c r="MP449" s="13"/>
      <c r="MQ449" s="13"/>
      <c r="MR449" s="13"/>
      <c r="MS449" s="13"/>
      <c r="MT449" s="13"/>
      <c r="MU449" s="13"/>
      <c r="MV449" s="13"/>
      <c r="MW449" s="13"/>
      <c r="MX449" s="13"/>
      <c r="MY449" s="13"/>
      <c r="MZ449" s="13"/>
      <c r="NA449" s="13"/>
      <c r="NB449" s="13"/>
      <c r="NC449" s="13"/>
      <c r="ND449" s="13"/>
      <c r="NE449" s="13"/>
      <c r="NF449" s="13"/>
      <c r="NG449" s="13"/>
      <c r="NH449" s="13"/>
      <c r="NI449" s="13"/>
      <c r="NJ449" s="13"/>
      <c r="NK449" s="13"/>
      <c r="NL449" s="13"/>
      <c r="NM449" s="13"/>
      <c r="NN449" s="13"/>
      <c r="NO449" s="13"/>
      <c r="NP449" s="13"/>
      <c r="NQ449" s="13"/>
      <c r="NR449" s="13"/>
      <c r="NS449" s="13"/>
      <c r="NU449" s="48" t="e">
        <f>IF(P441&lt;#REF!,1,0)</f>
        <v>#REF!</v>
      </c>
      <c r="NV449" s="48" t="e">
        <f>IF($P441&gt;=#REF!,1,0)</f>
        <v>#REF!</v>
      </c>
      <c r="NW449" s="48">
        <f>IF(IF($C441="Y",IF(NV449=1,1,0)),1,0)</f>
        <v>0</v>
      </c>
      <c r="NX449" s="48">
        <f>IF(IF($C441="N",IF(NU449=1,1,0)),1,0)</f>
        <v>0</v>
      </c>
      <c r="NY449" s="49" t="e">
        <f t="shared" si="46"/>
        <v>#REF!</v>
      </c>
    </row>
    <row r="450" spans="1:389" s="2" customFormat="1" ht="15" x14ac:dyDescent="0.25">
      <c r="A450" s="2">
        <f t="shared" si="47"/>
        <v>446</v>
      </c>
      <c r="B450" s="104" t="str">
        <f>"TSK"&amp;"-"&amp;REPT("0",4-LEN(A458))&amp;A458</f>
        <v>TSK-0454</v>
      </c>
      <c r="C450" s="105" t="str">
        <f t="shared" si="48"/>
        <v/>
      </c>
      <c r="D450" s="59"/>
      <c r="E450" s="106"/>
      <c r="F450" s="59"/>
      <c r="G450" s="59"/>
      <c r="H450" s="19"/>
      <c r="I450" s="19"/>
      <c r="J450" s="21"/>
      <c r="K450" s="81"/>
      <c r="L450" s="107" t="str">
        <f t="shared" si="49"/>
        <v/>
      </c>
      <c r="M450" s="107" t="str">
        <f t="shared" si="50"/>
        <v/>
      </c>
      <c r="N450" s="94"/>
      <c r="O450" s="94"/>
      <c r="P450" s="94"/>
      <c r="Q450" s="94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  <c r="KU450" s="13"/>
      <c r="KV450" s="13"/>
      <c r="KW450" s="13"/>
      <c r="KX450" s="13"/>
      <c r="KY450" s="13"/>
      <c r="KZ450" s="13"/>
      <c r="LA450" s="13"/>
      <c r="LB450" s="13"/>
      <c r="LC450" s="13"/>
      <c r="LD450" s="13"/>
      <c r="LE450" s="13"/>
      <c r="LF450" s="13"/>
      <c r="LG450" s="13"/>
      <c r="LH450" s="13"/>
      <c r="LI450" s="13"/>
      <c r="LJ450" s="13"/>
      <c r="LK450" s="13"/>
      <c r="LL450" s="13"/>
      <c r="LM450" s="13"/>
      <c r="LN450" s="13"/>
      <c r="LO450" s="13"/>
      <c r="LP450" s="13"/>
      <c r="LQ450" s="13"/>
      <c r="LR450" s="13"/>
      <c r="LS450" s="13"/>
      <c r="LT450" s="13"/>
      <c r="LU450" s="13"/>
      <c r="LV450" s="13"/>
      <c r="LW450" s="13"/>
      <c r="LX450" s="13"/>
      <c r="LY450" s="13"/>
      <c r="LZ450" s="13"/>
      <c r="MA450" s="13"/>
      <c r="MB450" s="13"/>
      <c r="MC450" s="13"/>
      <c r="MD450" s="13"/>
      <c r="ME450" s="13"/>
      <c r="MF450" s="13"/>
      <c r="MG450" s="13"/>
      <c r="MH450" s="13"/>
      <c r="MI450" s="13"/>
      <c r="MJ450" s="13"/>
      <c r="MK450" s="13"/>
      <c r="ML450" s="13"/>
      <c r="MM450" s="13"/>
      <c r="MN450" s="13"/>
      <c r="MO450" s="13"/>
      <c r="MP450" s="13"/>
      <c r="MQ450" s="13"/>
      <c r="MR450" s="13"/>
      <c r="MS450" s="13"/>
      <c r="MT450" s="13"/>
      <c r="MU450" s="13"/>
      <c r="MV450" s="13"/>
      <c r="MW450" s="13"/>
      <c r="MX450" s="13"/>
      <c r="MY450" s="13"/>
      <c r="MZ450" s="13"/>
      <c r="NA450" s="13"/>
      <c r="NB450" s="13"/>
      <c r="NC450" s="13"/>
      <c r="ND450" s="13"/>
      <c r="NE450" s="13"/>
      <c r="NF450" s="13"/>
      <c r="NG450" s="13"/>
      <c r="NH450" s="13"/>
      <c r="NI450" s="13"/>
      <c r="NJ450" s="13"/>
      <c r="NK450" s="13"/>
      <c r="NL450" s="13"/>
      <c r="NM450" s="13"/>
      <c r="NN450" s="13"/>
      <c r="NO450" s="13"/>
      <c r="NP450" s="13"/>
      <c r="NQ450" s="13"/>
      <c r="NR450" s="13"/>
      <c r="NS450" s="13"/>
      <c r="NU450" s="48" t="e">
        <f>IF(P442&lt;#REF!,1,0)</f>
        <v>#REF!</v>
      </c>
      <c r="NV450" s="48" t="e">
        <f>IF($P442&gt;=#REF!,1,0)</f>
        <v>#REF!</v>
      </c>
      <c r="NW450" s="48">
        <f>IF(IF($C442="Y",IF(NV450=1,1,0)),1,0)</f>
        <v>0</v>
      </c>
      <c r="NX450" s="48">
        <f>IF(IF($C442="N",IF(NU450=1,1,0)),1,0)</f>
        <v>0</v>
      </c>
      <c r="NY450" s="49" t="e">
        <f t="shared" si="46"/>
        <v>#REF!</v>
      </c>
    </row>
    <row r="451" spans="1:389" s="2" customFormat="1" ht="15" x14ac:dyDescent="0.25">
      <c r="A451" s="2">
        <f t="shared" si="47"/>
        <v>447</v>
      </c>
      <c r="B451" s="104" t="str">
        <f>"TSK"&amp;"-"&amp;REPT("0",4-LEN(A459))&amp;A459</f>
        <v>TSK-0455</v>
      </c>
      <c r="C451" s="105" t="str">
        <f t="shared" si="48"/>
        <v/>
      </c>
      <c r="D451" s="59"/>
      <c r="E451" s="106"/>
      <c r="F451" s="59"/>
      <c r="G451" s="59"/>
      <c r="H451" s="19"/>
      <c r="I451" s="19"/>
      <c r="J451" s="21"/>
      <c r="K451" s="81"/>
      <c r="L451" s="107" t="str">
        <f t="shared" si="49"/>
        <v/>
      </c>
      <c r="M451" s="107" t="str">
        <f t="shared" si="50"/>
        <v/>
      </c>
      <c r="N451" s="94"/>
      <c r="O451" s="94"/>
      <c r="P451" s="94"/>
      <c r="Q451" s="94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  <c r="KU451" s="13"/>
      <c r="KV451" s="13"/>
      <c r="KW451" s="13"/>
      <c r="KX451" s="13"/>
      <c r="KY451" s="13"/>
      <c r="KZ451" s="13"/>
      <c r="LA451" s="13"/>
      <c r="LB451" s="13"/>
      <c r="LC451" s="13"/>
      <c r="LD451" s="13"/>
      <c r="LE451" s="13"/>
      <c r="LF451" s="13"/>
      <c r="LG451" s="13"/>
      <c r="LH451" s="13"/>
      <c r="LI451" s="13"/>
      <c r="LJ451" s="13"/>
      <c r="LK451" s="13"/>
      <c r="LL451" s="13"/>
      <c r="LM451" s="13"/>
      <c r="LN451" s="13"/>
      <c r="LO451" s="13"/>
      <c r="LP451" s="13"/>
      <c r="LQ451" s="13"/>
      <c r="LR451" s="13"/>
      <c r="LS451" s="13"/>
      <c r="LT451" s="13"/>
      <c r="LU451" s="13"/>
      <c r="LV451" s="13"/>
      <c r="LW451" s="13"/>
      <c r="LX451" s="13"/>
      <c r="LY451" s="13"/>
      <c r="LZ451" s="13"/>
      <c r="MA451" s="13"/>
      <c r="MB451" s="13"/>
      <c r="MC451" s="13"/>
      <c r="MD451" s="13"/>
      <c r="ME451" s="13"/>
      <c r="MF451" s="13"/>
      <c r="MG451" s="13"/>
      <c r="MH451" s="13"/>
      <c r="MI451" s="13"/>
      <c r="MJ451" s="13"/>
      <c r="MK451" s="13"/>
      <c r="ML451" s="13"/>
      <c r="MM451" s="13"/>
      <c r="MN451" s="13"/>
      <c r="MO451" s="13"/>
      <c r="MP451" s="13"/>
      <c r="MQ451" s="13"/>
      <c r="MR451" s="13"/>
      <c r="MS451" s="13"/>
      <c r="MT451" s="13"/>
      <c r="MU451" s="13"/>
      <c r="MV451" s="13"/>
      <c r="MW451" s="13"/>
      <c r="MX451" s="13"/>
      <c r="MY451" s="13"/>
      <c r="MZ451" s="13"/>
      <c r="NA451" s="13"/>
      <c r="NB451" s="13"/>
      <c r="NC451" s="13"/>
      <c r="ND451" s="13"/>
      <c r="NE451" s="13"/>
      <c r="NF451" s="13"/>
      <c r="NG451" s="13"/>
      <c r="NH451" s="13"/>
      <c r="NI451" s="13"/>
      <c r="NJ451" s="13"/>
      <c r="NK451" s="13"/>
      <c r="NL451" s="13"/>
      <c r="NM451" s="13"/>
      <c r="NN451" s="13"/>
      <c r="NO451" s="13"/>
      <c r="NP451" s="13"/>
      <c r="NQ451" s="13"/>
      <c r="NR451" s="13"/>
      <c r="NS451" s="13"/>
      <c r="NU451" s="48" t="e">
        <f>IF(P443&lt;#REF!,1,0)</f>
        <v>#REF!</v>
      </c>
      <c r="NV451" s="48" t="e">
        <f>IF($P443&gt;=#REF!,1,0)</f>
        <v>#REF!</v>
      </c>
      <c r="NW451" s="48">
        <f>IF(IF($C443="Y",IF(NV451=1,1,0)),1,0)</f>
        <v>0</v>
      </c>
      <c r="NX451" s="48">
        <f>IF(IF($C443="N",IF(NU451=1,1,0)),1,0)</f>
        <v>0</v>
      </c>
      <c r="NY451" s="49" t="e">
        <f t="shared" si="46"/>
        <v>#REF!</v>
      </c>
    </row>
    <row r="452" spans="1:389" s="2" customFormat="1" ht="15" x14ac:dyDescent="0.25">
      <c r="A452" s="2">
        <f t="shared" si="47"/>
        <v>448</v>
      </c>
      <c r="B452" s="104" t="str">
        <f>"TSK"&amp;"-"&amp;REPT("0",4-LEN(A460))&amp;A460</f>
        <v>TSK-0456</v>
      </c>
      <c r="C452" s="105" t="str">
        <f t="shared" si="48"/>
        <v/>
      </c>
      <c r="D452" s="59"/>
      <c r="E452" s="106"/>
      <c r="F452" s="59"/>
      <c r="G452" s="59"/>
      <c r="H452" s="19"/>
      <c r="I452" s="19"/>
      <c r="J452" s="21"/>
      <c r="K452" s="81"/>
      <c r="L452" s="107" t="str">
        <f t="shared" si="49"/>
        <v/>
      </c>
      <c r="M452" s="107" t="str">
        <f t="shared" si="50"/>
        <v/>
      </c>
      <c r="N452" s="94"/>
      <c r="O452" s="94"/>
      <c r="P452" s="94"/>
      <c r="Q452" s="94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  <c r="KU452" s="13"/>
      <c r="KV452" s="13"/>
      <c r="KW452" s="13"/>
      <c r="KX452" s="13"/>
      <c r="KY452" s="13"/>
      <c r="KZ452" s="13"/>
      <c r="LA452" s="13"/>
      <c r="LB452" s="13"/>
      <c r="LC452" s="13"/>
      <c r="LD452" s="13"/>
      <c r="LE452" s="13"/>
      <c r="LF452" s="13"/>
      <c r="LG452" s="13"/>
      <c r="LH452" s="13"/>
      <c r="LI452" s="13"/>
      <c r="LJ452" s="13"/>
      <c r="LK452" s="13"/>
      <c r="LL452" s="13"/>
      <c r="LM452" s="13"/>
      <c r="LN452" s="13"/>
      <c r="LO452" s="13"/>
      <c r="LP452" s="13"/>
      <c r="LQ452" s="13"/>
      <c r="LR452" s="13"/>
      <c r="LS452" s="13"/>
      <c r="LT452" s="13"/>
      <c r="LU452" s="13"/>
      <c r="LV452" s="13"/>
      <c r="LW452" s="13"/>
      <c r="LX452" s="13"/>
      <c r="LY452" s="13"/>
      <c r="LZ452" s="13"/>
      <c r="MA452" s="13"/>
      <c r="MB452" s="13"/>
      <c r="MC452" s="13"/>
      <c r="MD452" s="13"/>
      <c r="ME452" s="13"/>
      <c r="MF452" s="13"/>
      <c r="MG452" s="13"/>
      <c r="MH452" s="13"/>
      <c r="MI452" s="13"/>
      <c r="MJ452" s="13"/>
      <c r="MK452" s="13"/>
      <c r="ML452" s="13"/>
      <c r="MM452" s="13"/>
      <c r="MN452" s="13"/>
      <c r="MO452" s="13"/>
      <c r="MP452" s="13"/>
      <c r="MQ452" s="13"/>
      <c r="MR452" s="13"/>
      <c r="MS452" s="13"/>
      <c r="MT452" s="13"/>
      <c r="MU452" s="13"/>
      <c r="MV452" s="13"/>
      <c r="MW452" s="13"/>
      <c r="MX452" s="13"/>
      <c r="MY452" s="13"/>
      <c r="MZ452" s="13"/>
      <c r="NA452" s="13"/>
      <c r="NB452" s="13"/>
      <c r="NC452" s="13"/>
      <c r="ND452" s="13"/>
      <c r="NE452" s="13"/>
      <c r="NF452" s="13"/>
      <c r="NG452" s="13"/>
      <c r="NH452" s="13"/>
      <c r="NI452" s="13"/>
      <c r="NJ452" s="13"/>
      <c r="NK452" s="13"/>
      <c r="NL452" s="13"/>
      <c r="NM452" s="13"/>
      <c r="NN452" s="13"/>
      <c r="NO452" s="13"/>
      <c r="NP452" s="13"/>
      <c r="NQ452" s="13"/>
      <c r="NR452" s="13"/>
      <c r="NS452" s="13"/>
      <c r="NU452" s="48" t="e">
        <f>IF(P444&lt;#REF!,1,0)</f>
        <v>#REF!</v>
      </c>
      <c r="NV452" s="48" t="e">
        <f>IF($P444&gt;=#REF!,1,0)</f>
        <v>#REF!</v>
      </c>
      <c r="NW452" s="48">
        <f>IF(IF($C444="Y",IF(NV452=1,1,0)),1,0)</f>
        <v>0</v>
      </c>
      <c r="NX452" s="48">
        <f>IF(IF($C444="N",IF(NU452=1,1,0)),1,0)</f>
        <v>0</v>
      </c>
      <c r="NY452" s="49" t="e">
        <f t="shared" si="46"/>
        <v>#REF!</v>
      </c>
    </row>
    <row r="453" spans="1:389" s="2" customFormat="1" ht="15" x14ac:dyDescent="0.25">
      <c r="A453" s="2">
        <f t="shared" si="47"/>
        <v>449</v>
      </c>
      <c r="B453" s="104" t="str">
        <f>"TSK"&amp;"-"&amp;REPT("0",4-LEN(A461))&amp;A461</f>
        <v>TSK-0457</v>
      </c>
      <c r="C453" s="105" t="str">
        <f t="shared" si="48"/>
        <v/>
      </c>
      <c r="D453" s="59"/>
      <c r="E453" s="106"/>
      <c r="F453" s="59"/>
      <c r="G453" s="59"/>
      <c r="H453" s="19"/>
      <c r="I453" s="19"/>
      <c r="J453" s="21"/>
      <c r="K453" s="81"/>
      <c r="L453" s="107" t="str">
        <f t="shared" si="49"/>
        <v/>
      </c>
      <c r="M453" s="107" t="str">
        <f t="shared" si="50"/>
        <v/>
      </c>
      <c r="N453" s="94"/>
      <c r="O453" s="94"/>
      <c r="P453" s="94"/>
      <c r="Q453" s="94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  <c r="KU453" s="13"/>
      <c r="KV453" s="13"/>
      <c r="KW453" s="13"/>
      <c r="KX453" s="13"/>
      <c r="KY453" s="13"/>
      <c r="KZ453" s="13"/>
      <c r="LA453" s="13"/>
      <c r="LB453" s="13"/>
      <c r="LC453" s="13"/>
      <c r="LD453" s="13"/>
      <c r="LE453" s="13"/>
      <c r="LF453" s="13"/>
      <c r="LG453" s="13"/>
      <c r="LH453" s="13"/>
      <c r="LI453" s="13"/>
      <c r="LJ453" s="13"/>
      <c r="LK453" s="13"/>
      <c r="LL453" s="13"/>
      <c r="LM453" s="13"/>
      <c r="LN453" s="13"/>
      <c r="LO453" s="13"/>
      <c r="LP453" s="13"/>
      <c r="LQ453" s="13"/>
      <c r="LR453" s="13"/>
      <c r="LS453" s="13"/>
      <c r="LT453" s="13"/>
      <c r="LU453" s="13"/>
      <c r="LV453" s="13"/>
      <c r="LW453" s="13"/>
      <c r="LX453" s="13"/>
      <c r="LY453" s="13"/>
      <c r="LZ453" s="13"/>
      <c r="MA453" s="13"/>
      <c r="MB453" s="13"/>
      <c r="MC453" s="13"/>
      <c r="MD453" s="13"/>
      <c r="ME453" s="13"/>
      <c r="MF453" s="13"/>
      <c r="MG453" s="13"/>
      <c r="MH453" s="13"/>
      <c r="MI453" s="13"/>
      <c r="MJ453" s="13"/>
      <c r="MK453" s="13"/>
      <c r="ML453" s="13"/>
      <c r="MM453" s="13"/>
      <c r="MN453" s="13"/>
      <c r="MO453" s="13"/>
      <c r="MP453" s="13"/>
      <c r="MQ453" s="13"/>
      <c r="MR453" s="13"/>
      <c r="MS453" s="13"/>
      <c r="MT453" s="13"/>
      <c r="MU453" s="13"/>
      <c r="MV453" s="13"/>
      <c r="MW453" s="13"/>
      <c r="MX453" s="13"/>
      <c r="MY453" s="13"/>
      <c r="MZ453" s="13"/>
      <c r="NA453" s="13"/>
      <c r="NB453" s="13"/>
      <c r="NC453" s="13"/>
      <c r="ND453" s="13"/>
      <c r="NE453" s="13"/>
      <c r="NF453" s="13"/>
      <c r="NG453" s="13"/>
      <c r="NH453" s="13"/>
      <c r="NI453" s="13"/>
      <c r="NJ453" s="13"/>
      <c r="NK453" s="13"/>
      <c r="NL453" s="13"/>
      <c r="NM453" s="13"/>
      <c r="NN453" s="13"/>
      <c r="NO453" s="13"/>
      <c r="NP453" s="13"/>
      <c r="NQ453" s="13"/>
      <c r="NR453" s="13"/>
      <c r="NS453" s="13"/>
      <c r="NU453" s="48" t="e">
        <f>IF(P445&lt;#REF!,1,0)</f>
        <v>#REF!</v>
      </c>
      <c r="NV453" s="48" t="e">
        <f>IF($P445&gt;=#REF!,1,0)</f>
        <v>#REF!</v>
      </c>
      <c r="NW453" s="48">
        <f>IF(IF($C445="Y",IF(NV453=1,1,0)),1,0)</f>
        <v>0</v>
      </c>
      <c r="NX453" s="48">
        <f>IF(IF($C445="N",IF(NU453=1,1,0)),1,0)</f>
        <v>0</v>
      </c>
      <c r="NY453" s="49" t="e">
        <f t="shared" si="46"/>
        <v>#REF!</v>
      </c>
    </row>
    <row r="454" spans="1:389" s="2" customFormat="1" ht="15" x14ac:dyDescent="0.25">
      <c r="A454" s="2">
        <f t="shared" si="47"/>
        <v>450</v>
      </c>
      <c r="B454" s="104" t="str">
        <f>"TSK"&amp;"-"&amp;REPT("0",4-LEN(A462))&amp;A462</f>
        <v>TSK-0458</v>
      </c>
      <c r="C454" s="105" t="str">
        <f t="shared" si="48"/>
        <v/>
      </c>
      <c r="D454" s="59"/>
      <c r="E454" s="106"/>
      <c r="F454" s="59"/>
      <c r="G454" s="59"/>
      <c r="H454" s="19"/>
      <c r="I454" s="19"/>
      <c r="J454" s="21"/>
      <c r="K454" s="81"/>
      <c r="L454" s="107" t="str">
        <f t="shared" si="49"/>
        <v/>
      </c>
      <c r="M454" s="107" t="str">
        <f t="shared" si="50"/>
        <v/>
      </c>
      <c r="N454" s="94"/>
      <c r="O454" s="94"/>
      <c r="P454" s="94"/>
      <c r="Q454" s="94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  <c r="KU454" s="13"/>
      <c r="KV454" s="13"/>
      <c r="KW454" s="13"/>
      <c r="KX454" s="13"/>
      <c r="KY454" s="13"/>
      <c r="KZ454" s="13"/>
      <c r="LA454" s="13"/>
      <c r="LB454" s="13"/>
      <c r="LC454" s="13"/>
      <c r="LD454" s="13"/>
      <c r="LE454" s="13"/>
      <c r="LF454" s="13"/>
      <c r="LG454" s="13"/>
      <c r="LH454" s="13"/>
      <c r="LI454" s="13"/>
      <c r="LJ454" s="13"/>
      <c r="LK454" s="13"/>
      <c r="LL454" s="13"/>
      <c r="LM454" s="13"/>
      <c r="LN454" s="13"/>
      <c r="LO454" s="13"/>
      <c r="LP454" s="13"/>
      <c r="LQ454" s="13"/>
      <c r="LR454" s="13"/>
      <c r="LS454" s="13"/>
      <c r="LT454" s="13"/>
      <c r="LU454" s="13"/>
      <c r="LV454" s="13"/>
      <c r="LW454" s="13"/>
      <c r="LX454" s="13"/>
      <c r="LY454" s="13"/>
      <c r="LZ454" s="13"/>
      <c r="MA454" s="13"/>
      <c r="MB454" s="13"/>
      <c r="MC454" s="13"/>
      <c r="MD454" s="13"/>
      <c r="ME454" s="13"/>
      <c r="MF454" s="13"/>
      <c r="MG454" s="13"/>
      <c r="MH454" s="13"/>
      <c r="MI454" s="13"/>
      <c r="MJ454" s="13"/>
      <c r="MK454" s="13"/>
      <c r="ML454" s="13"/>
      <c r="MM454" s="13"/>
      <c r="MN454" s="13"/>
      <c r="MO454" s="13"/>
      <c r="MP454" s="13"/>
      <c r="MQ454" s="13"/>
      <c r="MR454" s="13"/>
      <c r="MS454" s="13"/>
      <c r="MT454" s="13"/>
      <c r="MU454" s="13"/>
      <c r="MV454" s="13"/>
      <c r="MW454" s="13"/>
      <c r="MX454" s="13"/>
      <c r="MY454" s="13"/>
      <c r="MZ454" s="13"/>
      <c r="NA454" s="13"/>
      <c r="NB454" s="13"/>
      <c r="NC454" s="13"/>
      <c r="ND454" s="13"/>
      <c r="NE454" s="13"/>
      <c r="NF454" s="13"/>
      <c r="NG454" s="13"/>
      <c r="NH454" s="13"/>
      <c r="NI454" s="13"/>
      <c r="NJ454" s="13"/>
      <c r="NK454" s="13"/>
      <c r="NL454" s="13"/>
      <c r="NM454" s="13"/>
      <c r="NN454" s="13"/>
      <c r="NO454" s="13"/>
      <c r="NP454" s="13"/>
      <c r="NQ454" s="13"/>
      <c r="NR454" s="13"/>
      <c r="NS454" s="13"/>
      <c r="NU454" s="48" t="e">
        <f>IF(P446&lt;#REF!,1,0)</f>
        <v>#REF!</v>
      </c>
      <c r="NV454" s="48" t="e">
        <f>IF($P446&gt;=#REF!,1,0)</f>
        <v>#REF!</v>
      </c>
      <c r="NW454" s="48">
        <f>IF(IF($C446="Y",IF(NV454=1,1,0)),1,0)</f>
        <v>0</v>
      </c>
      <c r="NX454" s="48">
        <f>IF(IF($C446="N",IF(NU454=1,1,0)),1,0)</f>
        <v>0</v>
      </c>
      <c r="NY454" s="49" t="e">
        <f t="shared" ref="NY454:NY517" si="51">SUBTOTAL(9,NU454:NX454)</f>
        <v>#REF!</v>
      </c>
    </row>
    <row r="455" spans="1:389" s="2" customFormat="1" ht="15" x14ac:dyDescent="0.25">
      <c r="A455" s="2">
        <f t="shared" ref="A455:A518" si="52">A454+1</f>
        <v>451</v>
      </c>
      <c r="B455" s="104" t="str">
        <f>"TSK"&amp;"-"&amp;REPT("0",4-LEN(A463))&amp;A463</f>
        <v>TSK-0459</v>
      </c>
      <c r="C455" s="105" t="str">
        <f t="shared" si="48"/>
        <v/>
      </c>
      <c r="D455" s="59"/>
      <c r="E455" s="106"/>
      <c r="F455" s="59"/>
      <c r="G455" s="59"/>
      <c r="H455" s="19"/>
      <c r="I455" s="19"/>
      <c r="J455" s="21"/>
      <c r="K455" s="81"/>
      <c r="L455" s="107" t="str">
        <f t="shared" si="49"/>
        <v/>
      </c>
      <c r="M455" s="107" t="str">
        <f t="shared" si="50"/>
        <v/>
      </c>
      <c r="N455" s="94"/>
      <c r="O455" s="94"/>
      <c r="P455" s="94"/>
      <c r="Q455" s="94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  <c r="KU455" s="13"/>
      <c r="KV455" s="13"/>
      <c r="KW455" s="13"/>
      <c r="KX455" s="13"/>
      <c r="KY455" s="13"/>
      <c r="KZ455" s="13"/>
      <c r="LA455" s="13"/>
      <c r="LB455" s="13"/>
      <c r="LC455" s="13"/>
      <c r="LD455" s="13"/>
      <c r="LE455" s="13"/>
      <c r="LF455" s="13"/>
      <c r="LG455" s="13"/>
      <c r="LH455" s="13"/>
      <c r="LI455" s="13"/>
      <c r="LJ455" s="13"/>
      <c r="LK455" s="13"/>
      <c r="LL455" s="13"/>
      <c r="LM455" s="13"/>
      <c r="LN455" s="13"/>
      <c r="LO455" s="13"/>
      <c r="LP455" s="13"/>
      <c r="LQ455" s="13"/>
      <c r="LR455" s="13"/>
      <c r="LS455" s="13"/>
      <c r="LT455" s="13"/>
      <c r="LU455" s="13"/>
      <c r="LV455" s="13"/>
      <c r="LW455" s="13"/>
      <c r="LX455" s="13"/>
      <c r="LY455" s="13"/>
      <c r="LZ455" s="13"/>
      <c r="MA455" s="13"/>
      <c r="MB455" s="13"/>
      <c r="MC455" s="13"/>
      <c r="MD455" s="13"/>
      <c r="ME455" s="13"/>
      <c r="MF455" s="13"/>
      <c r="MG455" s="13"/>
      <c r="MH455" s="13"/>
      <c r="MI455" s="13"/>
      <c r="MJ455" s="13"/>
      <c r="MK455" s="13"/>
      <c r="ML455" s="13"/>
      <c r="MM455" s="13"/>
      <c r="MN455" s="13"/>
      <c r="MO455" s="13"/>
      <c r="MP455" s="13"/>
      <c r="MQ455" s="13"/>
      <c r="MR455" s="13"/>
      <c r="MS455" s="13"/>
      <c r="MT455" s="13"/>
      <c r="MU455" s="13"/>
      <c r="MV455" s="13"/>
      <c r="MW455" s="13"/>
      <c r="MX455" s="13"/>
      <c r="MY455" s="13"/>
      <c r="MZ455" s="13"/>
      <c r="NA455" s="13"/>
      <c r="NB455" s="13"/>
      <c r="NC455" s="13"/>
      <c r="ND455" s="13"/>
      <c r="NE455" s="13"/>
      <c r="NF455" s="13"/>
      <c r="NG455" s="13"/>
      <c r="NH455" s="13"/>
      <c r="NI455" s="13"/>
      <c r="NJ455" s="13"/>
      <c r="NK455" s="13"/>
      <c r="NL455" s="13"/>
      <c r="NM455" s="13"/>
      <c r="NN455" s="13"/>
      <c r="NO455" s="13"/>
      <c r="NP455" s="13"/>
      <c r="NQ455" s="13"/>
      <c r="NR455" s="13"/>
      <c r="NS455" s="13"/>
      <c r="NU455" s="48" t="e">
        <f>IF(P447&lt;#REF!,1,0)</f>
        <v>#REF!</v>
      </c>
      <c r="NV455" s="48" t="e">
        <f>IF($P447&gt;=#REF!,1,0)</f>
        <v>#REF!</v>
      </c>
      <c r="NW455" s="48">
        <f>IF(IF($C447="Y",IF(NV455=1,1,0)),1,0)</f>
        <v>0</v>
      </c>
      <c r="NX455" s="48">
        <f>IF(IF($C447="N",IF(NU455=1,1,0)),1,0)</f>
        <v>0</v>
      </c>
      <c r="NY455" s="49" t="e">
        <f t="shared" si="51"/>
        <v>#REF!</v>
      </c>
    </row>
    <row r="456" spans="1:389" s="2" customFormat="1" ht="15" x14ac:dyDescent="0.25">
      <c r="A456" s="2">
        <f t="shared" si="52"/>
        <v>452</v>
      </c>
      <c r="B456" s="104" t="str">
        <f>"TSK"&amp;"-"&amp;REPT("0",4-LEN(A464))&amp;A464</f>
        <v>TSK-0460</v>
      </c>
      <c r="C456" s="105" t="str">
        <f t="shared" si="48"/>
        <v/>
      </c>
      <c r="D456" s="59"/>
      <c r="E456" s="106"/>
      <c r="F456" s="59"/>
      <c r="G456" s="59"/>
      <c r="H456" s="19"/>
      <c r="I456" s="19"/>
      <c r="J456" s="21"/>
      <c r="K456" s="81"/>
      <c r="L456" s="107" t="str">
        <f t="shared" si="49"/>
        <v/>
      </c>
      <c r="M456" s="107" t="str">
        <f t="shared" si="50"/>
        <v/>
      </c>
      <c r="N456" s="94"/>
      <c r="O456" s="94"/>
      <c r="P456" s="94"/>
      <c r="Q456" s="94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  <c r="KU456" s="13"/>
      <c r="KV456" s="13"/>
      <c r="KW456" s="13"/>
      <c r="KX456" s="13"/>
      <c r="KY456" s="13"/>
      <c r="KZ456" s="13"/>
      <c r="LA456" s="13"/>
      <c r="LB456" s="13"/>
      <c r="LC456" s="13"/>
      <c r="LD456" s="13"/>
      <c r="LE456" s="13"/>
      <c r="LF456" s="13"/>
      <c r="LG456" s="13"/>
      <c r="LH456" s="13"/>
      <c r="LI456" s="13"/>
      <c r="LJ456" s="13"/>
      <c r="LK456" s="13"/>
      <c r="LL456" s="13"/>
      <c r="LM456" s="13"/>
      <c r="LN456" s="13"/>
      <c r="LO456" s="13"/>
      <c r="LP456" s="13"/>
      <c r="LQ456" s="13"/>
      <c r="LR456" s="13"/>
      <c r="LS456" s="13"/>
      <c r="LT456" s="13"/>
      <c r="LU456" s="13"/>
      <c r="LV456" s="13"/>
      <c r="LW456" s="13"/>
      <c r="LX456" s="13"/>
      <c r="LY456" s="13"/>
      <c r="LZ456" s="13"/>
      <c r="MA456" s="13"/>
      <c r="MB456" s="13"/>
      <c r="MC456" s="13"/>
      <c r="MD456" s="13"/>
      <c r="ME456" s="13"/>
      <c r="MF456" s="13"/>
      <c r="MG456" s="13"/>
      <c r="MH456" s="13"/>
      <c r="MI456" s="13"/>
      <c r="MJ456" s="13"/>
      <c r="MK456" s="13"/>
      <c r="ML456" s="13"/>
      <c r="MM456" s="13"/>
      <c r="MN456" s="13"/>
      <c r="MO456" s="13"/>
      <c r="MP456" s="13"/>
      <c r="MQ456" s="13"/>
      <c r="MR456" s="13"/>
      <c r="MS456" s="13"/>
      <c r="MT456" s="13"/>
      <c r="MU456" s="13"/>
      <c r="MV456" s="13"/>
      <c r="MW456" s="13"/>
      <c r="MX456" s="13"/>
      <c r="MY456" s="13"/>
      <c r="MZ456" s="13"/>
      <c r="NA456" s="13"/>
      <c r="NB456" s="13"/>
      <c r="NC456" s="13"/>
      <c r="ND456" s="13"/>
      <c r="NE456" s="13"/>
      <c r="NF456" s="13"/>
      <c r="NG456" s="13"/>
      <c r="NH456" s="13"/>
      <c r="NI456" s="13"/>
      <c r="NJ456" s="13"/>
      <c r="NK456" s="13"/>
      <c r="NL456" s="13"/>
      <c r="NM456" s="13"/>
      <c r="NN456" s="13"/>
      <c r="NO456" s="13"/>
      <c r="NP456" s="13"/>
      <c r="NQ456" s="13"/>
      <c r="NR456" s="13"/>
      <c r="NS456" s="13"/>
      <c r="NU456" s="48" t="e">
        <f>IF(P448&lt;#REF!,1,0)</f>
        <v>#REF!</v>
      </c>
      <c r="NV456" s="48" t="e">
        <f>IF($P448&gt;=#REF!,1,0)</f>
        <v>#REF!</v>
      </c>
      <c r="NW456" s="48">
        <f>IF(IF($C448="Y",IF(NV456=1,1,0)),1,0)</f>
        <v>0</v>
      </c>
      <c r="NX456" s="48">
        <f>IF(IF($C448="N",IF(NU456=1,1,0)),1,0)</f>
        <v>0</v>
      </c>
      <c r="NY456" s="49" t="e">
        <f t="shared" si="51"/>
        <v>#REF!</v>
      </c>
    </row>
    <row r="457" spans="1:389" s="2" customFormat="1" ht="15" x14ac:dyDescent="0.25">
      <c r="A457" s="2">
        <f t="shared" si="52"/>
        <v>453</v>
      </c>
      <c r="B457" s="104" t="str">
        <f>"TSK"&amp;"-"&amp;REPT("0",4-LEN(A465))&amp;A465</f>
        <v>TSK-0461</v>
      </c>
      <c r="C457" s="105" t="str">
        <f t="shared" si="48"/>
        <v/>
      </c>
      <c r="D457" s="59"/>
      <c r="E457" s="106"/>
      <c r="F457" s="59"/>
      <c r="G457" s="59"/>
      <c r="H457" s="19"/>
      <c r="I457" s="19"/>
      <c r="J457" s="21"/>
      <c r="K457" s="81"/>
      <c r="L457" s="107" t="str">
        <f t="shared" si="49"/>
        <v/>
      </c>
      <c r="M457" s="107" t="str">
        <f t="shared" si="50"/>
        <v/>
      </c>
      <c r="N457" s="94"/>
      <c r="O457" s="94"/>
      <c r="P457" s="94"/>
      <c r="Q457" s="94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  <c r="KU457" s="13"/>
      <c r="KV457" s="13"/>
      <c r="KW457" s="13"/>
      <c r="KX457" s="13"/>
      <c r="KY457" s="13"/>
      <c r="KZ457" s="13"/>
      <c r="LA457" s="13"/>
      <c r="LB457" s="13"/>
      <c r="LC457" s="13"/>
      <c r="LD457" s="13"/>
      <c r="LE457" s="13"/>
      <c r="LF457" s="13"/>
      <c r="LG457" s="13"/>
      <c r="LH457" s="13"/>
      <c r="LI457" s="13"/>
      <c r="LJ457" s="13"/>
      <c r="LK457" s="13"/>
      <c r="LL457" s="13"/>
      <c r="LM457" s="13"/>
      <c r="LN457" s="13"/>
      <c r="LO457" s="13"/>
      <c r="LP457" s="13"/>
      <c r="LQ457" s="13"/>
      <c r="LR457" s="13"/>
      <c r="LS457" s="13"/>
      <c r="LT457" s="13"/>
      <c r="LU457" s="13"/>
      <c r="LV457" s="13"/>
      <c r="LW457" s="13"/>
      <c r="LX457" s="13"/>
      <c r="LY457" s="13"/>
      <c r="LZ457" s="13"/>
      <c r="MA457" s="13"/>
      <c r="MB457" s="13"/>
      <c r="MC457" s="13"/>
      <c r="MD457" s="13"/>
      <c r="ME457" s="13"/>
      <c r="MF457" s="13"/>
      <c r="MG457" s="13"/>
      <c r="MH457" s="13"/>
      <c r="MI457" s="13"/>
      <c r="MJ457" s="13"/>
      <c r="MK457" s="13"/>
      <c r="ML457" s="13"/>
      <c r="MM457" s="13"/>
      <c r="MN457" s="13"/>
      <c r="MO457" s="13"/>
      <c r="MP457" s="13"/>
      <c r="MQ457" s="13"/>
      <c r="MR457" s="13"/>
      <c r="MS457" s="13"/>
      <c r="MT457" s="13"/>
      <c r="MU457" s="13"/>
      <c r="MV457" s="13"/>
      <c r="MW457" s="13"/>
      <c r="MX457" s="13"/>
      <c r="MY457" s="13"/>
      <c r="MZ457" s="13"/>
      <c r="NA457" s="13"/>
      <c r="NB457" s="13"/>
      <c r="NC457" s="13"/>
      <c r="ND457" s="13"/>
      <c r="NE457" s="13"/>
      <c r="NF457" s="13"/>
      <c r="NG457" s="13"/>
      <c r="NH457" s="13"/>
      <c r="NI457" s="13"/>
      <c r="NJ457" s="13"/>
      <c r="NK457" s="13"/>
      <c r="NL457" s="13"/>
      <c r="NM457" s="13"/>
      <c r="NN457" s="13"/>
      <c r="NO457" s="13"/>
      <c r="NP457" s="13"/>
      <c r="NQ457" s="13"/>
      <c r="NR457" s="13"/>
      <c r="NS457" s="13"/>
      <c r="NU457" s="48" t="e">
        <f>IF(P449&lt;#REF!,1,0)</f>
        <v>#REF!</v>
      </c>
      <c r="NV457" s="48" t="e">
        <f>IF($P449&gt;=#REF!,1,0)</f>
        <v>#REF!</v>
      </c>
      <c r="NW457" s="48">
        <f>IF(IF($C449="Y",IF(NV457=1,1,0)),1,0)</f>
        <v>0</v>
      </c>
      <c r="NX457" s="48">
        <f>IF(IF($C449="N",IF(NU457=1,1,0)),1,0)</f>
        <v>0</v>
      </c>
      <c r="NY457" s="49" t="e">
        <f t="shared" si="51"/>
        <v>#REF!</v>
      </c>
    </row>
    <row r="458" spans="1:389" s="2" customFormat="1" ht="15" x14ac:dyDescent="0.25">
      <c r="A458" s="2">
        <f t="shared" si="52"/>
        <v>454</v>
      </c>
      <c r="B458" s="104" t="str">
        <f>"TSK"&amp;"-"&amp;REPT("0",4-LEN(A466))&amp;A466</f>
        <v>TSK-0462</v>
      </c>
      <c r="C458" s="105" t="str">
        <f t="shared" si="48"/>
        <v/>
      </c>
      <c r="D458" s="59"/>
      <c r="E458" s="106"/>
      <c r="F458" s="59"/>
      <c r="G458" s="59"/>
      <c r="H458" s="19"/>
      <c r="I458" s="19"/>
      <c r="J458" s="21"/>
      <c r="K458" s="81"/>
      <c r="L458" s="107" t="str">
        <f t="shared" si="49"/>
        <v/>
      </c>
      <c r="M458" s="107" t="str">
        <f t="shared" si="50"/>
        <v/>
      </c>
      <c r="N458" s="94"/>
      <c r="O458" s="94"/>
      <c r="P458" s="94"/>
      <c r="Q458" s="94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  <c r="KU458" s="13"/>
      <c r="KV458" s="13"/>
      <c r="KW458" s="13"/>
      <c r="KX458" s="13"/>
      <c r="KY458" s="13"/>
      <c r="KZ458" s="13"/>
      <c r="LA458" s="13"/>
      <c r="LB458" s="13"/>
      <c r="LC458" s="13"/>
      <c r="LD458" s="13"/>
      <c r="LE458" s="13"/>
      <c r="LF458" s="13"/>
      <c r="LG458" s="13"/>
      <c r="LH458" s="13"/>
      <c r="LI458" s="13"/>
      <c r="LJ458" s="13"/>
      <c r="LK458" s="13"/>
      <c r="LL458" s="13"/>
      <c r="LM458" s="13"/>
      <c r="LN458" s="13"/>
      <c r="LO458" s="13"/>
      <c r="LP458" s="13"/>
      <c r="LQ458" s="13"/>
      <c r="LR458" s="13"/>
      <c r="LS458" s="13"/>
      <c r="LT458" s="13"/>
      <c r="LU458" s="13"/>
      <c r="LV458" s="13"/>
      <c r="LW458" s="13"/>
      <c r="LX458" s="13"/>
      <c r="LY458" s="13"/>
      <c r="LZ458" s="13"/>
      <c r="MA458" s="13"/>
      <c r="MB458" s="13"/>
      <c r="MC458" s="13"/>
      <c r="MD458" s="13"/>
      <c r="ME458" s="13"/>
      <c r="MF458" s="13"/>
      <c r="MG458" s="13"/>
      <c r="MH458" s="13"/>
      <c r="MI458" s="13"/>
      <c r="MJ458" s="13"/>
      <c r="MK458" s="13"/>
      <c r="ML458" s="13"/>
      <c r="MM458" s="13"/>
      <c r="MN458" s="13"/>
      <c r="MO458" s="13"/>
      <c r="MP458" s="13"/>
      <c r="MQ458" s="13"/>
      <c r="MR458" s="13"/>
      <c r="MS458" s="13"/>
      <c r="MT458" s="13"/>
      <c r="MU458" s="13"/>
      <c r="MV458" s="13"/>
      <c r="MW458" s="13"/>
      <c r="MX458" s="13"/>
      <c r="MY458" s="13"/>
      <c r="MZ458" s="13"/>
      <c r="NA458" s="13"/>
      <c r="NB458" s="13"/>
      <c r="NC458" s="13"/>
      <c r="ND458" s="13"/>
      <c r="NE458" s="13"/>
      <c r="NF458" s="13"/>
      <c r="NG458" s="13"/>
      <c r="NH458" s="13"/>
      <c r="NI458" s="13"/>
      <c r="NJ458" s="13"/>
      <c r="NK458" s="13"/>
      <c r="NL458" s="13"/>
      <c r="NM458" s="13"/>
      <c r="NN458" s="13"/>
      <c r="NO458" s="13"/>
      <c r="NP458" s="13"/>
      <c r="NQ458" s="13"/>
      <c r="NR458" s="13"/>
      <c r="NS458" s="13"/>
      <c r="NU458" s="48" t="e">
        <f>IF(P450&lt;#REF!,1,0)</f>
        <v>#REF!</v>
      </c>
      <c r="NV458" s="48" t="e">
        <f>IF($P450&gt;=#REF!,1,0)</f>
        <v>#REF!</v>
      </c>
      <c r="NW458" s="48">
        <f>IF(IF($C450="Y",IF(NV458=1,1,0)),1,0)</f>
        <v>0</v>
      </c>
      <c r="NX458" s="48">
        <f>IF(IF($C450="N",IF(NU458=1,1,0)),1,0)</f>
        <v>0</v>
      </c>
      <c r="NY458" s="49" t="e">
        <f t="shared" si="51"/>
        <v>#REF!</v>
      </c>
    </row>
    <row r="459" spans="1:389" s="2" customFormat="1" ht="15" x14ac:dyDescent="0.25">
      <c r="A459" s="2">
        <f t="shared" si="52"/>
        <v>455</v>
      </c>
      <c r="B459" s="104" t="str">
        <f>"TSK"&amp;"-"&amp;REPT("0",4-LEN(A467))&amp;A467</f>
        <v>TSK-0463</v>
      </c>
      <c r="C459" s="105" t="str">
        <f t="shared" si="48"/>
        <v/>
      </c>
      <c r="D459" s="59"/>
      <c r="E459" s="106"/>
      <c r="F459" s="59"/>
      <c r="G459" s="59"/>
      <c r="H459" s="19"/>
      <c r="I459" s="19"/>
      <c r="J459" s="21"/>
      <c r="K459" s="81"/>
      <c r="L459" s="107" t="str">
        <f t="shared" si="49"/>
        <v/>
      </c>
      <c r="M459" s="107" t="str">
        <f t="shared" si="50"/>
        <v/>
      </c>
      <c r="N459" s="94"/>
      <c r="O459" s="94"/>
      <c r="P459" s="94"/>
      <c r="Q459" s="94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  <c r="KU459" s="13"/>
      <c r="KV459" s="13"/>
      <c r="KW459" s="13"/>
      <c r="KX459" s="13"/>
      <c r="KY459" s="13"/>
      <c r="KZ459" s="13"/>
      <c r="LA459" s="13"/>
      <c r="LB459" s="13"/>
      <c r="LC459" s="13"/>
      <c r="LD459" s="13"/>
      <c r="LE459" s="13"/>
      <c r="LF459" s="13"/>
      <c r="LG459" s="13"/>
      <c r="LH459" s="13"/>
      <c r="LI459" s="13"/>
      <c r="LJ459" s="13"/>
      <c r="LK459" s="13"/>
      <c r="LL459" s="13"/>
      <c r="LM459" s="13"/>
      <c r="LN459" s="13"/>
      <c r="LO459" s="13"/>
      <c r="LP459" s="13"/>
      <c r="LQ459" s="13"/>
      <c r="LR459" s="13"/>
      <c r="LS459" s="13"/>
      <c r="LT459" s="13"/>
      <c r="LU459" s="13"/>
      <c r="LV459" s="13"/>
      <c r="LW459" s="13"/>
      <c r="LX459" s="13"/>
      <c r="LY459" s="13"/>
      <c r="LZ459" s="13"/>
      <c r="MA459" s="13"/>
      <c r="MB459" s="13"/>
      <c r="MC459" s="13"/>
      <c r="MD459" s="13"/>
      <c r="ME459" s="13"/>
      <c r="MF459" s="13"/>
      <c r="MG459" s="13"/>
      <c r="MH459" s="13"/>
      <c r="MI459" s="13"/>
      <c r="MJ459" s="13"/>
      <c r="MK459" s="13"/>
      <c r="ML459" s="13"/>
      <c r="MM459" s="13"/>
      <c r="MN459" s="13"/>
      <c r="MO459" s="13"/>
      <c r="MP459" s="13"/>
      <c r="MQ459" s="13"/>
      <c r="MR459" s="13"/>
      <c r="MS459" s="13"/>
      <c r="MT459" s="13"/>
      <c r="MU459" s="13"/>
      <c r="MV459" s="13"/>
      <c r="MW459" s="13"/>
      <c r="MX459" s="13"/>
      <c r="MY459" s="13"/>
      <c r="MZ459" s="13"/>
      <c r="NA459" s="13"/>
      <c r="NB459" s="13"/>
      <c r="NC459" s="13"/>
      <c r="ND459" s="13"/>
      <c r="NE459" s="13"/>
      <c r="NF459" s="13"/>
      <c r="NG459" s="13"/>
      <c r="NH459" s="13"/>
      <c r="NI459" s="13"/>
      <c r="NJ459" s="13"/>
      <c r="NK459" s="13"/>
      <c r="NL459" s="13"/>
      <c r="NM459" s="13"/>
      <c r="NN459" s="13"/>
      <c r="NO459" s="13"/>
      <c r="NP459" s="13"/>
      <c r="NQ459" s="13"/>
      <c r="NR459" s="13"/>
      <c r="NS459" s="13"/>
      <c r="NU459" s="48" t="e">
        <f>IF(P451&lt;#REF!,1,0)</f>
        <v>#REF!</v>
      </c>
      <c r="NV459" s="48" t="e">
        <f>IF($P451&gt;=#REF!,1,0)</f>
        <v>#REF!</v>
      </c>
      <c r="NW459" s="48">
        <f>IF(IF($C451="Y",IF(NV459=1,1,0)),1,0)</f>
        <v>0</v>
      </c>
      <c r="NX459" s="48">
        <f>IF(IF($C451="N",IF(NU459=1,1,0)),1,0)</f>
        <v>0</v>
      </c>
      <c r="NY459" s="49" t="e">
        <f t="shared" si="51"/>
        <v>#REF!</v>
      </c>
    </row>
    <row r="460" spans="1:389" s="2" customFormat="1" ht="15" x14ac:dyDescent="0.25">
      <c r="A460" s="2">
        <f t="shared" si="52"/>
        <v>456</v>
      </c>
      <c r="B460" s="104" t="str">
        <f>"TSK"&amp;"-"&amp;REPT("0",4-LEN(A468))&amp;A468</f>
        <v>TSK-0464</v>
      </c>
      <c r="C460" s="105" t="str">
        <f t="shared" si="48"/>
        <v/>
      </c>
      <c r="D460" s="59"/>
      <c r="E460" s="106"/>
      <c r="F460" s="59"/>
      <c r="G460" s="59"/>
      <c r="H460" s="19"/>
      <c r="I460" s="19"/>
      <c r="J460" s="21"/>
      <c r="K460" s="81"/>
      <c r="L460" s="107" t="str">
        <f t="shared" si="49"/>
        <v/>
      </c>
      <c r="M460" s="107" t="str">
        <f t="shared" si="50"/>
        <v/>
      </c>
      <c r="N460" s="94"/>
      <c r="O460" s="94"/>
      <c r="P460" s="94"/>
      <c r="Q460" s="94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  <c r="KU460" s="13"/>
      <c r="KV460" s="13"/>
      <c r="KW460" s="13"/>
      <c r="KX460" s="13"/>
      <c r="KY460" s="13"/>
      <c r="KZ460" s="13"/>
      <c r="LA460" s="13"/>
      <c r="LB460" s="13"/>
      <c r="LC460" s="13"/>
      <c r="LD460" s="13"/>
      <c r="LE460" s="13"/>
      <c r="LF460" s="13"/>
      <c r="LG460" s="13"/>
      <c r="LH460" s="13"/>
      <c r="LI460" s="13"/>
      <c r="LJ460" s="13"/>
      <c r="LK460" s="13"/>
      <c r="LL460" s="13"/>
      <c r="LM460" s="13"/>
      <c r="LN460" s="13"/>
      <c r="LO460" s="13"/>
      <c r="LP460" s="13"/>
      <c r="LQ460" s="13"/>
      <c r="LR460" s="13"/>
      <c r="LS460" s="13"/>
      <c r="LT460" s="13"/>
      <c r="LU460" s="13"/>
      <c r="LV460" s="13"/>
      <c r="LW460" s="13"/>
      <c r="LX460" s="13"/>
      <c r="LY460" s="13"/>
      <c r="LZ460" s="13"/>
      <c r="MA460" s="13"/>
      <c r="MB460" s="13"/>
      <c r="MC460" s="13"/>
      <c r="MD460" s="13"/>
      <c r="ME460" s="13"/>
      <c r="MF460" s="13"/>
      <c r="MG460" s="13"/>
      <c r="MH460" s="13"/>
      <c r="MI460" s="13"/>
      <c r="MJ460" s="13"/>
      <c r="MK460" s="13"/>
      <c r="ML460" s="13"/>
      <c r="MM460" s="13"/>
      <c r="MN460" s="13"/>
      <c r="MO460" s="13"/>
      <c r="MP460" s="13"/>
      <c r="MQ460" s="13"/>
      <c r="MR460" s="13"/>
      <c r="MS460" s="13"/>
      <c r="MT460" s="13"/>
      <c r="MU460" s="13"/>
      <c r="MV460" s="13"/>
      <c r="MW460" s="13"/>
      <c r="MX460" s="13"/>
      <c r="MY460" s="13"/>
      <c r="MZ460" s="13"/>
      <c r="NA460" s="13"/>
      <c r="NB460" s="13"/>
      <c r="NC460" s="13"/>
      <c r="ND460" s="13"/>
      <c r="NE460" s="13"/>
      <c r="NF460" s="13"/>
      <c r="NG460" s="13"/>
      <c r="NH460" s="13"/>
      <c r="NI460" s="13"/>
      <c r="NJ460" s="13"/>
      <c r="NK460" s="13"/>
      <c r="NL460" s="13"/>
      <c r="NM460" s="13"/>
      <c r="NN460" s="13"/>
      <c r="NO460" s="13"/>
      <c r="NP460" s="13"/>
      <c r="NQ460" s="13"/>
      <c r="NR460" s="13"/>
      <c r="NS460" s="13"/>
      <c r="NU460" s="48" t="e">
        <f>IF(P452&lt;#REF!,1,0)</f>
        <v>#REF!</v>
      </c>
      <c r="NV460" s="48" t="e">
        <f>IF($P452&gt;=#REF!,1,0)</f>
        <v>#REF!</v>
      </c>
      <c r="NW460" s="48">
        <f>IF(IF($C452="Y",IF(NV460=1,1,0)),1,0)</f>
        <v>0</v>
      </c>
      <c r="NX460" s="48">
        <f>IF(IF($C452="N",IF(NU460=1,1,0)),1,0)</f>
        <v>0</v>
      </c>
      <c r="NY460" s="49" t="e">
        <f t="shared" si="51"/>
        <v>#REF!</v>
      </c>
    </row>
    <row r="461" spans="1:389" s="2" customFormat="1" ht="15" x14ac:dyDescent="0.25">
      <c r="A461" s="2">
        <f t="shared" si="52"/>
        <v>457</v>
      </c>
      <c r="B461" s="104" t="str">
        <f>"TSK"&amp;"-"&amp;REPT("0",4-LEN(A469))&amp;A469</f>
        <v>TSK-0465</v>
      </c>
      <c r="C461" s="105" t="str">
        <f t="shared" si="48"/>
        <v/>
      </c>
      <c r="D461" s="59"/>
      <c r="E461" s="106"/>
      <c r="F461" s="59"/>
      <c r="G461" s="59"/>
      <c r="H461" s="19"/>
      <c r="I461" s="19"/>
      <c r="J461" s="21"/>
      <c r="K461" s="81"/>
      <c r="L461" s="107" t="str">
        <f t="shared" si="49"/>
        <v/>
      </c>
      <c r="M461" s="107" t="str">
        <f t="shared" si="50"/>
        <v/>
      </c>
      <c r="N461" s="94"/>
      <c r="O461" s="94"/>
      <c r="P461" s="94"/>
      <c r="Q461" s="94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  <c r="KU461" s="13"/>
      <c r="KV461" s="13"/>
      <c r="KW461" s="13"/>
      <c r="KX461" s="13"/>
      <c r="KY461" s="13"/>
      <c r="KZ461" s="13"/>
      <c r="LA461" s="13"/>
      <c r="LB461" s="13"/>
      <c r="LC461" s="13"/>
      <c r="LD461" s="13"/>
      <c r="LE461" s="13"/>
      <c r="LF461" s="13"/>
      <c r="LG461" s="13"/>
      <c r="LH461" s="13"/>
      <c r="LI461" s="13"/>
      <c r="LJ461" s="13"/>
      <c r="LK461" s="13"/>
      <c r="LL461" s="13"/>
      <c r="LM461" s="13"/>
      <c r="LN461" s="13"/>
      <c r="LO461" s="13"/>
      <c r="LP461" s="13"/>
      <c r="LQ461" s="13"/>
      <c r="LR461" s="13"/>
      <c r="LS461" s="13"/>
      <c r="LT461" s="13"/>
      <c r="LU461" s="13"/>
      <c r="LV461" s="13"/>
      <c r="LW461" s="13"/>
      <c r="LX461" s="13"/>
      <c r="LY461" s="13"/>
      <c r="LZ461" s="13"/>
      <c r="MA461" s="13"/>
      <c r="MB461" s="13"/>
      <c r="MC461" s="13"/>
      <c r="MD461" s="13"/>
      <c r="ME461" s="13"/>
      <c r="MF461" s="13"/>
      <c r="MG461" s="13"/>
      <c r="MH461" s="13"/>
      <c r="MI461" s="13"/>
      <c r="MJ461" s="13"/>
      <c r="MK461" s="13"/>
      <c r="ML461" s="13"/>
      <c r="MM461" s="13"/>
      <c r="MN461" s="13"/>
      <c r="MO461" s="13"/>
      <c r="MP461" s="13"/>
      <c r="MQ461" s="13"/>
      <c r="MR461" s="13"/>
      <c r="MS461" s="13"/>
      <c r="MT461" s="13"/>
      <c r="MU461" s="13"/>
      <c r="MV461" s="13"/>
      <c r="MW461" s="13"/>
      <c r="MX461" s="13"/>
      <c r="MY461" s="13"/>
      <c r="MZ461" s="13"/>
      <c r="NA461" s="13"/>
      <c r="NB461" s="13"/>
      <c r="NC461" s="13"/>
      <c r="ND461" s="13"/>
      <c r="NE461" s="13"/>
      <c r="NF461" s="13"/>
      <c r="NG461" s="13"/>
      <c r="NH461" s="13"/>
      <c r="NI461" s="13"/>
      <c r="NJ461" s="13"/>
      <c r="NK461" s="13"/>
      <c r="NL461" s="13"/>
      <c r="NM461" s="13"/>
      <c r="NN461" s="13"/>
      <c r="NO461" s="13"/>
      <c r="NP461" s="13"/>
      <c r="NQ461" s="13"/>
      <c r="NR461" s="13"/>
      <c r="NS461" s="13"/>
      <c r="NU461" s="48" t="e">
        <f>IF(P453&lt;#REF!,1,0)</f>
        <v>#REF!</v>
      </c>
      <c r="NV461" s="48" t="e">
        <f>IF($P453&gt;=#REF!,1,0)</f>
        <v>#REF!</v>
      </c>
      <c r="NW461" s="48">
        <f>IF(IF($C453="Y",IF(NV461=1,1,0)),1,0)</f>
        <v>0</v>
      </c>
      <c r="NX461" s="48">
        <f>IF(IF($C453="N",IF(NU461=1,1,0)),1,0)</f>
        <v>0</v>
      </c>
      <c r="NY461" s="49" t="e">
        <f t="shared" si="51"/>
        <v>#REF!</v>
      </c>
    </row>
    <row r="462" spans="1:389" s="2" customFormat="1" ht="15" x14ac:dyDescent="0.25">
      <c r="A462" s="2">
        <f t="shared" si="52"/>
        <v>458</v>
      </c>
      <c r="B462" s="104" t="str">
        <f>"TSK"&amp;"-"&amp;REPT("0",4-LEN(A470))&amp;A470</f>
        <v>TSK-0466</v>
      </c>
      <c r="C462" s="105" t="str">
        <f t="shared" si="48"/>
        <v/>
      </c>
      <c r="D462" s="59"/>
      <c r="E462" s="106"/>
      <c r="F462" s="59"/>
      <c r="G462" s="59"/>
      <c r="H462" s="19"/>
      <c r="I462" s="19"/>
      <c r="J462" s="21"/>
      <c r="K462" s="81"/>
      <c r="L462" s="107" t="str">
        <f t="shared" si="49"/>
        <v/>
      </c>
      <c r="M462" s="107" t="str">
        <f t="shared" si="50"/>
        <v/>
      </c>
      <c r="N462" s="94"/>
      <c r="O462" s="94"/>
      <c r="P462" s="94"/>
      <c r="Q462" s="94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  <c r="KU462" s="13"/>
      <c r="KV462" s="13"/>
      <c r="KW462" s="13"/>
      <c r="KX462" s="13"/>
      <c r="KY462" s="13"/>
      <c r="KZ462" s="13"/>
      <c r="LA462" s="13"/>
      <c r="LB462" s="13"/>
      <c r="LC462" s="13"/>
      <c r="LD462" s="13"/>
      <c r="LE462" s="13"/>
      <c r="LF462" s="13"/>
      <c r="LG462" s="13"/>
      <c r="LH462" s="13"/>
      <c r="LI462" s="13"/>
      <c r="LJ462" s="13"/>
      <c r="LK462" s="13"/>
      <c r="LL462" s="13"/>
      <c r="LM462" s="13"/>
      <c r="LN462" s="13"/>
      <c r="LO462" s="13"/>
      <c r="LP462" s="13"/>
      <c r="LQ462" s="13"/>
      <c r="LR462" s="13"/>
      <c r="LS462" s="13"/>
      <c r="LT462" s="13"/>
      <c r="LU462" s="13"/>
      <c r="LV462" s="13"/>
      <c r="LW462" s="13"/>
      <c r="LX462" s="13"/>
      <c r="LY462" s="13"/>
      <c r="LZ462" s="13"/>
      <c r="MA462" s="13"/>
      <c r="MB462" s="13"/>
      <c r="MC462" s="13"/>
      <c r="MD462" s="13"/>
      <c r="ME462" s="13"/>
      <c r="MF462" s="13"/>
      <c r="MG462" s="13"/>
      <c r="MH462" s="13"/>
      <c r="MI462" s="13"/>
      <c r="MJ462" s="13"/>
      <c r="MK462" s="13"/>
      <c r="ML462" s="13"/>
      <c r="MM462" s="13"/>
      <c r="MN462" s="13"/>
      <c r="MO462" s="13"/>
      <c r="MP462" s="13"/>
      <c r="MQ462" s="13"/>
      <c r="MR462" s="13"/>
      <c r="MS462" s="13"/>
      <c r="MT462" s="13"/>
      <c r="MU462" s="13"/>
      <c r="MV462" s="13"/>
      <c r="MW462" s="13"/>
      <c r="MX462" s="13"/>
      <c r="MY462" s="13"/>
      <c r="MZ462" s="13"/>
      <c r="NA462" s="13"/>
      <c r="NB462" s="13"/>
      <c r="NC462" s="13"/>
      <c r="ND462" s="13"/>
      <c r="NE462" s="13"/>
      <c r="NF462" s="13"/>
      <c r="NG462" s="13"/>
      <c r="NH462" s="13"/>
      <c r="NI462" s="13"/>
      <c r="NJ462" s="13"/>
      <c r="NK462" s="13"/>
      <c r="NL462" s="13"/>
      <c r="NM462" s="13"/>
      <c r="NN462" s="13"/>
      <c r="NO462" s="13"/>
      <c r="NP462" s="13"/>
      <c r="NQ462" s="13"/>
      <c r="NR462" s="13"/>
      <c r="NS462" s="13"/>
      <c r="NU462" s="48" t="e">
        <f>IF(P454&lt;#REF!,1,0)</f>
        <v>#REF!</v>
      </c>
      <c r="NV462" s="48" t="e">
        <f>IF($P454&gt;=#REF!,1,0)</f>
        <v>#REF!</v>
      </c>
      <c r="NW462" s="48">
        <f>IF(IF($C454="Y",IF(NV462=1,1,0)),1,0)</f>
        <v>0</v>
      </c>
      <c r="NX462" s="48">
        <f>IF(IF($C454="N",IF(NU462=1,1,0)),1,0)</f>
        <v>0</v>
      </c>
      <c r="NY462" s="49" t="e">
        <f t="shared" si="51"/>
        <v>#REF!</v>
      </c>
    </row>
    <row r="463" spans="1:389" s="2" customFormat="1" ht="15" x14ac:dyDescent="0.25">
      <c r="A463" s="2">
        <f t="shared" si="52"/>
        <v>459</v>
      </c>
      <c r="B463" s="104" t="str">
        <f>"TSK"&amp;"-"&amp;REPT("0",4-LEN(A471))&amp;A471</f>
        <v>TSK-0467</v>
      </c>
      <c r="C463" s="105" t="str">
        <f t="shared" si="48"/>
        <v/>
      </c>
      <c r="D463" s="59"/>
      <c r="E463" s="106"/>
      <c r="F463" s="59"/>
      <c r="G463" s="59"/>
      <c r="H463" s="19"/>
      <c r="I463" s="19"/>
      <c r="J463" s="21"/>
      <c r="K463" s="81"/>
      <c r="L463" s="107" t="str">
        <f t="shared" si="49"/>
        <v/>
      </c>
      <c r="M463" s="107" t="str">
        <f t="shared" si="50"/>
        <v/>
      </c>
      <c r="N463" s="94"/>
      <c r="O463" s="94"/>
      <c r="P463" s="94"/>
      <c r="Q463" s="94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  <c r="KU463" s="13"/>
      <c r="KV463" s="13"/>
      <c r="KW463" s="13"/>
      <c r="KX463" s="13"/>
      <c r="KY463" s="13"/>
      <c r="KZ463" s="13"/>
      <c r="LA463" s="13"/>
      <c r="LB463" s="13"/>
      <c r="LC463" s="13"/>
      <c r="LD463" s="13"/>
      <c r="LE463" s="13"/>
      <c r="LF463" s="13"/>
      <c r="LG463" s="13"/>
      <c r="LH463" s="13"/>
      <c r="LI463" s="13"/>
      <c r="LJ463" s="13"/>
      <c r="LK463" s="13"/>
      <c r="LL463" s="13"/>
      <c r="LM463" s="13"/>
      <c r="LN463" s="13"/>
      <c r="LO463" s="13"/>
      <c r="LP463" s="13"/>
      <c r="LQ463" s="13"/>
      <c r="LR463" s="13"/>
      <c r="LS463" s="13"/>
      <c r="LT463" s="13"/>
      <c r="LU463" s="13"/>
      <c r="LV463" s="13"/>
      <c r="LW463" s="13"/>
      <c r="LX463" s="13"/>
      <c r="LY463" s="13"/>
      <c r="LZ463" s="13"/>
      <c r="MA463" s="13"/>
      <c r="MB463" s="13"/>
      <c r="MC463" s="13"/>
      <c r="MD463" s="13"/>
      <c r="ME463" s="13"/>
      <c r="MF463" s="13"/>
      <c r="MG463" s="13"/>
      <c r="MH463" s="13"/>
      <c r="MI463" s="13"/>
      <c r="MJ463" s="13"/>
      <c r="MK463" s="13"/>
      <c r="ML463" s="13"/>
      <c r="MM463" s="13"/>
      <c r="MN463" s="13"/>
      <c r="MO463" s="13"/>
      <c r="MP463" s="13"/>
      <c r="MQ463" s="13"/>
      <c r="MR463" s="13"/>
      <c r="MS463" s="13"/>
      <c r="MT463" s="13"/>
      <c r="MU463" s="13"/>
      <c r="MV463" s="13"/>
      <c r="MW463" s="13"/>
      <c r="MX463" s="13"/>
      <c r="MY463" s="13"/>
      <c r="MZ463" s="13"/>
      <c r="NA463" s="13"/>
      <c r="NB463" s="13"/>
      <c r="NC463" s="13"/>
      <c r="ND463" s="13"/>
      <c r="NE463" s="13"/>
      <c r="NF463" s="13"/>
      <c r="NG463" s="13"/>
      <c r="NH463" s="13"/>
      <c r="NI463" s="13"/>
      <c r="NJ463" s="13"/>
      <c r="NK463" s="13"/>
      <c r="NL463" s="13"/>
      <c r="NM463" s="13"/>
      <c r="NN463" s="13"/>
      <c r="NO463" s="13"/>
      <c r="NP463" s="13"/>
      <c r="NQ463" s="13"/>
      <c r="NR463" s="13"/>
      <c r="NS463" s="13"/>
      <c r="NU463" s="48" t="e">
        <f>IF(P455&lt;#REF!,1,0)</f>
        <v>#REF!</v>
      </c>
      <c r="NV463" s="48" t="e">
        <f>IF($P455&gt;=#REF!,1,0)</f>
        <v>#REF!</v>
      </c>
      <c r="NW463" s="48">
        <f>IF(IF($C455="Y",IF(NV463=1,1,0)),1,0)</f>
        <v>0</v>
      </c>
      <c r="NX463" s="48">
        <f>IF(IF($C455="N",IF(NU463=1,1,0)),1,0)</f>
        <v>0</v>
      </c>
      <c r="NY463" s="49" t="e">
        <f t="shared" si="51"/>
        <v>#REF!</v>
      </c>
    </row>
    <row r="464" spans="1:389" s="2" customFormat="1" ht="15" x14ac:dyDescent="0.25">
      <c r="A464" s="2">
        <f t="shared" si="52"/>
        <v>460</v>
      </c>
      <c r="B464" s="104" t="str">
        <f>"TSK"&amp;"-"&amp;REPT("0",4-LEN(A472))&amp;A472</f>
        <v>TSK-0468</v>
      </c>
      <c r="C464" s="105" t="str">
        <f t="shared" si="48"/>
        <v/>
      </c>
      <c r="D464" s="59"/>
      <c r="E464" s="106"/>
      <c r="F464" s="59"/>
      <c r="G464" s="59"/>
      <c r="H464" s="19"/>
      <c r="I464" s="19"/>
      <c r="J464" s="21"/>
      <c r="K464" s="81"/>
      <c r="L464" s="107" t="str">
        <f t="shared" si="49"/>
        <v/>
      </c>
      <c r="M464" s="107" t="str">
        <f t="shared" si="50"/>
        <v/>
      </c>
      <c r="N464" s="94"/>
      <c r="O464" s="94"/>
      <c r="P464" s="94"/>
      <c r="Q464" s="94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  <c r="KU464" s="13"/>
      <c r="KV464" s="13"/>
      <c r="KW464" s="13"/>
      <c r="KX464" s="13"/>
      <c r="KY464" s="13"/>
      <c r="KZ464" s="13"/>
      <c r="LA464" s="13"/>
      <c r="LB464" s="13"/>
      <c r="LC464" s="13"/>
      <c r="LD464" s="13"/>
      <c r="LE464" s="13"/>
      <c r="LF464" s="13"/>
      <c r="LG464" s="13"/>
      <c r="LH464" s="13"/>
      <c r="LI464" s="13"/>
      <c r="LJ464" s="13"/>
      <c r="LK464" s="13"/>
      <c r="LL464" s="13"/>
      <c r="LM464" s="13"/>
      <c r="LN464" s="13"/>
      <c r="LO464" s="13"/>
      <c r="LP464" s="13"/>
      <c r="LQ464" s="13"/>
      <c r="LR464" s="13"/>
      <c r="LS464" s="13"/>
      <c r="LT464" s="13"/>
      <c r="LU464" s="13"/>
      <c r="LV464" s="13"/>
      <c r="LW464" s="13"/>
      <c r="LX464" s="13"/>
      <c r="LY464" s="13"/>
      <c r="LZ464" s="13"/>
      <c r="MA464" s="13"/>
      <c r="MB464" s="13"/>
      <c r="MC464" s="13"/>
      <c r="MD464" s="13"/>
      <c r="ME464" s="13"/>
      <c r="MF464" s="13"/>
      <c r="MG464" s="13"/>
      <c r="MH464" s="13"/>
      <c r="MI464" s="13"/>
      <c r="MJ464" s="13"/>
      <c r="MK464" s="13"/>
      <c r="ML464" s="13"/>
      <c r="MM464" s="13"/>
      <c r="MN464" s="13"/>
      <c r="MO464" s="13"/>
      <c r="MP464" s="13"/>
      <c r="MQ464" s="13"/>
      <c r="MR464" s="13"/>
      <c r="MS464" s="13"/>
      <c r="MT464" s="13"/>
      <c r="MU464" s="13"/>
      <c r="MV464" s="13"/>
      <c r="MW464" s="13"/>
      <c r="MX464" s="13"/>
      <c r="MY464" s="13"/>
      <c r="MZ464" s="13"/>
      <c r="NA464" s="13"/>
      <c r="NB464" s="13"/>
      <c r="NC464" s="13"/>
      <c r="ND464" s="13"/>
      <c r="NE464" s="13"/>
      <c r="NF464" s="13"/>
      <c r="NG464" s="13"/>
      <c r="NH464" s="13"/>
      <c r="NI464" s="13"/>
      <c r="NJ464" s="13"/>
      <c r="NK464" s="13"/>
      <c r="NL464" s="13"/>
      <c r="NM464" s="13"/>
      <c r="NN464" s="13"/>
      <c r="NO464" s="13"/>
      <c r="NP464" s="13"/>
      <c r="NQ464" s="13"/>
      <c r="NR464" s="13"/>
      <c r="NS464" s="13"/>
      <c r="NU464" s="48" t="e">
        <f>IF(P456&lt;#REF!,1,0)</f>
        <v>#REF!</v>
      </c>
      <c r="NV464" s="48" t="e">
        <f>IF($P456&gt;=#REF!,1,0)</f>
        <v>#REF!</v>
      </c>
      <c r="NW464" s="48">
        <f>IF(IF($C456="Y",IF(NV464=1,1,0)),1,0)</f>
        <v>0</v>
      </c>
      <c r="NX464" s="48">
        <f>IF(IF($C456="N",IF(NU464=1,1,0)),1,0)</f>
        <v>0</v>
      </c>
      <c r="NY464" s="49" t="e">
        <f t="shared" si="51"/>
        <v>#REF!</v>
      </c>
    </row>
    <row r="465" spans="1:389" s="2" customFormat="1" ht="15" x14ac:dyDescent="0.25">
      <c r="A465" s="2">
        <f t="shared" si="52"/>
        <v>461</v>
      </c>
      <c r="B465" s="104" t="str">
        <f>"TSK"&amp;"-"&amp;REPT("0",4-LEN(A473))&amp;A473</f>
        <v>TSK-0469</v>
      </c>
      <c r="C465" s="105" t="str">
        <f t="shared" si="48"/>
        <v/>
      </c>
      <c r="D465" s="59"/>
      <c r="E465" s="106"/>
      <c r="F465" s="59"/>
      <c r="G465" s="59"/>
      <c r="H465" s="19"/>
      <c r="I465" s="19"/>
      <c r="J465" s="21"/>
      <c r="K465" s="81"/>
      <c r="L465" s="107" t="str">
        <f t="shared" si="49"/>
        <v/>
      </c>
      <c r="M465" s="107" t="str">
        <f t="shared" si="50"/>
        <v/>
      </c>
      <c r="N465" s="94"/>
      <c r="O465" s="94"/>
      <c r="P465" s="94"/>
      <c r="Q465" s="94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  <c r="JD465" s="13"/>
      <c r="JE465" s="13"/>
      <c r="JF465" s="13"/>
      <c r="JG465" s="13"/>
      <c r="JH465" s="13"/>
      <c r="JI465" s="13"/>
      <c r="JJ465" s="13"/>
      <c r="JK465" s="13"/>
      <c r="JL465" s="13"/>
      <c r="JM465" s="13"/>
      <c r="JN465" s="13"/>
      <c r="JO465" s="13"/>
      <c r="JP465" s="13"/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  <c r="KU465" s="13"/>
      <c r="KV465" s="13"/>
      <c r="KW465" s="13"/>
      <c r="KX465" s="13"/>
      <c r="KY465" s="13"/>
      <c r="KZ465" s="13"/>
      <c r="LA465" s="13"/>
      <c r="LB465" s="13"/>
      <c r="LC465" s="13"/>
      <c r="LD465" s="13"/>
      <c r="LE465" s="13"/>
      <c r="LF465" s="13"/>
      <c r="LG465" s="13"/>
      <c r="LH465" s="13"/>
      <c r="LI465" s="13"/>
      <c r="LJ465" s="13"/>
      <c r="LK465" s="13"/>
      <c r="LL465" s="13"/>
      <c r="LM465" s="13"/>
      <c r="LN465" s="13"/>
      <c r="LO465" s="13"/>
      <c r="LP465" s="13"/>
      <c r="LQ465" s="13"/>
      <c r="LR465" s="13"/>
      <c r="LS465" s="13"/>
      <c r="LT465" s="13"/>
      <c r="LU465" s="13"/>
      <c r="LV465" s="13"/>
      <c r="LW465" s="13"/>
      <c r="LX465" s="13"/>
      <c r="LY465" s="13"/>
      <c r="LZ465" s="13"/>
      <c r="MA465" s="13"/>
      <c r="MB465" s="13"/>
      <c r="MC465" s="13"/>
      <c r="MD465" s="13"/>
      <c r="ME465" s="13"/>
      <c r="MF465" s="13"/>
      <c r="MG465" s="13"/>
      <c r="MH465" s="13"/>
      <c r="MI465" s="13"/>
      <c r="MJ465" s="13"/>
      <c r="MK465" s="13"/>
      <c r="ML465" s="13"/>
      <c r="MM465" s="13"/>
      <c r="MN465" s="13"/>
      <c r="MO465" s="13"/>
      <c r="MP465" s="13"/>
      <c r="MQ465" s="13"/>
      <c r="MR465" s="13"/>
      <c r="MS465" s="13"/>
      <c r="MT465" s="13"/>
      <c r="MU465" s="13"/>
      <c r="MV465" s="13"/>
      <c r="MW465" s="13"/>
      <c r="MX465" s="13"/>
      <c r="MY465" s="13"/>
      <c r="MZ465" s="13"/>
      <c r="NA465" s="13"/>
      <c r="NB465" s="13"/>
      <c r="NC465" s="13"/>
      <c r="ND465" s="13"/>
      <c r="NE465" s="13"/>
      <c r="NF465" s="13"/>
      <c r="NG465" s="13"/>
      <c r="NH465" s="13"/>
      <c r="NI465" s="13"/>
      <c r="NJ465" s="13"/>
      <c r="NK465" s="13"/>
      <c r="NL465" s="13"/>
      <c r="NM465" s="13"/>
      <c r="NN465" s="13"/>
      <c r="NO465" s="13"/>
      <c r="NP465" s="13"/>
      <c r="NQ465" s="13"/>
      <c r="NR465" s="13"/>
      <c r="NS465" s="13"/>
      <c r="NU465" s="48" t="e">
        <f>IF(P457&lt;#REF!,1,0)</f>
        <v>#REF!</v>
      </c>
      <c r="NV465" s="48" t="e">
        <f>IF($P457&gt;=#REF!,1,0)</f>
        <v>#REF!</v>
      </c>
      <c r="NW465" s="48">
        <f>IF(IF($C457="Y",IF(NV465=1,1,0)),1,0)</f>
        <v>0</v>
      </c>
      <c r="NX465" s="48">
        <f>IF(IF($C457="N",IF(NU465=1,1,0)),1,0)</f>
        <v>0</v>
      </c>
      <c r="NY465" s="49" t="e">
        <f t="shared" si="51"/>
        <v>#REF!</v>
      </c>
    </row>
    <row r="466" spans="1:389" s="2" customFormat="1" ht="15" x14ac:dyDescent="0.25">
      <c r="A466" s="2">
        <f t="shared" si="52"/>
        <v>462</v>
      </c>
      <c r="B466" s="104" t="str">
        <f>"TSK"&amp;"-"&amp;REPT("0",4-LEN(A474))&amp;A474</f>
        <v>TSK-0470</v>
      </c>
      <c r="C466" s="105" t="str">
        <f t="shared" si="48"/>
        <v/>
      </c>
      <c r="D466" s="59"/>
      <c r="E466" s="106"/>
      <c r="F466" s="59"/>
      <c r="G466" s="59"/>
      <c r="H466" s="19"/>
      <c r="I466" s="19"/>
      <c r="J466" s="21"/>
      <c r="K466" s="81"/>
      <c r="L466" s="107" t="str">
        <f t="shared" si="49"/>
        <v/>
      </c>
      <c r="M466" s="107" t="str">
        <f t="shared" si="50"/>
        <v/>
      </c>
      <c r="N466" s="94"/>
      <c r="O466" s="94"/>
      <c r="P466" s="94"/>
      <c r="Q466" s="94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  <c r="KU466" s="13"/>
      <c r="KV466" s="13"/>
      <c r="KW466" s="13"/>
      <c r="KX466" s="13"/>
      <c r="KY466" s="13"/>
      <c r="KZ466" s="13"/>
      <c r="LA466" s="13"/>
      <c r="LB466" s="13"/>
      <c r="LC466" s="13"/>
      <c r="LD466" s="13"/>
      <c r="LE466" s="13"/>
      <c r="LF466" s="13"/>
      <c r="LG466" s="13"/>
      <c r="LH466" s="13"/>
      <c r="LI466" s="13"/>
      <c r="LJ466" s="13"/>
      <c r="LK466" s="13"/>
      <c r="LL466" s="13"/>
      <c r="LM466" s="13"/>
      <c r="LN466" s="13"/>
      <c r="LO466" s="13"/>
      <c r="LP466" s="13"/>
      <c r="LQ466" s="13"/>
      <c r="LR466" s="13"/>
      <c r="LS466" s="13"/>
      <c r="LT466" s="13"/>
      <c r="LU466" s="13"/>
      <c r="LV466" s="13"/>
      <c r="LW466" s="13"/>
      <c r="LX466" s="13"/>
      <c r="LY466" s="13"/>
      <c r="LZ466" s="13"/>
      <c r="MA466" s="13"/>
      <c r="MB466" s="13"/>
      <c r="MC466" s="13"/>
      <c r="MD466" s="13"/>
      <c r="ME466" s="13"/>
      <c r="MF466" s="13"/>
      <c r="MG466" s="13"/>
      <c r="MH466" s="13"/>
      <c r="MI466" s="13"/>
      <c r="MJ466" s="13"/>
      <c r="MK466" s="13"/>
      <c r="ML466" s="13"/>
      <c r="MM466" s="13"/>
      <c r="MN466" s="13"/>
      <c r="MO466" s="13"/>
      <c r="MP466" s="13"/>
      <c r="MQ466" s="13"/>
      <c r="MR466" s="13"/>
      <c r="MS466" s="13"/>
      <c r="MT466" s="13"/>
      <c r="MU466" s="13"/>
      <c r="MV466" s="13"/>
      <c r="MW466" s="13"/>
      <c r="MX466" s="13"/>
      <c r="MY466" s="13"/>
      <c r="MZ466" s="13"/>
      <c r="NA466" s="13"/>
      <c r="NB466" s="13"/>
      <c r="NC466" s="13"/>
      <c r="ND466" s="13"/>
      <c r="NE466" s="13"/>
      <c r="NF466" s="13"/>
      <c r="NG466" s="13"/>
      <c r="NH466" s="13"/>
      <c r="NI466" s="13"/>
      <c r="NJ466" s="13"/>
      <c r="NK466" s="13"/>
      <c r="NL466" s="13"/>
      <c r="NM466" s="13"/>
      <c r="NN466" s="13"/>
      <c r="NO466" s="13"/>
      <c r="NP466" s="13"/>
      <c r="NQ466" s="13"/>
      <c r="NR466" s="13"/>
      <c r="NS466" s="13"/>
      <c r="NU466" s="48" t="e">
        <f>IF(P458&lt;#REF!,1,0)</f>
        <v>#REF!</v>
      </c>
      <c r="NV466" s="48" t="e">
        <f>IF($P458&gt;=#REF!,1,0)</f>
        <v>#REF!</v>
      </c>
      <c r="NW466" s="48">
        <f>IF(IF($C458="Y",IF(NV466=1,1,0)),1,0)</f>
        <v>0</v>
      </c>
      <c r="NX466" s="48">
        <f>IF(IF($C458="N",IF(NU466=1,1,0)),1,0)</f>
        <v>0</v>
      </c>
      <c r="NY466" s="49" t="e">
        <f t="shared" si="51"/>
        <v>#REF!</v>
      </c>
    </row>
    <row r="467" spans="1:389" s="2" customFormat="1" ht="15" x14ac:dyDescent="0.25">
      <c r="A467" s="2">
        <f t="shared" si="52"/>
        <v>463</v>
      </c>
      <c r="B467" s="104" t="str">
        <f>"TSK"&amp;"-"&amp;REPT("0",4-LEN(A475))&amp;A475</f>
        <v>TSK-0471</v>
      </c>
      <c r="C467" s="105" t="str">
        <f t="shared" si="48"/>
        <v/>
      </c>
      <c r="D467" s="59"/>
      <c r="E467" s="106"/>
      <c r="F467" s="59"/>
      <c r="G467" s="59"/>
      <c r="H467" s="19"/>
      <c r="I467" s="19"/>
      <c r="J467" s="21"/>
      <c r="K467" s="81"/>
      <c r="L467" s="107" t="str">
        <f t="shared" si="49"/>
        <v/>
      </c>
      <c r="M467" s="107" t="str">
        <f t="shared" si="50"/>
        <v/>
      </c>
      <c r="N467" s="94"/>
      <c r="O467" s="94"/>
      <c r="P467" s="94"/>
      <c r="Q467" s="94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  <c r="KU467" s="13"/>
      <c r="KV467" s="13"/>
      <c r="KW467" s="13"/>
      <c r="KX467" s="13"/>
      <c r="KY467" s="13"/>
      <c r="KZ467" s="13"/>
      <c r="LA467" s="13"/>
      <c r="LB467" s="13"/>
      <c r="LC467" s="13"/>
      <c r="LD467" s="13"/>
      <c r="LE467" s="13"/>
      <c r="LF467" s="13"/>
      <c r="LG467" s="13"/>
      <c r="LH467" s="13"/>
      <c r="LI467" s="13"/>
      <c r="LJ467" s="13"/>
      <c r="LK467" s="13"/>
      <c r="LL467" s="13"/>
      <c r="LM467" s="13"/>
      <c r="LN467" s="13"/>
      <c r="LO467" s="13"/>
      <c r="LP467" s="13"/>
      <c r="LQ467" s="13"/>
      <c r="LR467" s="13"/>
      <c r="LS467" s="13"/>
      <c r="LT467" s="13"/>
      <c r="LU467" s="13"/>
      <c r="LV467" s="13"/>
      <c r="LW467" s="13"/>
      <c r="LX467" s="13"/>
      <c r="LY467" s="13"/>
      <c r="LZ467" s="13"/>
      <c r="MA467" s="13"/>
      <c r="MB467" s="13"/>
      <c r="MC467" s="13"/>
      <c r="MD467" s="13"/>
      <c r="ME467" s="13"/>
      <c r="MF467" s="13"/>
      <c r="MG467" s="13"/>
      <c r="MH467" s="13"/>
      <c r="MI467" s="13"/>
      <c r="MJ467" s="13"/>
      <c r="MK467" s="13"/>
      <c r="ML467" s="13"/>
      <c r="MM467" s="13"/>
      <c r="MN467" s="13"/>
      <c r="MO467" s="13"/>
      <c r="MP467" s="13"/>
      <c r="MQ467" s="13"/>
      <c r="MR467" s="13"/>
      <c r="MS467" s="13"/>
      <c r="MT467" s="13"/>
      <c r="MU467" s="13"/>
      <c r="MV467" s="13"/>
      <c r="MW467" s="13"/>
      <c r="MX467" s="13"/>
      <c r="MY467" s="13"/>
      <c r="MZ467" s="13"/>
      <c r="NA467" s="13"/>
      <c r="NB467" s="13"/>
      <c r="NC467" s="13"/>
      <c r="ND467" s="13"/>
      <c r="NE467" s="13"/>
      <c r="NF467" s="13"/>
      <c r="NG467" s="13"/>
      <c r="NH467" s="13"/>
      <c r="NI467" s="13"/>
      <c r="NJ467" s="13"/>
      <c r="NK467" s="13"/>
      <c r="NL467" s="13"/>
      <c r="NM467" s="13"/>
      <c r="NN467" s="13"/>
      <c r="NO467" s="13"/>
      <c r="NP467" s="13"/>
      <c r="NQ467" s="13"/>
      <c r="NR467" s="13"/>
      <c r="NS467" s="13"/>
      <c r="NU467" s="48" t="e">
        <f>IF(P459&lt;#REF!,1,0)</f>
        <v>#REF!</v>
      </c>
      <c r="NV467" s="48" t="e">
        <f>IF($P459&gt;=#REF!,1,0)</f>
        <v>#REF!</v>
      </c>
      <c r="NW467" s="48">
        <f>IF(IF($C459="Y",IF(NV467=1,1,0)),1,0)</f>
        <v>0</v>
      </c>
      <c r="NX467" s="48">
        <f>IF(IF($C459="N",IF(NU467=1,1,0)),1,0)</f>
        <v>0</v>
      </c>
      <c r="NY467" s="49" t="e">
        <f t="shared" si="51"/>
        <v>#REF!</v>
      </c>
    </row>
    <row r="468" spans="1:389" s="2" customFormat="1" ht="15" x14ac:dyDescent="0.25">
      <c r="A468" s="2">
        <f t="shared" si="52"/>
        <v>464</v>
      </c>
      <c r="B468" s="104" t="str">
        <f>"TSK"&amp;"-"&amp;REPT("0",4-LEN(A476))&amp;A476</f>
        <v>TSK-0472</v>
      </c>
      <c r="C468" s="105" t="str">
        <f t="shared" si="48"/>
        <v/>
      </c>
      <c r="D468" s="59"/>
      <c r="E468" s="106"/>
      <c r="F468" s="59"/>
      <c r="G468" s="59"/>
      <c r="H468" s="19"/>
      <c r="I468" s="19"/>
      <c r="J468" s="21"/>
      <c r="K468" s="81"/>
      <c r="L468" s="107" t="str">
        <f t="shared" si="49"/>
        <v/>
      </c>
      <c r="M468" s="107" t="str">
        <f t="shared" si="50"/>
        <v/>
      </c>
      <c r="N468" s="94"/>
      <c r="O468" s="94"/>
      <c r="P468" s="94"/>
      <c r="Q468" s="94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13"/>
      <c r="KT468" s="13"/>
      <c r="KU468" s="13"/>
      <c r="KV468" s="13"/>
      <c r="KW468" s="13"/>
      <c r="KX468" s="13"/>
      <c r="KY468" s="13"/>
      <c r="KZ468" s="13"/>
      <c r="LA468" s="13"/>
      <c r="LB468" s="13"/>
      <c r="LC468" s="13"/>
      <c r="LD468" s="13"/>
      <c r="LE468" s="13"/>
      <c r="LF468" s="13"/>
      <c r="LG468" s="13"/>
      <c r="LH468" s="13"/>
      <c r="LI468" s="13"/>
      <c r="LJ468" s="13"/>
      <c r="LK468" s="13"/>
      <c r="LL468" s="13"/>
      <c r="LM468" s="13"/>
      <c r="LN468" s="13"/>
      <c r="LO468" s="13"/>
      <c r="LP468" s="13"/>
      <c r="LQ468" s="13"/>
      <c r="LR468" s="13"/>
      <c r="LS468" s="13"/>
      <c r="LT468" s="13"/>
      <c r="LU468" s="13"/>
      <c r="LV468" s="13"/>
      <c r="LW468" s="13"/>
      <c r="LX468" s="13"/>
      <c r="LY468" s="13"/>
      <c r="LZ468" s="13"/>
      <c r="MA468" s="13"/>
      <c r="MB468" s="13"/>
      <c r="MC468" s="13"/>
      <c r="MD468" s="13"/>
      <c r="ME468" s="13"/>
      <c r="MF468" s="13"/>
      <c r="MG468" s="13"/>
      <c r="MH468" s="13"/>
      <c r="MI468" s="13"/>
      <c r="MJ468" s="13"/>
      <c r="MK468" s="13"/>
      <c r="ML468" s="13"/>
      <c r="MM468" s="13"/>
      <c r="MN468" s="13"/>
      <c r="MO468" s="13"/>
      <c r="MP468" s="13"/>
      <c r="MQ468" s="13"/>
      <c r="MR468" s="13"/>
      <c r="MS468" s="13"/>
      <c r="MT468" s="13"/>
      <c r="MU468" s="13"/>
      <c r="MV468" s="13"/>
      <c r="MW468" s="13"/>
      <c r="MX468" s="13"/>
      <c r="MY468" s="13"/>
      <c r="MZ468" s="13"/>
      <c r="NA468" s="13"/>
      <c r="NB468" s="13"/>
      <c r="NC468" s="13"/>
      <c r="ND468" s="13"/>
      <c r="NE468" s="13"/>
      <c r="NF468" s="13"/>
      <c r="NG468" s="13"/>
      <c r="NH468" s="13"/>
      <c r="NI468" s="13"/>
      <c r="NJ468" s="13"/>
      <c r="NK468" s="13"/>
      <c r="NL468" s="13"/>
      <c r="NM468" s="13"/>
      <c r="NN468" s="13"/>
      <c r="NO468" s="13"/>
      <c r="NP468" s="13"/>
      <c r="NQ468" s="13"/>
      <c r="NR468" s="13"/>
      <c r="NS468" s="13"/>
      <c r="NU468" s="48" t="e">
        <f>IF(P460&lt;#REF!,1,0)</f>
        <v>#REF!</v>
      </c>
      <c r="NV468" s="48" t="e">
        <f>IF($P460&gt;=#REF!,1,0)</f>
        <v>#REF!</v>
      </c>
      <c r="NW468" s="48">
        <f>IF(IF($C460="Y",IF(NV468=1,1,0)),1,0)</f>
        <v>0</v>
      </c>
      <c r="NX468" s="48">
        <f>IF(IF($C460="N",IF(NU468=1,1,0)),1,0)</f>
        <v>0</v>
      </c>
      <c r="NY468" s="49" t="e">
        <f t="shared" si="51"/>
        <v>#REF!</v>
      </c>
    </row>
    <row r="469" spans="1:389" s="2" customFormat="1" ht="15" x14ac:dyDescent="0.25">
      <c r="A469" s="2">
        <f t="shared" si="52"/>
        <v>465</v>
      </c>
      <c r="B469" s="104" t="str">
        <f>"TSK"&amp;"-"&amp;REPT("0",4-LEN(A477))&amp;A477</f>
        <v>TSK-0473</v>
      </c>
      <c r="C469" s="105" t="str">
        <f t="shared" si="48"/>
        <v/>
      </c>
      <c r="D469" s="59"/>
      <c r="E469" s="106"/>
      <c r="F469" s="59"/>
      <c r="G469" s="59"/>
      <c r="H469" s="19"/>
      <c r="I469" s="19"/>
      <c r="J469" s="21"/>
      <c r="K469" s="81"/>
      <c r="L469" s="107" t="str">
        <f t="shared" si="49"/>
        <v/>
      </c>
      <c r="M469" s="107" t="str">
        <f t="shared" si="50"/>
        <v/>
      </c>
      <c r="N469" s="94"/>
      <c r="O469" s="94"/>
      <c r="P469" s="94"/>
      <c r="Q469" s="94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  <c r="KU469" s="13"/>
      <c r="KV469" s="13"/>
      <c r="KW469" s="13"/>
      <c r="KX469" s="13"/>
      <c r="KY469" s="13"/>
      <c r="KZ469" s="13"/>
      <c r="LA469" s="13"/>
      <c r="LB469" s="13"/>
      <c r="LC469" s="13"/>
      <c r="LD469" s="13"/>
      <c r="LE469" s="13"/>
      <c r="LF469" s="13"/>
      <c r="LG469" s="13"/>
      <c r="LH469" s="13"/>
      <c r="LI469" s="13"/>
      <c r="LJ469" s="13"/>
      <c r="LK469" s="13"/>
      <c r="LL469" s="13"/>
      <c r="LM469" s="13"/>
      <c r="LN469" s="13"/>
      <c r="LO469" s="13"/>
      <c r="LP469" s="13"/>
      <c r="LQ469" s="13"/>
      <c r="LR469" s="13"/>
      <c r="LS469" s="13"/>
      <c r="LT469" s="13"/>
      <c r="LU469" s="13"/>
      <c r="LV469" s="13"/>
      <c r="LW469" s="13"/>
      <c r="LX469" s="13"/>
      <c r="LY469" s="13"/>
      <c r="LZ469" s="13"/>
      <c r="MA469" s="13"/>
      <c r="MB469" s="13"/>
      <c r="MC469" s="13"/>
      <c r="MD469" s="13"/>
      <c r="ME469" s="13"/>
      <c r="MF469" s="13"/>
      <c r="MG469" s="13"/>
      <c r="MH469" s="13"/>
      <c r="MI469" s="13"/>
      <c r="MJ469" s="13"/>
      <c r="MK469" s="13"/>
      <c r="ML469" s="13"/>
      <c r="MM469" s="13"/>
      <c r="MN469" s="13"/>
      <c r="MO469" s="13"/>
      <c r="MP469" s="13"/>
      <c r="MQ469" s="13"/>
      <c r="MR469" s="13"/>
      <c r="MS469" s="13"/>
      <c r="MT469" s="13"/>
      <c r="MU469" s="13"/>
      <c r="MV469" s="13"/>
      <c r="MW469" s="13"/>
      <c r="MX469" s="13"/>
      <c r="MY469" s="13"/>
      <c r="MZ469" s="13"/>
      <c r="NA469" s="13"/>
      <c r="NB469" s="13"/>
      <c r="NC469" s="13"/>
      <c r="ND469" s="13"/>
      <c r="NE469" s="13"/>
      <c r="NF469" s="13"/>
      <c r="NG469" s="13"/>
      <c r="NH469" s="13"/>
      <c r="NI469" s="13"/>
      <c r="NJ469" s="13"/>
      <c r="NK469" s="13"/>
      <c r="NL469" s="13"/>
      <c r="NM469" s="13"/>
      <c r="NN469" s="13"/>
      <c r="NO469" s="13"/>
      <c r="NP469" s="13"/>
      <c r="NQ469" s="13"/>
      <c r="NR469" s="13"/>
      <c r="NS469" s="13"/>
      <c r="NU469" s="48" t="e">
        <f>IF(P461&lt;#REF!,1,0)</f>
        <v>#REF!</v>
      </c>
      <c r="NV469" s="48" t="e">
        <f>IF($P461&gt;=#REF!,1,0)</f>
        <v>#REF!</v>
      </c>
      <c r="NW469" s="48">
        <f>IF(IF($C461="Y",IF(NV469=1,1,0)),1,0)</f>
        <v>0</v>
      </c>
      <c r="NX469" s="48">
        <f>IF(IF($C461="N",IF(NU469=1,1,0)),1,0)</f>
        <v>0</v>
      </c>
      <c r="NY469" s="49" t="e">
        <f t="shared" si="51"/>
        <v>#REF!</v>
      </c>
    </row>
    <row r="470" spans="1:389" s="2" customFormat="1" ht="15" x14ac:dyDescent="0.25">
      <c r="A470" s="2">
        <f t="shared" si="52"/>
        <v>466</v>
      </c>
      <c r="B470" s="104" t="str">
        <f>"TSK"&amp;"-"&amp;REPT("0",4-LEN(A478))&amp;A478</f>
        <v>TSK-0474</v>
      </c>
      <c r="C470" s="105" t="str">
        <f t="shared" si="48"/>
        <v/>
      </c>
      <c r="D470" s="59"/>
      <c r="E470" s="106"/>
      <c r="F470" s="59"/>
      <c r="G470" s="59"/>
      <c r="H470" s="19"/>
      <c r="I470" s="19"/>
      <c r="J470" s="21"/>
      <c r="K470" s="81"/>
      <c r="L470" s="107" t="str">
        <f t="shared" si="49"/>
        <v/>
      </c>
      <c r="M470" s="107" t="str">
        <f t="shared" si="50"/>
        <v/>
      </c>
      <c r="N470" s="94"/>
      <c r="O470" s="94"/>
      <c r="P470" s="94"/>
      <c r="Q470" s="94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  <c r="KU470" s="13"/>
      <c r="KV470" s="13"/>
      <c r="KW470" s="13"/>
      <c r="KX470" s="13"/>
      <c r="KY470" s="13"/>
      <c r="KZ470" s="13"/>
      <c r="LA470" s="13"/>
      <c r="LB470" s="13"/>
      <c r="LC470" s="13"/>
      <c r="LD470" s="13"/>
      <c r="LE470" s="13"/>
      <c r="LF470" s="13"/>
      <c r="LG470" s="13"/>
      <c r="LH470" s="13"/>
      <c r="LI470" s="13"/>
      <c r="LJ470" s="13"/>
      <c r="LK470" s="13"/>
      <c r="LL470" s="13"/>
      <c r="LM470" s="13"/>
      <c r="LN470" s="13"/>
      <c r="LO470" s="13"/>
      <c r="LP470" s="13"/>
      <c r="LQ470" s="13"/>
      <c r="LR470" s="13"/>
      <c r="LS470" s="13"/>
      <c r="LT470" s="13"/>
      <c r="LU470" s="13"/>
      <c r="LV470" s="13"/>
      <c r="LW470" s="13"/>
      <c r="LX470" s="13"/>
      <c r="LY470" s="13"/>
      <c r="LZ470" s="13"/>
      <c r="MA470" s="13"/>
      <c r="MB470" s="13"/>
      <c r="MC470" s="13"/>
      <c r="MD470" s="13"/>
      <c r="ME470" s="13"/>
      <c r="MF470" s="13"/>
      <c r="MG470" s="13"/>
      <c r="MH470" s="13"/>
      <c r="MI470" s="13"/>
      <c r="MJ470" s="13"/>
      <c r="MK470" s="13"/>
      <c r="ML470" s="13"/>
      <c r="MM470" s="13"/>
      <c r="MN470" s="13"/>
      <c r="MO470" s="13"/>
      <c r="MP470" s="13"/>
      <c r="MQ470" s="13"/>
      <c r="MR470" s="13"/>
      <c r="MS470" s="13"/>
      <c r="MT470" s="13"/>
      <c r="MU470" s="13"/>
      <c r="MV470" s="13"/>
      <c r="MW470" s="13"/>
      <c r="MX470" s="13"/>
      <c r="MY470" s="13"/>
      <c r="MZ470" s="13"/>
      <c r="NA470" s="13"/>
      <c r="NB470" s="13"/>
      <c r="NC470" s="13"/>
      <c r="ND470" s="13"/>
      <c r="NE470" s="13"/>
      <c r="NF470" s="13"/>
      <c r="NG470" s="13"/>
      <c r="NH470" s="13"/>
      <c r="NI470" s="13"/>
      <c r="NJ470" s="13"/>
      <c r="NK470" s="13"/>
      <c r="NL470" s="13"/>
      <c r="NM470" s="13"/>
      <c r="NN470" s="13"/>
      <c r="NO470" s="13"/>
      <c r="NP470" s="13"/>
      <c r="NQ470" s="13"/>
      <c r="NR470" s="13"/>
      <c r="NS470" s="13"/>
      <c r="NU470" s="48" t="e">
        <f>IF(P462&lt;#REF!,1,0)</f>
        <v>#REF!</v>
      </c>
      <c r="NV470" s="48" t="e">
        <f>IF($P462&gt;=#REF!,1,0)</f>
        <v>#REF!</v>
      </c>
      <c r="NW470" s="48">
        <f>IF(IF($C462="Y",IF(NV470=1,1,0)),1,0)</f>
        <v>0</v>
      </c>
      <c r="NX470" s="48">
        <f>IF(IF($C462="N",IF(NU470=1,1,0)),1,0)</f>
        <v>0</v>
      </c>
      <c r="NY470" s="49" t="e">
        <f t="shared" si="51"/>
        <v>#REF!</v>
      </c>
    </row>
    <row r="471" spans="1:389" s="2" customFormat="1" ht="15" x14ac:dyDescent="0.25">
      <c r="A471" s="2">
        <f t="shared" si="52"/>
        <v>467</v>
      </c>
      <c r="B471" s="104" t="str">
        <f>"TSK"&amp;"-"&amp;REPT("0",4-LEN(A479))&amp;A479</f>
        <v>TSK-0475</v>
      </c>
      <c r="C471" s="105" t="str">
        <f t="shared" si="48"/>
        <v/>
      </c>
      <c r="D471" s="59"/>
      <c r="E471" s="106"/>
      <c r="F471" s="59"/>
      <c r="G471" s="59"/>
      <c r="H471" s="19"/>
      <c r="I471" s="19"/>
      <c r="J471" s="21"/>
      <c r="K471" s="81"/>
      <c r="L471" s="107" t="str">
        <f t="shared" si="49"/>
        <v/>
      </c>
      <c r="M471" s="107" t="str">
        <f t="shared" si="50"/>
        <v/>
      </c>
      <c r="N471" s="94"/>
      <c r="O471" s="94"/>
      <c r="P471" s="94"/>
      <c r="Q471" s="94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  <c r="KU471" s="13"/>
      <c r="KV471" s="13"/>
      <c r="KW471" s="13"/>
      <c r="KX471" s="13"/>
      <c r="KY471" s="13"/>
      <c r="KZ471" s="13"/>
      <c r="LA471" s="13"/>
      <c r="LB471" s="13"/>
      <c r="LC471" s="13"/>
      <c r="LD471" s="13"/>
      <c r="LE471" s="13"/>
      <c r="LF471" s="13"/>
      <c r="LG471" s="13"/>
      <c r="LH471" s="13"/>
      <c r="LI471" s="13"/>
      <c r="LJ471" s="13"/>
      <c r="LK471" s="13"/>
      <c r="LL471" s="13"/>
      <c r="LM471" s="13"/>
      <c r="LN471" s="13"/>
      <c r="LO471" s="13"/>
      <c r="LP471" s="13"/>
      <c r="LQ471" s="13"/>
      <c r="LR471" s="13"/>
      <c r="LS471" s="13"/>
      <c r="LT471" s="13"/>
      <c r="LU471" s="13"/>
      <c r="LV471" s="13"/>
      <c r="LW471" s="13"/>
      <c r="LX471" s="13"/>
      <c r="LY471" s="13"/>
      <c r="LZ471" s="13"/>
      <c r="MA471" s="13"/>
      <c r="MB471" s="13"/>
      <c r="MC471" s="13"/>
      <c r="MD471" s="13"/>
      <c r="ME471" s="13"/>
      <c r="MF471" s="13"/>
      <c r="MG471" s="13"/>
      <c r="MH471" s="13"/>
      <c r="MI471" s="13"/>
      <c r="MJ471" s="13"/>
      <c r="MK471" s="13"/>
      <c r="ML471" s="13"/>
      <c r="MM471" s="13"/>
      <c r="MN471" s="13"/>
      <c r="MO471" s="13"/>
      <c r="MP471" s="13"/>
      <c r="MQ471" s="13"/>
      <c r="MR471" s="13"/>
      <c r="MS471" s="13"/>
      <c r="MT471" s="13"/>
      <c r="MU471" s="13"/>
      <c r="MV471" s="13"/>
      <c r="MW471" s="13"/>
      <c r="MX471" s="13"/>
      <c r="MY471" s="13"/>
      <c r="MZ471" s="13"/>
      <c r="NA471" s="13"/>
      <c r="NB471" s="13"/>
      <c r="NC471" s="13"/>
      <c r="ND471" s="13"/>
      <c r="NE471" s="13"/>
      <c r="NF471" s="13"/>
      <c r="NG471" s="13"/>
      <c r="NH471" s="13"/>
      <c r="NI471" s="13"/>
      <c r="NJ471" s="13"/>
      <c r="NK471" s="13"/>
      <c r="NL471" s="13"/>
      <c r="NM471" s="13"/>
      <c r="NN471" s="13"/>
      <c r="NO471" s="13"/>
      <c r="NP471" s="13"/>
      <c r="NQ471" s="13"/>
      <c r="NR471" s="13"/>
      <c r="NS471" s="13"/>
      <c r="NU471" s="48" t="e">
        <f>IF(P463&lt;#REF!,1,0)</f>
        <v>#REF!</v>
      </c>
      <c r="NV471" s="48" t="e">
        <f>IF($P463&gt;=#REF!,1,0)</f>
        <v>#REF!</v>
      </c>
      <c r="NW471" s="48">
        <f>IF(IF($C463="Y",IF(NV471=1,1,0)),1,0)</f>
        <v>0</v>
      </c>
      <c r="NX471" s="48">
        <f>IF(IF($C463="N",IF(NU471=1,1,0)),1,0)</f>
        <v>0</v>
      </c>
      <c r="NY471" s="49" t="e">
        <f t="shared" si="51"/>
        <v>#REF!</v>
      </c>
    </row>
    <row r="472" spans="1:389" s="2" customFormat="1" ht="15" x14ac:dyDescent="0.25">
      <c r="A472" s="2">
        <f t="shared" si="52"/>
        <v>468</v>
      </c>
      <c r="B472" s="104" t="str">
        <f>"TSK"&amp;"-"&amp;REPT("0",4-LEN(A480))&amp;A480</f>
        <v>TSK-0476</v>
      </c>
      <c r="C472" s="105" t="str">
        <f t="shared" si="48"/>
        <v/>
      </c>
      <c r="D472" s="59"/>
      <c r="E472" s="106"/>
      <c r="F472" s="59"/>
      <c r="G472" s="59"/>
      <c r="H472" s="19"/>
      <c r="I472" s="19"/>
      <c r="J472" s="21"/>
      <c r="K472" s="81"/>
      <c r="L472" s="107" t="str">
        <f t="shared" si="49"/>
        <v/>
      </c>
      <c r="M472" s="107" t="str">
        <f t="shared" si="50"/>
        <v/>
      </c>
      <c r="N472" s="94"/>
      <c r="O472" s="94"/>
      <c r="P472" s="94"/>
      <c r="Q472" s="94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  <c r="KU472" s="13"/>
      <c r="KV472" s="13"/>
      <c r="KW472" s="13"/>
      <c r="KX472" s="13"/>
      <c r="KY472" s="13"/>
      <c r="KZ472" s="13"/>
      <c r="LA472" s="13"/>
      <c r="LB472" s="13"/>
      <c r="LC472" s="13"/>
      <c r="LD472" s="13"/>
      <c r="LE472" s="13"/>
      <c r="LF472" s="13"/>
      <c r="LG472" s="13"/>
      <c r="LH472" s="13"/>
      <c r="LI472" s="13"/>
      <c r="LJ472" s="13"/>
      <c r="LK472" s="13"/>
      <c r="LL472" s="13"/>
      <c r="LM472" s="13"/>
      <c r="LN472" s="13"/>
      <c r="LO472" s="13"/>
      <c r="LP472" s="13"/>
      <c r="LQ472" s="13"/>
      <c r="LR472" s="13"/>
      <c r="LS472" s="13"/>
      <c r="LT472" s="13"/>
      <c r="LU472" s="13"/>
      <c r="LV472" s="13"/>
      <c r="LW472" s="13"/>
      <c r="LX472" s="13"/>
      <c r="LY472" s="13"/>
      <c r="LZ472" s="13"/>
      <c r="MA472" s="13"/>
      <c r="MB472" s="13"/>
      <c r="MC472" s="13"/>
      <c r="MD472" s="13"/>
      <c r="ME472" s="13"/>
      <c r="MF472" s="13"/>
      <c r="MG472" s="13"/>
      <c r="MH472" s="13"/>
      <c r="MI472" s="13"/>
      <c r="MJ472" s="13"/>
      <c r="MK472" s="13"/>
      <c r="ML472" s="13"/>
      <c r="MM472" s="13"/>
      <c r="MN472" s="13"/>
      <c r="MO472" s="13"/>
      <c r="MP472" s="13"/>
      <c r="MQ472" s="13"/>
      <c r="MR472" s="13"/>
      <c r="MS472" s="13"/>
      <c r="MT472" s="13"/>
      <c r="MU472" s="13"/>
      <c r="MV472" s="13"/>
      <c r="MW472" s="13"/>
      <c r="MX472" s="13"/>
      <c r="MY472" s="13"/>
      <c r="MZ472" s="13"/>
      <c r="NA472" s="13"/>
      <c r="NB472" s="13"/>
      <c r="NC472" s="13"/>
      <c r="ND472" s="13"/>
      <c r="NE472" s="13"/>
      <c r="NF472" s="13"/>
      <c r="NG472" s="13"/>
      <c r="NH472" s="13"/>
      <c r="NI472" s="13"/>
      <c r="NJ472" s="13"/>
      <c r="NK472" s="13"/>
      <c r="NL472" s="13"/>
      <c r="NM472" s="13"/>
      <c r="NN472" s="13"/>
      <c r="NO472" s="13"/>
      <c r="NP472" s="13"/>
      <c r="NQ472" s="13"/>
      <c r="NR472" s="13"/>
      <c r="NS472" s="13"/>
      <c r="NU472" s="48" t="e">
        <f>IF(P464&lt;#REF!,1,0)</f>
        <v>#REF!</v>
      </c>
      <c r="NV472" s="48" t="e">
        <f>IF($P464&gt;=#REF!,1,0)</f>
        <v>#REF!</v>
      </c>
      <c r="NW472" s="48">
        <f>IF(IF($C464="Y",IF(NV472=1,1,0)),1,0)</f>
        <v>0</v>
      </c>
      <c r="NX472" s="48">
        <f>IF(IF($C464="N",IF(NU472=1,1,0)),1,0)</f>
        <v>0</v>
      </c>
      <c r="NY472" s="49" t="e">
        <f t="shared" si="51"/>
        <v>#REF!</v>
      </c>
    </row>
    <row r="473" spans="1:389" s="2" customFormat="1" ht="15" x14ac:dyDescent="0.25">
      <c r="A473" s="2">
        <f t="shared" si="52"/>
        <v>469</v>
      </c>
      <c r="B473" s="104" t="str">
        <f>"TSK"&amp;"-"&amp;REPT("0",4-LEN(A481))&amp;A481</f>
        <v>TSK-0477</v>
      </c>
      <c r="C473" s="105" t="str">
        <f t="shared" si="48"/>
        <v/>
      </c>
      <c r="D473" s="59"/>
      <c r="E473" s="106"/>
      <c r="F473" s="59"/>
      <c r="G473" s="59"/>
      <c r="H473" s="19"/>
      <c r="I473" s="19"/>
      <c r="J473" s="21"/>
      <c r="K473" s="81"/>
      <c r="L473" s="107" t="str">
        <f t="shared" si="49"/>
        <v/>
      </c>
      <c r="M473" s="107" t="str">
        <f t="shared" si="50"/>
        <v/>
      </c>
      <c r="N473" s="94"/>
      <c r="O473" s="94"/>
      <c r="P473" s="94"/>
      <c r="Q473" s="94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  <c r="KU473" s="13"/>
      <c r="KV473" s="13"/>
      <c r="KW473" s="13"/>
      <c r="KX473" s="13"/>
      <c r="KY473" s="13"/>
      <c r="KZ473" s="13"/>
      <c r="LA473" s="13"/>
      <c r="LB473" s="13"/>
      <c r="LC473" s="13"/>
      <c r="LD473" s="13"/>
      <c r="LE473" s="13"/>
      <c r="LF473" s="13"/>
      <c r="LG473" s="13"/>
      <c r="LH473" s="13"/>
      <c r="LI473" s="13"/>
      <c r="LJ473" s="13"/>
      <c r="LK473" s="13"/>
      <c r="LL473" s="13"/>
      <c r="LM473" s="13"/>
      <c r="LN473" s="13"/>
      <c r="LO473" s="13"/>
      <c r="LP473" s="13"/>
      <c r="LQ473" s="13"/>
      <c r="LR473" s="13"/>
      <c r="LS473" s="13"/>
      <c r="LT473" s="13"/>
      <c r="LU473" s="13"/>
      <c r="LV473" s="13"/>
      <c r="LW473" s="13"/>
      <c r="LX473" s="13"/>
      <c r="LY473" s="13"/>
      <c r="LZ473" s="13"/>
      <c r="MA473" s="13"/>
      <c r="MB473" s="13"/>
      <c r="MC473" s="13"/>
      <c r="MD473" s="13"/>
      <c r="ME473" s="13"/>
      <c r="MF473" s="13"/>
      <c r="MG473" s="13"/>
      <c r="MH473" s="13"/>
      <c r="MI473" s="13"/>
      <c r="MJ473" s="13"/>
      <c r="MK473" s="13"/>
      <c r="ML473" s="13"/>
      <c r="MM473" s="13"/>
      <c r="MN473" s="13"/>
      <c r="MO473" s="13"/>
      <c r="MP473" s="13"/>
      <c r="MQ473" s="13"/>
      <c r="MR473" s="13"/>
      <c r="MS473" s="13"/>
      <c r="MT473" s="13"/>
      <c r="MU473" s="13"/>
      <c r="MV473" s="13"/>
      <c r="MW473" s="13"/>
      <c r="MX473" s="13"/>
      <c r="MY473" s="13"/>
      <c r="MZ473" s="13"/>
      <c r="NA473" s="13"/>
      <c r="NB473" s="13"/>
      <c r="NC473" s="13"/>
      <c r="ND473" s="13"/>
      <c r="NE473" s="13"/>
      <c r="NF473" s="13"/>
      <c r="NG473" s="13"/>
      <c r="NH473" s="13"/>
      <c r="NI473" s="13"/>
      <c r="NJ473" s="13"/>
      <c r="NK473" s="13"/>
      <c r="NL473" s="13"/>
      <c r="NM473" s="13"/>
      <c r="NN473" s="13"/>
      <c r="NO473" s="13"/>
      <c r="NP473" s="13"/>
      <c r="NQ473" s="13"/>
      <c r="NR473" s="13"/>
      <c r="NS473" s="13"/>
      <c r="NU473" s="48" t="e">
        <f>IF(P465&lt;#REF!,1,0)</f>
        <v>#REF!</v>
      </c>
      <c r="NV473" s="48" t="e">
        <f>IF($P465&gt;=#REF!,1,0)</f>
        <v>#REF!</v>
      </c>
      <c r="NW473" s="48">
        <f>IF(IF($C465="Y",IF(NV473=1,1,0)),1,0)</f>
        <v>0</v>
      </c>
      <c r="NX473" s="48">
        <f>IF(IF($C465="N",IF(NU473=1,1,0)),1,0)</f>
        <v>0</v>
      </c>
      <c r="NY473" s="49" t="e">
        <f t="shared" si="51"/>
        <v>#REF!</v>
      </c>
    </row>
    <row r="474" spans="1:389" s="2" customFormat="1" ht="15" x14ac:dyDescent="0.25">
      <c r="A474" s="2">
        <f t="shared" si="52"/>
        <v>470</v>
      </c>
      <c r="B474" s="104" t="str">
        <f>"TSK"&amp;"-"&amp;REPT("0",4-LEN(A482))&amp;A482</f>
        <v>TSK-0478</v>
      </c>
      <c r="C474" s="105" t="str">
        <f t="shared" si="48"/>
        <v/>
      </c>
      <c r="D474" s="59"/>
      <c r="E474" s="106"/>
      <c r="F474" s="59"/>
      <c r="G474" s="59"/>
      <c r="H474" s="19"/>
      <c r="I474" s="19"/>
      <c r="J474" s="21"/>
      <c r="K474" s="81"/>
      <c r="L474" s="107" t="str">
        <f t="shared" si="49"/>
        <v/>
      </c>
      <c r="M474" s="107" t="str">
        <f t="shared" si="50"/>
        <v/>
      </c>
      <c r="N474" s="94"/>
      <c r="O474" s="94"/>
      <c r="P474" s="94"/>
      <c r="Q474" s="94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/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  <c r="KU474" s="13"/>
      <c r="KV474" s="13"/>
      <c r="KW474" s="13"/>
      <c r="KX474" s="13"/>
      <c r="KY474" s="13"/>
      <c r="KZ474" s="13"/>
      <c r="LA474" s="13"/>
      <c r="LB474" s="13"/>
      <c r="LC474" s="13"/>
      <c r="LD474" s="13"/>
      <c r="LE474" s="13"/>
      <c r="LF474" s="13"/>
      <c r="LG474" s="13"/>
      <c r="LH474" s="13"/>
      <c r="LI474" s="13"/>
      <c r="LJ474" s="13"/>
      <c r="LK474" s="13"/>
      <c r="LL474" s="13"/>
      <c r="LM474" s="13"/>
      <c r="LN474" s="13"/>
      <c r="LO474" s="13"/>
      <c r="LP474" s="13"/>
      <c r="LQ474" s="13"/>
      <c r="LR474" s="13"/>
      <c r="LS474" s="13"/>
      <c r="LT474" s="13"/>
      <c r="LU474" s="13"/>
      <c r="LV474" s="13"/>
      <c r="LW474" s="13"/>
      <c r="LX474" s="13"/>
      <c r="LY474" s="13"/>
      <c r="LZ474" s="13"/>
      <c r="MA474" s="13"/>
      <c r="MB474" s="13"/>
      <c r="MC474" s="13"/>
      <c r="MD474" s="13"/>
      <c r="ME474" s="13"/>
      <c r="MF474" s="13"/>
      <c r="MG474" s="13"/>
      <c r="MH474" s="13"/>
      <c r="MI474" s="13"/>
      <c r="MJ474" s="13"/>
      <c r="MK474" s="13"/>
      <c r="ML474" s="13"/>
      <c r="MM474" s="13"/>
      <c r="MN474" s="13"/>
      <c r="MO474" s="13"/>
      <c r="MP474" s="13"/>
      <c r="MQ474" s="13"/>
      <c r="MR474" s="13"/>
      <c r="MS474" s="13"/>
      <c r="MT474" s="13"/>
      <c r="MU474" s="13"/>
      <c r="MV474" s="13"/>
      <c r="MW474" s="13"/>
      <c r="MX474" s="13"/>
      <c r="MY474" s="13"/>
      <c r="MZ474" s="13"/>
      <c r="NA474" s="13"/>
      <c r="NB474" s="13"/>
      <c r="NC474" s="13"/>
      <c r="ND474" s="13"/>
      <c r="NE474" s="13"/>
      <c r="NF474" s="13"/>
      <c r="NG474" s="13"/>
      <c r="NH474" s="13"/>
      <c r="NI474" s="13"/>
      <c r="NJ474" s="13"/>
      <c r="NK474" s="13"/>
      <c r="NL474" s="13"/>
      <c r="NM474" s="13"/>
      <c r="NN474" s="13"/>
      <c r="NO474" s="13"/>
      <c r="NP474" s="13"/>
      <c r="NQ474" s="13"/>
      <c r="NR474" s="13"/>
      <c r="NS474" s="13"/>
      <c r="NU474" s="48" t="e">
        <f>IF(P466&lt;#REF!,1,0)</f>
        <v>#REF!</v>
      </c>
      <c r="NV474" s="48" t="e">
        <f>IF($P466&gt;=#REF!,1,0)</f>
        <v>#REF!</v>
      </c>
      <c r="NW474" s="48">
        <f>IF(IF($C466="Y",IF(NV474=1,1,0)),1,0)</f>
        <v>0</v>
      </c>
      <c r="NX474" s="48">
        <f>IF(IF($C466="N",IF(NU474=1,1,0)),1,0)</f>
        <v>0</v>
      </c>
      <c r="NY474" s="49" t="e">
        <f t="shared" si="51"/>
        <v>#REF!</v>
      </c>
    </row>
    <row r="475" spans="1:389" s="2" customFormat="1" ht="15" x14ac:dyDescent="0.25">
      <c r="A475" s="2">
        <f t="shared" si="52"/>
        <v>471</v>
      </c>
      <c r="B475" s="104" t="str">
        <f>"TSK"&amp;"-"&amp;REPT("0",4-LEN(A483))&amp;A483</f>
        <v>TSK-0479</v>
      </c>
      <c r="C475" s="105" t="str">
        <f t="shared" si="48"/>
        <v/>
      </c>
      <c r="D475" s="59"/>
      <c r="E475" s="106"/>
      <c r="F475" s="59"/>
      <c r="G475" s="59"/>
      <c r="H475" s="19"/>
      <c r="I475" s="19"/>
      <c r="J475" s="21"/>
      <c r="K475" s="81"/>
      <c r="L475" s="107" t="str">
        <f t="shared" si="49"/>
        <v/>
      </c>
      <c r="M475" s="107" t="str">
        <f t="shared" si="50"/>
        <v/>
      </c>
      <c r="N475" s="94"/>
      <c r="O475" s="94"/>
      <c r="P475" s="94"/>
      <c r="Q475" s="94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  <c r="KU475" s="13"/>
      <c r="KV475" s="13"/>
      <c r="KW475" s="13"/>
      <c r="KX475" s="13"/>
      <c r="KY475" s="13"/>
      <c r="KZ475" s="13"/>
      <c r="LA475" s="13"/>
      <c r="LB475" s="13"/>
      <c r="LC475" s="13"/>
      <c r="LD475" s="13"/>
      <c r="LE475" s="13"/>
      <c r="LF475" s="13"/>
      <c r="LG475" s="13"/>
      <c r="LH475" s="13"/>
      <c r="LI475" s="13"/>
      <c r="LJ475" s="13"/>
      <c r="LK475" s="13"/>
      <c r="LL475" s="13"/>
      <c r="LM475" s="13"/>
      <c r="LN475" s="13"/>
      <c r="LO475" s="13"/>
      <c r="LP475" s="13"/>
      <c r="LQ475" s="13"/>
      <c r="LR475" s="13"/>
      <c r="LS475" s="13"/>
      <c r="LT475" s="13"/>
      <c r="LU475" s="13"/>
      <c r="LV475" s="13"/>
      <c r="LW475" s="13"/>
      <c r="LX475" s="13"/>
      <c r="LY475" s="13"/>
      <c r="LZ475" s="13"/>
      <c r="MA475" s="13"/>
      <c r="MB475" s="13"/>
      <c r="MC475" s="13"/>
      <c r="MD475" s="13"/>
      <c r="ME475" s="13"/>
      <c r="MF475" s="13"/>
      <c r="MG475" s="13"/>
      <c r="MH475" s="13"/>
      <c r="MI475" s="13"/>
      <c r="MJ475" s="13"/>
      <c r="MK475" s="13"/>
      <c r="ML475" s="13"/>
      <c r="MM475" s="13"/>
      <c r="MN475" s="13"/>
      <c r="MO475" s="13"/>
      <c r="MP475" s="13"/>
      <c r="MQ475" s="13"/>
      <c r="MR475" s="13"/>
      <c r="MS475" s="13"/>
      <c r="MT475" s="13"/>
      <c r="MU475" s="13"/>
      <c r="MV475" s="13"/>
      <c r="MW475" s="13"/>
      <c r="MX475" s="13"/>
      <c r="MY475" s="13"/>
      <c r="MZ475" s="13"/>
      <c r="NA475" s="13"/>
      <c r="NB475" s="13"/>
      <c r="NC475" s="13"/>
      <c r="ND475" s="13"/>
      <c r="NE475" s="13"/>
      <c r="NF475" s="13"/>
      <c r="NG475" s="13"/>
      <c r="NH475" s="13"/>
      <c r="NI475" s="13"/>
      <c r="NJ475" s="13"/>
      <c r="NK475" s="13"/>
      <c r="NL475" s="13"/>
      <c r="NM475" s="13"/>
      <c r="NN475" s="13"/>
      <c r="NO475" s="13"/>
      <c r="NP475" s="13"/>
      <c r="NQ475" s="13"/>
      <c r="NR475" s="13"/>
      <c r="NS475" s="13"/>
      <c r="NU475" s="48" t="e">
        <f>IF(P467&lt;#REF!,1,0)</f>
        <v>#REF!</v>
      </c>
      <c r="NV475" s="48" t="e">
        <f>IF($P467&gt;=#REF!,1,0)</f>
        <v>#REF!</v>
      </c>
      <c r="NW475" s="48">
        <f>IF(IF($C467="Y",IF(NV475=1,1,0)),1,0)</f>
        <v>0</v>
      </c>
      <c r="NX475" s="48">
        <f>IF(IF($C467="N",IF(NU475=1,1,0)),1,0)</f>
        <v>0</v>
      </c>
      <c r="NY475" s="49" t="e">
        <f t="shared" si="51"/>
        <v>#REF!</v>
      </c>
    </row>
    <row r="476" spans="1:389" s="2" customFormat="1" ht="15" x14ac:dyDescent="0.25">
      <c r="A476" s="2">
        <f t="shared" si="52"/>
        <v>472</v>
      </c>
      <c r="B476" s="104" t="str">
        <f>"TSK"&amp;"-"&amp;REPT("0",4-LEN(A484))&amp;A484</f>
        <v>TSK-0480</v>
      </c>
      <c r="C476" s="105" t="str">
        <f t="shared" si="48"/>
        <v/>
      </c>
      <c r="D476" s="59"/>
      <c r="E476" s="106"/>
      <c r="F476" s="59"/>
      <c r="G476" s="59"/>
      <c r="H476" s="19"/>
      <c r="I476" s="19"/>
      <c r="J476" s="21"/>
      <c r="K476" s="81"/>
      <c r="L476" s="107" t="str">
        <f t="shared" si="49"/>
        <v/>
      </c>
      <c r="M476" s="107" t="str">
        <f t="shared" si="50"/>
        <v/>
      </c>
      <c r="N476" s="94"/>
      <c r="O476" s="94"/>
      <c r="P476" s="94"/>
      <c r="Q476" s="94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  <c r="KU476" s="13"/>
      <c r="KV476" s="13"/>
      <c r="KW476" s="13"/>
      <c r="KX476" s="13"/>
      <c r="KY476" s="13"/>
      <c r="KZ476" s="13"/>
      <c r="LA476" s="13"/>
      <c r="LB476" s="13"/>
      <c r="LC476" s="13"/>
      <c r="LD476" s="13"/>
      <c r="LE476" s="13"/>
      <c r="LF476" s="13"/>
      <c r="LG476" s="13"/>
      <c r="LH476" s="13"/>
      <c r="LI476" s="13"/>
      <c r="LJ476" s="13"/>
      <c r="LK476" s="13"/>
      <c r="LL476" s="13"/>
      <c r="LM476" s="13"/>
      <c r="LN476" s="13"/>
      <c r="LO476" s="13"/>
      <c r="LP476" s="13"/>
      <c r="LQ476" s="13"/>
      <c r="LR476" s="13"/>
      <c r="LS476" s="13"/>
      <c r="LT476" s="13"/>
      <c r="LU476" s="13"/>
      <c r="LV476" s="13"/>
      <c r="LW476" s="13"/>
      <c r="LX476" s="13"/>
      <c r="LY476" s="13"/>
      <c r="LZ476" s="13"/>
      <c r="MA476" s="13"/>
      <c r="MB476" s="13"/>
      <c r="MC476" s="13"/>
      <c r="MD476" s="13"/>
      <c r="ME476" s="13"/>
      <c r="MF476" s="13"/>
      <c r="MG476" s="13"/>
      <c r="MH476" s="13"/>
      <c r="MI476" s="13"/>
      <c r="MJ476" s="13"/>
      <c r="MK476" s="13"/>
      <c r="ML476" s="13"/>
      <c r="MM476" s="13"/>
      <c r="MN476" s="13"/>
      <c r="MO476" s="13"/>
      <c r="MP476" s="13"/>
      <c r="MQ476" s="13"/>
      <c r="MR476" s="13"/>
      <c r="MS476" s="13"/>
      <c r="MT476" s="13"/>
      <c r="MU476" s="13"/>
      <c r="MV476" s="13"/>
      <c r="MW476" s="13"/>
      <c r="MX476" s="13"/>
      <c r="MY476" s="13"/>
      <c r="MZ476" s="13"/>
      <c r="NA476" s="13"/>
      <c r="NB476" s="13"/>
      <c r="NC476" s="13"/>
      <c r="ND476" s="13"/>
      <c r="NE476" s="13"/>
      <c r="NF476" s="13"/>
      <c r="NG476" s="13"/>
      <c r="NH476" s="13"/>
      <c r="NI476" s="13"/>
      <c r="NJ476" s="13"/>
      <c r="NK476" s="13"/>
      <c r="NL476" s="13"/>
      <c r="NM476" s="13"/>
      <c r="NN476" s="13"/>
      <c r="NO476" s="13"/>
      <c r="NP476" s="13"/>
      <c r="NQ476" s="13"/>
      <c r="NR476" s="13"/>
      <c r="NS476" s="13"/>
      <c r="NU476" s="48" t="e">
        <f>IF(P468&lt;#REF!,1,0)</f>
        <v>#REF!</v>
      </c>
      <c r="NV476" s="48" t="e">
        <f>IF($P468&gt;=#REF!,1,0)</f>
        <v>#REF!</v>
      </c>
      <c r="NW476" s="48">
        <f>IF(IF($C468="Y",IF(NV476=1,1,0)),1,0)</f>
        <v>0</v>
      </c>
      <c r="NX476" s="48">
        <f>IF(IF($C468="N",IF(NU476=1,1,0)),1,0)</f>
        <v>0</v>
      </c>
      <c r="NY476" s="49" t="e">
        <f t="shared" si="51"/>
        <v>#REF!</v>
      </c>
    </row>
    <row r="477" spans="1:389" s="2" customFormat="1" ht="15" x14ac:dyDescent="0.25">
      <c r="A477" s="2">
        <f t="shared" si="52"/>
        <v>473</v>
      </c>
      <c r="B477" s="104" t="str">
        <f>"TSK"&amp;"-"&amp;REPT("0",4-LEN(A485))&amp;A485</f>
        <v>TSK-0481</v>
      </c>
      <c r="C477" s="105" t="str">
        <f t="shared" si="48"/>
        <v/>
      </c>
      <c r="D477" s="59"/>
      <c r="E477" s="106"/>
      <c r="F477" s="59"/>
      <c r="G477" s="59"/>
      <c r="H477" s="19"/>
      <c r="I477" s="19"/>
      <c r="J477" s="21"/>
      <c r="K477" s="81"/>
      <c r="L477" s="107" t="str">
        <f t="shared" si="49"/>
        <v/>
      </c>
      <c r="M477" s="107" t="str">
        <f t="shared" si="50"/>
        <v/>
      </c>
      <c r="N477" s="94"/>
      <c r="O477" s="94"/>
      <c r="P477" s="94"/>
      <c r="Q477" s="94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  <c r="KU477" s="13"/>
      <c r="KV477" s="13"/>
      <c r="KW477" s="13"/>
      <c r="KX477" s="13"/>
      <c r="KY477" s="13"/>
      <c r="KZ477" s="13"/>
      <c r="LA477" s="13"/>
      <c r="LB477" s="13"/>
      <c r="LC477" s="13"/>
      <c r="LD477" s="13"/>
      <c r="LE477" s="13"/>
      <c r="LF477" s="13"/>
      <c r="LG477" s="13"/>
      <c r="LH477" s="13"/>
      <c r="LI477" s="13"/>
      <c r="LJ477" s="13"/>
      <c r="LK477" s="13"/>
      <c r="LL477" s="13"/>
      <c r="LM477" s="13"/>
      <c r="LN477" s="13"/>
      <c r="LO477" s="13"/>
      <c r="LP477" s="13"/>
      <c r="LQ477" s="13"/>
      <c r="LR477" s="13"/>
      <c r="LS477" s="13"/>
      <c r="LT477" s="13"/>
      <c r="LU477" s="13"/>
      <c r="LV477" s="13"/>
      <c r="LW477" s="13"/>
      <c r="LX477" s="13"/>
      <c r="LY477" s="13"/>
      <c r="LZ477" s="13"/>
      <c r="MA477" s="13"/>
      <c r="MB477" s="13"/>
      <c r="MC477" s="13"/>
      <c r="MD477" s="13"/>
      <c r="ME477" s="13"/>
      <c r="MF477" s="13"/>
      <c r="MG477" s="13"/>
      <c r="MH477" s="13"/>
      <c r="MI477" s="13"/>
      <c r="MJ477" s="13"/>
      <c r="MK477" s="13"/>
      <c r="ML477" s="13"/>
      <c r="MM477" s="13"/>
      <c r="MN477" s="13"/>
      <c r="MO477" s="13"/>
      <c r="MP477" s="13"/>
      <c r="MQ477" s="13"/>
      <c r="MR477" s="13"/>
      <c r="MS477" s="13"/>
      <c r="MT477" s="13"/>
      <c r="MU477" s="13"/>
      <c r="MV477" s="13"/>
      <c r="MW477" s="13"/>
      <c r="MX477" s="13"/>
      <c r="MY477" s="13"/>
      <c r="MZ477" s="13"/>
      <c r="NA477" s="13"/>
      <c r="NB477" s="13"/>
      <c r="NC477" s="13"/>
      <c r="ND477" s="13"/>
      <c r="NE477" s="13"/>
      <c r="NF477" s="13"/>
      <c r="NG477" s="13"/>
      <c r="NH477" s="13"/>
      <c r="NI477" s="13"/>
      <c r="NJ477" s="13"/>
      <c r="NK477" s="13"/>
      <c r="NL477" s="13"/>
      <c r="NM477" s="13"/>
      <c r="NN477" s="13"/>
      <c r="NO477" s="13"/>
      <c r="NP477" s="13"/>
      <c r="NQ477" s="13"/>
      <c r="NR477" s="13"/>
      <c r="NS477" s="13"/>
      <c r="NU477" s="48" t="e">
        <f>IF(P469&lt;#REF!,1,0)</f>
        <v>#REF!</v>
      </c>
      <c r="NV477" s="48" t="e">
        <f>IF($P469&gt;=#REF!,1,0)</f>
        <v>#REF!</v>
      </c>
      <c r="NW477" s="48">
        <f>IF(IF($C469="Y",IF(NV477=1,1,0)),1,0)</f>
        <v>0</v>
      </c>
      <c r="NX477" s="48">
        <f>IF(IF($C469="N",IF(NU477=1,1,0)),1,0)</f>
        <v>0</v>
      </c>
      <c r="NY477" s="49" t="e">
        <f t="shared" si="51"/>
        <v>#REF!</v>
      </c>
    </row>
    <row r="478" spans="1:389" s="2" customFormat="1" ht="15" x14ac:dyDescent="0.25">
      <c r="A478" s="2">
        <f t="shared" si="52"/>
        <v>474</v>
      </c>
      <c r="B478" s="104" t="str">
        <f>"TSK"&amp;"-"&amp;REPT("0",4-LEN(A486))&amp;A486</f>
        <v>TSK-0482</v>
      </c>
      <c r="C478" s="105" t="str">
        <f t="shared" si="48"/>
        <v/>
      </c>
      <c r="D478" s="59"/>
      <c r="E478" s="106"/>
      <c r="F478" s="59"/>
      <c r="G478" s="59"/>
      <c r="H478" s="19"/>
      <c r="I478" s="19"/>
      <c r="J478" s="21"/>
      <c r="K478" s="81"/>
      <c r="L478" s="107" t="str">
        <f t="shared" si="49"/>
        <v/>
      </c>
      <c r="M478" s="107" t="str">
        <f t="shared" si="50"/>
        <v/>
      </c>
      <c r="N478" s="94"/>
      <c r="O478" s="94"/>
      <c r="P478" s="94"/>
      <c r="Q478" s="94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  <c r="KU478" s="13"/>
      <c r="KV478" s="13"/>
      <c r="KW478" s="13"/>
      <c r="KX478" s="13"/>
      <c r="KY478" s="13"/>
      <c r="KZ478" s="13"/>
      <c r="LA478" s="13"/>
      <c r="LB478" s="13"/>
      <c r="LC478" s="13"/>
      <c r="LD478" s="13"/>
      <c r="LE478" s="13"/>
      <c r="LF478" s="13"/>
      <c r="LG478" s="13"/>
      <c r="LH478" s="13"/>
      <c r="LI478" s="13"/>
      <c r="LJ478" s="13"/>
      <c r="LK478" s="13"/>
      <c r="LL478" s="13"/>
      <c r="LM478" s="13"/>
      <c r="LN478" s="13"/>
      <c r="LO478" s="13"/>
      <c r="LP478" s="13"/>
      <c r="LQ478" s="13"/>
      <c r="LR478" s="13"/>
      <c r="LS478" s="13"/>
      <c r="LT478" s="13"/>
      <c r="LU478" s="13"/>
      <c r="LV478" s="13"/>
      <c r="LW478" s="13"/>
      <c r="LX478" s="13"/>
      <c r="LY478" s="13"/>
      <c r="LZ478" s="13"/>
      <c r="MA478" s="13"/>
      <c r="MB478" s="13"/>
      <c r="MC478" s="13"/>
      <c r="MD478" s="13"/>
      <c r="ME478" s="13"/>
      <c r="MF478" s="13"/>
      <c r="MG478" s="13"/>
      <c r="MH478" s="13"/>
      <c r="MI478" s="13"/>
      <c r="MJ478" s="13"/>
      <c r="MK478" s="13"/>
      <c r="ML478" s="13"/>
      <c r="MM478" s="13"/>
      <c r="MN478" s="13"/>
      <c r="MO478" s="13"/>
      <c r="MP478" s="13"/>
      <c r="MQ478" s="13"/>
      <c r="MR478" s="13"/>
      <c r="MS478" s="13"/>
      <c r="MT478" s="13"/>
      <c r="MU478" s="13"/>
      <c r="MV478" s="13"/>
      <c r="MW478" s="13"/>
      <c r="MX478" s="13"/>
      <c r="MY478" s="13"/>
      <c r="MZ478" s="13"/>
      <c r="NA478" s="13"/>
      <c r="NB478" s="13"/>
      <c r="NC478" s="13"/>
      <c r="ND478" s="13"/>
      <c r="NE478" s="13"/>
      <c r="NF478" s="13"/>
      <c r="NG478" s="13"/>
      <c r="NH478" s="13"/>
      <c r="NI478" s="13"/>
      <c r="NJ478" s="13"/>
      <c r="NK478" s="13"/>
      <c r="NL478" s="13"/>
      <c r="NM478" s="13"/>
      <c r="NN478" s="13"/>
      <c r="NO478" s="13"/>
      <c r="NP478" s="13"/>
      <c r="NQ478" s="13"/>
      <c r="NR478" s="13"/>
      <c r="NS478" s="13"/>
      <c r="NU478" s="48" t="e">
        <f>IF(P470&lt;#REF!,1,0)</f>
        <v>#REF!</v>
      </c>
      <c r="NV478" s="48" t="e">
        <f>IF($P470&gt;=#REF!,1,0)</f>
        <v>#REF!</v>
      </c>
      <c r="NW478" s="48">
        <f>IF(IF($C470="Y",IF(NV478=1,1,0)),1,0)</f>
        <v>0</v>
      </c>
      <c r="NX478" s="48">
        <f>IF(IF($C470="N",IF(NU478=1,1,0)),1,0)</f>
        <v>0</v>
      </c>
      <c r="NY478" s="49" t="e">
        <f t="shared" si="51"/>
        <v>#REF!</v>
      </c>
    </row>
    <row r="479" spans="1:389" s="2" customFormat="1" ht="15" x14ac:dyDescent="0.25">
      <c r="A479" s="2">
        <f t="shared" si="52"/>
        <v>475</v>
      </c>
      <c r="B479" s="104" t="str">
        <f>"TSK"&amp;"-"&amp;REPT("0",4-LEN(A487))&amp;A487</f>
        <v>TSK-0483</v>
      </c>
      <c r="C479" s="105" t="str">
        <f t="shared" si="48"/>
        <v/>
      </c>
      <c r="D479" s="59"/>
      <c r="E479" s="106"/>
      <c r="F479" s="59"/>
      <c r="G479" s="59"/>
      <c r="H479" s="19"/>
      <c r="I479" s="19"/>
      <c r="J479" s="21"/>
      <c r="K479" s="81"/>
      <c r="L479" s="107" t="str">
        <f t="shared" si="49"/>
        <v/>
      </c>
      <c r="M479" s="107" t="str">
        <f t="shared" si="50"/>
        <v/>
      </c>
      <c r="N479" s="94"/>
      <c r="O479" s="94"/>
      <c r="P479" s="94"/>
      <c r="Q479" s="94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/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  <c r="KU479" s="13"/>
      <c r="KV479" s="13"/>
      <c r="KW479" s="13"/>
      <c r="KX479" s="13"/>
      <c r="KY479" s="13"/>
      <c r="KZ479" s="13"/>
      <c r="LA479" s="13"/>
      <c r="LB479" s="13"/>
      <c r="LC479" s="13"/>
      <c r="LD479" s="13"/>
      <c r="LE479" s="13"/>
      <c r="LF479" s="13"/>
      <c r="LG479" s="13"/>
      <c r="LH479" s="13"/>
      <c r="LI479" s="13"/>
      <c r="LJ479" s="13"/>
      <c r="LK479" s="13"/>
      <c r="LL479" s="13"/>
      <c r="LM479" s="13"/>
      <c r="LN479" s="13"/>
      <c r="LO479" s="13"/>
      <c r="LP479" s="13"/>
      <c r="LQ479" s="13"/>
      <c r="LR479" s="13"/>
      <c r="LS479" s="13"/>
      <c r="LT479" s="13"/>
      <c r="LU479" s="13"/>
      <c r="LV479" s="13"/>
      <c r="LW479" s="13"/>
      <c r="LX479" s="13"/>
      <c r="LY479" s="13"/>
      <c r="LZ479" s="13"/>
      <c r="MA479" s="13"/>
      <c r="MB479" s="13"/>
      <c r="MC479" s="13"/>
      <c r="MD479" s="13"/>
      <c r="ME479" s="13"/>
      <c r="MF479" s="13"/>
      <c r="MG479" s="13"/>
      <c r="MH479" s="13"/>
      <c r="MI479" s="13"/>
      <c r="MJ479" s="13"/>
      <c r="MK479" s="13"/>
      <c r="ML479" s="13"/>
      <c r="MM479" s="13"/>
      <c r="MN479" s="13"/>
      <c r="MO479" s="13"/>
      <c r="MP479" s="13"/>
      <c r="MQ479" s="13"/>
      <c r="MR479" s="13"/>
      <c r="MS479" s="13"/>
      <c r="MT479" s="13"/>
      <c r="MU479" s="13"/>
      <c r="MV479" s="13"/>
      <c r="MW479" s="13"/>
      <c r="MX479" s="13"/>
      <c r="MY479" s="13"/>
      <c r="MZ479" s="13"/>
      <c r="NA479" s="13"/>
      <c r="NB479" s="13"/>
      <c r="NC479" s="13"/>
      <c r="ND479" s="13"/>
      <c r="NE479" s="13"/>
      <c r="NF479" s="13"/>
      <c r="NG479" s="13"/>
      <c r="NH479" s="13"/>
      <c r="NI479" s="13"/>
      <c r="NJ479" s="13"/>
      <c r="NK479" s="13"/>
      <c r="NL479" s="13"/>
      <c r="NM479" s="13"/>
      <c r="NN479" s="13"/>
      <c r="NO479" s="13"/>
      <c r="NP479" s="13"/>
      <c r="NQ479" s="13"/>
      <c r="NR479" s="13"/>
      <c r="NS479" s="13"/>
      <c r="NU479" s="48" t="e">
        <f>IF(P471&lt;#REF!,1,0)</f>
        <v>#REF!</v>
      </c>
      <c r="NV479" s="48" t="e">
        <f>IF($P471&gt;=#REF!,1,0)</f>
        <v>#REF!</v>
      </c>
      <c r="NW479" s="48">
        <f>IF(IF($C471="Y",IF(NV479=1,1,0)),1,0)</f>
        <v>0</v>
      </c>
      <c r="NX479" s="48">
        <f>IF(IF($C471="N",IF(NU479=1,1,0)),1,0)</f>
        <v>0</v>
      </c>
      <c r="NY479" s="49" t="e">
        <f t="shared" si="51"/>
        <v>#REF!</v>
      </c>
    </row>
    <row r="480" spans="1:389" s="2" customFormat="1" ht="15" x14ac:dyDescent="0.25">
      <c r="A480" s="2">
        <f t="shared" si="52"/>
        <v>476</v>
      </c>
      <c r="B480" s="104" t="str">
        <f>"TSK"&amp;"-"&amp;REPT("0",4-LEN(A488))&amp;A488</f>
        <v>TSK-0484</v>
      </c>
      <c r="C480" s="105" t="str">
        <f t="shared" si="48"/>
        <v/>
      </c>
      <c r="D480" s="59"/>
      <c r="E480" s="106"/>
      <c r="F480" s="59"/>
      <c r="G480" s="59"/>
      <c r="H480" s="19"/>
      <c r="I480" s="19"/>
      <c r="J480" s="21"/>
      <c r="K480" s="81"/>
      <c r="L480" s="107" t="str">
        <f t="shared" si="49"/>
        <v/>
      </c>
      <c r="M480" s="107" t="str">
        <f t="shared" si="50"/>
        <v/>
      </c>
      <c r="N480" s="94"/>
      <c r="O480" s="94"/>
      <c r="P480" s="94"/>
      <c r="Q480" s="94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HA480" s="13"/>
      <c r="HB480" s="13"/>
      <c r="HC480" s="13"/>
      <c r="HD480" s="13"/>
      <c r="HE480" s="13"/>
      <c r="HF480" s="13"/>
      <c r="HG480" s="13"/>
      <c r="HH480" s="13"/>
      <c r="HI480" s="13"/>
      <c r="HJ480" s="13"/>
      <c r="HK480" s="13"/>
      <c r="HL480" s="13"/>
      <c r="HM480" s="13"/>
      <c r="HN480" s="13"/>
      <c r="HO480" s="13"/>
      <c r="HP480" s="13"/>
      <c r="HQ480" s="13"/>
      <c r="HR480" s="13"/>
      <c r="HS480" s="13"/>
      <c r="HT480" s="13"/>
      <c r="HU480" s="13"/>
      <c r="HV480" s="13"/>
      <c r="HW480" s="13"/>
      <c r="HX480" s="13"/>
      <c r="HY480" s="13"/>
      <c r="HZ480" s="13"/>
      <c r="IA480" s="13"/>
      <c r="IB480" s="13"/>
      <c r="IC480" s="13"/>
      <c r="ID480" s="13"/>
      <c r="IE480" s="13"/>
      <c r="IF480" s="13"/>
      <c r="IG480" s="13"/>
      <c r="IH480" s="13"/>
      <c r="II480" s="13"/>
      <c r="IJ480" s="13"/>
      <c r="IK480" s="13"/>
      <c r="IL480" s="13"/>
      <c r="IM480" s="13"/>
      <c r="IN480" s="13"/>
      <c r="IO480" s="13"/>
      <c r="IP480" s="13"/>
      <c r="IQ480" s="13"/>
      <c r="IR480" s="13"/>
      <c r="IS480" s="13"/>
      <c r="IT480" s="13"/>
      <c r="IU480" s="13"/>
      <c r="IV480" s="13"/>
      <c r="IW480" s="13"/>
      <c r="IX480" s="13"/>
      <c r="IY480" s="13"/>
      <c r="IZ480" s="13"/>
      <c r="JA480" s="13"/>
      <c r="JB480" s="13"/>
      <c r="JC480" s="13"/>
      <c r="JD480" s="13"/>
      <c r="JE480" s="13"/>
      <c r="JF480" s="13"/>
      <c r="JG480" s="13"/>
      <c r="JH480" s="13"/>
      <c r="JI480" s="13"/>
      <c r="JJ480" s="13"/>
      <c r="JK480" s="13"/>
      <c r="JL480" s="13"/>
      <c r="JM480" s="13"/>
      <c r="JN480" s="13"/>
      <c r="JO480" s="13"/>
      <c r="JP480" s="13"/>
      <c r="JQ480" s="13"/>
      <c r="JR480" s="13"/>
      <c r="JS480" s="13"/>
      <c r="JT480" s="13"/>
      <c r="JU480" s="13"/>
      <c r="JV480" s="13"/>
      <c r="JW480" s="13"/>
      <c r="JX480" s="13"/>
      <c r="JY480" s="13"/>
      <c r="JZ480" s="13"/>
      <c r="KA480" s="13"/>
      <c r="KB480" s="13"/>
      <c r="KC480" s="13"/>
      <c r="KD480" s="13"/>
      <c r="KE480" s="13"/>
      <c r="KF480" s="13"/>
      <c r="KG480" s="13"/>
      <c r="KH480" s="13"/>
      <c r="KI480" s="13"/>
      <c r="KJ480" s="13"/>
      <c r="KK480" s="13"/>
      <c r="KL480" s="13"/>
      <c r="KM480" s="13"/>
      <c r="KN480" s="13"/>
      <c r="KO480" s="13"/>
      <c r="KP480" s="13"/>
      <c r="KQ480" s="13"/>
      <c r="KR480" s="13"/>
      <c r="KS480" s="13"/>
      <c r="KT480" s="13"/>
      <c r="KU480" s="13"/>
      <c r="KV480" s="13"/>
      <c r="KW480" s="13"/>
      <c r="KX480" s="13"/>
      <c r="KY480" s="13"/>
      <c r="KZ480" s="13"/>
      <c r="LA480" s="13"/>
      <c r="LB480" s="13"/>
      <c r="LC480" s="13"/>
      <c r="LD480" s="13"/>
      <c r="LE480" s="13"/>
      <c r="LF480" s="13"/>
      <c r="LG480" s="13"/>
      <c r="LH480" s="13"/>
      <c r="LI480" s="13"/>
      <c r="LJ480" s="13"/>
      <c r="LK480" s="13"/>
      <c r="LL480" s="13"/>
      <c r="LM480" s="13"/>
      <c r="LN480" s="13"/>
      <c r="LO480" s="13"/>
      <c r="LP480" s="13"/>
      <c r="LQ480" s="13"/>
      <c r="LR480" s="13"/>
      <c r="LS480" s="13"/>
      <c r="LT480" s="13"/>
      <c r="LU480" s="13"/>
      <c r="LV480" s="13"/>
      <c r="LW480" s="13"/>
      <c r="LX480" s="13"/>
      <c r="LY480" s="13"/>
      <c r="LZ480" s="13"/>
      <c r="MA480" s="13"/>
      <c r="MB480" s="13"/>
      <c r="MC480" s="13"/>
      <c r="MD480" s="13"/>
      <c r="ME480" s="13"/>
      <c r="MF480" s="13"/>
      <c r="MG480" s="13"/>
      <c r="MH480" s="13"/>
      <c r="MI480" s="13"/>
      <c r="MJ480" s="13"/>
      <c r="MK480" s="13"/>
      <c r="ML480" s="13"/>
      <c r="MM480" s="13"/>
      <c r="MN480" s="13"/>
      <c r="MO480" s="13"/>
      <c r="MP480" s="13"/>
      <c r="MQ480" s="13"/>
      <c r="MR480" s="13"/>
      <c r="MS480" s="13"/>
      <c r="MT480" s="13"/>
      <c r="MU480" s="13"/>
      <c r="MV480" s="13"/>
      <c r="MW480" s="13"/>
      <c r="MX480" s="13"/>
      <c r="MY480" s="13"/>
      <c r="MZ480" s="13"/>
      <c r="NA480" s="13"/>
      <c r="NB480" s="13"/>
      <c r="NC480" s="13"/>
      <c r="ND480" s="13"/>
      <c r="NE480" s="13"/>
      <c r="NF480" s="13"/>
      <c r="NG480" s="13"/>
      <c r="NH480" s="13"/>
      <c r="NI480" s="13"/>
      <c r="NJ480" s="13"/>
      <c r="NK480" s="13"/>
      <c r="NL480" s="13"/>
      <c r="NM480" s="13"/>
      <c r="NN480" s="13"/>
      <c r="NO480" s="13"/>
      <c r="NP480" s="13"/>
      <c r="NQ480" s="13"/>
      <c r="NR480" s="13"/>
      <c r="NS480" s="13"/>
      <c r="NU480" s="48" t="e">
        <f>IF(P472&lt;#REF!,1,0)</f>
        <v>#REF!</v>
      </c>
      <c r="NV480" s="48" t="e">
        <f>IF($P472&gt;=#REF!,1,0)</f>
        <v>#REF!</v>
      </c>
      <c r="NW480" s="48">
        <f>IF(IF($C472="Y",IF(NV480=1,1,0)),1,0)</f>
        <v>0</v>
      </c>
      <c r="NX480" s="48">
        <f>IF(IF($C472="N",IF(NU480=1,1,0)),1,0)</f>
        <v>0</v>
      </c>
      <c r="NY480" s="49" t="e">
        <f t="shared" si="51"/>
        <v>#REF!</v>
      </c>
    </row>
    <row r="481" spans="1:389" s="2" customFormat="1" ht="15" x14ac:dyDescent="0.25">
      <c r="A481" s="2">
        <f t="shared" si="52"/>
        <v>477</v>
      </c>
      <c r="B481" s="104" t="str">
        <f>"TSK"&amp;"-"&amp;REPT("0",4-LEN(A489))&amp;A489</f>
        <v>TSK-0485</v>
      </c>
      <c r="C481" s="105" t="str">
        <f t="shared" si="48"/>
        <v/>
      </c>
      <c r="D481" s="59"/>
      <c r="E481" s="106"/>
      <c r="F481" s="59"/>
      <c r="G481" s="59"/>
      <c r="H481" s="19"/>
      <c r="I481" s="19"/>
      <c r="J481" s="21"/>
      <c r="K481" s="81"/>
      <c r="L481" s="107" t="str">
        <f t="shared" si="49"/>
        <v/>
      </c>
      <c r="M481" s="107" t="str">
        <f t="shared" si="50"/>
        <v/>
      </c>
      <c r="N481" s="94"/>
      <c r="O481" s="94"/>
      <c r="P481" s="94"/>
      <c r="Q481" s="94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/>
      <c r="JF481" s="13"/>
      <c r="JG481" s="13"/>
      <c r="JH481" s="13"/>
      <c r="JI481" s="13"/>
      <c r="JJ481" s="13"/>
      <c r="JK481" s="13"/>
      <c r="JL481" s="13"/>
      <c r="JM481" s="13"/>
      <c r="JN481" s="13"/>
      <c r="JO481" s="13"/>
      <c r="JP481" s="13"/>
      <c r="JQ481" s="13"/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  <c r="KU481" s="13"/>
      <c r="KV481" s="13"/>
      <c r="KW481" s="13"/>
      <c r="KX481" s="13"/>
      <c r="KY481" s="13"/>
      <c r="KZ481" s="13"/>
      <c r="LA481" s="13"/>
      <c r="LB481" s="13"/>
      <c r="LC481" s="13"/>
      <c r="LD481" s="13"/>
      <c r="LE481" s="13"/>
      <c r="LF481" s="13"/>
      <c r="LG481" s="13"/>
      <c r="LH481" s="13"/>
      <c r="LI481" s="13"/>
      <c r="LJ481" s="13"/>
      <c r="LK481" s="13"/>
      <c r="LL481" s="13"/>
      <c r="LM481" s="13"/>
      <c r="LN481" s="13"/>
      <c r="LO481" s="13"/>
      <c r="LP481" s="13"/>
      <c r="LQ481" s="13"/>
      <c r="LR481" s="13"/>
      <c r="LS481" s="13"/>
      <c r="LT481" s="13"/>
      <c r="LU481" s="13"/>
      <c r="LV481" s="13"/>
      <c r="LW481" s="13"/>
      <c r="LX481" s="13"/>
      <c r="LY481" s="13"/>
      <c r="LZ481" s="13"/>
      <c r="MA481" s="13"/>
      <c r="MB481" s="13"/>
      <c r="MC481" s="13"/>
      <c r="MD481" s="13"/>
      <c r="ME481" s="13"/>
      <c r="MF481" s="13"/>
      <c r="MG481" s="13"/>
      <c r="MH481" s="13"/>
      <c r="MI481" s="13"/>
      <c r="MJ481" s="13"/>
      <c r="MK481" s="13"/>
      <c r="ML481" s="13"/>
      <c r="MM481" s="13"/>
      <c r="MN481" s="13"/>
      <c r="MO481" s="13"/>
      <c r="MP481" s="13"/>
      <c r="MQ481" s="13"/>
      <c r="MR481" s="13"/>
      <c r="MS481" s="13"/>
      <c r="MT481" s="13"/>
      <c r="MU481" s="13"/>
      <c r="MV481" s="13"/>
      <c r="MW481" s="13"/>
      <c r="MX481" s="13"/>
      <c r="MY481" s="13"/>
      <c r="MZ481" s="13"/>
      <c r="NA481" s="13"/>
      <c r="NB481" s="13"/>
      <c r="NC481" s="13"/>
      <c r="ND481" s="13"/>
      <c r="NE481" s="13"/>
      <c r="NF481" s="13"/>
      <c r="NG481" s="13"/>
      <c r="NH481" s="13"/>
      <c r="NI481" s="13"/>
      <c r="NJ481" s="13"/>
      <c r="NK481" s="13"/>
      <c r="NL481" s="13"/>
      <c r="NM481" s="13"/>
      <c r="NN481" s="13"/>
      <c r="NO481" s="13"/>
      <c r="NP481" s="13"/>
      <c r="NQ481" s="13"/>
      <c r="NR481" s="13"/>
      <c r="NS481" s="13"/>
      <c r="NU481" s="48" t="e">
        <f>IF(P473&lt;#REF!,1,0)</f>
        <v>#REF!</v>
      </c>
      <c r="NV481" s="48" t="e">
        <f>IF($P473&gt;=#REF!,1,0)</f>
        <v>#REF!</v>
      </c>
      <c r="NW481" s="48">
        <f>IF(IF($C473="Y",IF(NV481=1,1,0)),1,0)</f>
        <v>0</v>
      </c>
      <c r="NX481" s="48">
        <f>IF(IF($C473="N",IF(NU481=1,1,0)),1,0)</f>
        <v>0</v>
      </c>
      <c r="NY481" s="49" t="e">
        <f t="shared" si="51"/>
        <v>#REF!</v>
      </c>
    </row>
    <row r="482" spans="1:389" s="2" customFormat="1" ht="15" x14ac:dyDescent="0.25">
      <c r="A482" s="2">
        <f t="shared" si="52"/>
        <v>478</v>
      </c>
      <c r="B482" s="104" t="str">
        <f>"TSK"&amp;"-"&amp;REPT("0",4-LEN(A490))&amp;A490</f>
        <v>TSK-0486</v>
      </c>
      <c r="C482" s="105" t="str">
        <f t="shared" si="48"/>
        <v/>
      </c>
      <c r="D482" s="59"/>
      <c r="E482" s="106"/>
      <c r="F482" s="59"/>
      <c r="G482" s="59"/>
      <c r="H482" s="19"/>
      <c r="I482" s="19"/>
      <c r="J482" s="21"/>
      <c r="K482" s="81"/>
      <c r="L482" s="107" t="str">
        <f t="shared" si="49"/>
        <v/>
      </c>
      <c r="M482" s="107" t="str">
        <f t="shared" si="50"/>
        <v/>
      </c>
      <c r="N482" s="94"/>
      <c r="O482" s="94"/>
      <c r="P482" s="94"/>
      <c r="Q482" s="94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  <c r="KU482" s="13"/>
      <c r="KV482" s="13"/>
      <c r="KW482" s="13"/>
      <c r="KX482" s="13"/>
      <c r="KY482" s="13"/>
      <c r="KZ482" s="13"/>
      <c r="LA482" s="13"/>
      <c r="LB482" s="13"/>
      <c r="LC482" s="13"/>
      <c r="LD482" s="13"/>
      <c r="LE482" s="13"/>
      <c r="LF482" s="13"/>
      <c r="LG482" s="13"/>
      <c r="LH482" s="13"/>
      <c r="LI482" s="13"/>
      <c r="LJ482" s="13"/>
      <c r="LK482" s="13"/>
      <c r="LL482" s="13"/>
      <c r="LM482" s="13"/>
      <c r="LN482" s="13"/>
      <c r="LO482" s="13"/>
      <c r="LP482" s="13"/>
      <c r="LQ482" s="13"/>
      <c r="LR482" s="13"/>
      <c r="LS482" s="13"/>
      <c r="LT482" s="13"/>
      <c r="LU482" s="13"/>
      <c r="LV482" s="13"/>
      <c r="LW482" s="13"/>
      <c r="LX482" s="13"/>
      <c r="LY482" s="13"/>
      <c r="LZ482" s="13"/>
      <c r="MA482" s="13"/>
      <c r="MB482" s="13"/>
      <c r="MC482" s="13"/>
      <c r="MD482" s="13"/>
      <c r="ME482" s="13"/>
      <c r="MF482" s="13"/>
      <c r="MG482" s="13"/>
      <c r="MH482" s="13"/>
      <c r="MI482" s="13"/>
      <c r="MJ482" s="13"/>
      <c r="MK482" s="13"/>
      <c r="ML482" s="13"/>
      <c r="MM482" s="13"/>
      <c r="MN482" s="13"/>
      <c r="MO482" s="13"/>
      <c r="MP482" s="13"/>
      <c r="MQ482" s="13"/>
      <c r="MR482" s="13"/>
      <c r="MS482" s="13"/>
      <c r="MT482" s="13"/>
      <c r="MU482" s="13"/>
      <c r="MV482" s="13"/>
      <c r="MW482" s="13"/>
      <c r="MX482" s="13"/>
      <c r="MY482" s="13"/>
      <c r="MZ482" s="13"/>
      <c r="NA482" s="13"/>
      <c r="NB482" s="13"/>
      <c r="NC482" s="13"/>
      <c r="ND482" s="13"/>
      <c r="NE482" s="13"/>
      <c r="NF482" s="13"/>
      <c r="NG482" s="13"/>
      <c r="NH482" s="13"/>
      <c r="NI482" s="13"/>
      <c r="NJ482" s="13"/>
      <c r="NK482" s="13"/>
      <c r="NL482" s="13"/>
      <c r="NM482" s="13"/>
      <c r="NN482" s="13"/>
      <c r="NO482" s="13"/>
      <c r="NP482" s="13"/>
      <c r="NQ482" s="13"/>
      <c r="NR482" s="13"/>
      <c r="NS482" s="13"/>
      <c r="NU482" s="48" t="e">
        <f>IF(P474&lt;#REF!,1,0)</f>
        <v>#REF!</v>
      </c>
      <c r="NV482" s="48" t="e">
        <f>IF($P474&gt;=#REF!,1,0)</f>
        <v>#REF!</v>
      </c>
      <c r="NW482" s="48">
        <f>IF(IF($C474="Y",IF(NV482=1,1,0)),1,0)</f>
        <v>0</v>
      </c>
      <c r="NX482" s="48">
        <f>IF(IF($C474="N",IF(NU482=1,1,0)),1,0)</f>
        <v>0</v>
      </c>
      <c r="NY482" s="49" t="e">
        <f t="shared" si="51"/>
        <v>#REF!</v>
      </c>
    </row>
    <row r="483" spans="1:389" s="2" customFormat="1" ht="15" x14ac:dyDescent="0.25">
      <c r="A483" s="2">
        <f t="shared" si="52"/>
        <v>479</v>
      </c>
      <c r="B483" s="104" t="str">
        <f>"TSK"&amp;"-"&amp;REPT("0",4-LEN(A491))&amp;A491</f>
        <v>TSK-0487</v>
      </c>
      <c r="C483" s="105" t="str">
        <f t="shared" si="48"/>
        <v/>
      </c>
      <c r="D483" s="59"/>
      <c r="E483" s="106"/>
      <c r="F483" s="59"/>
      <c r="G483" s="59"/>
      <c r="H483" s="19"/>
      <c r="I483" s="19"/>
      <c r="J483" s="21"/>
      <c r="K483" s="81"/>
      <c r="L483" s="107" t="str">
        <f t="shared" si="49"/>
        <v/>
      </c>
      <c r="M483" s="107" t="str">
        <f t="shared" si="50"/>
        <v/>
      </c>
      <c r="N483" s="94"/>
      <c r="O483" s="94"/>
      <c r="P483" s="94"/>
      <c r="Q483" s="94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  <c r="IT483" s="13"/>
      <c r="IU483" s="13"/>
      <c r="IV483" s="13"/>
      <c r="IW483" s="13"/>
      <c r="IX483" s="13"/>
      <c r="IY483" s="13"/>
      <c r="IZ483" s="13"/>
      <c r="JA483" s="13"/>
      <c r="JB483" s="13"/>
      <c r="JC483" s="13"/>
      <c r="JD483" s="13"/>
      <c r="JE483" s="13"/>
      <c r="JF483" s="13"/>
      <c r="JG483" s="13"/>
      <c r="JH483" s="13"/>
      <c r="JI483" s="13"/>
      <c r="JJ483" s="13"/>
      <c r="JK483" s="13"/>
      <c r="JL483" s="13"/>
      <c r="JM483" s="13"/>
      <c r="JN483" s="13"/>
      <c r="JO483" s="13"/>
      <c r="JP483" s="13"/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  <c r="KU483" s="13"/>
      <c r="KV483" s="13"/>
      <c r="KW483" s="13"/>
      <c r="KX483" s="13"/>
      <c r="KY483" s="13"/>
      <c r="KZ483" s="13"/>
      <c r="LA483" s="13"/>
      <c r="LB483" s="13"/>
      <c r="LC483" s="13"/>
      <c r="LD483" s="13"/>
      <c r="LE483" s="13"/>
      <c r="LF483" s="13"/>
      <c r="LG483" s="13"/>
      <c r="LH483" s="13"/>
      <c r="LI483" s="13"/>
      <c r="LJ483" s="13"/>
      <c r="LK483" s="13"/>
      <c r="LL483" s="13"/>
      <c r="LM483" s="13"/>
      <c r="LN483" s="13"/>
      <c r="LO483" s="13"/>
      <c r="LP483" s="13"/>
      <c r="LQ483" s="13"/>
      <c r="LR483" s="13"/>
      <c r="LS483" s="13"/>
      <c r="LT483" s="13"/>
      <c r="LU483" s="13"/>
      <c r="LV483" s="13"/>
      <c r="LW483" s="13"/>
      <c r="LX483" s="13"/>
      <c r="LY483" s="13"/>
      <c r="LZ483" s="13"/>
      <c r="MA483" s="13"/>
      <c r="MB483" s="13"/>
      <c r="MC483" s="13"/>
      <c r="MD483" s="13"/>
      <c r="ME483" s="13"/>
      <c r="MF483" s="13"/>
      <c r="MG483" s="13"/>
      <c r="MH483" s="13"/>
      <c r="MI483" s="13"/>
      <c r="MJ483" s="13"/>
      <c r="MK483" s="13"/>
      <c r="ML483" s="13"/>
      <c r="MM483" s="13"/>
      <c r="MN483" s="13"/>
      <c r="MO483" s="13"/>
      <c r="MP483" s="13"/>
      <c r="MQ483" s="13"/>
      <c r="MR483" s="13"/>
      <c r="MS483" s="13"/>
      <c r="MT483" s="13"/>
      <c r="MU483" s="13"/>
      <c r="MV483" s="13"/>
      <c r="MW483" s="13"/>
      <c r="MX483" s="13"/>
      <c r="MY483" s="13"/>
      <c r="MZ483" s="13"/>
      <c r="NA483" s="13"/>
      <c r="NB483" s="13"/>
      <c r="NC483" s="13"/>
      <c r="ND483" s="13"/>
      <c r="NE483" s="13"/>
      <c r="NF483" s="13"/>
      <c r="NG483" s="13"/>
      <c r="NH483" s="13"/>
      <c r="NI483" s="13"/>
      <c r="NJ483" s="13"/>
      <c r="NK483" s="13"/>
      <c r="NL483" s="13"/>
      <c r="NM483" s="13"/>
      <c r="NN483" s="13"/>
      <c r="NO483" s="13"/>
      <c r="NP483" s="13"/>
      <c r="NQ483" s="13"/>
      <c r="NR483" s="13"/>
      <c r="NS483" s="13"/>
      <c r="NU483" s="48" t="e">
        <f>IF(P475&lt;#REF!,1,0)</f>
        <v>#REF!</v>
      </c>
      <c r="NV483" s="48" t="e">
        <f>IF($P475&gt;=#REF!,1,0)</f>
        <v>#REF!</v>
      </c>
      <c r="NW483" s="48">
        <f>IF(IF($C475="Y",IF(NV483=1,1,0)),1,0)</f>
        <v>0</v>
      </c>
      <c r="NX483" s="48">
        <f>IF(IF($C475="N",IF(NU483=1,1,0)),1,0)</f>
        <v>0</v>
      </c>
      <c r="NY483" s="49" t="e">
        <f t="shared" si="51"/>
        <v>#REF!</v>
      </c>
    </row>
    <row r="484" spans="1:389" s="2" customFormat="1" ht="15" x14ac:dyDescent="0.25">
      <c r="A484" s="2">
        <f t="shared" si="52"/>
        <v>480</v>
      </c>
      <c r="B484" s="104" t="str">
        <f>"TSK"&amp;"-"&amp;REPT("0",4-LEN(A492))&amp;A492</f>
        <v>TSK-0488</v>
      </c>
      <c r="C484" s="105" t="str">
        <f t="shared" si="48"/>
        <v/>
      </c>
      <c r="D484" s="59"/>
      <c r="E484" s="106"/>
      <c r="F484" s="59"/>
      <c r="G484" s="59"/>
      <c r="H484" s="19"/>
      <c r="I484" s="19"/>
      <c r="J484" s="21"/>
      <c r="K484" s="81"/>
      <c r="L484" s="107" t="str">
        <f t="shared" si="49"/>
        <v/>
      </c>
      <c r="M484" s="107" t="str">
        <f t="shared" si="50"/>
        <v/>
      </c>
      <c r="N484" s="94"/>
      <c r="O484" s="94"/>
      <c r="P484" s="94"/>
      <c r="Q484" s="94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  <c r="KU484" s="13"/>
      <c r="KV484" s="13"/>
      <c r="KW484" s="13"/>
      <c r="KX484" s="13"/>
      <c r="KY484" s="13"/>
      <c r="KZ484" s="13"/>
      <c r="LA484" s="13"/>
      <c r="LB484" s="13"/>
      <c r="LC484" s="13"/>
      <c r="LD484" s="13"/>
      <c r="LE484" s="13"/>
      <c r="LF484" s="13"/>
      <c r="LG484" s="13"/>
      <c r="LH484" s="13"/>
      <c r="LI484" s="13"/>
      <c r="LJ484" s="13"/>
      <c r="LK484" s="13"/>
      <c r="LL484" s="13"/>
      <c r="LM484" s="13"/>
      <c r="LN484" s="13"/>
      <c r="LO484" s="13"/>
      <c r="LP484" s="13"/>
      <c r="LQ484" s="13"/>
      <c r="LR484" s="13"/>
      <c r="LS484" s="13"/>
      <c r="LT484" s="13"/>
      <c r="LU484" s="13"/>
      <c r="LV484" s="13"/>
      <c r="LW484" s="13"/>
      <c r="LX484" s="13"/>
      <c r="LY484" s="13"/>
      <c r="LZ484" s="13"/>
      <c r="MA484" s="13"/>
      <c r="MB484" s="13"/>
      <c r="MC484" s="13"/>
      <c r="MD484" s="13"/>
      <c r="ME484" s="13"/>
      <c r="MF484" s="13"/>
      <c r="MG484" s="13"/>
      <c r="MH484" s="13"/>
      <c r="MI484" s="13"/>
      <c r="MJ484" s="13"/>
      <c r="MK484" s="13"/>
      <c r="ML484" s="13"/>
      <c r="MM484" s="13"/>
      <c r="MN484" s="13"/>
      <c r="MO484" s="13"/>
      <c r="MP484" s="13"/>
      <c r="MQ484" s="13"/>
      <c r="MR484" s="13"/>
      <c r="MS484" s="13"/>
      <c r="MT484" s="13"/>
      <c r="MU484" s="13"/>
      <c r="MV484" s="13"/>
      <c r="MW484" s="13"/>
      <c r="MX484" s="13"/>
      <c r="MY484" s="13"/>
      <c r="MZ484" s="13"/>
      <c r="NA484" s="13"/>
      <c r="NB484" s="13"/>
      <c r="NC484" s="13"/>
      <c r="ND484" s="13"/>
      <c r="NE484" s="13"/>
      <c r="NF484" s="13"/>
      <c r="NG484" s="13"/>
      <c r="NH484" s="13"/>
      <c r="NI484" s="13"/>
      <c r="NJ484" s="13"/>
      <c r="NK484" s="13"/>
      <c r="NL484" s="13"/>
      <c r="NM484" s="13"/>
      <c r="NN484" s="13"/>
      <c r="NO484" s="13"/>
      <c r="NP484" s="13"/>
      <c r="NQ484" s="13"/>
      <c r="NR484" s="13"/>
      <c r="NS484" s="13"/>
      <c r="NU484" s="48" t="e">
        <f>IF(P476&lt;#REF!,1,0)</f>
        <v>#REF!</v>
      </c>
      <c r="NV484" s="48" t="e">
        <f>IF($P476&gt;=#REF!,1,0)</f>
        <v>#REF!</v>
      </c>
      <c r="NW484" s="48">
        <f>IF(IF($C476="Y",IF(NV484=1,1,0)),1,0)</f>
        <v>0</v>
      </c>
      <c r="NX484" s="48">
        <f>IF(IF($C476="N",IF(NU484=1,1,0)),1,0)</f>
        <v>0</v>
      </c>
      <c r="NY484" s="49" t="e">
        <f t="shared" si="51"/>
        <v>#REF!</v>
      </c>
    </row>
    <row r="485" spans="1:389" s="2" customFormat="1" ht="15" x14ac:dyDescent="0.25">
      <c r="A485" s="2">
        <f t="shared" si="52"/>
        <v>481</v>
      </c>
      <c r="B485" s="104" t="str">
        <f>"TSK"&amp;"-"&amp;REPT("0",4-LEN(A493))&amp;A493</f>
        <v>TSK-0489</v>
      </c>
      <c r="C485" s="105" t="str">
        <f t="shared" si="48"/>
        <v/>
      </c>
      <c r="D485" s="59"/>
      <c r="E485" s="106"/>
      <c r="F485" s="59"/>
      <c r="G485" s="59"/>
      <c r="H485" s="19"/>
      <c r="I485" s="19"/>
      <c r="J485" s="21"/>
      <c r="K485" s="81"/>
      <c r="L485" s="107" t="str">
        <f t="shared" si="49"/>
        <v/>
      </c>
      <c r="M485" s="107" t="str">
        <f t="shared" si="50"/>
        <v/>
      </c>
      <c r="N485" s="94"/>
      <c r="O485" s="94"/>
      <c r="P485" s="94"/>
      <c r="Q485" s="94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  <c r="KU485" s="13"/>
      <c r="KV485" s="13"/>
      <c r="KW485" s="13"/>
      <c r="KX485" s="13"/>
      <c r="KY485" s="13"/>
      <c r="KZ485" s="13"/>
      <c r="LA485" s="13"/>
      <c r="LB485" s="13"/>
      <c r="LC485" s="13"/>
      <c r="LD485" s="13"/>
      <c r="LE485" s="13"/>
      <c r="LF485" s="13"/>
      <c r="LG485" s="13"/>
      <c r="LH485" s="13"/>
      <c r="LI485" s="13"/>
      <c r="LJ485" s="13"/>
      <c r="LK485" s="13"/>
      <c r="LL485" s="13"/>
      <c r="LM485" s="13"/>
      <c r="LN485" s="13"/>
      <c r="LO485" s="13"/>
      <c r="LP485" s="13"/>
      <c r="LQ485" s="13"/>
      <c r="LR485" s="13"/>
      <c r="LS485" s="13"/>
      <c r="LT485" s="13"/>
      <c r="LU485" s="13"/>
      <c r="LV485" s="13"/>
      <c r="LW485" s="13"/>
      <c r="LX485" s="13"/>
      <c r="LY485" s="13"/>
      <c r="LZ485" s="13"/>
      <c r="MA485" s="13"/>
      <c r="MB485" s="13"/>
      <c r="MC485" s="13"/>
      <c r="MD485" s="13"/>
      <c r="ME485" s="13"/>
      <c r="MF485" s="13"/>
      <c r="MG485" s="13"/>
      <c r="MH485" s="13"/>
      <c r="MI485" s="13"/>
      <c r="MJ485" s="13"/>
      <c r="MK485" s="13"/>
      <c r="ML485" s="13"/>
      <c r="MM485" s="13"/>
      <c r="MN485" s="13"/>
      <c r="MO485" s="13"/>
      <c r="MP485" s="13"/>
      <c r="MQ485" s="13"/>
      <c r="MR485" s="13"/>
      <c r="MS485" s="13"/>
      <c r="MT485" s="13"/>
      <c r="MU485" s="13"/>
      <c r="MV485" s="13"/>
      <c r="MW485" s="13"/>
      <c r="MX485" s="13"/>
      <c r="MY485" s="13"/>
      <c r="MZ485" s="13"/>
      <c r="NA485" s="13"/>
      <c r="NB485" s="13"/>
      <c r="NC485" s="13"/>
      <c r="ND485" s="13"/>
      <c r="NE485" s="13"/>
      <c r="NF485" s="13"/>
      <c r="NG485" s="13"/>
      <c r="NH485" s="13"/>
      <c r="NI485" s="13"/>
      <c r="NJ485" s="13"/>
      <c r="NK485" s="13"/>
      <c r="NL485" s="13"/>
      <c r="NM485" s="13"/>
      <c r="NN485" s="13"/>
      <c r="NO485" s="13"/>
      <c r="NP485" s="13"/>
      <c r="NQ485" s="13"/>
      <c r="NR485" s="13"/>
      <c r="NS485" s="13"/>
      <c r="NU485" s="48" t="e">
        <f>IF(P477&lt;#REF!,1,0)</f>
        <v>#REF!</v>
      </c>
      <c r="NV485" s="48" t="e">
        <f>IF($P477&gt;=#REF!,1,0)</f>
        <v>#REF!</v>
      </c>
      <c r="NW485" s="48">
        <f>IF(IF($C477="Y",IF(NV485=1,1,0)),1,0)</f>
        <v>0</v>
      </c>
      <c r="NX485" s="48">
        <f>IF(IF($C477="N",IF(NU485=1,1,0)),1,0)</f>
        <v>0</v>
      </c>
      <c r="NY485" s="49" t="e">
        <f t="shared" si="51"/>
        <v>#REF!</v>
      </c>
    </row>
    <row r="486" spans="1:389" s="2" customFormat="1" ht="15" x14ac:dyDescent="0.25">
      <c r="A486" s="2">
        <f t="shared" si="52"/>
        <v>482</v>
      </c>
      <c r="B486" s="104" t="str">
        <f>"TSK"&amp;"-"&amp;REPT("0",4-LEN(A494))&amp;A494</f>
        <v>TSK-0490</v>
      </c>
      <c r="C486" s="105" t="str">
        <f t="shared" si="48"/>
        <v/>
      </c>
      <c r="D486" s="59"/>
      <c r="E486" s="106"/>
      <c r="F486" s="59"/>
      <c r="G486" s="59"/>
      <c r="H486" s="19"/>
      <c r="I486" s="19"/>
      <c r="J486" s="21"/>
      <c r="K486" s="81"/>
      <c r="L486" s="107" t="str">
        <f t="shared" si="49"/>
        <v/>
      </c>
      <c r="M486" s="107" t="str">
        <f t="shared" si="50"/>
        <v/>
      </c>
      <c r="N486" s="94"/>
      <c r="O486" s="94"/>
      <c r="P486" s="94"/>
      <c r="Q486" s="94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  <c r="IT486" s="13"/>
      <c r="IU486" s="13"/>
      <c r="IV486" s="13"/>
      <c r="IW486" s="13"/>
      <c r="IX486" s="13"/>
      <c r="IY486" s="13"/>
      <c r="IZ486" s="13"/>
      <c r="JA486" s="13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3"/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  <c r="KU486" s="13"/>
      <c r="KV486" s="13"/>
      <c r="KW486" s="13"/>
      <c r="KX486" s="13"/>
      <c r="KY486" s="13"/>
      <c r="KZ486" s="13"/>
      <c r="LA486" s="13"/>
      <c r="LB486" s="13"/>
      <c r="LC486" s="13"/>
      <c r="LD486" s="13"/>
      <c r="LE486" s="13"/>
      <c r="LF486" s="13"/>
      <c r="LG486" s="13"/>
      <c r="LH486" s="13"/>
      <c r="LI486" s="13"/>
      <c r="LJ486" s="13"/>
      <c r="LK486" s="13"/>
      <c r="LL486" s="13"/>
      <c r="LM486" s="13"/>
      <c r="LN486" s="13"/>
      <c r="LO486" s="13"/>
      <c r="LP486" s="13"/>
      <c r="LQ486" s="13"/>
      <c r="LR486" s="13"/>
      <c r="LS486" s="13"/>
      <c r="LT486" s="13"/>
      <c r="LU486" s="13"/>
      <c r="LV486" s="13"/>
      <c r="LW486" s="13"/>
      <c r="LX486" s="13"/>
      <c r="LY486" s="13"/>
      <c r="LZ486" s="13"/>
      <c r="MA486" s="13"/>
      <c r="MB486" s="13"/>
      <c r="MC486" s="13"/>
      <c r="MD486" s="13"/>
      <c r="ME486" s="13"/>
      <c r="MF486" s="13"/>
      <c r="MG486" s="13"/>
      <c r="MH486" s="13"/>
      <c r="MI486" s="13"/>
      <c r="MJ486" s="13"/>
      <c r="MK486" s="13"/>
      <c r="ML486" s="13"/>
      <c r="MM486" s="13"/>
      <c r="MN486" s="13"/>
      <c r="MO486" s="13"/>
      <c r="MP486" s="13"/>
      <c r="MQ486" s="13"/>
      <c r="MR486" s="13"/>
      <c r="MS486" s="13"/>
      <c r="MT486" s="13"/>
      <c r="MU486" s="13"/>
      <c r="MV486" s="13"/>
      <c r="MW486" s="13"/>
      <c r="MX486" s="13"/>
      <c r="MY486" s="13"/>
      <c r="MZ486" s="13"/>
      <c r="NA486" s="13"/>
      <c r="NB486" s="13"/>
      <c r="NC486" s="13"/>
      <c r="ND486" s="13"/>
      <c r="NE486" s="13"/>
      <c r="NF486" s="13"/>
      <c r="NG486" s="13"/>
      <c r="NH486" s="13"/>
      <c r="NI486" s="13"/>
      <c r="NJ486" s="13"/>
      <c r="NK486" s="13"/>
      <c r="NL486" s="13"/>
      <c r="NM486" s="13"/>
      <c r="NN486" s="13"/>
      <c r="NO486" s="13"/>
      <c r="NP486" s="13"/>
      <c r="NQ486" s="13"/>
      <c r="NR486" s="13"/>
      <c r="NS486" s="13"/>
      <c r="NU486" s="48" t="e">
        <f>IF(P478&lt;#REF!,1,0)</f>
        <v>#REF!</v>
      </c>
      <c r="NV486" s="48" t="e">
        <f>IF($P478&gt;=#REF!,1,0)</f>
        <v>#REF!</v>
      </c>
      <c r="NW486" s="48">
        <f>IF(IF($C478="Y",IF(NV486=1,1,0)),1,0)</f>
        <v>0</v>
      </c>
      <c r="NX486" s="48">
        <f>IF(IF($C478="N",IF(NU486=1,1,0)),1,0)</f>
        <v>0</v>
      </c>
      <c r="NY486" s="49" t="e">
        <f t="shared" si="51"/>
        <v>#REF!</v>
      </c>
    </row>
    <row r="487" spans="1:389" s="2" customFormat="1" ht="15" x14ac:dyDescent="0.25">
      <c r="A487" s="2">
        <f t="shared" si="52"/>
        <v>483</v>
      </c>
      <c r="B487" s="104" t="str">
        <f>"TSK"&amp;"-"&amp;REPT("0",4-LEN(A495))&amp;A495</f>
        <v>TSK-0491</v>
      </c>
      <c r="C487" s="105" t="str">
        <f t="shared" si="48"/>
        <v/>
      </c>
      <c r="D487" s="59"/>
      <c r="E487" s="106"/>
      <c r="F487" s="59"/>
      <c r="G487" s="59"/>
      <c r="H487" s="19"/>
      <c r="I487" s="19"/>
      <c r="J487" s="21"/>
      <c r="K487" s="81"/>
      <c r="L487" s="107" t="str">
        <f t="shared" si="49"/>
        <v/>
      </c>
      <c r="M487" s="107" t="str">
        <f t="shared" si="50"/>
        <v/>
      </c>
      <c r="N487" s="94"/>
      <c r="O487" s="94"/>
      <c r="P487" s="94"/>
      <c r="Q487" s="94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  <c r="KU487" s="13"/>
      <c r="KV487" s="13"/>
      <c r="KW487" s="13"/>
      <c r="KX487" s="13"/>
      <c r="KY487" s="13"/>
      <c r="KZ487" s="13"/>
      <c r="LA487" s="13"/>
      <c r="LB487" s="13"/>
      <c r="LC487" s="13"/>
      <c r="LD487" s="13"/>
      <c r="LE487" s="13"/>
      <c r="LF487" s="13"/>
      <c r="LG487" s="13"/>
      <c r="LH487" s="13"/>
      <c r="LI487" s="13"/>
      <c r="LJ487" s="13"/>
      <c r="LK487" s="13"/>
      <c r="LL487" s="13"/>
      <c r="LM487" s="13"/>
      <c r="LN487" s="13"/>
      <c r="LO487" s="13"/>
      <c r="LP487" s="13"/>
      <c r="LQ487" s="13"/>
      <c r="LR487" s="13"/>
      <c r="LS487" s="13"/>
      <c r="LT487" s="13"/>
      <c r="LU487" s="13"/>
      <c r="LV487" s="13"/>
      <c r="LW487" s="13"/>
      <c r="LX487" s="13"/>
      <c r="LY487" s="13"/>
      <c r="LZ487" s="13"/>
      <c r="MA487" s="13"/>
      <c r="MB487" s="13"/>
      <c r="MC487" s="13"/>
      <c r="MD487" s="13"/>
      <c r="ME487" s="13"/>
      <c r="MF487" s="13"/>
      <c r="MG487" s="13"/>
      <c r="MH487" s="13"/>
      <c r="MI487" s="13"/>
      <c r="MJ487" s="13"/>
      <c r="MK487" s="13"/>
      <c r="ML487" s="13"/>
      <c r="MM487" s="13"/>
      <c r="MN487" s="13"/>
      <c r="MO487" s="13"/>
      <c r="MP487" s="13"/>
      <c r="MQ487" s="13"/>
      <c r="MR487" s="13"/>
      <c r="MS487" s="13"/>
      <c r="MT487" s="13"/>
      <c r="MU487" s="13"/>
      <c r="MV487" s="13"/>
      <c r="MW487" s="13"/>
      <c r="MX487" s="13"/>
      <c r="MY487" s="13"/>
      <c r="MZ487" s="13"/>
      <c r="NA487" s="13"/>
      <c r="NB487" s="13"/>
      <c r="NC487" s="13"/>
      <c r="ND487" s="13"/>
      <c r="NE487" s="13"/>
      <c r="NF487" s="13"/>
      <c r="NG487" s="13"/>
      <c r="NH487" s="13"/>
      <c r="NI487" s="13"/>
      <c r="NJ487" s="13"/>
      <c r="NK487" s="13"/>
      <c r="NL487" s="13"/>
      <c r="NM487" s="13"/>
      <c r="NN487" s="13"/>
      <c r="NO487" s="13"/>
      <c r="NP487" s="13"/>
      <c r="NQ487" s="13"/>
      <c r="NR487" s="13"/>
      <c r="NS487" s="13"/>
      <c r="NU487" s="48" t="e">
        <f>IF(P479&lt;#REF!,1,0)</f>
        <v>#REF!</v>
      </c>
      <c r="NV487" s="48" t="e">
        <f>IF($P479&gt;=#REF!,1,0)</f>
        <v>#REF!</v>
      </c>
      <c r="NW487" s="48">
        <f>IF(IF($C479="Y",IF(NV487=1,1,0)),1,0)</f>
        <v>0</v>
      </c>
      <c r="NX487" s="48">
        <f>IF(IF($C479="N",IF(NU487=1,1,0)),1,0)</f>
        <v>0</v>
      </c>
      <c r="NY487" s="49" t="e">
        <f t="shared" si="51"/>
        <v>#REF!</v>
      </c>
    </row>
    <row r="488" spans="1:389" s="2" customFormat="1" ht="15" x14ac:dyDescent="0.25">
      <c r="A488" s="2">
        <f t="shared" si="52"/>
        <v>484</v>
      </c>
      <c r="B488" s="104" t="str">
        <f>"TSK"&amp;"-"&amp;REPT("0",4-LEN(A496))&amp;A496</f>
        <v>TSK-0492</v>
      </c>
      <c r="C488" s="105" t="str">
        <f t="shared" si="48"/>
        <v/>
      </c>
      <c r="D488" s="59"/>
      <c r="E488" s="106"/>
      <c r="F488" s="59"/>
      <c r="G488" s="59"/>
      <c r="H488" s="19"/>
      <c r="I488" s="19"/>
      <c r="J488" s="21"/>
      <c r="K488" s="81"/>
      <c r="L488" s="107" t="str">
        <f t="shared" si="49"/>
        <v/>
      </c>
      <c r="M488" s="107" t="str">
        <f t="shared" si="50"/>
        <v/>
      </c>
      <c r="N488" s="94"/>
      <c r="O488" s="94"/>
      <c r="P488" s="94"/>
      <c r="Q488" s="94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  <c r="KU488" s="13"/>
      <c r="KV488" s="13"/>
      <c r="KW488" s="13"/>
      <c r="KX488" s="13"/>
      <c r="KY488" s="13"/>
      <c r="KZ488" s="13"/>
      <c r="LA488" s="13"/>
      <c r="LB488" s="13"/>
      <c r="LC488" s="13"/>
      <c r="LD488" s="13"/>
      <c r="LE488" s="13"/>
      <c r="LF488" s="13"/>
      <c r="LG488" s="13"/>
      <c r="LH488" s="13"/>
      <c r="LI488" s="13"/>
      <c r="LJ488" s="13"/>
      <c r="LK488" s="13"/>
      <c r="LL488" s="13"/>
      <c r="LM488" s="13"/>
      <c r="LN488" s="13"/>
      <c r="LO488" s="13"/>
      <c r="LP488" s="13"/>
      <c r="LQ488" s="13"/>
      <c r="LR488" s="13"/>
      <c r="LS488" s="13"/>
      <c r="LT488" s="13"/>
      <c r="LU488" s="13"/>
      <c r="LV488" s="13"/>
      <c r="LW488" s="13"/>
      <c r="LX488" s="13"/>
      <c r="LY488" s="13"/>
      <c r="LZ488" s="13"/>
      <c r="MA488" s="13"/>
      <c r="MB488" s="13"/>
      <c r="MC488" s="13"/>
      <c r="MD488" s="13"/>
      <c r="ME488" s="13"/>
      <c r="MF488" s="13"/>
      <c r="MG488" s="13"/>
      <c r="MH488" s="13"/>
      <c r="MI488" s="13"/>
      <c r="MJ488" s="13"/>
      <c r="MK488" s="13"/>
      <c r="ML488" s="13"/>
      <c r="MM488" s="13"/>
      <c r="MN488" s="13"/>
      <c r="MO488" s="13"/>
      <c r="MP488" s="13"/>
      <c r="MQ488" s="13"/>
      <c r="MR488" s="13"/>
      <c r="MS488" s="13"/>
      <c r="MT488" s="13"/>
      <c r="MU488" s="13"/>
      <c r="MV488" s="13"/>
      <c r="MW488" s="13"/>
      <c r="MX488" s="13"/>
      <c r="MY488" s="13"/>
      <c r="MZ488" s="13"/>
      <c r="NA488" s="13"/>
      <c r="NB488" s="13"/>
      <c r="NC488" s="13"/>
      <c r="ND488" s="13"/>
      <c r="NE488" s="13"/>
      <c r="NF488" s="13"/>
      <c r="NG488" s="13"/>
      <c r="NH488" s="13"/>
      <c r="NI488" s="13"/>
      <c r="NJ488" s="13"/>
      <c r="NK488" s="13"/>
      <c r="NL488" s="13"/>
      <c r="NM488" s="13"/>
      <c r="NN488" s="13"/>
      <c r="NO488" s="13"/>
      <c r="NP488" s="13"/>
      <c r="NQ488" s="13"/>
      <c r="NR488" s="13"/>
      <c r="NS488" s="13"/>
      <c r="NU488" s="48" t="e">
        <f>IF(P480&lt;#REF!,1,0)</f>
        <v>#REF!</v>
      </c>
      <c r="NV488" s="48" t="e">
        <f>IF($P480&gt;=#REF!,1,0)</f>
        <v>#REF!</v>
      </c>
      <c r="NW488" s="48">
        <f>IF(IF($C480="Y",IF(NV488=1,1,0)),1,0)</f>
        <v>0</v>
      </c>
      <c r="NX488" s="48">
        <f>IF(IF($C480="N",IF(NU488=1,1,0)),1,0)</f>
        <v>0</v>
      </c>
      <c r="NY488" s="49" t="e">
        <f t="shared" si="51"/>
        <v>#REF!</v>
      </c>
    </row>
    <row r="489" spans="1:389" s="2" customFormat="1" ht="15" x14ac:dyDescent="0.25">
      <c r="A489" s="2">
        <f t="shared" si="52"/>
        <v>485</v>
      </c>
      <c r="B489" s="104" t="str">
        <f>"TSK"&amp;"-"&amp;REPT("0",4-LEN(A497))&amp;A497</f>
        <v>TSK-0493</v>
      </c>
      <c r="C489" s="105" t="str">
        <f t="shared" si="48"/>
        <v/>
      </c>
      <c r="D489" s="59"/>
      <c r="E489" s="106"/>
      <c r="F489" s="59"/>
      <c r="G489" s="59"/>
      <c r="H489" s="19"/>
      <c r="I489" s="19"/>
      <c r="J489" s="21"/>
      <c r="K489" s="81"/>
      <c r="L489" s="107" t="str">
        <f t="shared" si="49"/>
        <v/>
      </c>
      <c r="M489" s="107" t="str">
        <f t="shared" si="50"/>
        <v/>
      </c>
      <c r="N489" s="94"/>
      <c r="O489" s="94"/>
      <c r="P489" s="94"/>
      <c r="Q489" s="94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13"/>
      <c r="KS489" s="13"/>
      <c r="KT489" s="13"/>
      <c r="KU489" s="13"/>
      <c r="KV489" s="13"/>
      <c r="KW489" s="13"/>
      <c r="KX489" s="13"/>
      <c r="KY489" s="13"/>
      <c r="KZ489" s="13"/>
      <c r="LA489" s="13"/>
      <c r="LB489" s="13"/>
      <c r="LC489" s="13"/>
      <c r="LD489" s="13"/>
      <c r="LE489" s="13"/>
      <c r="LF489" s="13"/>
      <c r="LG489" s="13"/>
      <c r="LH489" s="13"/>
      <c r="LI489" s="13"/>
      <c r="LJ489" s="13"/>
      <c r="LK489" s="13"/>
      <c r="LL489" s="13"/>
      <c r="LM489" s="13"/>
      <c r="LN489" s="13"/>
      <c r="LO489" s="13"/>
      <c r="LP489" s="13"/>
      <c r="LQ489" s="13"/>
      <c r="LR489" s="13"/>
      <c r="LS489" s="13"/>
      <c r="LT489" s="13"/>
      <c r="LU489" s="13"/>
      <c r="LV489" s="13"/>
      <c r="LW489" s="13"/>
      <c r="LX489" s="13"/>
      <c r="LY489" s="13"/>
      <c r="LZ489" s="13"/>
      <c r="MA489" s="13"/>
      <c r="MB489" s="13"/>
      <c r="MC489" s="13"/>
      <c r="MD489" s="13"/>
      <c r="ME489" s="13"/>
      <c r="MF489" s="13"/>
      <c r="MG489" s="13"/>
      <c r="MH489" s="13"/>
      <c r="MI489" s="13"/>
      <c r="MJ489" s="13"/>
      <c r="MK489" s="13"/>
      <c r="ML489" s="13"/>
      <c r="MM489" s="13"/>
      <c r="MN489" s="13"/>
      <c r="MO489" s="13"/>
      <c r="MP489" s="13"/>
      <c r="MQ489" s="13"/>
      <c r="MR489" s="13"/>
      <c r="MS489" s="13"/>
      <c r="MT489" s="13"/>
      <c r="MU489" s="13"/>
      <c r="MV489" s="13"/>
      <c r="MW489" s="13"/>
      <c r="MX489" s="13"/>
      <c r="MY489" s="13"/>
      <c r="MZ489" s="13"/>
      <c r="NA489" s="13"/>
      <c r="NB489" s="13"/>
      <c r="NC489" s="13"/>
      <c r="ND489" s="13"/>
      <c r="NE489" s="13"/>
      <c r="NF489" s="13"/>
      <c r="NG489" s="13"/>
      <c r="NH489" s="13"/>
      <c r="NI489" s="13"/>
      <c r="NJ489" s="13"/>
      <c r="NK489" s="13"/>
      <c r="NL489" s="13"/>
      <c r="NM489" s="13"/>
      <c r="NN489" s="13"/>
      <c r="NO489" s="13"/>
      <c r="NP489" s="13"/>
      <c r="NQ489" s="13"/>
      <c r="NR489" s="13"/>
      <c r="NS489" s="13"/>
      <c r="NU489" s="48" t="e">
        <f>IF(P481&lt;#REF!,1,0)</f>
        <v>#REF!</v>
      </c>
      <c r="NV489" s="48" t="e">
        <f>IF($P481&gt;=#REF!,1,0)</f>
        <v>#REF!</v>
      </c>
      <c r="NW489" s="48">
        <f>IF(IF($C481="Y",IF(NV489=1,1,0)),1,0)</f>
        <v>0</v>
      </c>
      <c r="NX489" s="48">
        <f>IF(IF($C481="N",IF(NU489=1,1,0)),1,0)</f>
        <v>0</v>
      </c>
      <c r="NY489" s="49" t="e">
        <f t="shared" si="51"/>
        <v>#REF!</v>
      </c>
    </row>
    <row r="490" spans="1:389" s="2" customFormat="1" ht="15" x14ac:dyDescent="0.25">
      <c r="A490" s="2">
        <f t="shared" si="52"/>
        <v>486</v>
      </c>
      <c r="B490" s="104" t="str">
        <f>"TSK"&amp;"-"&amp;REPT("0",4-LEN(A498))&amp;A498</f>
        <v>TSK-0494</v>
      </c>
      <c r="C490" s="105" t="str">
        <f t="shared" si="48"/>
        <v/>
      </c>
      <c r="D490" s="59"/>
      <c r="E490" s="106"/>
      <c r="F490" s="59"/>
      <c r="G490" s="59"/>
      <c r="H490" s="19"/>
      <c r="I490" s="19"/>
      <c r="J490" s="21"/>
      <c r="K490" s="81"/>
      <c r="L490" s="107" t="str">
        <f t="shared" si="49"/>
        <v/>
      </c>
      <c r="M490" s="107" t="str">
        <f t="shared" si="50"/>
        <v/>
      </c>
      <c r="N490" s="94"/>
      <c r="O490" s="94"/>
      <c r="P490" s="94"/>
      <c r="Q490" s="94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  <c r="KU490" s="13"/>
      <c r="KV490" s="13"/>
      <c r="KW490" s="13"/>
      <c r="KX490" s="13"/>
      <c r="KY490" s="13"/>
      <c r="KZ490" s="13"/>
      <c r="LA490" s="13"/>
      <c r="LB490" s="13"/>
      <c r="LC490" s="13"/>
      <c r="LD490" s="13"/>
      <c r="LE490" s="13"/>
      <c r="LF490" s="13"/>
      <c r="LG490" s="13"/>
      <c r="LH490" s="13"/>
      <c r="LI490" s="13"/>
      <c r="LJ490" s="13"/>
      <c r="LK490" s="13"/>
      <c r="LL490" s="13"/>
      <c r="LM490" s="13"/>
      <c r="LN490" s="13"/>
      <c r="LO490" s="13"/>
      <c r="LP490" s="13"/>
      <c r="LQ490" s="13"/>
      <c r="LR490" s="13"/>
      <c r="LS490" s="13"/>
      <c r="LT490" s="13"/>
      <c r="LU490" s="13"/>
      <c r="LV490" s="13"/>
      <c r="LW490" s="13"/>
      <c r="LX490" s="13"/>
      <c r="LY490" s="13"/>
      <c r="LZ490" s="13"/>
      <c r="MA490" s="13"/>
      <c r="MB490" s="13"/>
      <c r="MC490" s="13"/>
      <c r="MD490" s="13"/>
      <c r="ME490" s="13"/>
      <c r="MF490" s="13"/>
      <c r="MG490" s="13"/>
      <c r="MH490" s="13"/>
      <c r="MI490" s="13"/>
      <c r="MJ490" s="13"/>
      <c r="MK490" s="13"/>
      <c r="ML490" s="13"/>
      <c r="MM490" s="13"/>
      <c r="MN490" s="13"/>
      <c r="MO490" s="13"/>
      <c r="MP490" s="13"/>
      <c r="MQ490" s="13"/>
      <c r="MR490" s="13"/>
      <c r="MS490" s="13"/>
      <c r="MT490" s="13"/>
      <c r="MU490" s="13"/>
      <c r="MV490" s="13"/>
      <c r="MW490" s="13"/>
      <c r="MX490" s="13"/>
      <c r="MY490" s="13"/>
      <c r="MZ490" s="13"/>
      <c r="NA490" s="13"/>
      <c r="NB490" s="13"/>
      <c r="NC490" s="13"/>
      <c r="ND490" s="13"/>
      <c r="NE490" s="13"/>
      <c r="NF490" s="13"/>
      <c r="NG490" s="13"/>
      <c r="NH490" s="13"/>
      <c r="NI490" s="13"/>
      <c r="NJ490" s="13"/>
      <c r="NK490" s="13"/>
      <c r="NL490" s="13"/>
      <c r="NM490" s="13"/>
      <c r="NN490" s="13"/>
      <c r="NO490" s="13"/>
      <c r="NP490" s="13"/>
      <c r="NQ490" s="13"/>
      <c r="NR490" s="13"/>
      <c r="NS490" s="13"/>
      <c r="NU490" s="48" t="e">
        <f>IF(P482&lt;#REF!,1,0)</f>
        <v>#REF!</v>
      </c>
      <c r="NV490" s="48" t="e">
        <f>IF($P482&gt;=#REF!,1,0)</f>
        <v>#REF!</v>
      </c>
      <c r="NW490" s="48">
        <f>IF(IF($C482="Y",IF(NV490=1,1,0)),1,0)</f>
        <v>0</v>
      </c>
      <c r="NX490" s="48">
        <f>IF(IF($C482="N",IF(NU490=1,1,0)),1,0)</f>
        <v>0</v>
      </c>
      <c r="NY490" s="49" t="e">
        <f t="shared" si="51"/>
        <v>#REF!</v>
      </c>
    </row>
    <row r="491" spans="1:389" s="2" customFormat="1" ht="15" x14ac:dyDescent="0.25">
      <c r="A491" s="2">
        <f t="shared" si="52"/>
        <v>487</v>
      </c>
      <c r="B491" s="104" t="str">
        <f>"TSK"&amp;"-"&amp;REPT("0",4-LEN(A499))&amp;A499</f>
        <v>TSK-0495</v>
      </c>
      <c r="C491" s="105" t="str">
        <f t="shared" si="48"/>
        <v/>
      </c>
      <c r="D491" s="59"/>
      <c r="E491" s="106"/>
      <c r="F491" s="59"/>
      <c r="G491" s="59"/>
      <c r="H491" s="19"/>
      <c r="I491" s="19"/>
      <c r="J491" s="21"/>
      <c r="K491" s="81"/>
      <c r="L491" s="107" t="str">
        <f t="shared" si="49"/>
        <v/>
      </c>
      <c r="M491" s="107" t="str">
        <f t="shared" si="50"/>
        <v/>
      </c>
      <c r="N491" s="94"/>
      <c r="O491" s="94"/>
      <c r="P491" s="94"/>
      <c r="Q491" s="94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  <c r="IT491" s="13"/>
      <c r="IU491" s="13"/>
      <c r="IV491" s="13"/>
      <c r="IW491" s="13"/>
      <c r="IX491" s="13"/>
      <c r="IY491" s="13"/>
      <c r="IZ491" s="13"/>
      <c r="JA491" s="13"/>
      <c r="JB491" s="13"/>
      <c r="JC491" s="13"/>
      <c r="JD491" s="13"/>
      <c r="JE491" s="13"/>
      <c r="JF491" s="13"/>
      <c r="JG491" s="13"/>
      <c r="JH491" s="13"/>
      <c r="JI491" s="13"/>
      <c r="JJ491" s="13"/>
      <c r="JK491" s="13"/>
      <c r="JL491" s="13"/>
      <c r="JM491" s="13"/>
      <c r="JN491" s="13"/>
      <c r="JO491" s="13"/>
      <c r="JP491" s="13"/>
      <c r="JQ491" s="13"/>
      <c r="JR491" s="13"/>
      <c r="JS491" s="13"/>
      <c r="JT491" s="13"/>
      <c r="JU491" s="13"/>
      <c r="JV491" s="13"/>
      <c r="JW491" s="13"/>
      <c r="JX491" s="13"/>
      <c r="JY491" s="13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  <c r="KU491" s="13"/>
      <c r="KV491" s="13"/>
      <c r="KW491" s="13"/>
      <c r="KX491" s="13"/>
      <c r="KY491" s="13"/>
      <c r="KZ491" s="13"/>
      <c r="LA491" s="13"/>
      <c r="LB491" s="13"/>
      <c r="LC491" s="13"/>
      <c r="LD491" s="13"/>
      <c r="LE491" s="13"/>
      <c r="LF491" s="13"/>
      <c r="LG491" s="13"/>
      <c r="LH491" s="13"/>
      <c r="LI491" s="13"/>
      <c r="LJ491" s="13"/>
      <c r="LK491" s="13"/>
      <c r="LL491" s="13"/>
      <c r="LM491" s="13"/>
      <c r="LN491" s="13"/>
      <c r="LO491" s="13"/>
      <c r="LP491" s="13"/>
      <c r="LQ491" s="13"/>
      <c r="LR491" s="13"/>
      <c r="LS491" s="13"/>
      <c r="LT491" s="13"/>
      <c r="LU491" s="13"/>
      <c r="LV491" s="13"/>
      <c r="LW491" s="13"/>
      <c r="LX491" s="13"/>
      <c r="LY491" s="13"/>
      <c r="LZ491" s="13"/>
      <c r="MA491" s="13"/>
      <c r="MB491" s="13"/>
      <c r="MC491" s="13"/>
      <c r="MD491" s="13"/>
      <c r="ME491" s="13"/>
      <c r="MF491" s="13"/>
      <c r="MG491" s="13"/>
      <c r="MH491" s="13"/>
      <c r="MI491" s="13"/>
      <c r="MJ491" s="13"/>
      <c r="MK491" s="13"/>
      <c r="ML491" s="13"/>
      <c r="MM491" s="13"/>
      <c r="MN491" s="13"/>
      <c r="MO491" s="13"/>
      <c r="MP491" s="13"/>
      <c r="MQ491" s="13"/>
      <c r="MR491" s="13"/>
      <c r="MS491" s="13"/>
      <c r="MT491" s="13"/>
      <c r="MU491" s="13"/>
      <c r="MV491" s="13"/>
      <c r="MW491" s="13"/>
      <c r="MX491" s="13"/>
      <c r="MY491" s="13"/>
      <c r="MZ491" s="13"/>
      <c r="NA491" s="13"/>
      <c r="NB491" s="13"/>
      <c r="NC491" s="13"/>
      <c r="ND491" s="13"/>
      <c r="NE491" s="13"/>
      <c r="NF491" s="13"/>
      <c r="NG491" s="13"/>
      <c r="NH491" s="13"/>
      <c r="NI491" s="13"/>
      <c r="NJ491" s="13"/>
      <c r="NK491" s="13"/>
      <c r="NL491" s="13"/>
      <c r="NM491" s="13"/>
      <c r="NN491" s="13"/>
      <c r="NO491" s="13"/>
      <c r="NP491" s="13"/>
      <c r="NQ491" s="13"/>
      <c r="NR491" s="13"/>
      <c r="NS491" s="13"/>
      <c r="NU491" s="48" t="e">
        <f>IF(P483&lt;#REF!,1,0)</f>
        <v>#REF!</v>
      </c>
      <c r="NV491" s="48" t="e">
        <f>IF($P483&gt;=#REF!,1,0)</f>
        <v>#REF!</v>
      </c>
      <c r="NW491" s="48">
        <f>IF(IF($C483="Y",IF(NV491=1,1,0)),1,0)</f>
        <v>0</v>
      </c>
      <c r="NX491" s="48">
        <f>IF(IF($C483="N",IF(NU491=1,1,0)),1,0)</f>
        <v>0</v>
      </c>
      <c r="NY491" s="49" t="e">
        <f t="shared" si="51"/>
        <v>#REF!</v>
      </c>
    </row>
    <row r="492" spans="1:389" s="2" customFormat="1" ht="15" x14ac:dyDescent="0.25">
      <c r="A492" s="2">
        <f t="shared" si="52"/>
        <v>488</v>
      </c>
      <c r="B492" s="104" t="str">
        <f>"TSK"&amp;"-"&amp;REPT("0",4-LEN(A500))&amp;A500</f>
        <v>TSK-0496</v>
      </c>
      <c r="C492" s="105" t="str">
        <f t="shared" si="48"/>
        <v/>
      </c>
      <c r="D492" s="59"/>
      <c r="E492" s="106"/>
      <c r="F492" s="59"/>
      <c r="G492" s="59"/>
      <c r="H492" s="19"/>
      <c r="I492" s="19"/>
      <c r="J492" s="21"/>
      <c r="K492" s="81"/>
      <c r="L492" s="107" t="str">
        <f t="shared" si="49"/>
        <v/>
      </c>
      <c r="M492" s="107" t="str">
        <f t="shared" si="50"/>
        <v/>
      </c>
      <c r="N492" s="94"/>
      <c r="O492" s="94"/>
      <c r="P492" s="94"/>
      <c r="Q492" s="94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  <c r="IT492" s="13"/>
      <c r="IU492" s="13"/>
      <c r="IV492" s="13"/>
      <c r="IW492" s="13"/>
      <c r="IX492" s="13"/>
      <c r="IY492" s="13"/>
      <c r="IZ492" s="13"/>
      <c r="JA492" s="13"/>
      <c r="JB492" s="13"/>
      <c r="JC492" s="13"/>
      <c r="JD492" s="13"/>
      <c r="JE492" s="13"/>
      <c r="JF492" s="13"/>
      <c r="JG492" s="13"/>
      <c r="JH492" s="13"/>
      <c r="JI492" s="13"/>
      <c r="JJ492" s="13"/>
      <c r="JK492" s="13"/>
      <c r="JL492" s="13"/>
      <c r="JM492" s="13"/>
      <c r="JN492" s="13"/>
      <c r="JO492" s="13"/>
      <c r="JP492" s="13"/>
      <c r="JQ492" s="13"/>
      <c r="JR492" s="13"/>
      <c r="JS492" s="13"/>
      <c r="JT492" s="13"/>
      <c r="JU492" s="13"/>
      <c r="JV492" s="13"/>
      <c r="JW492" s="13"/>
      <c r="JX492" s="13"/>
      <c r="JY492" s="13"/>
      <c r="JZ492" s="13"/>
      <c r="KA492" s="13"/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  <c r="KU492" s="13"/>
      <c r="KV492" s="13"/>
      <c r="KW492" s="13"/>
      <c r="KX492" s="13"/>
      <c r="KY492" s="13"/>
      <c r="KZ492" s="13"/>
      <c r="LA492" s="13"/>
      <c r="LB492" s="13"/>
      <c r="LC492" s="13"/>
      <c r="LD492" s="13"/>
      <c r="LE492" s="13"/>
      <c r="LF492" s="13"/>
      <c r="LG492" s="13"/>
      <c r="LH492" s="13"/>
      <c r="LI492" s="13"/>
      <c r="LJ492" s="13"/>
      <c r="LK492" s="13"/>
      <c r="LL492" s="13"/>
      <c r="LM492" s="13"/>
      <c r="LN492" s="13"/>
      <c r="LO492" s="13"/>
      <c r="LP492" s="13"/>
      <c r="LQ492" s="13"/>
      <c r="LR492" s="13"/>
      <c r="LS492" s="13"/>
      <c r="LT492" s="13"/>
      <c r="LU492" s="13"/>
      <c r="LV492" s="13"/>
      <c r="LW492" s="13"/>
      <c r="LX492" s="13"/>
      <c r="LY492" s="13"/>
      <c r="LZ492" s="13"/>
      <c r="MA492" s="13"/>
      <c r="MB492" s="13"/>
      <c r="MC492" s="13"/>
      <c r="MD492" s="13"/>
      <c r="ME492" s="13"/>
      <c r="MF492" s="13"/>
      <c r="MG492" s="13"/>
      <c r="MH492" s="13"/>
      <c r="MI492" s="13"/>
      <c r="MJ492" s="13"/>
      <c r="MK492" s="13"/>
      <c r="ML492" s="13"/>
      <c r="MM492" s="13"/>
      <c r="MN492" s="13"/>
      <c r="MO492" s="13"/>
      <c r="MP492" s="13"/>
      <c r="MQ492" s="13"/>
      <c r="MR492" s="13"/>
      <c r="MS492" s="13"/>
      <c r="MT492" s="13"/>
      <c r="MU492" s="13"/>
      <c r="MV492" s="13"/>
      <c r="MW492" s="13"/>
      <c r="MX492" s="13"/>
      <c r="MY492" s="13"/>
      <c r="MZ492" s="13"/>
      <c r="NA492" s="13"/>
      <c r="NB492" s="13"/>
      <c r="NC492" s="13"/>
      <c r="ND492" s="13"/>
      <c r="NE492" s="13"/>
      <c r="NF492" s="13"/>
      <c r="NG492" s="13"/>
      <c r="NH492" s="13"/>
      <c r="NI492" s="13"/>
      <c r="NJ492" s="13"/>
      <c r="NK492" s="13"/>
      <c r="NL492" s="13"/>
      <c r="NM492" s="13"/>
      <c r="NN492" s="13"/>
      <c r="NO492" s="13"/>
      <c r="NP492" s="13"/>
      <c r="NQ492" s="13"/>
      <c r="NR492" s="13"/>
      <c r="NS492" s="13"/>
      <c r="NU492" s="48" t="e">
        <f>IF(P484&lt;#REF!,1,0)</f>
        <v>#REF!</v>
      </c>
      <c r="NV492" s="48" t="e">
        <f>IF($P484&gt;=#REF!,1,0)</f>
        <v>#REF!</v>
      </c>
      <c r="NW492" s="48">
        <f>IF(IF($C484="Y",IF(NV492=1,1,0)),1,0)</f>
        <v>0</v>
      </c>
      <c r="NX492" s="48">
        <f>IF(IF($C484="N",IF(NU492=1,1,0)),1,0)</f>
        <v>0</v>
      </c>
      <c r="NY492" s="49" t="e">
        <f t="shared" si="51"/>
        <v>#REF!</v>
      </c>
    </row>
    <row r="493" spans="1:389" s="2" customFormat="1" ht="15" x14ac:dyDescent="0.25">
      <c r="A493" s="2">
        <f t="shared" si="52"/>
        <v>489</v>
      </c>
      <c r="B493" s="104" t="str">
        <f>"TSK"&amp;"-"&amp;REPT("0",4-LEN(A501))&amp;A501</f>
        <v>TSK-0497</v>
      </c>
      <c r="C493" s="105" t="str">
        <f t="shared" si="48"/>
        <v/>
      </c>
      <c r="D493" s="59"/>
      <c r="E493" s="106"/>
      <c r="F493" s="59"/>
      <c r="G493" s="59"/>
      <c r="H493" s="19"/>
      <c r="I493" s="19"/>
      <c r="J493" s="21"/>
      <c r="K493" s="81"/>
      <c r="L493" s="107" t="str">
        <f t="shared" si="49"/>
        <v/>
      </c>
      <c r="M493" s="107" t="str">
        <f t="shared" si="50"/>
        <v/>
      </c>
      <c r="N493" s="94"/>
      <c r="O493" s="94"/>
      <c r="P493" s="94"/>
      <c r="Q493" s="94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  <c r="KU493" s="13"/>
      <c r="KV493" s="13"/>
      <c r="KW493" s="13"/>
      <c r="KX493" s="13"/>
      <c r="KY493" s="13"/>
      <c r="KZ493" s="13"/>
      <c r="LA493" s="13"/>
      <c r="LB493" s="13"/>
      <c r="LC493" s="13"/>
      <c r="LD493" s="13"/>
      <c r="LE493" s="13"/>
      <c r="LF493" s="13"/>
      <c r="LG493" s="13"/>
      <c r="LH493" s="13"/>
      <c r="LI493" s="13"/>
      <c r="LJ493" s="13"/>
      <c r="LK493" s="13"/>
      <c r="LL493" s="13"/>
      <c r="LM493" s="13"/>
      <c r="LN493" s="13"/>
      <c r="LO493" s="13"/>
      <c r="LP493" s="13"/>
      <c r="LQ493" s="13"/>
      <c r="LR493" s="13"/>
      <c r="LS493" s="13"/>
      <c r="LT493" s="13"/>
      <c r="LU493" s="13"/>
      <c r="LV493" s="13"/>
      <c r="LW493" s="13"/>
      <c r="LX493" s="13"/>
      <c r="LY493" s="13"/>
      <c r="LZ493" s="13"/>
      <c r="MA493" s="13"/>
      <c r="MB493" s="13"/>
      <c r="MC493" s="13"/>
      <c r="MD493" s="13"/>
      <c r="ME493" s="13"/>
      <c r="MF493" s="13"/>
      <c r="MG493" s="13"/>
      <c r="MH493" s="13"/>
      <c r="MI493" s="13"/>
      <c r="MJ493" s="13"/>
      <c r="MK493" s="13"/>
      <c r="ML493" s="13"/>
      <c r="MM493" s="13"/>
      <c r="MN493" s="13"/>
      <c r="MO493" s="13"/>
      <c r="MP493" s="13"/>
      <c r="MQ493" s="13"/>
      <c r="MR493" s="13"/>
      <c r="MS493" s="13"/>
      <c r="MT493" s="13"/>
      <c r="MU493" s="13"/>
      <c r="MV493" s="13"/>
      <c r="MW493" s="13"/>
      <c r="MX493" s="13"/>
      <c r="MY493" s="13"/>
      <c r="MZ493" s="13"/>
      <c r="NA493" s="13"/>
      <c r="NB493" s="13"/>
      <c r="NC493" s="13"/>
      <c r="ND493" s="13"/>
      <c r="NE493" s="13"/>
      <c r="NF493" s="13"/>
      <c r="NG493" s="13"/>
      <c r="NH493" s="13"/>
      <c r="NI493" s="13"/>
      <c r="NJ493" s="13"/>
      <c r="NK493" s="13"/>
      <c r="NL493" s="13"/>
      <c r="NM493" s="13"/>
      <c r="NN493" s="13"/>
      <c r="NO493" s="13"/>
      <c r="NP493" s="13"/>
      <c r="NQ493" s="13"/>
      <c r="NR493" s="13"/>
      <c r="NS493" s="13"/>
      <c r="NU493" s="48" t="e">
        <f>IF(P485&lt;#REF!,1,0)</f>
        <v>#REF!</v>
      </c>
      <c r="NV493" s="48" t="e">
        <f>IF($P485&gt;=#REF!,1,0)</f>
        <v>#REF!</v>
      </c>
      <c r="NW493" s="48">
        <f>IF(IF($C485="Y",IF(NV493=1,1,0)),1,0)</f>
        <v>0</v>
      </c>
      <c r="NX493" s="48">
        <f>IF(IF($C485="N",IF(NU493=1,1,0)),1,0)</f>
        <v>0</v>
      </c>
      <c r="NY493" s="49" t="e">
        <f t="shared" si="51"/>
        <v>#REF!</v>
      </c>
    </row>
    <row r="494" spans="1:389" s="2" customFormat="1" ht="15" x14ac:dyDescent="0.25">
      <c r="A494" s="2">
        <f t="shared" si="52"/>
        <v>490</v>
      </c>
      <c r="B494" s="104" t="str">
        <f>"TSK"&amp;"-"&amp;REPT("0",4-LEN(A502))&amp;A502</f>
        <v>TSK-0498</v>
      </c>
      <c r="C494" s="105" t="str">
        <f t="shared" si="48"/>
        <v/>
      </c>
      <c r="D494" s="59"/>
      <c r="E494" s="106"/>
      <c r="F494" s="59"/>
      <c r="G494" s="59"/>
      <c r="H494" s="19"/>
      <c r="I494" s="19"/>
      <c r="J494" s="21"/>
      <c r="K494" s="81"/>
      <c r="L494" s="107" t="str">
        <f t="shared" si="49"/>
        <v/>
      </c>
      <c r="M494" s="107" t="str">
        <f t="shared" si="50"/>
        <v/>
      </c>
      <c r="N494" s="94"/>
      <c r="O494" s="94"/>
      <c r="P494" s="94"/>
      <c r="Q494" s="94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  <c r="KU494" s="13"/>
      <c r="KV494" s="13"/>
      <c r="KW494" s="13"/>
      <c r="KX494" s="13"/>
      <c r="KY494" s="13"/>
      <c r="KZ494" s="13"/>
      <c r="LA494" s="13"/>
      <c r="LB494" s="13"/>
      <c r="LC494" s="13"/>
      <c r="LD494" s="13"/>
      <c r="LE494" s="13"/>
      <c r="LF494" s="13"/>
      <c r="LG494" s="13"/>
      <c r="LH494" s="13"/>
      <c r="LI494" s="13"/>
      <c r="LJ494" s="13"/>
      <c r="LK494" s="13"/>
      <c r="LL494" s="13"/>
      <c r="LM494" s="13"/>
      <c r="LN494" s="13"/>
      <c r="LO494" s="13"/>
      <c r="LP494" s="13"/>
      <c r="LQ494" s="13"/>
      <c r="LR494" s="13"/>
      <c r="LS494" s="13"/>
      <c r="LT494" s="13"/>
      <c r="LU494" s="13"/>
      <c r="LV494" s="13"/>
      <c r="LW494" s="13"/>
      <c r="LX494" s="13"/>
      <c r="LY494" s="13"/>
      <c r="LZ494" s="13"/>
      <c r="MA494" s="13"/>
      <c r="MB494" s="13"/>
      <c r="MC494" s="13"/>
      <c r="MD494" s="13"/>
      <c r="ME494" s="13"/>
      <c r="MF494" s="13"/>
      <c r="MG494" s="13"/>
      <c r="MH494" s="13"/>
      <c r="MI494" s="13"/>
      <c r="MJ494" s="13"/>
      <c r="MK494" s="13"/>
      <c r="ML494" s="13"/>
      <c r="MM494" s="13"/>
      <c r="MN494" s="13"/>
      <c r="MO494" s="13"/>
      <c r="MP494" s="13"/>
      <c r="MQ494" s="13"/>
      <c r="MR494" s="13"/>
      <c r="MS494" s="13"/>
      <c r="MT494" s="13"/>
      <c r="MU494" s="13"/>
      <c r="MV494" s="13"/>
      <c r="MW494" s="13"/>
      <c r="MX494" s="13"/>
      <c r="MY494" s="13"/>
      <c r="MZ494" s="13"/>
      <c r="NA494" s="13"/>
      <c r="NB494" s="13"/>
      <c r="NC494" s="13"/>
      <c r="ND494" s="13"/>
      <c r="NE494" s="13"/>
      <c r="NF494" s="13"/>
      <c r="NG494" s="13"/>
      <c r="NH494" s="13"/>
      <c r="NI494" s="13"/>
      <c r="NJ494" s="13"/>
      <c r="NK494" s="13"/>
      <c r="NL494" s="13"/>
      <c r="NM494" s="13"/>
      <c r="NN494" s="13"/>
      <c r="NO494" s="13"/>
      <c r="NP494" s="13"/>
      <c r="NQ494" s="13"/>
      <c r="NR494" s="13"/>
      <c r="NS494" s="13"/>
      <c r="NU494" s="48" t="e">
        <f>IF(P486&lt;#REF!,1,0)</f>
        <v>#REF!</v>
      </c>
      <c r="NV494" s="48" t="e">
        <f>IF($P486&gt;=#REF!,1,0)</f>
        <v>#REF!</v>
      </c>
      <c r="NW494" s="48">
        <f>IF(IF($C486="Y",IF(NV494=1,1,0)),1,0)</f>
        <v>0</v>
      </c>
      <c r="NX494" s="48">
        <f>IF(IF($C486="N",IF(NU494=1,1,0)),1,0)</f>
        <v>0</v>
      </c>
      <c r="NY494" s="49" t="e">
        <f t="shared" si="51"/>
        <v>#REF!</v>
      </c>
    </row>
    <row r="495" spans="1:389" s="2" customFormat="1" ht="15" x14ac:dyDescent="0.25">
      <c r="A495" s="2">
        <f t="shared" si="52"/>
        <v>491</v>
      </c>
      <c r="B495" s="104" t="str">
        <f>"TSK"&amp;"-"&amp;REPT("0",4-LEN(A503))&amp;A503</f>
        <v>TSK-0499</v>
      </c>
      <c r="C495" s="105" t="str">
        <f t="shared" si="48"/>
        <v/>
      </c>
      <c r="D495" s="59"/>
      <c r="E495" s="106"/>
      <c r="F495" s="59"/>
      <c r="G495" s="59"/>
      <c r="H495" s="19"/>
      <c r="I495" s="19"/>
      <c r="J495" s="21"/>
      <c r="K495" s="81"/>
      <c r="L495" s="107" t="str">
        <f t="shared" si="49"/>
        <v/>
      </c>
      <c r="M495" s="107" t="str">
        <f t="shared" si="50"/>
        <v/>
      </c>
      <c r="N495" s="94"/>
      <c r="O495" s="94"/>
      <c r="P495" s="94"/>
      <c r="Q495" s="94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/>
      <c r="JM495" s="13"/>
      <c r="JN495" s="13"/>
      <c r="JO495" s="13"/>
      <c r="JP495" s="13"/>
      <c r="JQ495" s="13"/>
      <c r="JR495" s="13"/>
      <c r="JS495" s="13"/>
      <c r="JT495" s="13"/>
      <c r="JU495" s="13"/>
      <c r="JV495" s="13"/>
      <c r="JW495" s="13"/>
      <c r="JX495" s="13"/>
      <c r="JY495" s="13"/>
      <c r="JZ495" s="13"/>
      <c r="KA495" s="13"/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  <c r="KU495" s="13"/>
      <c r="KV495" s="13"/>
      <c r="KW495" s="13"/>
      <c r="KX495" s="13"/>
      <c r="KY495" s="13"/>
      <c r="KZ495" s="13"/>
      <c r="LA495" s="13"/>
      <c r="LB495" s="13"/>
      <c r="LC495" s="13"/>
      <c r="LD495" s="13"/>
      <c r="LE495" s="13"/>
      <c r="LF495" s="13"/>
      <c r="LG495" s="13"/>
      <c r="LH495" s="13"/>
      <c r="LI495" s="13"/>
      <c r="LJ495" s="13"/>
      <c r="LK495" s="13"/>
      <c r="LL495" s="13"/>
      <c r="LM495" s="13"/>
      <c r="LN495" s="13"/>
      <c r="LO495" s="13"/>
      <c r="LP495" s="13"/>
      <c r="LQ495" s="13"/>
      <c r="LR495" s="13"/>
      <c r="LS495" s="13"/>
      <c r="LT495" s="13"/>
      <c r="LU495" s="13"/>
      <c r="LV495" s="13"/>
      <c r="LW495" s="13"/>
      <c r="LX495" s="13"/>
      <c r="LY495" s="13"/>
      <c r="LZ495" s="13"/>
      <c r="MA495" s="13"/>
      <c r="MB495" s="13"/>
      <c r="MC495" s="13"/>
      <c r="MD495" s="13"/>
      <c r="ME495" s="13"/>
      <c r="MF495" s="13"/>
      <c r="MG495" s="13"/>
      <c r="MH495" s="13"/>
      <c r="MI495" s="13"/>
      <c r="MJ495" s="13"/>
      <c r="MK495" s="13"/>
      <c r="ML495" s="13"/>
      <c r="MM495" s="13"/>
      <c r="MN495" s="13"/>
      <c r="MO495" s="13"/>
      <c r="MP495" s="13"/>
      <c r="MQ495" s="13"/>
      <c r="MR495" s="13"/>
      <c r="MS495" s="13"/>
      <c r="MT495" s="13"/>
      <c r="MU495" s="13"/>
      <c r="MV495" s="13"/>
      <c r="MW495" s="13"/>
      <c r="MX495" s="13"/>
      <c r="MY495" s="13"/>
      <c r="MZ495" s="13"/>
      <c r="NA495" s="13"/>
      <c r="NB495" s="13"/>
      <c r="NC495" s="13"/>
      <c r="ND495" s="13"/>
      <c r="NE495" s="13"/>
      <c r="NF495" s="13"/>
      <c r="NG495" s="13"/>
      <c r="NH495" s="13"/>
      <c r="NI495" s="13"/>
      <c r="NJ495" s="13"/>
      <c r="NK495" s="13"/>
      <c r="NL495" s="13"/>
      <c r="NM495" s="13"/>
      <c r="NN495" s="13"/>
      <c r="NO495" s="13"/>
      <c r="NP495" s="13"/>
      <c r="NQ495" s="13"/>
      <c r="NR495" s="13"/>
      <c r="NS495" s="13"/>
      <c r="NU495" s="48" t="e">
        <f>IF(P487&lt;#REF!,1,0)</f>
        <v>#REF!</v>
      </c>
      <c r="NV495" s="48" t="e">
        <f>IF($P487&gt;=#REF!,1,0)</f>
        <v>#REF!</v>
      </c>
      <c r="NW495" s="48">
        <f>IF(IF($C487="Y",IF(NV495=1,1,0)),1,0)</f>
        <v>0</v>
      </c>
      <c r="NX495" s="48">
        <f>IF(IF($C487="N",IF(NU495=1,1,0)),1,0)</f>
        <v>0</v>
      </c>
      <c r="NY495" s="49" t="e">
        <f t="shared" si="51"/>
        <v>#REF!</v>
      </c>
    </row>
    <row r="496" spans="1:389" s="2" customFormat="1" ht="15" x14ac:dyDescent="0.25">
      <c r="A496" s="2">
        <f t="shared" si="52"/>
        <v>492</v>
      </c>
      <c r="B496" s="104" t="str">
        <f>"TSK"&amp;"-"&amp;REPT("0",4-LEN(A504))&amp;A504</f>
        <v>TSK-0500</v>
      </c>
      <c r="C496" s="105" t="str">
        <f t="shared" si="48"/>
        <v/>
      </c>
      <c r="D496" s="59"/>
      <c r="E496" s="106"/>
      <c r="F496" s="59"/>
      <c r="G496" s="59"/>
      <c r="H496" s="19"/>
      <c r="I496" s="19"/>
      <c r="J496" s="21"/>
      <c r="K496" s="81"/>
      <c r="L496" s="107" t="str">
        <f t="shared" si="49"/>
        <v/>
      </c>
      <c r="M496" s="107" t="str">
        <f t="shared" si="50"/>
        <v/>
      </c>
      <c r="N496" s="94"/>
      <c r="O496" s="94"/>
      <c r="P496" s="94"/>
      <c r="Q496" s="94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  <c r="KU496" s="13"/>
      <c r="KV496" s="13"/>
      <c r="KW496" s="13"/>
      <c r="KX496" s="13"/>
      <c r="KY496" s="13"/>
      <c r="KZ496" s="13"/>
      <c r="LA496" s="13"/>
      <c r="LB496" s="13"/>
      <c r="LC496" s="13"/>
      <c r="LD496" s="13"/>
      <c r="LE496" s="13"/>
      <c r="LF496" s="13"/>
      <c r="LG496" s="13"/>
      <c r="LH496" s="13"/>
      <c r="LI496" s="13"/>
      <c r="LJ496" s="13"/>
      <c r="LK496" s="13"/>
      <c r="LL496" s="13"/>
      <c r="LM496" s="13"/>
      <c r="LN496" s="13"/>
      <c r="LO496" s="13"/>
      <c r="LP496" s="13"/>
      <c r="LQ496" s="13"/>
      <c r="LR496" s="13"/>
      <c r="LS496" s="13"/>
      <c r="LT496" s="13"/>
      <c r="LU496" s="13"/>
      <c r="LV496" s="13"/>
      <c r="LW496" s="13"/>
      <c r="LX496" s="13"/>
      <c r="LY496" s="13"/>
      <c r="LZ496" s="13"/>
      <c r="MA496" s="13"/>
      <c r="MB496" s="13"/>
      <c r="MC496" s="13"/>
      <c r="MD496" s="13"/>
      <c r="ME496" s="13"/>
      <c r="MF496" s="13"/>
      <c r="MG496" s="13"/>
      <c r="MH496" s="13"/>
      <c r="MI496" s="13"/>
      <c r="MJ496" s="13"/>
      <c r="MK496" s="13"/>
      <c r="ML496" s="13"/>
      <c r="MM496" s="13"/>
      <c r="MN496" s="13"/>
      <c r="MO496" s="13"/>
      <c r="MP496" s="13"/>
      <c r="MQ496" s="13"/>
      <c r="MR496" s="13"/>
      <c r="MS496" s="13"/>
      <c r="MT496" s="13"/>
      <c r="MU496" s="13"/>
      <c r="MV496" s="13"/>
      <c r="MW496" s="13"/>
      <c r="MX496" s="13"/>
      <c r="MY496" s="13"/>
      <c r="MZ496" s="13"/>
      <c r="NA496" s="13"/>
      <c r="NB496" s="13"/>
      <c r="NC496" s="13"/>
      <c r="ND496" s="13"/>
      <c r="NE496" s="13"/>
      <c r="NF496" s="13"/>
      <c r="NG496" s="13"/>
      <c r="NH496" s="13"/>
      <c r="NI496" s="13"/>
      <c r="NJ496" s="13"/>
      <c r="NK496" s="13"/>
      <c r="NL496" s="13"/>
      <c r="NM496" s="13"/>
      <c r="NN496" s="13"/>
      <c r="NO496" s="13"/>
      <c r="NP496" s="13"/>
      <c r="NQ496" s="13"/>
      <c r="NR496" s="13"/>
      <c r="NS496" s="13"/>
      <c r="NU496" s="48" t="e">
        <f>IF(P488&lt;#REF!,1,0)</f>
        <v>#REF!</v>
      </c>
      <c r="NV496" s="48" t="e">
        <f>IF($P488&gt;=#REF!,1,0)</f>
        <v>#REF!</v>
      </c>
      <c r="NW496" s="48">
        <f>IF(IF($C488="Y",IF(NV496=1,1,0)),1,0)</f>
        <v>0</v>
      </c>
      <c r="NX496" s="48">
        <f>IF(IF($C488="N",IF(NU496=1,1,0)),1,0)</f>
        <v>0</v>
      </c>
      <c r="NY496" s="49" t="e">
        <f t="shared" si="51"/>
        <v>#REF!</v>
      </c>
    </row>
    <row r="497" spans="1:389" s="2" customFormat="1" ht="15" x14ac:dyDescent="0.25">
      <c r="A497" s="2">
        <f t="shared" si="52"/>
        <v>493</v>
      </c>
      <c r="B497" s="104" t="str">
        <f>"TSK"&amp;"-"&amp;REPT("0",4-LEN(A505))&amp;A505</f>
        <v>TSK-0501</v>
      </c>
      <c r="C497" s="105" t="str">
        <f t="shared" si="48"/>
        <v/>
      </c>
      <c r="D497" s="59"/>
      <c r="E497" s="106"/>
      <c r="F497" s="59"/>
      <c r="G497" s="59"/>
      <c r="H497" s="19"/>
      <c r="I497" s="19"/>
      <c r="J497" s="21"/>
      <c r="K497" s="81"/>
      <c r="L497" s="107" t="str">
        <f t="shared" si="49"/>
        <v/>
      </c>
      <c r="M497" s="107" t="str">
        <f t="shared" si="50"/>
        <v/>
      </c>
      <c r="N497" s="94"/>
      <c r="O497" s="94"/>
      <c r="P497" s="94"/>
      <c r="Q497" s="94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  <c r="KU497" s="13"/>
      <c r="KV497" s="13"/>
      <c r="KW497" s="13"/>
      <c r="KX497" s="13"/>
      <c r="KY497" s="13"/>
      <c r="KZ497" s="13"/>
      <c r="LA497" s="13"/>
      <c r="LB497" s="13"/>
      <c r="LC497" s="13"/>
      <c r="LD497" s="13"/>
      <c r="LE497" s="13"/>
      <c r="LF497" s="13"/>
      <c r="LG497" s="13"/>
      <c r="LH497" s="13"/>
      <c r="LI497" s="13"/>
      <c r="LJ497" s="13"/>
      <c r="LK497" s="13"/>
      <c r="LL497" s="13"/>
      <c r="LM497" s="13"/>
      <c r="LN497" s="13"/>
      <c r="LO497" s="13"/>
      <c r="LP497" s="13"/>
      <c r="LQ497" s="13"/>
      <c r="LR497" s="13"/>
      <c r="LS497" s="13"/>
      <c r="LT497" s="13"/>
      <c r="LU497" s="13"/>
      <c r="LV497" s="13"/>
      <c r="LW497" s="13"/>
      <c r="LX497" s="13"/>
      <c r="LY497" s="13"/>
      <c r="LZ497" s="13"/>
      <c r="MA497" s="13"/>
      <c r="MB497" s="13"/>
      <c r="MC497" s="13"/>
      <c r="MD497" s="13"/>
      <c r="ME497" s="13"/>
      <c r="MF497" s="13"/>
      <c r="MG497" s="13"/>
      <c r="MH497" s="13"/>
      <c r="MI497" s="13"/>
      <c r="MJ497" s="13"/>
      <c r="MK497" s="13"/>
      <c r="ML497" s="13"/>
      <c r="MM497" s="13"/>
      <c r="MN497" s="13"/>
      <c r="MO497" s="13"/>
      <c r="MP497" s="13"/>
      <c r="MQ497" s="13"/>
      <c r="MR497" s="13"/>
      <c r="MS497" s="13"/>
      <c r="MT497" s="13"/>
      <c r="MU497" s="13"/>
      <c r="MV497" s="13"/>
      <c r="MW497" s="13"/>
      <c r="MX497" s="13"/>
      <c r="MY497" s="13"/>
      <c r="MZ497" s="13"/>
      <c r="NA497" s="13"/>
      <c r="NB497" s="13"/>
      <c r="NC497" s="13"/>
      <c r="ND497" s="13"/>
      <c r="NE497" s="13"/>
      <c r="NF497" s="13"/>
      <c r="NG497" s="13"/>
      <c r="NH497" s="13"/>
      <c r="NI497" s="13"/>
      <c r="NJ497" s="13"/>
      <c r="NK497" s="13"/>
      <c r="NL497" s="13"/>
      <c r="NM497" s="13"/>
      <c r="NN497" s="13"/>
      <c r="NO497" s="13"/>
      <c r="NP497" s="13"/>
      <c r="NQ497" s="13"/>
      <c r="NR497" s="13"/>
      <c r="NS497" s="13"/>
      <c r="NU497" s="48" t="e">
        <f>IF(P489&lt;#REF!,1,0)</f>
        <v>#REF!</v>
      </c>
      <c r="NV497" s="48" t="e">
        <f>IF($P489&gt;=#REF!,1,0)</f>
        <v>#REF!</v>
      </c>
      <c r="NW497" s="48">
        <f>IF(IF($C489="Y",IF(NV497=1,1,0)),1,0)</f>
        <v>0</v>
      </c>
      <c r="NX497" s="48">
        <f>IF(IF($C489="N",IF(NU497=1,1,0)),1,0)</f>
        <v>0</v>
      </c>
      <c r="NY497" s="49" t="e">
        <f t="shared" si="51"/>
        <v>#REF!</v>
      </c>
    </row>
    <row r="498" spans="1:389" s="2" customFormat="1" ht="15" x14ac:dyDescent="0.25">
      <c r="A498" s="2">
        <f t="shared" si="52"/>
        <v>494</v>
      </c>
      <c r="B498" s="104" t="str">
        <f>"TSK"&amp;"-"&amp;REPT("0",4-LEN(A506))&amp;A506</f>
        <v>TSK-0502</v>
      </c>
      <c r="C498" s="105" t="str">
        <f t="shared" si="48"/>
        <v/>
      </c>
      <c r="D498" s="59"/>
      <c r="E498" s="106"/>
      <c r="F498" s="59"/>
      <c r="G498" s="59"/>
      <c r="H498" s="19"/>
      <c r="I498" s="19"/>
      <c r="J498" s="21"/>
      <c r="K498" s="81"/>
      <c r="L498" s="107" t="str">
        <f t="shared" si="49"/>
        <v/>
      </c>
      <c r="M498" s="107" t="str">
        <f t="shared" si="50"/>
        <v/>
      </c>
      <c r="N498" s="94"/>
      <c r="O498" s="94"/>
      <c r="P498" s="94"/>
      <c r="Q498" s="94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  <c r="KU498" s="13"/>
      <c r="KV498" s="13"/>
      <c r="KW498" s="13"/>
      <c r="KX498" s="13"/>
      <c r="KY498" s="13"/>
      <c r="KZ498" s="13"/>
      <c r="LA498" s="13"/>
      <c r="LB498" s="13"/>
      <c r="LC498" s="13"/>
      <c r="LD498" s="13"/>
      <c r="LE498" s="13"/>
      <c r="LF498" s="13"/>
      <c r="LG498" s="13"/>
      <c r="LH498" s="13"/>
      <c r="LI498" s="13"/>
      <c r="LJ498" s="13"/>
      <c r="LK498" s="13"/>
      <c r="LL498" s="13"/>
      <c r="LM498" s="13"/>
      <c r="LN498" s="13"/>
      <c r="LO498" s="13"/>
      <c r="LP498" s="13"/>
      <c r="LQ498" s="13"/>
      <c r="LR498" s="13"/>
      <c r="LS498" s="13"/>
      <c r="LT498" s="13"/>
      <c r="LU498" s="13"/>
      <c r="LV498" s="13"/>
      <c r="LW498" s="13"/>
      <c r="LX498" s="13"/>
      <c r="LY498" s="13"/>
      <c r="LZ498" s="13"/>
      <c r="MA498" s="13"/>
      <c r="MB498" s="13"/>
      <c r="MC498" s="13"/>
      <c r="MD498" s="13"/>
      <c r="ME498" s="13"/>
      <c r="MF498" s="13"/>
      <c r="MG498" s="13"/>
      <c r="MH498" s="13"/>
      <c r="MI498" s="13"/>
      <c r="MJ498" s="13"/>
      <c r="MK498" s="13"/>
      <c r="ML498" s="13"/>
      <c r="MM498" s="13"/>
      <c r="MN498" s="13"/>
      <c r="MO498" s="13"/>
      <c r="MP498" s="13"/>
      <c r="MQ498" s="13"/>
      <c r="MR498" s="13"/>
      <c r="MS498" s="13"/>
      <c r="MT498" s="13"/>
      <c r="MU498" s="13"/>
      <c r="MV498" s="13"/>
      <c r="MW498" s="13"/>
      <c r="MX498" s="13"/>
      <c r="MY498" s="13"/>
      <c r="MZ498" s="13"/>
      <c r="NA498" s="13"/>
      <c r="NB498" s="13"/>
      <c r="NC498" s="13"/>
      <c r="ND498" s="13"/>
      <c r="NE498" s="13"/>
      <c r="NF498" s="13"/>
      <c r="NG498" s="13"/>
      <c r="NH498" s="13"/>
      <c r="NI498" s="13"/>
      <c r="NJ498" s="13"/>
      <c r="NK498" s="13"/>
      <c r="NL498" s="13"/>
      <c r="NM498" s="13"/>
      <c r="NN498" s="13"/>
      <c r="NO498" s="13"/>
      <c r="NP498" s="13"/>
      <c r="NQ498" s="13"/>
      <c r="NR498" s="13"/>
      <c r="NS498" s="13"/>
      <c r="NU498" s="48" t="e">
        <f>IF(P490&lt;#REF!,1,0)</f>
        <v>#REF!</v>
      </c>
      <c r="NV498" s="48" t="e">
        <f>IF($P490&gt;=#REF!,1,0)</f>
        <v>#REF!</v>
      </c>
      <c r="NW498" s="48">
        <f>IF(IF($C490="Y",IF(NV498=1,1,0)),1,0)</f>
        <v>0</v>
      </c>
      <c r="NX498" s="48">
        <f>IF(IF($C490="N",IF(NU498=1,1,0)),1,0)</f>
        <v>0</v>
      </c>
      <c r="NY498" s="49" t="e">
        <f t="shared" si="51"/>
        <v>#REF!</v>
      </c>
    </row>
    <row r="499" spans="1:389" s="2" customFormat="1" ht="15" x14ac:dyDescent="0.25">
      <c r="A499" s="2">
        <f t="shared" si="52"/>
        <v>495</v>
      </c>
      <c r="B499" s="104" t="str">
        <f>"TSK"&amp;"-"&amp;REPT("0",4-LEN(A507))&amp;A507</f>
        <v>TSK-0503</v>
      </c>
      <c r="C499" s="105" t="str">
        <f t="shared" si="48"/>
        <v/>
      </c>
      <c r="D499" s="59"/>
      <c r="E499" s="106"/>
      <c r="F499" s="59"/>
      <c r="G499" s="59"/>
      <c r="H499" s="19"/>
      <c r="I499" s="19"/>
      <c r="J499" s="21"/>
      <c r="K499" s="81"/>
      <c r="L499" s="107" t="str">
        <f t="shared" si="49"/>
        <v/>
      </c>
      <c r="M499" s="107" t="str">
        <f t="shared" si="50"/>
        <v/>
      </c>
      <c r="N499" s="94"/>
      <c r="O499" s="94"/>
      <c r="P499" s="94"/>
      <c r="Q499" s="94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  <c r="IT499" s="13"/>
      <c r="IU499" s="13"/>
      <c r="IV499" s="13"/>
      <c r="IW499" s="13"/>
      <c r="IX499" s="13"/>
      <c r="IY499" s="13"/>
      <c r="IZ499" s="13"/>
      <c r="JA499" s="13"/>
      <c r="JB499" s="13"/>
      <c r="JC499" s="13"/>
      <c r="JD499" s="13"/>
      <c r="JE499" s="13"/>
      <c r="JF499" s="13"/>
      <c r="JG499" s="13"/>
      <c r="JH499" s="13"/>
      <c r="JI499" s="13"/>
      <c r="JJ499" s="13"/>
      <c r="JK499" s="13"/>
      <c r="JL499" s="13"/>
      <c r="JM499" s="13"/>
      <c r="JN499" s="13"/>
      <c r="JO499" s="13"/>
      <c r="JP499" s="13"/>
      <c r="JQ499" s="13"/>
      <c r="JR499" s="13"/>
      <c r="JS499" s="13"/>
      <c r="JT499" s="13"/>
      <c r="JU499" s="13"/>
      <c r="JV499" s="13"/>
      <c r="JW499" s="13"/>
      <c r="JX499" s="13"/>
      <c r="JY499" s="13"/>
      <c r="JZ499" s="13"/>
      <c r="KA499" s="13"/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13"/>
      <c r="KS499" s="13"/>
      <c r="KT499" s="13"/>
      <c r="KU499" s="13"/>
      <c r="KV499" s="13"/>
      <c r="KW499" s="13"/>
      <c r="KX499" s="13"/>
      <c r="KY499" s="13"/>
      <c r="KZ499" s="13"/>
      <c r="LA499" s="13"/>
      <c r="LB499" s="13"/>
      <c r="LC499" s="13"/>
      <c r="LD499" s="13"/>
      <c r="LE499" s="13"/>
      <c r="LF499" s="13"/>
      <c r="LG499" s="13"/>
      <c r="LH499" s="13"/>
      <c r="LI499" s="13"/>
      <c r="LJ499" s="13"/>
      <c r="LK499" s="13"/>
      <c r="LL499" s="13"/>
      <c r="LM499" s="13"/>
      <c r="LN499" s="13"/>
      <c r="LO499" s="13"/>
      <c r="LP499" s="13"/>
      <c r="LQ499" s="13"/>
      <c r="LR499" s="13"/>
      <c r="LS499" s="13"/>
      <c r="LT499" s="13"/>
      <c r="LU499" s="13"/>
      <c r="LV499" s="13"/>
      <c r="LW499" s="13"/>
      <c r="LX499" s="13"/>
      <c r="LY499" s="13"/>
      <c r="LZ499" s="13"/>
      <c r="MA499" s="13"/>
      <c r="MB499" s="13"/>
      <c r="MC499" s="13"/>
      <c r="MD499" s="13"/>
      <c r="ME499" s="13"/>
      <c r="MF499" s="13"/>
      <c r="MG499" s="13"/>
      <c r="MH499" s="13"/>
      <c r="MI499" s="13"/>
      <c r="MJ499" s="13"/>
      <c r="MK499" s="13"/>
      <c r="ML499" s="13"/>
      <c r="MM499" s="13"/>
      <c r="MN499" s="13"/>
      <c r="MO499" s="13"/>
      <c r="MP499" s="13"/>
      <c r="MQ499" s="13"/>
      <c r="MR499" s="13"/>
      <c r="MS499" s="13"/>
      <c r="MT499" s="13"/>
      <c r="MU499" s="13"/>
      <c r="MV499" s="13"/>
      <c r="MW499" s="13"/>
      <c r="MX499" s="13"/>
      <c r="MY499" s="13"/>
      <c r="MZ499" s="13"/>
      <c r="NA499" s="13"/>
      <c r="NB499" s="13"/>
      <c r="NC499" s="13"/>
      <c r="ND499" s="13"/>
      <c r="NE499" s="13"/>
      <c r="NF499" s="13"/>
      <c r="NG499" s="13"/>
      <c r="NH499" s="13"/>
      <c r="NI499" s="13"/>
      <c r="NJ499" s="13"/>
      <c r="NK499" s="13"/>
      <c r="NL499" s="13"/>
      <c r="NM499" s="13"/>
      <c r="NN499" s="13"/>
      <c r="NO499" s="13"/>
      <c r="NP499" s="13"/>
      <c r="NQ499" s="13"/>
      <c r="NR499" s="13"/>
      <c r="NS499" s="13"/>
      <c r="NU499" s="48" t="e">
        <f>IF(P491&lt;#REF!,1,0)</f>
        <v>#REF!</v>
      </c>
      <c r="NV499" s="48" t="e">
        <f>IF($P491&gt;=#REF!,1,0)</f>
        <v>#REF!</v>
      </c>
      <c r="NW499" s="48">
        <f>IF(IF($C491="Y",IF(NV499=1,1,0)),1,0)</f>
        <v>0</v>
      </c>
      <c r="NX499" s="48">
        <f>IF(IF($C491="N",IF(NU499=1,1,0)),1,0)</f>
        <v>0</v>
      </c>
      <c r="NY499" s="49" t="e">
        <f t="shared" si="51"/>
        <v>#REF!</v>
      </c>
    </row>
    <row r="500" spans="1:389" s="2" customFormat="1" ht="15" x14ac:dyDescent="0.25">
      <c r="A500" s="2">
        <f t="shared" si="52"/>
        <v>496</v>
      </c>
      <c r="B500" s="104" t="str">
        <f>"TSK"&amp;"-"&amp;REPT("0",4-LEN(A508))&amp;A508</f>
        <v>TSK-0504</v>
      </c>
      <c r="C500" s="105" t="str">
        <f t="shared" si="48"/>
        <v/>
      </c>
      <c r="D500" s="59"/>
      <c r="E500" s="106"/>
      <c r="F500" s="59"/>
      <c r="G500" s="59"/>
      <c r="H500" s="19"/>
      <c r="I500" s="19"/>
      <c r="J500" s="21"/>
      <c r="K500" s="81"/>
      <c r="L500" s="107" t="str">
        <f t="shared" si="49"/>
        <v/>
      </c>
      <c r="M500" s="107" t="str">
        <f t="shared" si="50"/>
        <v/>
      </c>
      <c r="N500" s="94"/>
      <c r="O500" s="94"/>
      <c r="P500" s="94"/>
      <c r="Q500" s="94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/>
      <c r="JF500" s="13"/>
      <c r="JG500" s="13"/>
      <c r="JH500" s="13"/>
      <c r="JI500" s="13"/>
      <c r="JJ500" s="13"/>
      <c r="JK500" s="13"/>
      <c r="JL500" s="13"/>
      <c r="JM500" s="13"/>
      <c r="JN500" s="13"/>
      <c r="JO500" s="13"/>
      <c r="JP500" s="13"/>
      <c r="JQ500" s="13"/>
      <c r="JR500" s="13"/>
      <c r="JS500" s="13"/>
      <c r="JT500" s="13"/>
      <c r="JU500" s="13"/>
      <c r="JV500" s="13"/>
      <c r="JW500" s="13"/>
      <c r="JX500" s="13"/>
      <c r="JY500" s="13"/>
      <c r="JZ500" s="13"/>
      <c r="KA500" s="13"/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13"/>
      <c r="KS500" s="13"/>
      <c r="KT500" s="13"/>
      <c r="KU500" s="13"/>
      <c r="KV500" s="13"/>
      <c r="KW500" s="13"/>
      <c r="KX500" s="13"/>
      <c r="KY500" s="13"/>
      <c r="KZ500" s="13"/>
      <c r="LA500" s="13"/>
      <c r="LB500" s="13"/>
      <c r="LC500" s="13"/>
      <c r="LD500" s="13"/>
      <c r="LE500" s="13"/>
      <c r="LF500" s="13"/>
      <c r="LG500" s="13"/>
      <c r="LH500" s="13"/>
      <c r="LI500" s="13"/>
      <c r="LJ500" s="13"/>
      <c r="LK500" s="13"/>
      <c r="LL500" s="13"/>
      <c r="LM500" s="13"/>
      <c r="LN500" s="13"/>
      <c r="LO500" s="13"/>
      <c r="LP500" s="13"/>
      <c r="LQ500" s="13"/>
      <c r="LR500" s="13"/>
      <c r="LS500" s="13"/>
      <c r="LT500" s="13"/>
      <c r="LU500" s="13"/>
      <c r="LV500" s="13"/>
      <c r="LW500" s="13"/>
      <c r="LX500" s="13"/>
      <c r="LY500" s="13"/>
      <c r="LZ500" s="13"/>
      <c r="MA500" s="13"/>
      <c r="MB500" s="13"/>
      <c r="MC500" s="13"/>
      <c r="MD500" s="13"/>
      <c r="ME500" s="13"/>
      <c r="MF500" s="13"/>
      <c r="MG500" s="13"/>
      <c r="MH500" s="13"/>
      <c r="MI500" s="13"/>
      <c r="MJ500" s="13"/>
      <c r="MK500" s="13"/>
      <c r="ML500" s="13"/>
      <c r="MM500" s="13"/>
      <c r="MN500" s="13"/>
      <c r="MO500" s="13"/>
      <c r="MP500" s="13"/>
      <c r="MQ500" s="13"/>
      <c r="MR500" s="13"/>
      <c r="MS500" s="13"/>
      <c r="MT500" s="13"/>
      <c r="MU500" s="13"/>
      <c r="MV500" s="13"/>
      <c r="MW500" s="13"/>
      <c r="MX500" s="13"/>
      <c r="MY500" s="13"/>
      <c r="MZ500" s="13"/>
      <c r="NA500" s="13"/>
      <c r="NB500" s="13"/>
      <c r="NC500" s="13"/>
      <c r="ND500" s="13"/>
      <c r="NE500" s="13"/>
      <c r="NF500" s="13"/>
      <c r="NG500" s="13"/>
      <c r="NH500" s="13"/>
      <c r="NI500" s="13"/>
      <c r="NJ500" s="13"/>
      <c r="NK500" s="13"/>
      <c r="NL500" s="13"/>
      <c r="NM500" s="13"/>
      <c r="NN500" s="13"/>
      <c r="NO500" s="13"/>
      <c r="NP500" s="13"/>
      <c r="NQ500" s="13"/>
      <c r="NR500" s="13"/>
      <c r="NS500" s="13"/>
      <c r="NU500" s="48" t="e">
        <f>IF(P492&lt;#REF!,1,0)</f>
        <v>#REF!</v>
      </c>
      <c r="NV500" s="48" t="e">
        <f>IF($P492&gt;=#REF!,1,0)</f>
        <v>#REF!</v>
      </c>
      <c r="NW500" s="48">
        <f>IF(IF($C492="Y",IF(NV500=1,1,0)),1,0)</f>
        <v>0</v>
      </c>
      <c r="NX500" s="48">
        <f>IF(IF($C492="N",IF(NU500=1,1,0)),1,0)</f>
        <v>0</v>
      </c>
      <c r="NY500" s="49" t="e">
        <f t="shared" si="51"/>
        <v>#REF!</v>
      </c>
    </row>
    <row r="501" spans="1:389" s="2" customFormat="1" ht="15" x14ac:dyDescent="0.25">
      <c r="A501" s="2">
        <f t="shared" si="52"/>
        <v>497</v>
      </c>
      <c r="B501" s="104" t="str">
        <f>"TSK"&amp;"-"&amp;REPT("0",4-LEN(A509))&amp;A509</f>
        <v>TSK-0505</v>
      </c>
      <c r="C501" s="105" t="str">
        <f t="shared" si="48"/>
        <v/>
      </c>
      <c r="D501" s="59"/>
      <c r="E501" s="106"/>
      <c r="F501" s="59"/>
      <c r="G501" s="59"/>
      <c r="H501" s="19"/>
      <c r="I501" s="19"/>
      <c r="J501" s="21"/>
      <c r="K501" s="81"/>
      <c r="L501" s="107" t="str">
        <f t="shared" si="49"/>
        <v/>
      </c>
      <c r="M501" s="107" t="str">
        <f t="shared" si="50"/>
        <v/>
      </c>
      <c r="N501" s="94"/>
      <c r="O501" s="94"/>
      <c r="P501" s="94"/>
      <c r="Q501" s="94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/>
      <c r="JE501" s="13"/>
      <c r="JF501" s="13"/>
      <c r="JG501" s="13"/>
      <c r="JH501" s="13"/>
      <c r="JI501" s="13"/>
      <c r="JJ501" s="13"/>
      <c r="JK501" s="13"/>
      <c r="JL501" s="13"/>
      <c r="JM501" s="13"/>
      <c r="JN501" s="13"/>
      <c r="JO501" s="13"/>
      <c r="JP501" s="13"/>
      <c r="JQ501" s="13"/>
      <c r="JR501" s="13"/>
      <c r="JS501" s="13"/>
      <c r="JT501" s="13"/>
      <c r="JU501" s="13"/>
      <c r="JV501" s="13"/>
      <c r="JW501" s="13"/>
      <c r="JX501" s="13"/>
      <c r="JY501" s="13"/>
      <c r="JZ501" s="13"/>
      <c r="KA501" s="13"/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  <c r="KU501" s="13"/>
      <c r="KV501" s="13"/>
      <c r="KW501" s="13"/>
      <c r="KX501" s="13"/>
      <c r="KY501" s="13"/>
      <c r="KZ501" s="13"/>
      <c r="LA501" s="13"/>
      <c r="LB501" s="13"/>
      <c r="LC501" s="13"/>
      <c r="LD501" s="13"/>
      <c r="LE501" s="13"/>
      <c r="LF501" s="13"/>
      <c r="LG501" s="13"/>
      <c r="LH501" s="13"/>
      <c r="LI501" s="13"/>
      <c r="LJ501" s="13"/>
      <c r="LK501" s="13"/>
      <c r="LL501" s="13"/>
      <c r="LM501" s="13"/>
      <c r="LN501" s="13"/>
      <c r="LO501" s="13"/>
      <c r="LP501" s="13"/>
      <c r="LQ501" s="13"/>
      <c r="LR501" s="13"/>
      <c r="LS501" s="13"/>
      <c r="LT501" s="13"/>
      <c r="LU501" s="13"/>
      <c r="LV501" s="13"/>
      <c r="LW501" s="13"/>
      <c r="LX501" s="13"/>
      <c r="LY501" s="13"/>
      <c r="LZ501" s="13"/>
      <c r="MA501" s="13"/>
      <c r="MB501" s="13"/>
      <c r="MC501" s="13"/>
      <c r="MD501" s="13"/>
      <c r="ME501" s="13"/>
      <c r="MF501" s="13"/>
      <c r="MG501" s="13"/>
      <c r="MH501" s="13"/>
      <c r="MI501" s="13"/>
      <c r="MJ501" s="13"/>
      <c r="MK501" s="13"/>
      <c r="ML501" s="13"/>
      <c r="MM501" s="13"/>
      <c r="MN501" s="13"/>
      <c r="MO501" s="13"/>
      <c r="MP501" s="13"/>
      <c r="MQ501" s="13"/>
      <c r="MR501" s="13"/>
      <c r="MS501" s="13"/>
      <c r="MT501" s="13"/>
      <c r="MU501" s="13"/>
      <c r="MV501" s="13"/>
      <c r="MW501" s="13"/>
      <c r="MX501" s="13"/>
      <c r="MY501" s="13"/>
      <c r="MZ501" s="13"/>
      <c r="NA501" s="13"/>
      <c r="NB501" s="13"/>
      <c r="NC501" s="13"/>
      <c r="ND501" s="13"/>
      <c r="NE501" s="13"/>
      <c r="NF501" s="13"/>
      <c r="NG501" s="13"/>
      <c r="NH501" s="13"/>
      <c r="NI501" s="13"/>
      <c r="NJ501" s="13"/>
      <c r="NK501" s="13"/>
      <c r="NL501" s="13"/>
      <c r="NM501" s="13"/>
      <c r="NN501" s="13"/>
      <c r="NO501" s="13"/>
      <c r="NP501" s="13"/>
      <c r="NQ501" s="13"/>
      <c r="NR501" s="13"/>
      <c r="NS501" s="13"/>
      <c r="NU501" s="48" t="e">
        <f>IF(P493&lt;#REF!,1,0)</f>
        <v>#REF!</v>
      </c>
      <c r="NV501" s="48" t="e">
        <f>IF($P493&gt;=#REF!,1,0)</f>
        <v>#REF!</v>
      </c>
      <c r="NW501" s="48">
        <f>IF(IF($C493="Y",IF(NV501=1,1,0)),1,0)</f>
        <v>0</v>
      </c>
      <c r="NX501" s="48">
        <f>IF(IF($C493="N",IF(NU501=1,1,0)),1,0)</f>
        <v>0</v>
      </c>
      <c r="NY501" s="49" t="e">
        <f t="shared" si="51"/>
        <v>#REF!</v>
      </c>
    </row>
    <row r="502" spans="1:389" s="2" customFormat="1" ht="15" x14ac:dyDescent="0.25">
      <c r="A502" s="2">
        <f t="shared" si="52"/>
        <v>498</v>
      </c>
      <c r="B502" s="104" t="str">
        <f>"TSK"&amp;"-"&amp;REPT("0",4-LEN(A510))&amp;A510</f>
        <v>TSK-0506</v>
      </c>
      <c r="C502" s="105" t="str">
        <f t="shared" si="48"/>
        <v/>
      </c>
      <c r="D502" s="59"/>
      <c r="E502" s="106"/>
      <c r="F502" s="59"/>
      <c r="G502" s="59"/>
      <c r="H502" s="19"/>
      <c r="I502" s="19"/>
      <c r="J502" s="21"/>
      <c r="K502" s="81"/>
      <c r="L502" s="107" t="str">
        <f t="shared" si="49"/>
        <v/>
      </c>
      <c r="M502" s="107" t="str">
        <f t="shared" si="50"/>
        <v/>
      </c>
      <c r="N502" s="94"/>
      <c r="O502" s="94"/>
      <c r="P502" s="94"/>
      <c r="Q502" s="94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  <c r="KU502" s="13"/>
      <c r="KV502" s="13"/>
      <c r="KW502" s="13"/>
      <c r="KX502" s="13"/>
      <c r="KY502" s="13"/>
      <c r="KZ502" s="13"/>
      <c r="LA502" s="13"/>
      <c r="LB502" s="13"/>
      <c r="LC502" s="13"/>
      <c r="LD502" s="13"/>
      <c r="LE502" s="13"/>
      <c r="LF502" s="13"/>
      <c r="LG502" s="13"/>
      <c r="LH502" s="13"/>
      <c r="LI502" s="13"/>
      <c r="LJ502" s="13"/>
      <c r="LK502" s="13"/>
      <c r="LL502" s="13"/>
      <c r="LM502" s="13"/>
      <c r="LN502" s="13"/>
      <c r="LO502" s="13"/>
      <c r="LP502" s="13"/>
      <c r="LQ502" s="13"/>
      <c r="LR502" s="13"/>
      <c r="LS502" s="13"/>
      <c r="LT502" s="13"/>
      <c r="LU502" s="13"/>
      <c r="LV502" s="13"/>
      <c r="LW502" s="13"/>
      <c r="LX502" s="13"/>
      <c r="LY502" s="13"/>
      <c r="LZ502" s="13"/>
      <c r="MA502" s="13"/>
      <c r="MB502" s="13"/>
      <c r="MC502" s="13"/>
      <c r="MD502" s="13"/>
      <c r="ME502" s="13"/>
      <c r="MF502" s="13"/>
      <c r="MG502" s="13"/>
      <c r="MH502" s="13"/>
      <c r="MI502" s="13"/>
      <c r="MJ502" s="13"/>
      <c r="MK502" s="13"/>
      <c r="ML502" s="13"/>
      <c r="MM502" s="13"/>
      <c r="MN502" s="13"/>
      <c r="MO502" s="13"/>
      <c r="MP502" s="13"/>
      <c r="MQ502" s="13"/>
      <c r="MR502" s="13"/>
      <c r="MS502" s="13"/>
      <c r="MT502" s="13"/>
      <c r="MU502" s="13"/>
      <c r="MV502" s="13"/>
      <c r="MW502" s="13"/>
      <c r="MX502" s="13"/>
      <c r="MY502" s="13"/>
      <c r="MZ502" s="13"/>
      <c r="NA502" s="13"/>
      <c r="NB502" s="13"/>
      <c r="NC502" s="13"/>
      <c r="ND502" s="13"/>
      <c r="NE502" s="13"/>
      <c r="NF502" s="13"/>
      <c r="NG502" s="13"/>
      <c r="NH502" s="13"/>
      <c r="NI502" s="13"/>
      <c r="NJ502" s="13"/>
      <c r="NK502" s="13"/>
      <c r="NL502" s="13"/>
      <c r="NM502" s="13"/>
      <c r="NN502" s="13"/>
      <c r="NO502" s="13"/>
      <c r="NP502" s="13"/>
      <c r="NQ502" s="13"/>
      <c r="NR502" s="13"/>
      <c r="NS502" s="13"/>
      <c r="NU502" s="48" t="e">
        <f>IF(P494&lt;#REF!,1,0)</f>
        <v>#REF!</v>
      </c>
      <c r="NV502" s="48" t="e">
        <f>IF($P494&gt;=#REF!,1,0)</f>
        <v>#REF!</v>
      </c>
      <c r="NW502" s="48">
        <f>IF(IF($C494="Y",IF(NV502=1,1,0)),1,0)</f>
        <v>0</v>
      </c>
      <c r="NX502" s="48">
        <f>IF(IF($C494="N",IF(NU502=1,1,0)),1,0)</f>
        <v>0</v>
      </c>
      <c r="NY502" s="49" t="e">
        <f t="shared" si="51"/>
        <v>#REF!</v>
      </c>
    </row>
    <row r="503" spans="1:389" s="2" customFormat="1" ht="15" x14ac:dyDescent="0.25">
      <c r="A503" s="2">
        <f t="shared" si="52"/>
        <v>499</v>
      </c>
      <c r="B503" s="104" t="str">
        <f>"TSK"&amp;"-"&amp;REPT("0",4-LEN(A511))&amp;A511</f>
        <v>TSK-0507</v>
      </c>
      <c r="C503" s="105" t="str">
        <f t="shared" si="48"/>
        <v/>
      </c>
      <c r="D503" s="59"/>
      <c r="E503" s="106"/>
      <c r="F503" s="59"/>
      <c r="G503" s="59"/>
      <c r="H503" s="19"/>
      <c r="I503" s="19"/>
      <c r="J503" s="21"/>
      <c r="K503" s="81"/>
      <c r="L503" s="107" t="str">
        <f t="shared" si="49"/>
        <v/>
      </c>
      <c r="M503" s="107" t="str">
        <f t="shared" si="50"/>
        <v/>
      </c>
      <c r="N503" s="94"/>
      <c r="O503" s="94"/>
      <c r="P503" s="94"/>
      <c r="Q503" s="94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  <c r="KU503" s="13"/>
      <c r="KV503" s="13"/>
      <c r="KW503" s="13"/>
      <c r="KX503" s="13"/>
      <c r="KY503" s="13"/>
      <c r="KZ503" s="13"/>
      <c r="LA503" s="13"/>
      <c r="LB503" s="13"/>
      <c r="LC503" s="13"/>
      <c r="LD503" s="13"/>
      <c r="LE503" s="13"/>
      <c r="LF503" s="13"/>
      <c r="LG503" s="13"/>
      <c r="LH503" s="13"/>
      <c r="LI503" s="13"/>
      <c r="LJ503" s="13"/>
      <c r="LK503" s="13"/>
      <c r="LL503" s="13"/>
      <c r="LM503" s="13"/>
      <c r="LN503" s="13"/>
      <c r="LO503" s="13"/>
      <c r="LP503" s="13"/>
      <c r="LQ503" s="13"/>
      <c r="LR503" s="13"/>
      <c r="LS503" s="13"/>
      <c r="LT503" s="13"/>
      <c r="LU503" s="13"/>
      <c r="LV503" s="13"/>
      <c r="LW503" s="13"/>
      <c r="LX503" s="13"/>
      <c r="LY503" s="13"/>
      <c r="LZ503" s="13"/>
      <c r="MA503" s="13"/>
      <c r="MB503" s="13"/>
      <c r="MC503" s="13"/>
      <c r="MD503" s="13"/>
      <c r="ME503" s="13"/>
      <c r="MF503" s="13"/>
      <c r="MG503" s="13"/>
      <c r="MH503" s="13"/>
      <c r="MI503" s="13"/>
      <c r="MJ503" s="13"/>
      <c r="MK503" s="13"/>
      <c r="ML503" s="13"/>
      <c r="MM503" s="13"/>
      <c r="MN503" s="13"/>
      <c r="MO503" s="13"/>
      <c r="MP503" s="13"/>
      <c r="MQ503" s="13"/>
      <c r="MR503" s="13"/>
      <c r="MS503" s="13"/>
      <c r="MT503" s="13"/>
      <c r="MU503" s="13"/>
      <c r="MV503" s="13"/>
      <c r="MW503" s="13"/>
      <c r="MX503" s="13"/>
      <c r="MY503" s="13"/>
      <c r="MZ503" s="13"/>
      <c r="NA503" s="13"/>
      <c r="NB503" s="13"/>
      <c r="NC503" s="13"/>
      <c r="ND503" s="13"/>
      <c r="NE503" s="13"/>
      <c r="NF503" s="13"/>
      <c r="NG503" s="13"/>
      <c r="NH503" s="13"/>
      <c r="NI503" s="13"/>
      <c r="NJ503" s="13"/>
      <c r="NK503" s="13"/>
      <c r="NL503" s="13"/>
      <c r="NM503" s="13"/>
      <c r="NN503" s="13"/>
      <c r="NO503" s="13"/>
      <c r="NP503" s="13"/>
      <c r="NQ503" s="13"/>
      <c r="NR503" s="13"/>
      <c r="NS503" s="13"/>
      <c r="NU503" s="48" t="e">
        <f>IF(P495&lt;#REF!,1,0)</f>
        <v>#REF!</v>
      </c>
      <c r="NV503" s="48" t="e">
        <f>IF($P495&gt;=#REF!,1,0)</f>
        <v>#REF!</v>
      </c>
      <c r="NW503" s="48">
        <f>IF(IF($C495="Y",IF(NV503=1,1,0)),1,0)</f>
        <v>0</v>
      </c>
      <c r="NX503" s="48">
        <f>IF(IF($C495="N",IF(NU503=1,1,0)),1,0)</f>
        <v>0</v>
      </c>
      <c r="NY503" s="49" t="e">
        <f t="shared" si="51"/>
        <v>#REF!</v>
      </c>
    </row>
    <row r="504" spans="1:389" s="2" customFormat="1" ht="15" x14ac:dyDescent="0.25">
      <c r="A504" s="2">
        <f t="shared" si="52"/>
        <v>500</v>
      </c>
      <c r="B504" s="104" t="str">
        <f>"TSK"&amp;"-"&amp;REPT("0",4-LEN(A512))&amp;A512</f>
        <v>TSK-0508</v>
      </c>
      <c r="C504" s="105" t="str">
        <f t="shared" si="48"/>
        <v/>
      </c>
      <c r="D504" s="59"/>
      <c r="E504" s="106"/>
      <c r="F504" s="59"/>
      <c r="G504" s="59"/>
      <c r="H504" s="19"/>
      <c r="I504" s="19"/>
      <c r="J504" s="21"/>
      <c r="K504" s="81"/>
      <c r="L504" s="107" t="str">
        <f t="shared" si="49"/>
        <v/>
      </c>
      <c r="M504" s="107" t="str">
        <f t="shared" si="50"/>
        <v/>
      </c>
      <c r="N504" s="94"/>
      <c r="O504" s="94"/>
      <c r="P504" s="94"/>
      <c r="Q504" s="94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13"/>
      <c r="KT504" s="13"/>
      <c r="KU504" s="13"/>
      <c r="KV504" s="13"/>
      <c r="KW504" s="13"/>
      <c r="KX504" s="13"/>
      <c r="KY504" s="13"/>
      <c r="KZ504" s="13"/>
      <c r="LA504" s="13"/>
      <c r="LB504" s="13"/>
      <c r="LC504" s="13"/>
      <c r="LD504" s="13"/>
      <c r="LE504" s="13"/>
      <c r="LF504" s="13"/>
      <c r="LG504" s="13"/>
      <c r="LH504" s="13"/>
      <c r="LI504" s="13"/>
      <c r="LJ504" s="13"/>
      <c r="LK504" s="13"/>
      <c r="LL504" s="13"/>
      <c r="LM504" s="13"/>
      <c r="LN504" s="13"/>
      <c r="LO504" s="13"/>
      <c r="LP504" s="13"/>
      <c r="LQ504" s="13"/>
      <c r="LR504" s="13"/>
      <c r="LS504" s="13"/>
      <c r="LT504" s="13"/>
      <c r="LU504" s="13"/>
      <c r="LV504" s="13"/>
      <c r="LW504" s="13"/>
      <c r="LX504" s="13"/>
      <c r="LY504" s="13"/>
      <c r="LZ504" s="13"/>
      <c r="MA504" s="13"/>
      <c r="MB504" s="13"/>
      <c r="MC504" s="13"/>
      <c r="MD504" s="13"/>
      <c r="ME504" s="13"/>
      <c r="MF504" s="13"/>
      <c r="MG504" s="13"/>
      <c r="MH504" s="13"/>
      <c r="MI504" s="13"/>
      <c r="MJ504" s="13"/>
      <c r="MK504" s="13"/>
      <c r="ML504" s="13"/>
      <c r="MM504" s="13"/>
      <c r="MN504" s="13"/>
      <c r="MO504" s="13"/>
      <c r="MP504" s="13"/>
      <c r="MQ504" s="13"/>
      <c r="MR504" s="13"/>
      <c r="MS504" s="13"/>
      <c r="MT504" s="13"/>
      <c r="MU504" s="13"/>
      <c r="MV504" s="13"/>
      <c r="MW504" s="13"/>
      <c r="MX504" s="13"/>
      <c r="MY504" s="13"/>
      <c r="MZ504" s="13"/>
      <c r="NA504" s="13"/>
      <c r="NB504" s="13"/>
      <c r="NC504" s="13"/>
      <c r="ND504" s="13"/>
      <c r="NE504" s="13"/>
      <c r="NF504" s="13"/>
      <c r="NG504" s="13"/>
      <c r="NH504" s="13"/>
      <c r="NI504" s="13"/>
      <c r="NJ504" s="13"/>
      <c r="NK504" s="13"/>
      <c r="NL504" s="13"/>
      <c r="NM504" s="13"/>
      <c r="NN504" s="13"/>
      <c r="NO504" s="13"/>
      <c r="NP504" s="13"/>
      <c r="NQ504" s="13"/>
      <c r="NR504" s="13"/>
      <c r="NS504" s="13"/>
      <c r="NU504" s="48" t="e">
        <f>IF(P496&lt;#REF!,1,0)</f>
        <v>#REF!</v>
      </c>
      <c r="NV504" s="48" t="e">
        <f>IF($P496&gt;=#REF!,1,0)</f>
        <v>#REF!</v>
      </c>
      <c r="NW504" s="48">
        <f>IF(IF($C496="Y",IF(NV504=1,1,0)),1,0)</f>
        <v>0</v>
      </c>
      <c r="NX504" s="48">
        <f>IF(IF($C496="N",IF(NU504=1,1,0)),1,0)</f>
        <v>0</v>
      </c>
      <c r="NY504" s="49" t="e">
        <f t="shared" si="51"/>
        <v>#REF!</v>
      </c>
    </row>
    <row r="505" spans="1:389" s="2" customFormat="1" ht="15" x14ac:dyDescent="0.25">
      <c r="A505" s="2">
        <f t="shared" si="52"/>
        <v>501</v>
      </c>
      <c r="B505" s="104" t="str">
        <f>"TSK"&amp;"-"&amp;REPT("0",4-LEN(A513))&amp;A513</f>
        <v>TSK-0509</v>
      </c>
      <c r="C505" s="105" t="str">
        <f t="shared" si="48"/>
        <v/>
      </c>
      <c r="D505" s="59"/>
      <c r="E505" s="106"/>
      <c r="F505" s="59"/>
      <c r="G505" s="59"/>
      <c r="H505" s="19"/>
      <c r="I505" s="19"/>
      <c r="J505" s="21"/>
      <c r="K505" s="81"/>
      <c r="L505" s="107" t="str">
        <f t="shared" si="49"/>
        <v/>
      </c>
      <c r="M505" s="107" t="str">
        <f t="shared" si="50"/>
        <v/>
      </c>
      <c r="N505" s="94"/>
      <c r="O505" s="94"/>
      <c r="P505" s="94"/>
      <c r="Q505" s="94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  <c r="IT505" s="13"/>
      <c r="IU505" s="13"/>
      <c r="IV505" s="13"/>
      <c r="IW505" s="13"/>
      <c r="IX505" s="13"/>
      <c r="IY505" s="13"/>
      <c r="IZ505" s="13"/>
      <c r="JA505" s="13"/>
      <c r="JB505" s="13"/>
      <c r="JC505" s="13"/>
      <c r="JD505" s="13"/>
      <c r="JE505" s="13"/>
      <c r="JF505" s="13"/>
      <c r="JG505" s="13"/>
      <c r="JH505" s="13"/>
      <c r="JI505" s="13"/>
      <c r="JJ505" s="13"/>
      <c r="JK505" s="13"/>
      <c r="JL505" s="13"/>
      <c r="JM505" s="13"/>
      <c r="JN505" s="13"/>
      <c r="JO505" s="13"/>
      <c r="JP505" s="13"/>
      <c r="JQ505" s="13"/>
      <c r="JR505" s="13"/>
      <c r="JS505" s="13"/>
      <c r="JT505" s="13"/>
      <c r="JU505" s="13"/>
      <c r="JV505" s="13"/>
      <c r="JW505" s="13"/>
      <c r="JX505" s="13"/>
      <c r="JY505" s="13"/>
      <c r="JZ505" s="13"/>
      <c r="KA505" s="13"/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  <c r="KU505" s="13"/>
      <c r="KV505" s="13"/>
      <c r="KW505" s="13"/>
      <c r="KX505" s="13"/>
      <c r="KY505" s="13"/>
      <c r="KZ505" s="13"/>
      <c r="LA505" s="13"/>
      <c r="LB505" s="13"/>
      <c r="LC505" s="13"/>
      <c r="LD505" s="13"/>
      <c r="LE505" s="13"/>
      <c r="LF505" s="13"/>
      <c r="LG505" s="13"/>
      <c r="LH505" s="13"/>
      <c r="LI505" s="13"/>
      <c r="LJ505" s="13"/>
      <c r="LK505" s="13"/>
      <c r="LL505" s="13"/>
      <c r="LM505" s="13"/>
      <c r="LN505" s="13"/>
      <c r="LO505" s="13"/>
      <c r="LP505" s="13"/>
      <c r="LQ505" s="13"/>
      <c r="LR505" s="13"/>
      <c r="LS505" s="13"/>
      <c r="LT505" s="13"/>
      <c r="LU505" s="13"/>
      <c r="LV505" s="13"/>
      <c r="LW505" s="13"/>
      <c r="LX505" s="13"/>
      <c r="LY505" s="13"/>
      <c r="LZ505" s="13"/>
      <c r="MA505" s="13"/>
      <c r="MB505" s="13"/>
      <c r="MC505" s="13"/>
      <c r="MD505" s="13"/>
      <c r="ME505" s="13"/>
      <c r="MF505" s="13"/>
      <c r="MG505" s="13"/>
      <c r="MH505" s="13"/>
      <c r="MI505" s="13"/>
      <c r="MJ505" s="13"/>
      <c r="MK505" s="13"/>
      <c r="ML505" s="13"/>
      <c r="MM505" s="13"/>
      <c r="MN505" s="13"/>
      <c r="MO505" s="13"/>
      <c r="MP505" s="13"/>
      <c r="MQ505" s="13"/>
      <c r="MR505" s="13"/>
      <c r="MS505" s="13"/>
      <c r="MT505" s="13"/>
      <c r="MU505" s="13"/>
      <c r="MV505" s="13"/>
      <c r="MW505" s="13"/>
      <c r="MX505" s="13"/>
      <c r="MY505" s="13"/>
      <c r="MZ505" s="13"/>
      <c r="NA505" s="13"/>
      <c r="NB505" s="13"/>
      <c r="NC505" s="13"/>
      <c r="ND505" s="13"/>
      <c r="NE505" s="13"/>
      <c r="NF505" s="13"/>
      <c r="NG505" s="13"/>
      <c r="NH505" s="13"/>
      <c r="NI505" s="13"/>
      <c r="NJ505" s="13"/>
      <c r="NK505" s="13"/>
      <c r="NL505" s="13"/>
      <c r="NM505" s="13"/>
      <c r="NN505" s="13"/>
      <c r="NO505" s="13"/>
      <c r="NP505" s="13"/>
      <c r="NQ505" s="13"/>
      <c r="NR505" s="13"/>
      <c r="NS505" s="13"/>
      <c r="NU505" s="48" t="e">
        <f>IF(P497&lt;#REF!,1,0)</f>
        <v>#REF!</v>
      </c>
      <c r="NV505" s="48" t="e">
        <f>IF($P497&gt;=#REF!,1,0)</f>
        <v>#REF!</v>
      </c>
      <c r="NW505" s="48">
        <f>IF(IF($C497="Y",IF(NV505=1,1,0)),1,0)</f>
        <v>0</v>
      </c>
      <c r="NX505" s="48">
        <f>IF(IF($C497="N",IF(NU505=1,1,0)),1,0)</f>
        <v>0</v>
      </c>
      <c r="NY505" s="49" t="e">
        <f t="shared" si="51"/>
        <v>#REF!</v>
      </c>
    </row>
    <row r="506" spans="1:389" s="2" customFormat="1" ht="15" x14ac:dyDescent="0.25">
      <c r="A506" s="2">
        <f t="shared" si="52"/>
        <v>502</v>
      </c>
      <c r="B506" s="104" t="str">
        <f>"TSK"&amp;"-"&amp;REPT("0",4-LEN(A514))&amp;A514</f>
        <v>TSK-0510</v>
      </c>
      <c r="C506" s="105" t="str">
        <f t="shared" si="48"/>
        <v/>
      </c>
      <c r="D506" s="59"/>
      <c r="E506" s="106"/>
      <c r="F506" s="59"/>
      <c r="G506" s="59"/>
      <c r="H506" s="19"/>
      <c r="I506" s="19"/>
      <c r="J506" s="21"/>
      <c r="K506" s="81"/>
      <c r="L506" s="107" t="str">
        <f t="shared" si="49"/>
        <v/>
      </c>
      <c r="M506" s="107" t="str">
        <f t="shared" si="50"/>
        <v/>
      </c>
      <c r="N506" s="94"/>
      <c r="O506" s="94"/>
      <c r="P506" s="94"/>
      <c r="Q506" s="94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  <c r="IT506" s="13"/>
      <c r="IU506" s="13"/>
      <c r="IV506" s="13"/>
      <c r="IW506" s="13"/>
      <c r="IX506" s="13"/>
      <c r="IY506" s="13"/>
      <c r="IZ506" s="13"/>
      <c r="JA506" s="13"/>
      <c r="JB506" s="13"/>
      <c r="JC506" s="13"/>
      <c r="JD506" s="13"/>
      <c r="JE506" s="13"/>
      <c r="JF506" s="13"/>
      <c r="JG506" s="13"/>
      <c r="JH506" s="13"/>
      <c r="JI506" s="13"/>
      <c r="JJ506" s="13"/>
      <c r="JK506" s="13"/>
      <c r="JL506" s="13"/>
      <c r="JM506" s="13"/>
      <c r="JN506" s="13"/>
      <c r="JO506" s="13"/>
      <c r="JP506" s="13"/>
      <c r="JQ506" s="13"/>
      <c r="JR506" s="13"/>
      <c r="JS506" s="13"/>
      <c r="JT506" s="13"/>
      <c r="JU506" s="13"/>
      <c r="JV506" s="13"/>
      <c r="JW506" s="13"/>
      <c r="JX506" s="13"/>
      <c r="JY506" s="13"/>
      <c r="JZ506" s="13"/>
      <c r="KA506" s="13"/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  <c r="KU506" s="13"/>
      <c r="KV506" s="13"/>
      <c r="KW506" s="13"/>
      <c r="KX506" s="13"/>
      <c r="KY506" s="13"/>
      <c r="KZ506" s="13"/>
      <c r="LA506" s="13"/>
      <c r="LB506" s="13"/>
      <c r="LC506" s="13"/>
      <c r="LD506" s="13"/>
      <c r="LE506" s="13"/>
      <c r="LF506" s="13"/>
      <c r="LG506" s="13"/>
      <c r="LH506" s="13"/>
      <c r="LI506" s="13"/>
      <c r="LJ506" s="13"/>
      <c r="LK506" s="13"/>
      <c r="LL506" s="13"/>
      <c r="LM506" s="13"/>
      <c r="LN506" s="13"/>
      <c r="LO506" s="13"/>
      <c r="LP506" s="13"/>
      <c r="LQ506" s="13"/>
      <c r="LR506" s="13"/>
      <c r="LS506" s="13"/>
      <c r="LT506" s="13"/>
      <c r="LU506" s="13"/>
      <c r="LV506" s="13"/>
      <c r="LW506" s="13"/>
      <c r="LX506" s="13"/>
      <c r="LY506" s="13"/>
      <c r="LZ506" s="13"/>
      <c r="MA506" s="13"/>
      <c r="MB506" s="13"/>
      <c r="MC506" s="13"/>
      <c r="MD506" s="13"/>
      <c r="ME506" s="13"/>
      <c r="MF506" s="13"/>
      <c r="MG506" s="13"/>
      <c r="MH506" s="13"/>
      <c r="MI506" s="13"/>
      <c r="MJ506" s="13"/>
      <c r="MK506" s="13"/>
      <c r="ML506" s="13"/>
      <c r="MM506" s="13"/>
      <c r="MN506" s="13"/>
      <c r="MO506" s="13"/>
      <c r="MP506" s="13"/>
      <c r="MQ506" s="13"/>
      <c r="MR506" s="13"/>
      <c r="MS506" s="13"/>
      <c r="MT506" s="13"/>
      <c r="MU506" s="13"/>
      <c r="MV506" s="13"/>
      <c r="MW506" s="13"/>
      <c r="MX506" s="13"/>
      <c r="MY506" s="13"/>
      <c r="MZ506" s="13"/>
      <c r="NA506" s="13"/>
      <c r="NB506" s="13"/>
      <c r="NC506" s="13"/>
      <c r="ND506" s="13"/>
      <c r="NE506" s="13"/>
      <c r="NF506" s="13"/>
      <c r="NG506" s="13"/>
      <c r="NH506" s="13"/>
      <c r="NI506" s="13"/>
      <c r="NJ506" s="13"/>
      <c r="NK506" s="13"/>
      <c r="NL506" s="13"/>
      <c r="NM506" s="13"/>
      <c r="NN506" s="13"/>
      <c r="NO506" s="13"/>
      <c r="NP506" s="13"/>
      <c r="NQ506" s="13"/>
      <c r="NR506" s="13"/>
      <c r="NS506" s="13"/>
      <c r="NU506" s="48" t="e">
        <f>IF(P498&lt;#REF!,1,0)</f>
        <v>#REF!</v>
      </c>
      <c r="NV506" s="48" t="e">
        <f>IF($P498&gt;=#REF!,1,0)</f>
        <v>#REF!</v>
      </c>
      <c r="NW506" s="48">
        <f>IF(IF($C498="Y",IF(NV506=1,1,0)),1,0)</f>
        <v>0</v>
      </c>
      <c r="NX506" s="48">
        <f>IF(IF($C498="N",IF(NU506=1,1,0)),1,0)</f>
        <v>0</v>
      </c>
      <c r="NY506" s="49" t="e">
        <f t="shared" si="51"/>
        <v>#REF!</v>
      </c>
    </row>
    <row r="507" spans="1:389" s="2" customFormat="1" ht="15" x14ac:dyDescent="0.25">
      <c r="A507" s="2">
        <f t="shared" si="52"/>
        <v>503</v>
      </c>
      <c r="B507" s="104" t="str">
        <f>"TSK"&amp;"-"&amp;REPT("0",4-LEN(A515))&amp;A515</f>
        <v>TSK-0511</v>
      </c>
      <c r="C507" s="105" t="str">
        <f t="shared" si="48"/>
        <v/>
      </c>
      <c r="D507" s="59"/>
      <c r="E507" s="106"/>
      <c r="F507" s="59"/>
      <c r="G507" s="59"/>
      <c r="H507" s="19"/>
      <c r="I507" s="19"/>
      <c r="J507" s="21"/>
      <c r="K507" s="81"/>
      <c r="L507" s="107" t="str">
        <f t="shared" si="49"/>
        <v/>
      </c>
      <c r="M507" s="107" t="str">
        <f t="shared" si="50"/>
        <v/>
      </c>
      <c r="N507" s="94"/>
      <c r="O507" s="94"/>
      <c r="P507" s="94"/>
      <c r="Q507" s="94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13"/>
      <c r="KS507" s="13"/>
      <c r="KT507" s="13"/>
      <c r="KU507" s="13"/>
      <c r="KV507" s="13"/>
      <c r="KW507" s="13"/>
      <c r="KX507" s="13"/>
      <c r="KY507" s="13"/>
      <c r="KZ507" s="13"/>
      <c r="LA507" s="13"/>
      <c r="LB507" s="13"/>
      <c r="LC507" s="13"/>
      <c r="LD507" s="13"/>
      <c r="LE507" s="13"/>
      <c r="LF507" s="13"/>
      <c r="LG507" s="13"/>
      <c r="LH507" s="13"/>
      <c r="LI507" s="13"/>
      <c r="LJ507" s="13"/>
      <c r="LK507" s="13"/>
      <c r="LL507" s="13"/>
      <c r="LM507" s="13"/>
      <c r="LN507" s="13"/>
      <c r="LO507" s="13"/>
      <c r="LP507" s="13"/>
      <c r="LQ507" s="13"/>
      <c r="LR507" s="13"/>
      <c r="LS507" s="13"/>
      <c r="LT507" s="13"/>
      <c r="LU507" s="13"/>
      <c r="LV507" s="13"/>
      <c r="LW507" s="13"/>
      <c r="LX507" s="13"/>
      <c r="LY507" s="13"/>
      <c r="LZ507" s="13"/>
      <c r="MA507" s="13"/>
      <c r="MB507" s="13"/>
      <c r="MC507" s="13"/>
      <c r="MD507" s="13"/>
      <c r="ME507" s="13"/>
      <c r="MF507" s="13"/>
      <c r="MG507" s="13"/>
      <c r="MH507" s="13"/>
      <c r="MI507" s="13"/>
      <c r="MJ507" s="13"/>
      <c r="MK507" s="13"/>
      <c r="ML507" s="13"/>
      <c r="MM507" s="13"/>
      <c r="MN507" s="13"/>
      <c r="MO507" s="13"/>
      <c r="MP507" s="13"/>
      <c r="MQ507" s="13"/>
      <c r="MR507" s="13"/>
      <c r="MS507" s="13"/>
      <c r="MT507" s="13"/>
      <c r="MU507" s="13"/>
      <c r="MV507" s="13"/>
      <c r="MW507" s="13"/>
      <c r="MX507" s="13"/>
      <c r="MY507" s="13"/>
      <c r="MZ507" s="13"/>
      <c r="NA507" s="13"/>
      <c r="NB507" s="13"/>
      <c r="NC507" s="13"/>
      <c r="ND507" s="13"/>
      <c r="NE507" s="13"/>
      <c r="NF507" s="13"/>
      <c r="NG507" s="13"/>
      <c r="NH507" s="13"/>
      <c r="NI507" s="13"/>
      <c r="NJ507" s="13"/>
      <c r="NK507" s="13"/>
      <c r="NL507" s="13"/>
      <c r="NM507" s="13"/>
      <c r="NN507" s="13"/>
      <c r="NO507" s="13"/>
      <c r="NP507" s="13"/>
      <c r="NQ507" s="13"/>
      <c r="NR507" s="13"/>
      <c r="NS507" s="13"/>
      <c r="NU507" s="48" t="e">
        <f>IF(P499&lt;#REF!,1,0)</f>
        <v>#REF!</v>
      </c>
      <c r="NV507" s="48" t="e">
        <f>IF($P499&gt;=#REF!,1,0)</f>
        <v>#REF!</v>
      </c>
      <c r="NW507" s="48">
        <f>IF(IF($C499="Y",IF(NV507=1,1,0)),1,0)</f>
        <v>0</v>
      </c>
      <c r="NX507" s="48">
        <f>IF(IF($C499="N",IF(NU507=1,1,0)),1,0)</f>
        <v>0</v>
      </c>
      <c r="NY507" s="49" t="e">
        <f t="shared" si="51"/>
        <v>#REF!</v>
      </c>
    </row>
    <row r="508" spans="1:389" s="2" customFormat="1" ht="15" x14ac:dyDescent="0.25">
      <c r="A508" s="2">
        <f t="shared" si="52"/>
        <v>504</v>
      </c>
      <c r="B508" s="104" t="str">
        <f>"TSK"&amp;"-"&amp;REPT("0",4-LEN(A516))&amp;A516</f>
        <v>TSK-0512</v>
      </c>
      <c r="C508" s="105" t="str">
        <f t="shared" si="48"/>
        <v/>
      </c>
      <c r="D508" s="59"/>
      <c r="E508" s="106"/>
      <c r="F508" s="59"/>
      <c r="G508" s="59"/>
      <c r="H508" s="19"/>
      <c r="I508" s="19"/>
      <c r="J508" s="21"/>
      <c r="K508" s="81"/>
      <c r="L508" s="107" t="str">
        <f t="shared" si="49"/>
        <v/>
      </c>
      <c r="M508" s="107" t="str">
        <f t="shared" si="50"/>
        <v/>
      </c>
      <c r="N508" s="94"/>
      <c r="O508" s="94"/>
      <c r="P508" s="94"/>
      <c r="Q508" s="94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  <c r="IT508" s="13"/>
      <c r="IU508" s="13"/>
      <c r="IV508" s="13"/>
      <c r="IW508" s="13"/>
      <c r="IX508" s="13"/>
      <c r="IY508" s="13"/>
      <c r="IZ508" s="13"/>
      <c r="JA508" s="13"/>
      <c r="JB508" s="13"/>
      <c r="JC508" s="13"/>
      <c r="JD508" s="13"/>
      <c r="JE508" s="13"/>
      <c r="JF508" s="13"/>
      <c r="JG508" s="13"/>
      <c r="JH508" s="13"/>
      <c r="JI508" s="13"/>
      <c r="JJ508" s="13"/>
      <c r="JK508" s="13"/>
      <c r="JL508" s="13"/>
      <c r="JM508" s="13"/>
      <c r="JN508" s="13"/>
      <c r="JO508" s="13"/>
      <c r="JP508" s="13"/>
      <c r="JQ508" s="13"/>
      <c r="JR508" s="13"/>
      <c r="JS508" s="13"/>
      <c r="JT508" s="13"/>
      <c r="JU508" s="13"/>
      <c r="JV508" s="13"/>
      <c r="JW508" s="13"/>
      <c r="JX508" s="13"/>
      <c r="JY508" s="13"/>
      <c r="JZ508" s="13"/>
      <c r="KA508" s="13"/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  <c r="KU508" s="13"/>
      <c r="KV508" s="13"/>
      <c r="KW508" s="13"/>
      <c r="KX508" s="13"/>
      <c r="KY508" s="13"/>
      <c r="KZ508" s="13"/>
      <c r="LA508" s="13"/>
      <c r="LB508" s="13"/>
      <c r="LC508" s="13"/>
      <c r="LD508" s="13"/>
      <c r="LE508" s="13"/>
      <c r="LF508" s="13"/>
      <c r="LG508" s="13"/>
      <c r="LH508" s="13"/>
      <c r="LI508" s="13"/>
      <c r="LJ508" s="13"/>
      <c r="LK508" s="13"/>
      <c r="LL508" s="13"/>
      <c r="LM508" s="13"/>
      <c r="LN508" s="13"/>
      <c r="LO508" s="13"/>
      <c r="LP508" s="13"/>
      <c r="LQ508" s="13"/>
      <c r="LR508" s="13"/>
      <c r="LS508" s="13"/>
      <c r="LT508" s="13"/>
      <c r="LU508" s="13"/>
      <c r="LV508" s="13"/>
      <c r="LW508" s="13"/>
      <c r="LX508" s="13"/>
      <c r="LY508" s="13"/>
      <c r="LZ508" s="13"/>
      <c r="MA508" s="13"/>
      <c r="MB508" s="13"/>
      <c r="MC508" s="13"/>
      <c r="MD508" s="13"/>
      <c r="ME508" s="13"/>
      <c r="MF508" s="13"/>
      <c r="MG508" s="13"/>
      <c r="MH508" s="13"/>
      <c r="MI508" s="13"/>
      <c r="MJ508" s="13"/>
      <c r="MK508" s="13"/>
      <c r="ML508" s="13"/>
      <c r="MM508" s="13"/>
      <c r="MN508" s="13"/>
      <c r="MO508" s="13"/>
      <c r="MP508" s="13"/>
      <c r="MQ508" s="13"/>
      <c r="MR508" s="13"/>
      <c r="MS508" s="13"/>
      <c r="MT508" s="13"/>
      <c r="MU508" s="13"/>
      <c r="MV508" s="13"/>
      <c r="MW508" s="13"/>
      <c r="MX508" s="13"/>
      <c r="MY508" s="13"/>
      <c r="MZ508" s="13"/>
      <c r="NA508" s="13"/>
      <c r="NB508" s="13"/>
      <c r="NC508" s="13"/>
      <c r="ND508" s="13"/>
      <c r="NE508" s="13"/>
      <c r="NF508" s="13"/>
      <c r="NG508" s="13"/>
      <c r="NH508" s="13"/>
      <c r="NI508" s="13"/>
      <c r="NJ508" s="13"/>
      <c r="NK508" s="13"/>
      <c r="NL508" s="13"/>
      <c r="NM508" s="13"/>
      <c r="NN508" s="13"/>
      <c r="NO508" s="13"/>
      <c r="NP508" s="13"/>
      <c r="NQ508" s="13"/>
      <c r="NR508" s="13"/>
      <c r="NS508" s="13"/>
      <c r="NU508" s="48" t="e">
        <f>IF(P500&lt;#REF!,1,0)</f>
        <v>#REF!</v>
      </c>
      <c r="NV508" s="48" t="e">
        <f>IF($P500&gt;=#REF!,1,0)</f>
        <v>#REF!</v>
      </c>
      <c r="NW508" s="48">
        <f>IF(IF($C500="Y",IF(NV508=1,1,0)),1,0)</f>
        <v>0</v>
      </c>
      <c r="NX508" s="48">
        <f>IF(IF($C500="N",IF(NU508=1,1,0)),1,0)</f>
        <v>0</v>
      </c>
      <c r="NY508" s="49" t="e">
        <f t="shared" si="51"/>
        <v>#REF!</v>
      </c>
    </row>
    <row r="509" spans="1:389" s="2" customFormat="1" ht="15" x14ac:dyDescent="0.25">
      <c r="A509" s="2">
        <f t="shared" si="52"/>
        <v>505</v>
      </c>
      <c r="B509" s="104" t="str">
        <f>"TSK"&amp;"-"&amp;REPT("0",4-LEN(A517))&amp;A517</f>
        <v>TSK-0513</v>
      </c>
      <c r="C509" s="105" t="str">
        <f t="shared" si="48"/>
        <v/>
      </c>
      <c r="D509" s="59"/>
      <c r="E509" s="106"/>
      <c r="F509" s="59"/>
      <c r="G509" s="59"/>
      <c r="H509" s="19"/>
      <c r="I509" s="19"/>
      <c r="J509" s="21"/>
      <c r="K509" s="81"/>
      <c r="L509" s="107" t="str">
        <f t="shared" si="49"/>
        <v/>
      </c>
      <c r="M509" s="107" t="str">
        <f t="shared" si="50"/>
        <v/>
      </c>
      <c r="N509" s="94"/>
      <c r="O509" s="94"/>
      <c r="P509" s="94"/>
      <c r="Q509" s="94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  <c r="IT509" s="13"/>
      <c r="IU509" s="13"/>
      <c r="IV509" s="13"/>
      <c r="IW509" s="13"/>
      <c r="IX509" s="13"/>
      <c r="IY509" s="13"/>
      <c r="IZ509" s="13"/>
      <c r="JA509" s="13"/>
      <c r="JB509" s="13"/>
      <c r="JC509" s="13"/>
      <c r="JD509" s="13"/>
      <c r="JE509" s="13"/>
      <c r="JF509" s="13"/>
      <c r="JG509" s="13"/>
      <c r="JH509" s="13"/>
      <c r="JI509" s="13"/>
      <c r="JJ509" s="13"/>
      <c r="JK509" s="13"/>
      <c r="JL509" s="13"/>
      <c r="JM509" s="13"/>
      <c r="JN509" s="13"/>
      <c r="JO509" s="13"/>
      <c r="JP509" s="13"/>
      <c r="JQ509" s="13"/>
      <c r="JR509" s="13"/>
      <c r="JS509" s="13"/>
      <c r="JT509" s="13"/>
      <c r="JU509" s="13"/>
      <c r="JV509" s="13"/>
      <c r="JW509" s="13"/>
      <c r="JX509" s="13"/>
      <c r="JY509" s="13"/>
      <c r="JZ509" s="13"/>
      <c r="KA509" s="13"/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  <c r="KU509" s="13"/>
      <c r="KV509" s="13"/>
      <c r="KW509" s="13"/>
      <c r="KX509" s="13"/>
      <c r="KY509" s="13"/>
      <c r="KZ509" s="13"/>
      <c r="LA509" s="13"/>
      <c r="LB509" s="13"/>
      <c r="LC509" s="13"/>
      <c r="LD509" s="13"/>
      <c r="LE509" s="13"/>
      <c r="LF509" s="13"/>
      <c r="LG509" s="13"/>
      <c r="LH509" s="13"/>
      <c r="LI509" s="13"/>
      <c r="LJ509" s="13"/>
      <c r="LK509" s="13"/>
      <c r="LL509" s="13"/>
      <c r="LM509" s="13"/>
      <c r="LN509" s="13"/>
      <c r="LO509" s="13"/>
      <c r="LP509" s="13"/>
      <c r="LQ509" s="13"/>
      <c r="LR509" s="13"/>
      <c r="LS509" s="13"/>
      <c r="LT509" s="13"/>
      <c r="LU509" s="13"/>
      <c r="LV509" s="13"/>
      <c r="LW509" s="13"/>
      <c r="LX509" s="13"/>
      <c r="LY509" s="13"/>
      <c r="LZ509" s="13"/>
      <c r="MA509" s="13"/>
      <c r="MB509" s="13"/>
      <c r="MC509" s="13"/>
      <c r="MD509" s="13"/>
      <c r="ME509" s="13"/>
      <c r="MF509" s="13"/>
      <c r="MG509" s="13"/>
      <c r="MH509" s="13"/>
      <c r="MI509" s="13"/>
      <c r="MJ509" s="13"/>
      <c r="MK509" s="13"/>
      <c r="ML509" s="13"/>
      <c r="MM509" s="13"/>
      <c r="MN509" s="13"/>
      <c r="MO509" s="13"/>
      <c r="MP509" s="13"/>
      <c r="MQ509" s="13"/>
      <c r="MR509" s="13"/>
      <c r="MS509" s="13"/>
      <c r="MT509" s="13"/>
      <c r="MU509" s="13"/>
      <c r="MV509" s="13"/>
      <c r="MW509" s="13"/>
      <c r="MX509" s="13"/>
      <c r="MY509" s="13"/>
      <c r="MZ509" s="13"/>
      <c r="NA509" s="13"/>
      <c r="NB509" s="13"/>
      <c r="NC509" s="13"/>
      <c r="ND509" s="13"/>
      <c r="NE509" s="13"/>
      <c r="NF509" s="13"/>
      <c r="NG509" s="13"/>
      <c r="NH509" s="13"/>
      <c r="NI509" s="13"/>
      <c r="NJ509" s="13"/>
      <c r="NK509" s="13"/>
      <c r="NL509" s="13"/>
      <c r="NM509" s="13"/>
      <c r="NN509" s="13"/>
      <c r="NO509" s="13"/>
      <c r="NP509" s="13"/>
      <c r="NQ509" s="13"/>
      <c r="NR509" s="13"/>
      <c r="NS509" s="13"/>
      <c r="NU509" s="48" t="e">
        <f>IF(P501&lt;#REF!,1,0)</f>
        <v>#REF!</v>
      </c>
      <c r="NV509" s="48" t="e">
        <f>IF($P501&gt;=#REF!,1,0)</f>
        <v>#REF!</v>
      </c>
      <c r="NW509" s="48">
        <f>IF(IF($C501="Y",IF(NV509=1,1,0)),1,0)</f>
        <v>0</v>
      </c>
      <c r="NX509" s="48">
        <f>IF(IF($C501="N",IF(NU509=1,1,0)),1,0)</f>
        <v>0</v>
      </c>
      <c r="NY509" s="49" t="e">
        <f t="shared" si="51"/>
        <v>#REF!</v>
      </c>
    </row>
    <row r="510" spans="1:389" s="2" customFormat="1" ht="15" x14ac:dyDescent="0.25">
      <c r="A510" s="2">
        <f t="shared" si="52"/>
        <v>506</v>
      </c>
      <c r="B510" s="104" t="str">
        <f>"TSK"&amp;"-"&amp;REPT("0",4-LEN(A518))&amp;A518</f>
        <v>TSK-0514</v>
      </c>
      <c r="C510" s="105" t="str">
        <f t="shared" ref="C510:C573" si="53">IF(I510="","",IF(I510="Completed","Y","N"))</f>
        <v/>
      </c>
      <c r="D510" s="59"/>
      <c r="E510" s="106"/>
      <c r="F510" s="59"/>
      <c r="G510" s="59"/>
      <c r="H510" s="19"/>
      <c r="I510" s="19"/>
      <c r="J510" s="21"/>
      <c r="K510" s="81"/>
      <c r="L510" s="107" t="str">
        <f t="shared" ref="L510:L573" si="54">IF(OR(N510="",P510=""),"",DATEDIF(N510,P510,"YD")+1)</f>
        <v/>
      </c>
      <c r="M510" s="107" t="str">
        <f t="shared" ref="M510:M573" si="55">IF(L510="","",IF(L510&gt;10,"&gt; 10 Days",""))</f>
        <v/>
      </c>
      <c r="N510" s="94"/>
      <c r="O510" s="94"/>
      <c r="P510" s="94"/>
      <c r="Q510" s="94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  <c r="KU510" s="13"/>
      <c r="KV510" s="13"/>
      <c r="KW510" s="13"/>
      <c r="KX510" s="13"/>
      <c r="KY510" s="13"/>
      <c r="KZ510" s="13"/>
      <c r="LA510" s="13"/>
      <c r="LB510" s="13"/>
      <c r="LC510" s="13"/>
      <c r="LD510" s="13"/>
      <c r="LE510" s="13"/>
      <c r="LF510" s="13"/>
      <c r="LG510" s="13"/>
      <c r="LH510" s="13"/>
      <c r="LI510" s="13"/>
      <c r="LJ510" s="13"/>
      <c r="LK510" s="13"/>
      <c r="LL510" s="13"/>
      <c r="LM510" s="13"/>
      <c r="LN510" s="13"/>
      <c r="LO510" s="13"/>
      <c r="LP510" s="13"/>
      <c r="LQ510" s="13"/>
      <c r="LR510" s="13"/>
      <c r="LS510" s="13"/>
      <c r="LT510" s="13"/>
      <c r="LU510" s="13"/>
      <c r="LV510" s="13"/>
      <c r="LW510" s="13"/>
      <c r="LX510" s="13"/>
      <c r="LY510" s="13"/>
      <c r="LZ510" s="13"/>
      <c r="MA510" s="13"/>
      <c r="MB510" s="13"/>
      <c r="MC510" s="13"/>
      <c r="MD510" s="13"/>
      <c r="ME510" s="13"/>
      <c r="MF510" s="13"/>
      <c r="MG510" s="13"/>
      <c r="MH510" s="13"/>
      <c r="MI510" s="13"/>
      <c r="MJ510" s="13"/>
      <c r="MK510" s="13"/>
      <c r="ML510" s="13"/>
      <c r="MM510" s="13"/>
      <c r="MN510" s="13"/>
      <c r="MO510" s="13"/>
      <c r="MP510" s="13"/>
      <c r="MQ510" s="13"/>
      <c r="MR510" s="13"/>
      <c r="MS510" s="13"/>
      <c r="MT510" s="13"/>
      <c r="MU510" s="13"/>
      <c r="MV510" s="13"/>
      <c r="MW510" s="13"/>
      <c r="MX510" s="13"/>
      <c r="MY510" s="13"/>
      <c r="MZ510" s="13"/>
      <c r="NA510" s="13"/>
      <c r="NB510" s="13"/>
      <c r="NC510" s="13"/>
      <c r="ND510" s="13"/>
      <c r="NE510" s="13"/>
      <c r="NF510" s="13"/>
      <c r="NG510" s="13"/>
      <c r="NH510" s="13"/>
      <c r="NI510" s="13"/>
      <c r="NJ510" s="13"/>
      <c r="NK510" s="13"/>
      <c r="NL510" s="13"/>
      <c r="NM510" s="13"/>
      <c r="NN510" s="13"/>
      <c r="NO510" s="13"/>
      <c r="NP510" s="13"/>
      <c r="NQ510" s="13"/>
      <c r="NR510" s="13"/>
      <c r="NS510" s="13"/>
      <c r="NU510" s="48" t="e">
        <f>IF(P502&lt;#REF!,1,0)</f>
        <v>#REF!</v>
      </c>
      <c r="NV510" s="48" t="e">
        <f>IF($P502&gt;=#REF!,1,0)</f>
        <v>#REF!</v>
      </c>
      <c r="NW510" s="48">
        <f>IF(IF($C502="Y",IF(NV510=1,1,0)),1,0)</f>
        <v>0</v>
      </c>
      <c r="NX510" s="48">
        <f>IF(IF($C502="N",IF(NU510=1,1,0)),1,0)</f>
        <v>0</v>
      </c>
      <c r="NY510" s="49" t="e">
        <f t="shared" si="51"/>
        <v>#REF!</v>
      </c>
    </row>
    <row r="511" spans="1:389" s="2" customFormat="1" ht="15" x14ac:dyDescent="0.25">
      <c r="A511" s="2">
        <f t="shared" si="52"/>
        <v>507</v>
      </c>
      <c r="B511" s="104" t="str">
        <f>"TSK"&amp;"-"&amp;REPT("0",4-LEN(A519))&amp;A519</f>
        <v>TSK-0515</v>
      </c>
      <c r="C511" s="105" t="str">
        <f t="shared" si="53"/>
        <v/>
      </c>
      <c r="D511" s="59"/>
      <c r="E511" s="106"/>
      <c r="F511" s="59"/>
      <c r="G511" s="59"/>
      <c r="H511" s="19"/>
      <c r="I511" s="19"/>
      <c r="J511" s="21"/>
      <c r="K511" s="81"/>
      <c r="L511" s="107" t="str">
        <f t="shared" si="54"/>
        <v/>
      </c>
      <c r="M511" s="107" t="str">
        <f t="shared" si="55"/>
        <v/>
      </c>
      <c r="N511" s="94"/>
      <c r="O511" s="94"/>
      <c r="P511" s="94"/>
      <c r="Q511" s="94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  <c r="KU511" s="13"/>
      <c r="KV511" s="13"/>
      <c r="KW511" s="13"/>
      <c r="KX511" s="13"/>
      <c r="KY511" s="13"/>
      <c r="KZ511" s="13"/>
      <c r="LA511" s="13"/>
      <c r="LB511" s="13"/>
      <c r="LC511" s="13"/>
      <c r="LD511" s="13"/>
      <c r="LE511" s="13"/>
      <c r="LF511" s="13"/>
      <c r="LG511" s="13"/>
      <c r="LH511" s="13"/>
      <c r="LI511" s="13"/>
      <c r="LJ511" s="13"/>
      <c r="LK511" s="13"/>
      <c r="LL511" s="13"/>
      <c r="LM511" s="13"/>
      <c r="LN511" s="13"/>
      <c r="LO511" s="13"/>
      <c r="LP511" s="13"/>
      <c r="LQ511" s="13"/>
      <c r="LR511" s="13"/>
      <c r="LS511" s="13"/>
      <c r="LT511" s="13"/>
      <c r="LU511" s="13"/>
      <c r="LV511" s="13"/>
      <c r="LW511" s="13"/>
      <c r="LX511" s="13"/>
      <c r="LY511" s="13"/>
      <c r="LZ511" s="13"/>
      <c r="MA511" s="13"/>
      <c r="MB511" s="13"/>
      <c r="MC511" s="13"/>
      <c r="MD511" s="13"/>
      <c r="ME511" s="13"/>
      <c r="MF511" s="13"/>
      <c r="MG511" s="13"/>
      <c r="MH511" s="13"/>
      <c r="MI511" s="13"/>
      <c r="MJ511" s="13"/>
      <c r="MK511" s="13"/>
      <c r="ML511" s="13"/>
      <c r="MM511" s="13"/>
      <c r="MN511" s="13"/>
      <c r="MO511" s="13"/>
      <c r="MP511" s="13"/>
      <c r="MQ511" s="13"/>
      <c r="MR511" s="13"/>
      <c r="MS511" s="13"/>
      <c r="MT511" s="13"/>
      <c r="MU511" s="13"/>
      <c r="MV511" s="13"/>
      <c r="MW511" s="13"/>
      <c r="MX511" s="13"/>
      <c r="MY511" s="13"/>
      <c r="MZ511" s="13"/>
      <c r="NA511" s="13"/>
      <c r="NB511" s="13"/>
      <c r="NC511" s="13"/>
      <c r="ND511" s="13"/>
      <c r="NE511" s="13"/>
      <c r="NF511" s="13"/>
      <c r="NG511" s="13"/>
      <c r="NH511" s="13"/>
      <c r="NI511" s="13"/>
      <c r="NJ511" s="13"/>
      <c r="NK511" s="13"/>
      <c r="NL511" s="13"/>
      <c r="NM511" s="13"/>
      <c r="NN511" s="13"/>
      <c r="NO511" s="13"/>
      <c r="NP511" s="13"/>
      <c r="NQ511" s="13"/>
      <c r="NR511" s="13"/>
      <c r="NS511" s="13"/>
      <c r="NU511" s="48" t="e">
        <f>IF(P503&lt;#REF!,1,0)</f>
        <v>#REF!</v>
      </c>
      <c r="NV511" s="48" t="e">
        <f>IF($P503&gt;=#REF!,1,0)</f>
        <v>#REF!</v>
      </c>
      <c r="NW511" s="48">
        <f>IF(IF($C503="Y",IF(NV511=1,1,0)),1,0)</f>
        <v>0</v>
      </c>
      <c r="NX511" s="48">
        <f>IF(IF($C503="N",IF(NU511=1,1,0)),1,0)</f>
        <v>0</v>
      </c>
      <c r="NY511" s="49" t="e">
        <f t="shared" si="51"/>
        <v>#REF!</v>
      </c>
    </row>
    <row r="512" spans="1:389" s="2" customFormat="1" ht="15" x14ac:dyDescent="0.25">
      <c r="A512" s="2">
        <f t="shared" si="52"/>
        <v>508</v>
      </c>
      <c r="B512" s="104" t="str">
        <f>"TSK"&amp;"-"&amp;REPT("0",4-LEN(A520))&amp;A520</f>
        <v>TSK-0516</v>
      </c>
      <c r="C512" s="105" t="str">
        <f t="shared" si="53"/>
        <v/>
      </c>
      <c r="D512" s="59"/>
      <c r="E512" s="106"/>
      <c r="F512" s="59"/>
      <c r="G512" s="59"/>
      <c r="H512" s="19"/>
      <c r="I512" s="19"/>
      <c r="J512" s="21"/>
      <c r="K512" s="81"/>
      <c r="L512" s="107" t="str">
        <f t="shared" si="54"/>
        <v/>
      </c>
      <c r="M512" s="107" t="str">
        <f t="shared" si="55"/>
        <v/>
      </c>
      <c r="N512" s="94"/>
      <c r="O512" s="94"/>
      <c r="P512" s="94"/>
      <c r="Q512" s="94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  <c r="KU512" s="13"/>
      <c r="KV512" s="13"/>
      <c r="KW512" s="13"/>
      <c r="KX512" s="13"/>
      <c r="KY512" s="13"/>
      <c r="KZ512" s="13"/>
      <c r="LA512" s="13"/>
      <c r="LB512" s="13"/>
      <c r="LC512" s="13"/>
      <c r="LD512" s="13"/>
      <c r="LE512" s="13"/>
      <c r="LF512" s="13"/>
      <c r="LG512" s="13"/>
      <c r="LH512" s="13"/>
      <c r="LI512" s="13"/>
      <c r="LJ512" s="13"/>
      <c r="LK512" s="13"/>
      <c r="LL512" s="13"/>
      <c r="LM512" s="13"/>
      <c r="LN512" s="13"/>
      <c r="LO512" s="13"/>
      <c r="LP512" s="13"/>
      <c r="LQ512" s="13"/>
      <c r="LR512" s="13"/>
      <c r="LS512" s="13"/>
      <c r="LT512" s="13"/>
      <c r="LU512" s="13"/>
      <c r="LV512" s="13"/>
      <c r="LW512" s="13"/>
      <c r="LX512" s="13"/>
      <c r="LY512" s="13"/>
      <c r="LZ512" s="13"/>
      <c r="MA512" s="13"/>
      <c r="MB512" s="13"/>
      <c r="MC512" s="13"/>
      <c r="MD512" s="13"/>
      <c r="ME512" s="13"/>
      <c r="MF512" s="13"/>
      <c r="MG512" s="13"/>
      <c r="MH512" s="13"/>
      <c r="MI512" s="13"/>
      <c r="MJ512" s="13"/>
      <c r="MK512" s="13"/>
      <c r="ML512" s="13"/>
      <c r="MM512" s="13"/>
      <c r="MN512" s="13"/>
      <c r="MO512" s="13"/>
      <c r="MP512" s="13"/>
      <c r="MQ512" s="13"/>
      <c r="MR512" s="13"/>
      <c r="MS512" s="13"/>
      <c r="MT512" s="13"/>
      <c r="MU512" s="13"/>
      <c r="MV512" s="13"/>
      <c r="MW512" s="13"/>
      <c r="MX512" s="13"/>
      <c r="MY512" s="13"/>
      <c r="MZ512" s="13"/>
      <c r="NA512" s="13"/>
      <c r="NB512" s="13"/>
      <c r="NC512" s="13"/>
      <c r="ND512" s="13"/>
      <c r="NE512" s="13"/>
      <c r="NF512" s="13"/>
      <c r="NG512" s="13"/>
      <c r="NH512" s="13"/>
      <c r="NI512" s="13"/>
      <c r="NJ512" s="13"/>
      <c r="NK512" s="13"/>
      <c r="NL512" s="13"/>
      <c r="NM512" s="13"/>
      <c r="NN512" s="13"/>
      <c r="NO512" s="13"/>
      <c r="NP512" s="13"/>
      <c r="NQ512" s="13"/>
      <c r="NR512" s="13"/>
      <c r="NS512" s="13"/>
      <c r="NU512" s="48" t="e">
        <f>IF(P504&lt;#REF!,1,0)</f>
        <v>#REF!</v>
      </c>
      <c r="NV512" s="48" t="e">
        <f>IF($P504&gt;=#REF!,1,0)</f>
        <v>#REF!</v>
      </c>
      <c r="NW512" s="48">
        <f>IF(IF($C504="Y",IF(NV512=1,1,0)),1,0)</f>
        <v>0</v>
      </c>
      <c r="NX512" s="48">
        <f>IF(IF($C504="N",IF(NU512=1,1,0)),1,0)</f>
        <v>0</v>
      </c>
      <c r="NY512" s="49" t="e">
        <f t="shared" si="51"/>
        <v>#REF!</v>
      </c>
    </row>
    <row r="513" spans="1:389" s="2" customFormat="1" ht="15" x14ac:dyDescent="0.25">
      <c r="A513" s="2">
        <f t="shared" si="52"/>
        <v>509</v>
      </c>
      <c r="B513" s="104" t="str">
        <f>"TSK"&amp;"-"&amp;REPT("0",4-LEN(A521))&amp;A521</f>
        <v>TSK-0517</v>
      </c>
      <c r="C513" s="105" t="str">
        <f t="shared" si="53"/>
        <v/>
      </c>
      <c r="D513" s="59"/>
      <c r="E513" s="106"/>
      <c r="F513" s="59"/>
      <c r="G513" s="59"/>
      <c r="H513" s="19"/>
      <c r="I513" s="19"/>
      <c r="J513" s="21"/>
      <c r="K513" s="81"/>
      <c r="L513" s="107" t="str">
        <f t="shared" si="54"/>
        <v/>
      </c>
      <c r="M513" s="107" t="str">
        <f t="shared" si="55"/>
        <v/>
      </c>
      <c r="N513" s="94"/>
      <c r="O513" s="94"/>
      <c r="P513" s="94"/>
      <c r="Q513" s="94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  <c r="IT513" s="13"/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/>
      <c r="JF513" s="13"/>
      <c r="JG513" s="13"/>
      <c r="JH513" s="13"/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/>
      <c r="JT513" s="13"/>
      <c r="JU513" s="13"/>
      <c r="JV513" s="13"/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  <c r="KU513" s="13"/>
      <c r="KV513" s="13"/>
      <c r="KW513" s="13"/>
      <c r="KX513" s="13"/>
      <c r="KY513" s="13"/>
      <c r="KZ513" s="13"/>
      <c r="LA513" s="13"/>
      <c r="LB513" s="13"/>
      <c r="LC513" s="13"/>
      <c r="LD513" s="13"/>
      <c r="LE513" s="13"/>
      <c r="LF513" s="13"/>
      <c r="LG513" s="13"/>
      <c r="LH513" s="13"/>
      <c r="LI513" s="13"/>
      <c r="LJ513" s="13"/>
      <c r="LK513" s="13"/>
      <c r="LL513" s="13"/>
      <c r="LM513" s="13"/>
      <c r="LN513" s="13"/>
      <c r="LO513" s="13"/>
      <c r="LP513" s="13"/>
      <c r="LQ513" s="13"/>
      <c r="LR513" s="13"/>
      <c r="LS513" s="13"/>
      <c r="LT513" s="13"/>
      <c r="LU513" s="13"/>
      <c r="LV513" s="13"/>
      <c r="LW513" s="13"/>
      <c r="LX513" s="13"/>
      <c r="LY513" s="13"/>
      <c r="LZ513" s="13"/>
      <c r="MA513" s="13"/>
      <c r="MB513" s="13"/>
      <c r="MC513" s="13"/>
      <c r="MD513" s="13"/>
      <c r="ME513" s="13"/>
      <c r="MF513" s="13"/>
      <c r="MG513" s="13"/>
      <c r="MH513" s="13"/>
      <c r="MI513" s="13"/>
      <c r="MJ513" s="13"/>
      <c r="MK513" s="13"/>
      <c r="ML513" s="13"/>
      <c r="MM513" s="13"/>
      <c r="MN513" s="13"/>
      <c r="MO513" s="13"/>
      <c r="MP513" s="13"/>
      <c r="MQ513" s="13"/>
      <c r="MR513" s="13"/>
      <c r="MS513" s="13"/>
      <c r="MT513" s="13"/>
      <c r="MU513" s="13"/>
      <c r="MV513" s="13"/>
      <c r="MW513" s="13"/>
      <c r="MX513" s="13"/>
      <c r="MY513" s="13"/>
      <c r="MZ513" s="13"/>
      <c r="NA513" s="13"/>
      <c r="NB513" s="13"/>
      <c r="NC513" s="13"/>
      <c r="ND513" s="13"/>
      <c r="NE513" s="13"/>
      <c r="NF513" s="13"/>
      <c r="NG513" s="13"/>
      <c r="NH513" s="13"/>
      <c r="NI513" s="13"/>
      <c r="NJ513" s="13"/>
      <c r="NK513" s="13"/>
      <c r="NL513" s="13"/>
      <c r="NM513" s="13"/>
      <c r="NN513" s="13"/>
      <c r="NO513" s="13"/>
      <c r="NP513" s="13"/>
      <c r="NQ513" s="13"/>
      <c r="NR513" s="13"/>
      <c r="NS513" s="13"/>
      <c r="NU513" s="48" t="e">
        <f>IF(P505&lt;#REF!,1,0)</f>
        <v>#REF!</v>
      </c>
      <c r="NV513" s="48" t="e">
        <f>IF($P505&gt;=#REF!,1,0)</f>
        <v>#REF!</v>
      </c>
      <c r="NW513" s="48">
        <f>IF(IF($C505="Y",IF(NV513=1,1,0)),1,0)</f>
        <v>0</v>
      </c>
      <c r="NX513" s="48">
        <f>IF(IF($C505="N",IF(NU513=1,1,0)),1,0)</f>
        <v>0</v>
      </c>
      <c r="NY513" s="49" t="e">
        <f t="shared" si="51"/>
        <v>#REF!</v>
      </c>
    </row>
    <row r="514" spans="1:389" s="2" customFormat="1" ht="15" x14ac:dyDescent="0.25">
      <c r="A514" s="2">
        <f t="shared" si="52"/>
        <v>510</v>
      </c>
      <c r="B514" s="104" t="str">
        <f>"TSK"&amp;"-"&amp;REPT("0",4-LEN(A522))&amp;A522</f>
        <v>TSK-0518</v>
      </c>
      <c r="C514" s="105" t="str">
        <f t="shared" si="53"/>
        <v/>
      </c>
      <c r="D514" s="59"/>
      <c r="E514" s="106"/>
      <c r="F514" s="59"/>
      <c r="G514" s="59"/>
      <c r="H514" s="19"/>
      <c r="I514" s="19"/>
      <c r="J514" s="21"/>
      <c r="K514" s="81"/>
      <c r="L514" s="107" t="str">
        <f t="shared" si="54"/>
        <v/>
      </c>
      <c r="M514" s="107" t="str">
        <f t="shared" si="55"/>
        <v/>
      </c>
      <c r="N514" s="94"/>
      <c r="O514" s="94"/>
      <c r="P514" s="94"/>
      <c r="Q514" s="94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  <c r="IT514" s="13"/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/>
      <c r="JF514" s="13"/>
      <c r="JG514" s="13"/>
      <c r="JH514" s="13"/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/>
      <c r="JT514" s="13"/>
      <c r="JU514" s="13"/>
      <c r="JV514" s="13"/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  <c r="KU514" s="13"/>
      <c r="KV514" s="13"/>
      <c r="KW514" s="13"/>
      <c r="KX514" s="13"/>
      <c r="KY514" s="13"/>
      <c r="KZ514" s="13"/>
      <c r="LA514" s="13"/>
      <c r="LB514" s="13"/>
      <c r="LC514" s="13"/>
      <c r="LD514" s="13"/>
      <c r="LE514" s="13"/>
      <c r="LF514" s="13"/>
      <c r="LG514" s="13"/>
      <c r="LH514" s="13"/>
      <c r="LI514" s="13"/>
      <c r="LJ514" s="13"/>
      <c r="LK514" s="13"/>
      <c r="LL514" s="13"/>
      <c r="LM514" s="13"/>
      <c r="LN514" s="13"/>
      <c r="LO514" s="13"/>
      <c r="LP514" s="13"/>
      <c r="LQ514" s="13"/>
      <c r="LR514" s="13"/>
      <c r="LS514" s="13"/>
      <c r="LT514" s="13"/>
      <c r="LU514" s="13"/>
      <c r="LV514" s="13"/>
      <c r="LW514" s="13"/>
      <c r="LX514" s="13"/>
      <c r="LY514" s="13"/>
      <c r="LZ514" s="13"/>
      <c r="MA514" s="13"/>
      <c r="MB514" s="13"/>
      <c r="MC514" s="13"/>
      <c r="MD514" s="13"/>
      <c r="ME514" s="13"/>
      <c r="MF514" s="13"/>
      <c r="MG514" s="13"/>
      <c r="MH514" s="13"/>
      <c r="MI514" s="13"/>
      <c r="MJ514" s="13"/>
      <c r="MK514" s="13"/>
      <c r="ML514" s="13"/>
      <c r="MM514" s="13"/>
      <c r="MN514" s="13"/>
      <c r="MO514" s="13"/>
      <c r="MP514" s="13"/>
      <c r="MQ514" s="13"/>
      <c r="MR514" s="13"/>
      <c r="MS514" s="13"/>
      <c r="MT514" s="13"/>
      <c r="MU514" s="13"/>
      <c r="MV514" s="13"/>
      <c r="MW514" s="13"/>
      <c r="MX514" s="13"/>
      <c r="MY514" s="13"/>
      <c r="MZ514" s="13"/>
      <c r="NA514" s="13"/>
      <c r="NB514" s="13"/>
      <c r="NC514" s="13"/>
      <c r="ND514" s="13"/>
      <c r="NE514" s="13"/>
      <c r="NF514" s="13"/>
      <c r="NG514" s="13"/>
      <c r="NH514" s="13"/>
      <c r="NI514" s="13"/>
      <c r="NJ514" s="13"/>
      <c r="NK514" s="13"/>
      <c r="NL514" s="13"/>
      <c r="NM514" s="13"/>
      <c r="NN514" s="13"/>
      <c r="NO514" s="13"/>
      <c r="NP514" s="13"/>
      <c r="NQ514" s="13"/>
      <c r="NR514" s="13"/>
      <c r="NS514" s="13"/>
      <c r="NU514" s="48" t="e">
        <f>IF(P506&lt;#REF!,1,0)</f>
        <v>#REF!</v>
      </c>
      <c r="NV514" s="48" t="e">
        <f>IF($P506&gt;=#REF!,1,0)</f>
        <v>#REF!</v>
      </c>
      <c r="NW514" s="48">
        <f>IF(IF($C506="Y",IF(NV514=1,1,0)),1,0)</f>
        <v>0</v>
      </c>
      <c r="NX514" s="48">
        <f>IF(IF($C506="N",IF(NU514=1,1,0)),1,0)</f>
        <v>0</v>
      </c>
      <c r="NY514" s="49" t="e">
        <f t="shared" si="51"/>
        <v>#REF!</v>
      </c>
    </row>
    <row r="515" spans="1:389" s="2" customFormat="1" ht="15" x14ac:dyDescent="0.25">
      <c r="A515" s="2">
        <f t="shared" si="52"/>
        <v>511</v>
      </c>
      <c r="B515" s="104" t="str">
        <f>"TSK"&amp;"-"&amp;REPT("0",4-LEN(A523))&amp;A523</f>
        <v>TSK-0519</v>
      </c>
      <c r="C515" s="105" t="str">
        <f t="shared" si="53"/>
        <v/>
      </c>
      <c r="D515" s="59"/>
      <c r="E515" s="106"/>
      <c r="F515" s="59"/>
      <c r="G515" s="59"/>
      <c r="H515" s="19"/>
      <c r="I515" s="19"/>
      <c r="J515" s="21"/>
      <c r="K515" s="81"/>
      <c r="L515" s="107" t="str">
        <f t="shared" si="54"/>
        <v/>
      </c>
      <c r="M515" s="107" t="str">
        <f t="shared" si="55"/>
        <v/>
      </c>
      <c r="N515" s="94"/>
      <c r="O515" s="94"/>
      <c r="P515" s="94"/>
      <c r="Q515" s="94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  <c r="KU515" s="13"/>
      <c r="KV515" s="13"/>
      <c r="KW515" s="13"/>
      <c r="KX515" s="13"/>
      <c r="KY515" s="13"/>
      <c r="KZ515" s="13"/>
      <c r="LA515" s="13"/>
      <c r="LB515" s="13"/>
      <c r="LC515" s="13"/>
      <c r="LD515" s="13"/>
      <c r="LE515" s="13"/>
      <c r="LF515" s="13"/>
      <c r="LG515" s="13"/>
      <c r="LH515" s="13"/>
      <c r="LI515" s="13"/>
      <c r="LJ515" s="13"/>
      <c r="LK515" s="13"/>
      <c r="LL515" s="13"/>
      <c r="LM515" s="13"/>
      <c r="LN515" s="13"/>
      <c r="LO515" s="13"/>
      <c r="LP515" s="13"/>
      <c r="LQ515" s="13"/>
      <c r="LR515" s="13"/>
      <c r="LS515" s="13"/>
      <c r="LT515" s="13"/>
      <c r="LU515" s="13"/>
      <c r="LV515" s="13"/>
      <c r="LW515" s="13"/>
      <c r="LX515" s="13"/>
      <c r="LY515" s="13"/>
      <c r="LZ515" s="13"/>
      <c r="MA515" s="13"/>
      <c r="MB515" s="13"/>
      <c r="MC515" s="13"/>
      <c r="MD515" s="13"/>
      <c r="ME515" s="13"/>
      <c r="MF515" s="13"/>
      <c r="MG515" s="13"/>
      <c r="MH515" s="13"/>
      <c r="MI515" s="13"/>
      <c r="MJ515" s="13"/>
      <c r="MK515" s="13"/>
      <c r="ML515" s="13"/>
      <c r="MM515" s="13"/>
      <c r="MN515" s="13"/>
      <c r="MO515" s="13"/>
      <c r="MP515" s="13"/>
      <c r="MQ515" s="13"/>
      <c r="MR515" s="13"/>
      <c r="MS515" s="13"/>
      <c r="MT515" s="13"/>
      <c r="MU515" s="13"/>
      <c r="MV515" s="13"/>
      <c r="MW515" s="13"/>
      <c r="MX515" s="13"/>
      <c r="MY515" s="13"/>
      <c r="MZ515" s="13"/>
      <c r="NA515" s="13"/>
      <c r="NB515" s="13"/>
      <c r="NC515" s="13"/>
      <c r="ND515" s="13"/>
      <c r="NE515" s="13"/>
      <c r="NF515" s="13"/>
      <c r="NG515" s="13"/>
      <c r="NH515" s="13"/>
      <c r="NI515" s="13"/>
      <c r="NJ515" s="13"/>
      <c r="NK515" s="13"/>
      <c r="NL515" s="13"/>
      <c r="NM515" s="13"/>
      <c r="NN515" s="13"/>
      <c r="NO515" s="13"/>
      <c r="NP515" s="13"/>
      <c r="NQ515" s="13"/>
      <c r="NR515" s="13"/>
      <c r="NS515" s="13"/>
      <c r="NU515" s="48" t="e">
        <f>IF(P507&lt;#REF!,1,0)</f>
        <v>#REF!</v>
      </c>
      <c r="NV515" s="48" t="e">
        <f>IF($P507&gt;=#REF!,1,0)</f>
        <v>#REF!</v>
      </c>
      <c r="NW515" s="48">
        <f>IF(IF($C507="Y",IF(NV515=1,1,0)),1,0)</f>
        <v>0</v>
      </c>
      <c r="NX515" s="48">
        <f>IF(IF($C507="N",IF(NU515=1,1,0)),1,0)</f>
        <v>0</v>
      </c>
      <c r="NY515" s="49" t="e">
        <f t="shared" si="51"/>
        <v>#REF!</v>
      </c>
    </row>
    <row r="516" spans="1:389" s="2" customFormat="1" ht="15" x14ac:dyDescent="0.25">
      <c r="A516" s="2">
        <f t="shared" si="52"/>
        <v>512</v>
      </c>
      <c r="B516" s="104" t="str">
        <f>"TSK"&amp;"-"&amp;REPT("0",4-LEN(A524))&amp;A524</f>
        <v>TSK-0520</v>
      </c>
      <c r="C516" s="105" t="str">
        <f t="shared" si="53"/>
        <v/>
      </c>
      <c r="D516" s="59"/>
      <c r="E516" s="106"/>
      <c r="F516" s="59"/>
      <c r="G516" s="59"/>
      <c r="H516" s="19"/>
      <c r="I516" s="19"/>
      <c r="J516" s="21"/>
      <c r="K516" s="81"/>
      <c r="L516" s="107" t="str">
        <f t="shared" si="54"/>
        <v/>
      </c>
      <c r="M516" s="107" t="str">
        <f t="shared" si="55"/>
        <v/>
      </c>
      <c r="N516" s="94"/>
      <c r="O516" s="94"/>
      <c r="P516" s="94"/>
      <c r="Q516" s="94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  <c r="KU516" s="13"/>
      <c r="KV516" s="13"/>
      <c r="KW516" s="13"/>
      <c r="KX516" s="13"/>
      <c r="KY516" s="13"/>
      <c r="KZ516" s="13"/>
      <c r="LA516" s="13"/>
      <c r="LB516" s="13"/>
      <c r="LC516" s="13"/>
      <c r="LD516" s="13"/>
      <c r="LE516" s="13"/>
      <c r="LF516" s="13"/>
      <c r="LG516" s="13"/>
      <c r="LH516" s="13"/>
      <c r="LI516" s="13"/>
      <c r="LJ516" s="13"/>
      <c r="LK516" s="13"/>
      <c r="LL516" s="13"/>
      <c r="LM516" s="13"/>
      <c r="LN516" s="13"/>
      <c r="LO516" s="13"/>
      <c r="LP516" s="13"/>
      <c r="LQ516" s="13"/>
      <c r="LR516" s="13"/>
      <c r="LS516" s="13"/>
      <c r="LT516" s="13"/>
      <c r="LU516" s="13"/>
      <c r="LV516" s="13"/>
      <c r="LW516" s="13"/>
      <c r="LX516" s="13"/>
      <c r="LY516" s="13"/>
      <c r="LZ516" s="13"/>
      <c r="MA516" s="13"/>
      <c r="MB516" s="13"/>
      <c r="MC516" s="13"/>
      <c r="MD516" s="13"/>
      <c r="ME516" s="13"/>
      <c r="MF516" s="13"/>
      <c r="MG516" s="13"/>
      <c r="MH516" s="13"/>
      <c r="MI516" s="13"/>
      <c r="MJ516" s="13"/>
      <c r="MK516" s="13"/>
      <c r="ML516" s="13"/>
      <c r="MM516" s="13"/>
      <c r="MN516" s="13"/>
      <c r="MO516" s="13"/>
      <c r="MP516" s="13"/>
      <c r="MQ516" s="13"/>
      <c r="MR516" s="13"/>
      <c r="MS516" s="13"/>
      <c r="MT516" s="13"/>
      <c r="MU516" s="13"/>
      <c r="MV516" s="13"/>
      <c r="MW516" s="13"/>
      <c r="MX516" s="13"/>
      <c r="MY516" s="13"/>
      <c r="MZ516" s="13"/>
      <c r="NA516" s="13"/>
      <c r="NB516" s="13"/>
      <c r="NC516" s="13"/>
      <c r="ND516" s="13"/>
      <c r="NE516" s="13"/>
      <c r="NF516" s="13"/>
      <c r="NG516" s="13"/>
      <c r="NH516" s="13"/>
      <c r="NI516" s="13"/>
      <c r="NJ516" s="13"/>
      <c r="NK516" s="13"/>
      <c r="NL516" s="13"/>
      <c r="NM516" s="13"/>
      <c r="NN516" s="13"/>
      <c r="NO516" s="13"/>
      <c r="NP516" s="13"/>
      <c r="NQ516" s="13"/>
      <c r="NR516" s="13"/>
      <c r="NS516" s="13"/>
      <c r="NU516" s="48" t="e">
        <f>IF(P508&lt;#REF!,1,0)</f>
        <v>#REF!</v>
      </c>
      <c r="NV516" s="48" t="e">
        <f>IF($P508&gt;=#REF!,1,0)</f>
        <v>#REF!</v>
      </c>
      <c r="NW516" s="48">
        <f>IF(IF($C508="Y",IF(NV516=1,1,0)),1,0)</f>
        <v>0</v>
      </c>
      <c r="NX516" s="48">
        <f>IF(IF($C508="N",IF(NU516=1,1,0)),1,0)</f>
        <v>0</v>
      </c>
      <c r="NY516" s="49" t="e">
        <f t="shared" si="51"/>
        <v>#REF!</v>
      </c>
    </row>
    <row r="517" spans="1:389" s="2" customFormat="1" ht="15" x14ac:dyDescent="0.25">
      <c r="A517" s="2">
        <f t="shared" si="52"/>
        <v>513</v>
      </c>
      <c r="B517" s="104" t="str">
        <f>"TSK"&amp;"-"&amp;REPT("0",4-LEN(A525))&amp;A525</f>
        <v>TSK-0521</v>
      </c>
      <c r="C517" s="105" t="str">
        <f t="shared" si="53"/>
        <v/>
      </c>
      <c r="D517" s="59"/>
      <c r="E517" s="106"/>
      <c r="F517" s="59"/>
      <c r="G517" s="59"/>
      <c r="H517" s="19"/>
      <c r="I517" s="19"/>
      <c r="J517" s="21"/>
      <c r="K517" s="81"/>
      <c r="L517" s="107" t="str">
        <f t="shared" si="54"/>
        <v/>
      </c>
      <c r="M517" s="107" t="str">
        <f t="shared" si="55"/>
        <v/>
      </c>
      <c r="N517" s="94"/>
      <c r="O517" s="94"/>
      <c r="P517" s="94"/>
      <c r="Q517" s="94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  <c r="IT517" s="13"/>
      <c r="IU517" s="13"/>
      <c r="IV517" s="13"/>
      <c r="IW517" s="13"/>
      <c r="IX517" s="13"/>
      <c r="IY517" s="13"/>
      <c r="IZ517" s="13"/>
      <c r="JA517" s="13"/>
      <c r="JB517" s="13"/>
      <c r="JC517" s="13"/>
      <c r="JD517" s="13"/>
      <c r="JE517" s="13"/>
      <c r="JF517" s="13"/>
      <c r="JG517" s="13"/>
      <c r="JH517" s="13"/>
      <c r="JI517" s="13"/>
      <c r="JJ517" s="13"/>
      <c r="JK517" s="13"/>
      <c r="JL517" s="13"/>
      <c r="JM517" s="13"/>
      <c r="JN517" s="13"/>
      <c r="JO517" s="13"/>
      <c r="JP517" s="13"/>
      <c r="JQ517" s="13"/>
      <c r="JR517" s="13"/>
      <c r="JS517" s="13"/>
      <c r="JT517" s="13"/>
      <c r="JU517" s="13"/>
      <c r="JV517" s="13"/>
      <c r="JW517" s="13"/>
      <c r="JX517" s="13"/>
      <c r="JY517" s="13"/>
      <c r="JZ517" s="13"/>
      <c r="KA517" s="13"/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  <c r="KU517" s="13"/>
      <c r="KV517" s="13"/>
      <c r="KW517" s="13"/>
      <c r="KX517" s="13"/>
      <c r="KY517" s="13"/>
      <c r="KZ517" s="13"/>
      <c r="LA517" s="13"/>
      <c r="LB517" s="13"/>
      <c r="LC517" s="13"/>
      <c r="LD517" s="13"/>
      <c r="LE517" s="13"/>
      <c r="LF517" s="13"/>
      <c r="LG517" s="13"/>
      <c r="LH517" s="13"/>
      <c r="LI517" s="13"/>
      <c r="LJ517" s="13"/>
      <c r="LK517" s="13"/>
      <c r="LL517" s="13"/>
      <c r="LM517" s="13"/>
      <c r="LN517" s="13"/>
      <c r="LO517" s="13"/>
      <c r="LP517" s="13"/>
      <c r="LQ517" s="13"/>
      <c r="LR517" s="13"/>
      <c r="LS517" s="13"/>
      <c r="LT517" s="13"/>
      <c r="LU517" s="13"/>
      <c r="LV517" s="13"/>
      <c r="LW517" s="13"/>
      <c r="LX517" s="13"/>
      <c r="LY517" s="13"/>
      <c r="LZ517" s="13"/>
      <c r="MA517" s="13"/>
      <c r="MB517" s="13"/>
      <c r="MC517" s="13"/>
      <c r="MD517" s="13"/>
      <c r="ME517" s="13"/>
      <c r="MF517" s="13"/>
      <c r="MG517" s="13"/>
      <c r="MH517" s="13"/>
      <c r="MI517" s="13"/>
      <c r="MJ517" s="13"/>
      <c r="MK517" s="13"/>
      <c r="ML517" s="13"/>
      <c r="MM517" s="13"/>
      <c r="MN517" s="13"/>
      <c r="MO517" s="13"/>
      <c r="MP517" s="13"/>
      <c r="MQ517" s="13"/>
      <c r="MR517" s="13"/>
      <c r="MS517" s="13"/>
      <c r="MT517" s="13"/>
      <c r="MU517" s="13"/>
      <c r="MV517" s="13"/>
      <c r="MW517" s="13"/>
      <c r="MX517" s="13"/>
      <c r="MY517" s="13"/>
      <c r="MZ517" s="13"/>
      <c r="NA517" s="13"/>
      <c r="NB517" s="13"/>
      <c r="NC517" s="13"/>
      <c r="ND517" s="13"/>
      <c r="NE517" s="13"/>
      <c r="NF517" s="13"/>
      <c r="NG517" s="13"/>
      <c r="NH517" s="13"/>
      <c r="NI517" s="13"/>
      <c r="NJ517" s="13"/>
      <c r="NK517" s="13"/>
      <c r="NL517" s="13"/>
      <c r="NM517" s="13"/>
      <c r="NN517" s="13"/>
      <c r="NO517" s="13"/>
      <c r="NP517" s="13"/>
      <c r="NQ517" s="13"/>
      <c r="NR517" s="13"/>
      <c r="NS517" s="13"/>
      <c r="NU517" s="48" t="e">
        <f>IF(P509&lt;#REF!,1,0)</f>
        <v>#REF!</v>
      </c>
      <c r="NV517" s="48" t="e">
        <f>IF($P509&gt;=#REF!,1,0)</f>
        <v>#REF!</v>
      </c>
      <c r="NW517" s="48">
        <f>IF(IF($C509="Y",IF(NV517=1,1,0)),1,0)</f>
        <v>0</v>
      </c>
      <c r="NX517" s="48">
        <f>IF(IF($C509="N",IF(NU517=1,1,0)),1,0)</f>
        <v>0</v>
      </c>
      <c r="NY517" s="49" t="e">
        <f t="shared" si="51"/>
        <v>#REF!</v>
      </c>
    </row>
    <row r="518" spans="1:389" s="2" customFormat="1" ht="15" x14ac:dyDescent="0.25">
      <c r="A518" s="2">
        <f t="shared" si="52"/>
        <v>514</v>
      </c>
      <c r="B518" s="104" t="str">
        <f>"TSK"&amp;"-"&amp;REPT("0",4-LEN(A526))&amp;A526</f>
        <v>TSK-0522</v>
      </c>
      <c r="C518" s="105" t="str">
        <f t="shared" si="53"/>
        <v/>
      </c>
      <c r="D518" s="59"/>
      <c r="E518" s="106"/>
      <c r="F518" s="59"/>
      <c r="G518" s="59"/>
      <c r="H518" s="19"/>
      <c r="I518" s="19"/>
      <c r="J518" s="21"/>
      <c r="K518" s="81"/>
      <c r="L518" s="107" t="str">
        <f t="shared" si="54"/>
        <v/>
      </c>
      <c r="M518" s="107" t="str">
        <f t="shared" si="55"/>
        <v/>
      </c>
      <c r="N518" s="94"/>
      <c r="O518" s="94"/>
      <c r="P518" s="94"/>
      <c r="Q518" s="94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  <c r="KU518" s="13"/>
      <c r="KV518" s="13"/>
      <c r="KW518" s="13"/>
      <c r="KX518" s="13"/>
      <c r="KY518" s="13"/>
      <c r="KZ518" s="13"/>
      <c r="LA518" s="13"/>
      <c r="LB518" s="13"/>
      <c r="LC518" s="13"/>
      <c r="LD518" s="13"/>
      <c r="LE518" s="13"/>
      <c r="LF518" s="13"/>
      <c r="LG518" s="13"/>
      <c r="LH518" s="13"/>
      <c r="LI518" s="13"/>
      <c r="LJ518" s="13"/>
      <c r="LK518" s="13"/>
      <c r="LL518" s="13"/>
      <c r="LM518" s="13"/>
      <c r="LN518" s="13"/>
      <c r="LO518" s="13"/>
      <c r="LP518" s="13"/>
      <c r="LQ518" s="13"/>
      <c r="LR518" s="13"/>
      <c r="LS518" s="13"/>
      <c r="LT518" s="13"/>
      <c r="LU518" s="13"/>
      <c r="LV518" s="13"/>
      <c r="LW518" s="13"/>
      <c r="LX518" s="13"/>
      <c r="LY518" s="13"/>
      <c r="LZ518" s="13"/>
      <c r="MA518" s="13"/>
      <c r="MB518" s="13"/>
      <c r="MC518" s="13"/>
      <c r="MD518" s="13"/>
      <c r="ME518" s="13"/>
      <c r="MF518" s="13"/>
      <c r="MG518" s="13"/>
      <c r="MH518" s="13"/>
      <c r="MI518" s="13"/>
      <c r="MJ518" s="13"/>
      <c r="MK518" s="13"/>
      <c r="ML518" s="13"/>
      <c r="MM518" s="13"/>
      <c r="MN518" s="13"/>
      <c r="MO518" s="13"/>
      <c r="MP518" s="13"/>
      <c r="MQ518" s="13"/>
      <c r="MR518" s="13"/>
      <c r="MS518" s="13"/>
      <c r="MT518" s="13"/>
      <c r="MU518" s="13"/>
      <c r="MV518" s="13"/>
      <c r="MW518" s="13"/>
      <c r="MX518" s="13"/>
      <c r="MY518" s="13"/>
      <c r="MZ518" s="13"/>
      <c r="NA518" s="13"/>
      <c r="NB518" s="13"/>
      <c r="NC518" s="13"/>
      <c r="ND518" s="13"/>
      <c r="NE518" s="13"/>
      <c r="NF518" s="13"/>
      <c r="NG518" s="13"/>
      <c r="NH518" s="13"/>
      <c r="NI518" s="13"/>
      <c r="NJ518" s="13"/>
      <c r="NK518" s="13"/>
      <c r="NL518" s="13"/>
      <c r="NM518" s="13"/>
      <c r="NN518" s="13"/>
      <c r="NO518" s="13"/>
      <c r="NP518" s="13"/>
      <c r="NQ518" s="13"/>
      <c r="NR518" s="13"/>
      <c r="NS518" s="13"/>
      <c r="NU518" s="48" t="e">
        <f>IF(P510&lt;#REF!,1,0)</f>
        <v>#REF!</v>
      </c>
      <c r="NV518" s="48" t="e">
        <f>IF($P510&gt;=#REF!,1,0)</f>
        <v>#REF!</v>
      </c>
      <c r="NW518" s="48">
        <f>IF(IF($C510="Y",IF(NV518=1,1,0)),1,0)</f>
        <v>0</v>
      </c>
      <c r="NX518" s="48">
        <f>IF(IF($C510="N",IF(NU518=1,1,0)),1,0)</f>
        <v>0</v>
      </c>
      <c r="NY518" s="49" t="e">
        <f t="shared" ref="NY518:NY581" si="56">SUBTOTAL(9,NU518:NX518)</f>
        <v>#REF!</v>
      </c>
    </row>
    <row r="519" spans="1:389" s="2" customFormat="1" ht="15" x14ac:dyDescent="0.25">
      <c r="A519" s="2">
        <f t="shared" ref="A519:A582" si="57">A518+1</f>
        <v>515</v>
      </c>
      <c r="B519" s="104" t="str">
        <f>"TSK"&amp;"-"&amp;REPT("0",4-LEN(A527))&amp;A527</f>
        <v>TSK-0523</v>
      </c>
      <c r="C519" s="105" t="str">
        <f t="shared" si="53"/>
        <v/>
      </c>
      <c r="D519" s="59"/>
      <c r="E519" s="106"/>
      <c r="F519" s="59"/>
      <c r="G519" s="59"/>
      <c r="H519" s="19"/>
      <c r="I519" s="19"/>
      <c r="J519" s="21"/>
      <c r="K519" s="81"/>
      <c r="L519" s="107" t="str">
        <f t="shared" si="54"/>
        <v/>
      </c>
      <c r="M519" s="107" t="str">
        <f t="shared" si="55"/>
        <v/>
      </c>
      <c r="N519" s="94"/>
      <c r="O519" s="94"/>
      <c r="P519" s="94"/>
      <c r="Q519" s="94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  <c r="KU519" s="13"/>
      <c r="KV519" s="13"/>
      <c r="KW519" s="13"/>
      <c r="KX519" s="13"/>
      <c r="KY519" s="13"/>
      <c r="KZ519" s="13"/>
      <c r="LA519" s="13"/>
      <c r="LB519" s="13"/>
      <c r="LC519" s="13"/>
      <c r="LD519" s="13"/>
      <c r="LE519" s="13"/>
      <c r="LF519" s="13"/>
      <c r="LG519" s="13"/>
      <c r="LH519" s="13"/>
      <c r="LI519" s="13"/>
      <c r="LJ519" s="13"/>
      <c r="LK519" s="13"/>
      <c r="LL519" s="13"/>
      <c r="LM519" s="13"/>
      <c r="LN519" s="13"/>
      <c r="LO519" s="13"/>
      <c r="LP519" s="13"/>
      <c r="LQ519" s="13"/>
      <c r="LR519" s="13"/>
      <c r="LS519" s="13"/>
      <c r="LT519" s="13"/>
      <c r="LU519" s="13"/>
      <c r="LV519" s="13"/>
      <c r="LW519" s="13"/>
      <c r="LX519" s="13"/>
      <c r="LY519" s="13"/>
      <c r="LZ519" s="13"/>
      <c r="MA519" s="13"/>
      <c r="MB519" s="13"/>
      <c r="MC519" s="13"/>
      <c r="MD519" s="13"/>
      <c r="ME519" s="13"/>
      <c r="MF519" s="13"/>
      <c r="MG519" s="13"/>
      <c r="MH519" s="13"/>
      <c r="MI519" s="13"/>
      <c r="MJ519" s="13"/>
      <c r="MK519" s="13"/>
      <c r="ML519" s="13"/>
      <c r="MM519" s="13"/>
      <c r="MN519" s="13"/>
      <c r="MO519" s="13"/>
      <c r="MP519" s="13"/>
      <c r="MQ519" s="13"/>
      <c r="MR519" s="13"/>
      <c r="MS519" s="13"/>
      <c r="MT519" s="13"/>
      <c r="MU519" s="13"/>
      <c r="MV519" s="13"/>
      <c r="MW519" s="13"/>
      <c r="MX519" s="13"/>
      <c r="MY519" s="13"/>
      <c r="MZ519" s="13"/>
      <c r="NA519" s="13"/>
      <c r="NB519" s="13"/>
      <c r="NC519" s="13"/>
      <c r="ND519" s="13"/>
      <c r="NE519" s="13"/>
      <c r="NF519" s="13"/>
      <c r="NG519" s="13"/>
      <c r="NH519" s="13"/>
      <c r="NI519" s="13"/>
      <c r="NJ519" s="13"/>
      <c r="NK519" s="13"/>
      <c r="NL519" s="13"/>
      <c r="NM519" s="13"/>
      <c r="NN519" s="13"/>
      <c r="NO519" s="13"/>
      <c r="NP519" s="13"/>
      <c r="NQ519" s="13"/>
      <c r="NR519" s="13"/>
      <c r="NS519" s="13"/>
      <c r="NU519" s="48" t="e">
        <f>IF(P511&lt;#REF!,1,0)</f>
        <v>#REF!</v>
      </c>
      <c r="NV519" s="48" t="e">
        <f>IF($P511&gt;=#REF!,1,0)</f>
        <v>#REF!</v>
      </c>
      <c r="NW519" s="48">
        <f>IF(IF($C511="Y",IF(NV519=1,1,0)),1,0)</f>
        <v>0</v>
      </c>
      <c r="NX519" s="48">
        <f>IF(IF($C511="N",IF(NU519=1,1,0)),1,0)</f>
        <v>0</v>
      </c>
      <c r="NY519" s="49" t="e">
        <f t="shared" si="56"/>
        <v>#REF!</v>
      </c>
    </row>
    <row r="520" spans="1:389" s="2" customFormat="1" ht="15" x14ac:dyDescent="0.25">
      <c r="A520" s="2">
        <f t="shared" si="57"/>
        <v>516</v>
      </c>
      <c r="B520" s="104" t="str">
        <f>"TSK"&amp;"-"&amp;REPT("0",4-LEN(A528))&amp;A528</f>
        <v>TSK-0524</v>
      </c>
      <c r="C520" s="105" t="str">
        <f t="shared" si="53"/>
        <v/>
      </c>
      <c r="D520" s="59"/>
      <c r="E520" s="106"/>
      <c r="F520" s="59"/>
      <c r="G520" s="59"/>
      <c r="H520" s="19"/>
      <c r="I520" s="19"/>
      <c r="J520" s="21"/>
      <c r="K520" s="81"/>
      <c r="L520" s="107" t="str">
        <f t="shared" si="54"/>
        <v/>
      </c>
      <c r="M520" s="107" t="str">
        <f t="shared" si="55"/>
        <v/>
      </c>
      <c r="N520" s="94"/>
      <c r="O520" s="94"/>
      <c r="P520" s="94"/>
      <c r="Q520" s="94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  <c r="KU520" s="13"/>
      <c r="KV520" s="13"/>
      <c r="KW520" s="13"/>
      <c r="KX520" s="13"/>
      <c r="KY520" s="13"/>
      <c r="KZ520" s="13"/>
      <c r="LA520" s="13"/>
      <c r="LB520" s="13"/>
      <c r="LC520" s="13"/>
      <c r="LD520" s="13"/>
      <c r="LE520" s="13"/>
      <c r="LF520" s="13"/>
      <c r="LG520" s="13"/>
      <c r="LH520" s="13"/>
      <c r="LI520" s="13"/>
      <c r="LJ520" s="13"/>
      <c r="LK520" s="13"/>
      <c r="LL520" s="13"/>
      <c r="LM520" s="13"/>
      <c r="LN520" s="13"/>
      <c r="LO520" s="13"/>
      <c r="LP520" s="13"/>
      <c r="LQ520" s="13"/>
      <c r="LR520" s="13"/>
      <c r="LS520" s="13"/>
      <c r="LT520" s="13"/>
      <c r="LU520" s="13"/>
      <c r="LV520" s="13"/>
      <c r="LW520" s="13"/>
      <c r="LX520" s="13"/>
      <c r="LY520" s="13"/>
      <c r="LZ520" s="13"/>
      <c r="MA520" s="13"/>
      <c r="MB520" s="13"/>
      <c r="MC520" s="13"/>
      <c r="MD520" s="13"/>
      <c r="ME520" s="13"/>
      <c r="MF520" s="13"/>
      <c r="MG520" s="13"/>
      <c r="MH520" s="13"/>
      <c r="MI520" s="13"/>
      <c r="MJ520" s="13"/>
      <c r="MK520" s="13"/>
      <c r="ML520" s="13"/>
      <c r="MM520" s="13"/>
      <c r="MN520" s="13"/>
      <c r="MO520" s="13"/>
      <c r="MP520" s="13"/>
      <c r="MQ520" s="13"/>
      <c r="MR520" s="13"/>
      <c r="MS520" s="13"/>
      <c r="MT520" s="13"/>
      <c r="MU520" s="13"/>
      <c r="MV520" s="13"/>
      <c r="MW520" s="13"/>
      <c r="MX520" s="13"/>
      <c r="MY520" s="13"/>
      <c r="MZ520" s="13"/>
      <c r="NA520" s="13"/>
      <c r="NB520" s="13"/>
      <c r="NC520" s="13"/>
      <c r="ND520" s="13"/>
      <c r="NE520" s="13"/>
      <c r="NF520" s="13"/>
      <c r="NG520" s="13"/>
      <c r="NH520" s="13"/>
      <c r="NI520" s="13"/>
      <c r="NJ520" s="13"/>
      <c r="NK520" s="13"/>
      <c r="NL520" s="13"/>
      <c r="NM520" s="13"/>
      <c r="NN520" s="13"/>
      <c r="NO520" s="13"/>
      <c r="NP520" s="13"/>
      <c r="NQ520" s="13"/>
      <c r="NR520" s="13"/>
      <c r="NS520" s="13"/>
      <c r="NU520" s="48" t="e">
        <f>IF(P512&lt;#REF!,1,0)</f>
        <v>#REF!</v>
      </c>
      <c r="NV520" s="48" t="e">
        <f>IF($P512&gt;=#REF!,1,0)</f>
        <v>#REF!</v>
      </c>
      <c r="NW520" s="48">
        <f>IF(IF($C512="Y",IF(NV520=1,1,0)),1,0)</f>
        <v>0</v>
      </c>
      <c r="NX520" s="48">
        <f>IF(IF($C512="N",IF(NU520=1,1,0)),1,0)</f>
        <v>0</v>
      </c>
      <c r="NY520" s="49" t="e">
        <f t="shared" si="56"/>
        <v>#REF!</v>
      </c>
    </row>
    <row r="521" spans="1:389" s="2" customFormat="1" ht="15" x14ac:dyDescent="0.25">
      <c r="A521" s="2">
        <f t="shared" si="57"/>
        <v>517</v>
      </c>
      <c r="B521" s="104" t="str">
        <f>"TSK"&amp;"-"&amp;REPT("0",4-LEN(A529))&amp;A529</f>
        <v>TSK-0525</v>
      </c>
      <c r="C521" s="105" t="str">
        <f t="shared" si="53"/>
        <v/>
      </c>
      <c r="D521" s="59"/>
      <c r="E521" s="106"/>
      <c r="F521" s="59"/>
      <c r="G521" s="59"/>
      <c r="H521" s="19"/>
      <c r="I521" s="19"/>
      <c r="J521" s="21"/>
      <c r="K521" s="81"/>
      <c r="L521" s="107" t="str">
        <f t="shared" si="54"/>
        <v/>
      </c>
      <c r="M521" s="107" t="str">
        <f t="shared" si="55"/>
        <v/>
      </c>
      <c r="N521" s="94"/>
      <c r="O521" s="94"/>
      <c r="P521" s="94"/>
      <c r="Q521" s="94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  <c r="KU521" s="13"/>
      <c r="KV521" s="13"/>
      <c r="KW521" s="13"/>
      <c r="KX521" s="13"/>
      <c r="KY521" s="13"/>
      <c r="KZ521" s="13"/>
      <c r="LA521" s="13"/>
      <c r="LB521" s="13"/>
      <c r="LC521" s="13"/>
      <c r="LD521" s="13"/>
      <c r="LE521" s="13"/>
      <c r="LF521" s="13"/>
      <c r="LG521" s="13"/>
      <c r="LH521" s="13"/>
      <c r="LI521" s="13"/>
      <c r="LJ521" s="13"/>
      <c r="LK521" s="13"/>
      <c r="LL521" s="13"/>
      <c r="LM521" s="13"/>
      <c r="LN521" s="13"/>
      <c r="LO521" s="13"/>
      <c r="LP521" s="13"/>
      <c r="LQ521" s="13"/>
      <c r="LR521" s="13"/>
      <c r="LS521" s="13"/>
      <c r="LT521" s="13"/>
      <c r="LU521" s="13"/>
      <c r="LV521" s="13"/>
      <c r="LW521" s="13"/>
      <c r="LX521" s="13"/>
      <c r="LY521" s="13"/>
      <c r="LZ521" s="13"/>
      <c r="MA521" s="13"/>
      <c r="MB521" s="13"/>
      <c r="MC521" s="13"/>
      <c r="MD521" s="13"/>
      <c r="ME521" s="13"/>
      <c r="MF521" s="13"/>
      <c r="MG521" s="13"/>
      <c r="MH521" s="13"/>
      <c r="MI521" s="13"/>
      <c r="MJ521" s="13"/>
      <c r="MK521" s="13"/>
      <c r="ML521" s="13"/>
      <c r="MM521" s="13"/>
      <c r="MN521" s="13"/>
      <c r="MO521" s="13"/>
      <c r="MP521" s="13"/>
      <c r="MQ521" s="13"/>
      <c r="MR521" s="13"/>
      <c r="MS521" s="13"/>
      <c r="MT521" s="13"/>
      <c r="MU521" s="13"/>
      <c r="MV521" s="13"/>
      <c r="MW521" s="13"/>
      <c r="MX521" s="13"/>
      <c r="MY521" s="13"/>
      <c r="MZ521" s="13"/>
      <c r="NA521" s="13"/>
      <c r="NB521" s="13"/>
      <c r="NC521" s="13"/>
      <c r="ND521" s="13"/>
      <c r="NE521" s="13"/>
      <c r="NF521" s="13"/>
      <c r="NG521" s="13"/>
      <c r="NH521" s="13"/>
      <c r="NI521" s="13"/>
      <c r="NJ521" s="13"/>
      <c r="NK521" s="13"/>
      <c r="NL521" s="13"/>
      <c r="NM521" s="13"/>
      <c r="NN521" s="13"/>
      <c r="NO521" s="13"/>
      <c r="NP521" s="13"/>
      <c r="NQ521" s="13"/>
      <c r="NR521" s="13"/>
      <c r="NS521" s="13"/>
      <c r="NU521" s="48" t="e">
        <f>IF(P513&lt;#REF!,1,0)</f>
        <v>#REF!</v>
      </c>
      <c r="NV521" s="48" t="e">
        <f>IF($P513&gt;=#REF!,1,0)</f>
        <v>#REF!</v>
      </c>
      <c r="NW521" s="48">
        <f>IF(IF($C513="Y",IF(NV521=1,1,0)),1,0)</f>
        <v>0</v>
      </c>
      <c r="NX521" s="48">
        <f>IF(IF($C513="N",IF(NU521=1,1,0)),1,0)</f>
        <v>0</v>
      </c>
      <c r="NY521" s="49" t="e">
        <f t="shared" si="56"/>
        <v>#REF!</v>
      </c>
    </row>
    <row r="522" spans="1:389" s="2" customFormat="1" ht="15" x14ac:dyDescent="0.25">
      <c r="A522" s="2">
        <f t="shared" si="57"/>
        <v>518</v>
      </c>
      <c r="B522" s="104" t="str">
        <f>"TSK"&amp;"-"&amp;REPT("0",4-LEN(A530))&amp;A530</f>
        <v>TSK-0526</v>
      </c>
      <c r="C522" s="105" t="str">
        <f t="shared" si="53"/>
        <v/>
      </c>
      <c r="D522" s="59"/>
      <c r="E522" s="106"/>
      <c r="F522" s="59"/>
      <c r="G522" s="59"/>
      <c r="H522" s="19"/>
      <c r="I522" s="19"/>
      <c r="J522" s="21"/>
      <c r="K522" s="81"/>
      <c r="L522" s="107" t="str">
        <f t="shared" si="54"/>
        <v/>
      </c>
      <c r="M522" s="107" t="str">
        <f t="shared" si="55"/>
        <v/>
      </c>
      <c r="N522" s="94"/>
      <c r="O522" s="94"/>
      <c r="P522" s="94"/>
      <c r="Q522" s="94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  <c r="IT522" s="13"/>
      <c r="IU522" s="13"/>
      <c r="IV522" s="13"/>
      <c r="IW522" s="13"/>
      <c r="IX522" s="13"/>
      <c r="IY522" s="13"/>
      <c r="IZ522" s="13"/>
      <c r="JA522" s="13"/>
      <c r="JB522" s="13"/>
      <c r="JC522" s="13"/>
      <c r="JD522" s="13"/>
      <c r="JE522" s="13"/>
      <c r="JF522" s="13"/>
      <c r="JG522" s="13"/>
      <c r="JH522" s="13"/>
      <c r="JI522" s="13"/>
      <c r="JJ522" s="13"/>
      <c r="JK522" s="13"/>
      <c r="JL522" s="13"/>
      <c r="JM522" s="13"/>
      <c r="JN522" s="13"/>
      <c r="JO522" s="13"/>
      <c r="JP522" s="13"/>
      <c r="JQ522" s="13"/>
      <c r="JR522" s="13"/>
      <c r="JS522" s="13"/>
      <c r="JT522" s="13"/>
      <c r="JU522" s="13"/>
      <c r="JV522" s="13"/>
      <c r="JW522" s="13"/>
      <c r="JX522" s="13"/>
      <c r="JY522" s="13"/>
      <c r="JZ522" s="13"/>
      <c r="KA522" s="13"/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  <c r="KU522" s="13"/>
      <c r="KV522" s="13"/>
      <c r="KW522" s="13"/>
      <c r="KX522" s="13"/>
      <c r="KY522" s="13"/>
      <c r="KZ522" s="13"/>
      <c r="LA522" s="13"/>
      <c r="LB522" s="13"/>
      <c r="LC522" s="13"/>
      <c r="LD522" s="13"/>
      <c r="LE522" s="13"/>
      <c r="LF522" s="13"/>
      <c r="LG522" s="13"/>
      <c r="LH522" s="13"/>
      <c r="LI522" s="13"/>
      <c r="LJ522" s="13"/>
      <c r="LK522" s="13"/>
      <c r="LL522" s="13"/>
      <c r="LM522" s="13"/>
      <c r="LN522" s="13"/>
      <c r="LO522" s="13"/>
      <c r="LP522" s="13"/>
      <c r="LQ522" s="13"/>
      <c r="LR522" s="13"/>
      <c r="LS522" s="13"/>
      <c r="LT522" s="13"/>
      <c r="LU522" s="13"/>
      <c r="LV522" s="13"/>
      <c r="LW522" s="13"/>
      <c r="LX522" s="13"/>
      <c r="LY522" s="13"/>
      <c r="LZ522" s="13"/>
      <c r="MA522" s="13"/>
      <c r="MB522" s="13"/>
      <c r="MC522" s="13"/>
      <c r="MD522" s="13"/>
      <c r="ME522" s="13"/>
      <c r="MF522" s="13"/>
      <c r="MG522" s="13"/>
      <c r="MH522" s="13"/>
      <c r="MI522" s="13"/>
      <c r="MJ522" s="13"/>
      <c r="MK522" s="13"/>
      <c r="ML522" s="13"/>
      <c r="MM522" s="13"/>
      <c r="MN522" s="13"/>
      <c r="MO522" s="13"/>
      <c r="MP522" s="13"/>
      <c r="MQ522" s="13"/>
      <c r="MR522" s="13"/>
      <c r="MS522" s="13"/>
      <c r="MT522" s="13"/>
      <c r="MU522" s="13"/>
      <c r="MV522" s="13"/>
      <c r="MW522" s="13"/>
      <c r="MX522" s="13"/>
      <c r="MY522" s="13"/>
      <c r="MZ522" s="13"/>
      <c r="NA522" s="13"/>
      <c r="NB522" s="13"/>
      <c r="NC522" s="13"/>
      <c r="ND522" s="13"/>
      <c r="NE522" s="13"/>
      <c r="NF522" s="13"/>
      <c r="NG522" s="13"/>
      <c r="NH522" s="13"/>
      <c r="NI522" s="13"/>
      <c r="NJ522" s="13"/>
      <c r="NK522" s="13"/>
      <c r="NL522" s="13"/>
      <c r="NM522" s="13"/>
      <c r="NN522" s="13"/>
      <c r="NO522" s="13"/>
      <c r="NP522" s="13"/>
      <c r="NQ522" s="13"/>
      <c r="NR522" s="13"/>
      <c r="NS522" s="13"/>
      <c r="NU522" s="48" t="e">
        <f>IF(P514&lt;#REF!,1,0)</f>
        <v>#REF!</v>
      </c>
      <c r="NV522" s="48" t="e">
        <f>IF($P514&gt;=#REF!,1,0)</f>
        <v>#REF!</v>
      </c>
      <c r="NW522" s="48">
        <f>IF(IF($C514="Y",IF(NV522=1,1,0)),1,0)</f>
        <v>0</v>
      </c>
      <c r="NX522" s="48">
        <f>IF(IF($C514="N",IF(NU522=1,1,0)),1,0)</f>
        <v>0</v>
      </c>
      <c r="NY522" s="49" t="e">
        <f t="shared" si="56"/>
        <v>#REF!</v>
      </c>
    </row>
    <row r="523" spans="1:389" s="2" customFormat="1" ht="15" x14ac:dyDescent="0.25">
      <c r="A523" s="2">
        <f t="shared" si="57"/>
        <v>519</v>
      </c>
      <c r="B523" s="104" t="str">
        <f>"TSK"&amp;"-"&amp;REPT("0",4-LEN(A531))&amp;A531</f>
        <v>TSK-0527</v>
      </c>
      <c r="C523" s="105" t="str">
        <f t="shared" si="53"/>
        <v/>
      </c>
      <c r="D523" s="59"/>
      <c r="E523" s="106"/>
      <c r="F523" s="59"/>
      <c r="G523" s="59"/>
      <c r="H523" s="19"/>
      <c r="I523" s="19"/>
      <c r="J523" s="21"/>
      <c r="K523" s="81"/>
      <c r="L523" s="107" t="str">
        <f t="shared" si="54"/>
        <v/>
      </c>
      <c r="M523" s="107" t="str">
        <f t="shared" si="55"/>
        <v/>
      </c>
      <c r="N523" s="94"/>
      <c r="O523" s="94"/>
      <c r="P523" s="94"/>
      <c r="Q523" s="94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  <c r="KU523" s="13"/>
      <c r="KV523" s="13"/>
      <c r="KW523" s="13"/>
      <c r="KX523" s="13"/>
      <c r="KY523" s="13"/>
      <c r="KZ523" s="13"/>
      <c r="LA523" s="13"/>
      <c r="LB523" s="13"/>
      <c r="LC523" s="13"/>
      <c r="LD523" s="13"/>
      <c r="LE523" s="13"/>
      <c r="LF523" s="13"/>
      <c r="LG523" s="13"/>
      <c r="LH523" s="13"/>
      <c r="LI523" s="13"/>
      <c r="LJ523" s="13"/>
      <c r="LK523" s="13"/>
      <c r="LL523" s="13"/>
      <c r="LM523" s="13"/>
      <c r="LN523" s="13"/>
      <c r="LO523" s="13"/>
      <c r="LP523" s="13"/>
      <c r="LQ523" s="13"/>
      <c r="LR523" s="13"/>
      <c r="LS523" s="13"/>
      <c r="LT523" s="13"/>
      <c r="LU523" s="13"/>
      <c r="LV523" s="13"/>
      <c r="LW523" s="13"/>
      <c r="LX523" s="13"/>
      <c r="LY523" s="13"/>
      <c r="LZ523" s="13"/>
      <c r="MA523" s="13"/>
      <c r="MB523" s="13"/>
      <c r="MC523" s="13"/>
      <c r="MD523" s="13"/>
      <c r="ME523" s="13"/>
      <c r="MF523" s="13"/>
      <c r="MG523" s="13"/>
      <c r="MH523" s="13"/>
      <c r="MI523" s="13"/>
      <c r="MJ523" s="13"/>
      <c r="MK523" s="13"/>
      <c r="ML523" s="13"/>
      <c r="MM523" s="13"/>
      <c r="MN523" s="13"/>
      <c r="MO523" s="13"/>
      <c r="MP523" s="13"/>
      <c r="MQ523" s="13"/>
      <c r="MR523" s="13"/>
      <c r="MS523" s="13"/>
      <c r="MT523" s="13"/>
      <c r="MU523" s="13"/>
      <c r="MV523" s="13"/>
      <c r="MW523" s="13"/>
      <c r="MX523" s="13"/>
      <c r="MY523" s="13"/>
      <c r="MZ523" s="13"/>
      <c r="NA523" s="13"/>
      <c r="NB523" s="13"/>
      <c r="NC523" s="13"/>
      <c r="ND523" s="13"/>
      <c r="NE523" s="13"/>
      <c r="NF523" s="13"/>
      <c r="NG523" s="13"/>
      <c r="NH523" s="13"/>
      <c r="NI523" s="13"/>
      <c r="NJ523" s="13"/>
      <c r="NK523" s="13"/>
      <c r="NL523" s="13"/>
      <c r="NM523" s="13"/>
      <c r="NN523" s="13"/>
      <c r="NO523" s="13"/>
      <c r="NP523" s="13"/>
      <c r="NQ523" s="13"/>
      <c r="NR523" s="13"/>
      <c r="NS523" s="13"/>
      <c r="NU523" s="48" t="e">
        <f>IF(P515&lt;#REF!,1,0)</f>
        <v>#REF!</v>
      </c>
      <c r="NV523" s="48" t="e">
        <f>IF($P515&gt;=#REF!,1,0)</f>
        <v>#REF!</v>
      </c>
      <c r="NW523" s="48">
        <f>IF(IF($C515="Y",IF(NV523=1,1,0)),1,0)</f>
        <v>0</v>
      </c>
      <c r="NX523" s="48">
        <f>IF(IF($C515="N",IF(NU523=1,1,0)),1,0)</f>
        <v>0</v>
      </c>
      <c r="NY523" s="49" t="e">
        <f t="shared" si="56"/>
        <v>#REF!</v>
      </c>
    </row>
    <row r="524" spans="1:389" s="2" customFormat="1" ht="15" x14ac:dyDescent="0.25">
      <c r="A524" s="2">
        <f t="shared" si="57"/>
        <v>520</v>
      </c>
      <c r="B524" s="104" t="str">
        <f>"TSK"&amp;"-"&amp;REPT("0",4-LEN(A532))&amp;A532</f>
        <v>TSK-0528</v>
      </c>
      <c r="C524" s="105" t="str">
        <f t="shared" si="53"/>
        <v/>
      </c>
      <c r="D524" s="59"/>
      <c r="E524" s="106"/>
      <c r="F524" s="59"/>
      <c r="G524" s="59"/>
      <c r="H524" s="19"/>
      <c r="I524" s="19"/>
      <c r="J524" s="21"/>
      <c r="K524" s="81"/>
      <c r="L524" s="107" t="str">
        <f t="shared" si="54"/>
        <v/>
      </c>
      <c r="M524" s="107" t="str">
        <f t="shared" si="55"/>
        <v/>
      </c>
      <c r="N524" s="94"/>
      <c r="O524" s="94"/>
      <c r="P524" s="94"/>
      <c r="Q524" s="94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  <c r="IT524" s="13"/>
      <c r="IU524" s="13"/>
      <c r="IV524" s="13"/>
      <c r="IW524" s="13"/>
      <c r="IX524" s="13"/>
      <c r="IY524" s="13"/>
      <c r="IZ524" s="13"/>
      <c r="JA524" s="13"/>
      <c r="JB524" s="13"/>
      <c r="JC524" s="13"/>
      <c r="JD524" s="13"/>
      <c r="JE524" s="13"/>
      <c r="JF524" s="13"/>
      <c r="JG524" s="13"/>
      <c r="JH524" s="13"/>
      <c r="JI524" s="13"/>
      <c r="JJ524" s="13"/>
      <c r="JK524" s="13"/>
      <c r="JL524" s="13"/>
      <c r="JM524" s="13"/>
      <c r="JN524" s="13"/>
      <c r="JO524" s="13"/>
      <c r="JP524" s="13"/>
      <c r="JQ524" s="13"/>
      <c r="JR524" s="13"/>
      <c r="JS524" s="13"/>
      <c r="JT524" s="13"/>
      <c r="JU524" s="13"/>
      <c r="JV524" s="13"/>
      <c r="JW524" s="13"/>
      <c r="JX524" s="13"/>
      <c r="JY524" s="13"/>
      <c r="JZ524" s="13"/>
      <c r="KA524" s="13"/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13"/>
      <c r="KS524" s="13"/>
      <c r="KT524" s="13"/>
      <c r="KU524" s="13"/>
      <c r="KV524" s="13"/>
      <c r="KW524" s="13"/>
      <c r="KX524" s="13"/>
      <c r="KY524" s="13"/>
      <c r="KZ524" s="13"/>
      <c r="LA524" s="13"/>
      <c r="LB524" s="13"/>
      <c r="LC524" s="13"/>
      <c r="LD524" s="13"/>
      <c r="LE524" s="13"/>
      <c r="LF524" s="13"/>
      <c r="LG524" s="13"/>
      <c r="LH524" s="13"/>
      <c r="LI524" s="13"/>
      <c r="LJ524" s="13"/>
      <c r="LK524" s="13"/>
      <c r="LL524" s="13"/>
      <c r="LM524" s="13"/>
      <c r="LN524" s="13"/>
      <c r="LO524" s="13"/>
      <c r="LP524" s="13"/>
      <c r="LQ524" s="13"/>
      <c r="LR524" s="13"/>
      <c r="LS524" s="13"/>
      <c r="LT524" s="13"/>
      <c r="LU524" s="13"/>
      <c r="LV524" s="13"/>
      <c r="LW524" s="13"/>
      <c r="LX524" s="13"/>
      <c r="LY524" s="13"/>
      <c r="LZ524" s="13"/>
      <c r="MA524" s="13"/>
      <c r="MB524" s="13"/>
      <c r="MC524" s="13"/>
      <c r="MD524" s="13"/>
      <c r="ME524" s="13"/>
      <c r="MF524" s="13"/>
      <c r="MG524" s="13"/>
      <c r="MH524" s="13"/>
      <c r="MI524" s="13"/>
      <c r="MJ524" s="13"/>
      <c r="MK524" s="13"/>
      <c r="ML524" s="13"/>
      <c r="MM524" s="13"/>
      <c r="MN524" s="13"/>
      <c r="MO524" s="13"/>
      <c r="MP524" s="13"/>
      <c r="MQ524" s="13"/>
      <c r="MR524" s="13"/>
      <c r="MS524" s="13"/>
      <c r="MT524" s="13"/>
      <c r="MU524" s="13"/>
      <c r="MV524" s="13"/>
      <c r="MW524" s="13"/>
      <c r="MX524" s="13"/>
      <c r="MY524" s="13"/>
      <c r="MZ524" s="13"/>
      <c r="NA524" s="13"/>
      <c r="NB524" s="13"/>
      <c r="NC524" s="13"/>
      <c r="ND524" s="13"/>
      <c r="NE524" s="13"/>
      <c r="NF524" s="13"/>
      <c r="NG524" s="13"/>
      <c r="NH524" s="13"/>
      <c r="NI524" s="13"/>
      <c r="NJ524" s="13"/>
      <c r="NK524" s="13"/>
      <c r="NL524" s="13"/>
      <c r="NM524" s="13"/>
      <c r="NN524" s="13"/>
      <c r="NO524" s="13"/>
      <c r="NP524" s="13"/>
      <c r="NQ524" s="13"/>
      <c r="NR524" s="13"/>
      <c r="NS524" s="13"/>
      <c r="NU524" s="48" t="e">
        <f>IF(P516&lt;#REF!,1,0)</f>
        <v>#REF!</v>
      </c>
      <c r="NV524" s="48" t="e">
        <f>IF($P516&gt;=#REF!,1,0)</f>
        <v>#REF!</v>
      </c>
      <c r="NW524" s="48">
        <f>IF(IF($C516="Y",IF(NV524=1,1,0)),1,0)</f>
        <v>0</v>
      </c>
      <c r="NX524" s="48">
        <f>IF(IF($C516="N",IF(NU524=1,1,0)),1,0)</f>
        <v>0</v>
      </c>
      <c r="NY524" s="49" t="e">
        <f t="shared" si="56"/>
        <v>#REF!</v>
      </c>
    </row>
    <row r="525" spans="1:389" s="2" customFormat="1" ht="15" x14ac:dyDescent="0.25">
      <c r="A525" s="2">
        <f t="shared" si="57"/>
        <v>521</v>
      </c>
      <c r="B525" s="104" t="str">
        <f>"TSK"&amp;"-"&amp;REPT("0",4-LEN(A533))&amp;A533</f>
        <v>TSK-0529</v>
      </c>
      <c r="C525" s="105" t="str">
        <f t="shared" si="53"/>
        <v/>
      </c>
      <c r="D525" s="59"/>
      <c r="E525" s="106"/>
      <c r="F525" s="59"/>
      <c r="G525" s="59"/>
      <c r="H525" s="19"/>
      <c r="I525" s="19"/>
      <c r="J525" s="21"/>
      <c r="K525" s="81"/>
      <c r="L525" s="107" t="str">
        <f t="shared" si="54"/>
        <v/>
      </c>
      <c r="M525" s="107" t="str">
        <f t="shared" si="55"/>
        <v/>
      </c>
      <c r="N525" s="94"/>
      <c r="O525" s="94"/>
      <c r="P525" s="94"/>
      <c r="Q525" s="94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  <c r="KU525" s="13"/>
      <c r="KV525" s="13"/>
      <c r="KW525" s="13"/>
      <c r="KX525" s="13"/>
      <c r="KY525" s="13"/>
      <c r="KZ525" s="13"/>
      <c r="LA525" s="13"/>
      <c r="LB525" s="13"/>
      <c r="LC525" s="13"/>
      <c r="LD525" s="13"/>
      <c r="LE525" s="13"/>
      <c r="LF525" s="13"/>
      <c r="LG525" s="13"/>
      <c r="LH525" s="13"/>
      <c r="LI525" s="13"/>
      <c r="LJ525" s="13"/>
      <c r="LK525" s="13"/>
      <c r="LL525" s="13"/>
      <c r="LM525" s="13"/>
      <c r="LN525" s="13"/>
      <c r="LO525" s="13"/>
      <c r="LP525" s="13"/>
      <c r="LQ525" s="13"/>
      <c r="LR525" s="13"/>
      <c r="LS525" s="13"/>
      <c r="LT525" s="13"/>
      <c r="LU525" s="13"/>
      <c r="LV525" s="13"/>
      <c r="LW525" s="13"/>
      <c r="LX525" s="13"/>
      <c r="LY525" s="13"/>
      <c r="LZ525" s="13"/>
      <c r="MA525" s="13"/>
      <c r="MB525" s="13"/>
      <c r="MC525" s="13"/>
      <c r="MD525" s="13"/>
      <c r="ME525" s="13"/>
      <c r="MF525" s="13"/>
      <c r="MG525" s="13"/>
      <c r="MH525" s="13"/>
      <c r="MI525" s="13"/>
      <c r="MJ525" s="13"/>
      <c r="MK525" s="13"/>
      <c r="ML525" s="13"/>
      <c r="MM525" s="13"/>
      <c r="MN525" s="13"/>
      <c r="MO525" s="13"/>
      <c r="MP525" s="13"/>
      <c r="MQ525" s="13"/>
      <c r="MR525" s="13"/>
      <c r="MS525" s="13"/>
      <c r="MT525" s="13"/>
      <c r="MU525" s="13"/>
      <c r="MV525" s="13"/>
      <c r="MW525" s="13"/>
      <c r="MX525" s="13"/>
      <c r="MY525" s="13"/>
      <c r="MZ525" s="13"/>
      <c r="NA525" s="13"/>
      <c r="NB525" s="13"/>
      <c r="NC525" s="13"/>
      <c r="ND525" s="13"/>
      <c r="NE525" s="13"/>
      <c r="NF525" s="13"/>
      <c r="NG525" s="13"/>
      <c r="NH525" s="13"/>
      <c r="NI525" s="13"/>
      <c r="NJ525" s="13"/>
      <c r="NK525" s="13"/>
      <c r="NL525" s="13"/>
      <c r="NM525" s="13"/>
      <c r="NN525" s="13"/>
      <c r="NO525" s="13"/>
      <c r="NP525" s="13"/>
      <c r="NQ525" s="13"/>
      <c r="NR525" s="13"/>
      <c r="NS525" s="13"/>
      <c r="NU525" s="48" t="e">
        <f>IF(P517&lt;#REF!,1,0)</f>
        <v>#REF!</v>
      </c>
      <c r="NV525" s="48" t="e">
        <f>IF($P517&gt;=#REF!,1,0)</f>
        <v>#REF!</v>
      </c>
      <c r="NW525" s="48">
        <f>IF(IF($C517="Y",IF(NV525=1,1,0)),1,0)</f>
        <v>0</v>
      </c>
      <c r="NX525" s="48">
        <f>IF(IF($C517="N",IF(NU525=1,1,0)),1,0)</f>
        <v>0</v>
      </c>
      <c r="NY525" s="49" t="e">
        <f t="shared" si="56"/>
        <v>#REF!</v>
      </c>
    </row>
    <row r="526" spans="1:389" s="2" customFormat="1" ht="15" x14ac:dyDescent="0.25">
      <c r="A526" s="2">
        <f t="shared" si="57"/>
        <v>522</v>
      </c>
      <c r="B526" s="104" t="str">
        <f>"TSK"&amp;"-"&amp;REPT("0",4-LEN(A534))&amp;A534</f>
        <v>TSK-0530</v>
      </c>
      <c r="C526" s="105" t="str">
        <f t="shared" si="53"/>
        <v/>
      </c>
      <c r="D526" s="59"/>
      <c r="E526" s="106"/>
      <c r="F526" s="59"/>
      <c r="G526" s="59"/>
      <c r="H526" s="19"/>
      <c r="I526" s="19"/>
      <c r="J526" s="21"/>
      <c r="K526" s="81"/>
      <c r="L526" s="107" t="str">
        <f t="shared" si="54"/>
        <v/>
      </c>
      <c r="M526" s="107" t="str">
        <f t="shared" si="55"/>
        <v/>
      </c>
      <c r="N526" s="94"/>
      <c r="O526" s="94"/>
      <c r="P526" s="94"/>
      <c r="Q526" s="94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  <c r="KU526" s="13"/>
      <c r="KV526" s="13"/>
      <c r="KW526" s="13"/>
      <c r="KX526" s="13"/>
      <c r="KY526" s="13"/>
      <c r="KZ526" s="13"/>
      <c r="LA526" s="13"/>
      <c r="LB526" s="13"/>
      <c r="LC526" s="13"/>
      <c r="LD526" s="13"/>
      <c r="LE526" s="13"/>
      <c r="LF526" s="13"/>
      <c r="LG526" s="13"/>
      <c r="LH526" s="13"/>
      <c r="LI526" s="13"/>
      <c r="LJ526" s="13"/>
      <c r="LK526" s="13"/>
      <c r="LL526" s="13"/>
      <c r="LM526" s="13"/>
      <c r="LN526" s="13"/>
      <c r="LO526" s="13"/>
      <c r="LP526" s="13"/>
      <c r="LQ526" s="13"/>
      <c r="LR526" s="13"/>
      <c r="LS526" s="13"/>
      <c r="LT526" s="13"/>
      <c r="LU526" s="13"/>
      <c r="LV526" s="13"/>
      <c r="LW526" s="13"/>
      <c r="LX526" s="13"/>
      <c r="LY526" s="13"/>
      <c r="LZ526" s="13"/>
      <c r="MA526" s="13"/>
      <c r="MB526" s="13"/>
      <c r="MC526" s="13"/>
      <c r="MD526" s="13"/>
      <c r="ME526" s="13"/>
      <c r="MF526" s="13"/>
      <c r="MG526" s="13"/>
      <c r="MH526" s="13"/>
      <c r="MI526" s="13"/>
      <c r="MJ526" s="13"/>
      <c r="MK526" s="13"/>
      <c r="ML526" s="13"/>
      <c r="MM526" s="13"/>
      <c r="MN526" s="13"/>
      <c r="MO526" s="13"/>
      <c r="MP526" s="13"/>
      <c r="MQ526" s="13"/>
      <c r="MR526" s="13"/>
      <c r="MS526" s="13"/>
      <c r="MT526" s="13"/>
      <c r="MU526" s="13"/>
      <c r="MV526" s="13"/>
      <c r="MW526" s="13"/>
      <c r="MX526" s="13"/>
      <c r="MY526" s="13"/>
      <c r="MZ526" s="13"/>
      <c r="NA526" s="13"/>
      <c r="NB526" s="13"/>
      <c r="NC526" s="13"/>
      <c r="ND526" s="13"/>
      <c r="NE526" s="13"/>
      <c r="NF526" s="13"/>
      <c r="NG526" s="13"/>
      <c r="NH526" s="13"/>
      <c r="NI526" s="13"/>
      <c r="NJ526" s="13"/>
      <c r="NK526" s="13"/>
      <c r="NL526" s="13"/>
      <c r="NM526" s="13"/>
      <c r="NN526" s="13"/>
      <c r="NO526" s="13"/>
      <c r="NP526" s="13"/>
      <c r="NQ526" s="13"/>
      <c r="NR526" s="13"/>
      <c r="NS526" s="13"/>
      <c r="NU526" s="48" t="e">
        <f>IF(P518&lt;#REF!,1,0)</f>
        <v>#REF!</v>
      </c>
      <c r="NV526" s="48" t="e">
        <f>IF($P518&gt;=#REF!,1,0)</f>
        <v>#REF!</v>
      </c>
      <c r="NW526" s="48">
        <f>IF(IF($C518="Y",IF(NV526=1,1,0)),1,0)</f>
        <v>0</v>
      </c>
      <c r="NX526" s="48">
        <f>IF(IF($C518="N",IF(NU526=1,1,0)),1,0)</f>
        <v>0</v>
      </c>
      <c r="NY526" s="49" t="e">
        <f t="shared" si="56"/>
        <v>#REF!</v>
      </c>
    </row>
    <row r="527" spans="1:389" s="2" customFormat="1" ht="15" x14ac:dyDescent="0.25">
      <c r="A527" s="2">
        <f t="shared" si="57"/>
        <v>523</v>
      </c>
      <c r="B527" s="104" t="str">
        <f>"TSK"&amp;"-"&amp;REPT("0",4-LEN(A535))&amp;A535</f>
        <v>TSK-0531</v>
      </c>
      <c r="C527" s="105" t="str">
        <f t="shared" si="53"/>
        <v/>
      </c>
      <c r="D527" s="59"/>
      <c r="E527" s="106"/>
      <c r="F527" s="59"/>
      <c r="G527" s="59"/>
      <c r="H527" s="19"/>
      <c r="I527" s="19"/>
      <c r="J527" s="21"/>
      <c r="K527" s="81"/>
      <c r="L527" s="107" t="str">
        <f t="shared" si="54"/>
        <v/>
      </c>
      <c r="M527" s="107" t="str">
        <f t="shared" si="55"/>
        <v/>
      </c>
      <c r="N527" s="94"/>
      <c r="O527" s="94"/>
      <c r="P527" s="94"/>
      <c r="Q527" s="94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13"/>
      <c r="JG527" s="13"/>
      <c r="JH527" s="13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  <c r="KU527" s="13"/>
      <c r="KV527" s="13"/>
      <c r="KW527" s="13"/>
      <c r="KX527" s="13"/>
      <c r="KY527" s="13"/>
      <c r="KZ527" s="13"/>
      <c r="LA527" s="13"/>
      <c r="LB527" s="13"/>
      <c r="LC527" s="13"/>
      <c r="LD527" s="13"/>
      <c r="LE527" s="13"/>
      <c r="LF527" s="13"/>
      <c r="LG527" s="13"/>
      <c r="LH527" s="13"/>
      <c r="LI527" s="13"/>
      <c r="LJ527" s="13"/>
      <c r="LK527" s="13"/>
      <c r="LL527" s="13"/>
      <c r="LM527" s="13"/>
      <c r="LN527" s="13"/>
      <c r="LO527" s="13"/>
      <c r="LP527" s="13"/>
      <c r="LQ527" s="13"/>
      <c r="LR527" s="13"/>
      <c r="LS527" s="13"/>
      <c r="LT527" s="13"/>
      <c r="LU527" s="13"/>
      <c r="LV527" s="13"/>
      <c r="LW527" s="13"/>
      <c r="LX527" s="13"/>
      <c r="LY527" s="13"/>
      <c r="LZ527" s="13"/>
      <c r="MA527" s="13"/>
      <c r="MB527" s="13"/>
      <c r="MC527" s="13"/>
      <c r="MD527" s="13"/>
      <c r="ME527" s="13"/>
      <c r="MF527" s="13"/>
      <c r="MG527" s="13"/>
      <c r="MH527" s="13"/>
      <c r="MI527" s="13"/>
      <c r="MJ527" s="13"/>
      <c r="MK527" s="13"/>
      <c r="ML527" s="13"/>
      <c r="MM527" s="13"/>
      <c r="MN527" s="13"/>
      <c r="MO527" s="13"/>
      <c r="MP527" s="13"/>
      <c r="MQ527" s="13"/>
      <c r="MR527" s="13"/>
      <c r="MS527" s="13"/>
      <c r="MT527" s="13"/>
      <c r="MU527" s="13"/>
      <c r="MV527" s="13"/>
      <c r="MW527" s="13"/>
      <c r="MX527" s="13"/>
      <c r="MY527" s="13"/>
      <c r="MZ527" s="13"/>
      <c r="NA527" s="13"/>
      <c r="NB527" s="13"/>
      <c r="NC527" s="13"/>
      <c r="ND527" s="13"/>
      <c r="NE527" s="13"/>
      <c r="NF527" s="13"/>
      <c r="NG527" s="13"/>
      <c r="NH527" s="13"/>
      <c r="NI527" s="13"/>
      <c r="NJ527" s="13"/>
      <c r="NK527" s="13"/>
      <c r="NL527" s="13"/>
      <c r="NM527" s="13"/>
      <c r="NN527" s="13"/>
      <c r="NO527" s="13"/>
      <c r="NP527" s="13"/>
      <c r="NQ527" s="13"/>
      <c r="NR527" s="13"/>
      <c r="NS527" s="13"/>
      <c r="NU527" s="48" t="e">
        <f>IF(P519&lt;#REF!,1,0)</f>
        <v>#REF!</v>
      </c>
      <c r="NV527" s="48" t="e">
        <f>IF($P519&gt;=#REF!,1,0)</f>
        <v>#REF!</v>
      </c>
      <c r="NW527" s="48">
        <f>IF(IF($C519="Y",IF(NV527=1,1,0)),1,0)</f>
        <v>0</v>
      </c>
      <c r="NX527" s="48">
        <f>IF(IF($C519="N",IF(NU527=1,1,0)),1,0)</f>
        <v>0</v>
      </c>
      <c r="NY527" s="49" t="e">
        <f t="shared" si="56"/>
        <v>#REF!</v>
      </c>
    </row>
    <row r="528" spans="1:389" s="2" customFormat="1" ht="15" x14ac:dyDescent="0.25">
      <c r="A528" s="2">
        <f t="shared" si="57"/>
        <v>524</v>
      </c>
      <c r="B528" s="104" t="str">
        <f>"TSK"&amp;"-"&amp;REPT("0",4-LEN(A536))&amp;A536</f>
        <v>TSK-0532</v>
      </c>
      <c r="C528" s="105" t="str">
        <f t="shared" si="53"/>
        <v/>
      </c>
      <c r="D528" s="59"/>
      <c r="E528" s="106"/>
      <c r="F528" s="59"/>
      <c r="G528" s="59"/>
      <c r="H528" s="19"/>
      <c r="I528" s="19"/>
      <c r="J528" s="21"/>
      <c r="K528" s="81"/>
      <c r="L528" s="107" t="str">
        <f t="shared" si="54"/>
        <v/>
      </c>
      <c r="M528" s="107" t="str">
        <f t="shared" si="55"/>
        <v/>
      </c>
      <c r="N528" s="94"/>
      <c r="O528" s="94"/>
      <c r="P528" s="94"/>
      <c r="Q528" s="94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  <c r="KU528" s="13"/>
      <c r="KV528" s="13"/>
      <c r="KW528" s="13"/>
      <c r="KX528" s="13"/>
      <c r="KY528" s="13"/>
      <c r="KZ528" s="13"/>
      <c r="LA528" s="13"/>
      <c r="LB528" s="13"/>
      <c r="LC528" s="13"/>
      <c r="LD528" s="13"/>
      <c r="LE528" s="13"/>
      <c r="LF528" s="13"/>
      <c r="LG528" s="13"/>
      <c r="LH528" s="13"/>
      <c r="LI528" s="13"/>
      <c r="LJ528" s="13"/>
      <c r="LK528" s="13"/>
      <c r="LL528" s="13"/>
      <c r="LM528" s="13"/>
      <c r="LN528" s="13"/>
      <c r="LO528" s="13"/>
      <c r="LP528" s="13"/>
      <c r="LQ528" s="13"/>
      <c r="LR528" s="13"/>
      <c r="LS528" s="13"/>
      <c r="LT528" s="13"/>
      <c r="LU528" s="13"/>
      <c r="LV528" s="13"/>
      <c r="LW528" s="13"/>
      <c r="LX528" s="13"/>
      <c r="LY528" s="13"/>
      <c r="LZ528" s="13"/>
      <c r="MA528" s="13"/>
      <c r="MB528" s="13"/>
      <c r="MC528" s="13"/>
      <c r="MD528" s="13"/>
      <c r="ME528" s="13"/>
      <c r="MF528" s="13"/>
      <c r="MG528" s="13"/>
      <c r="MH528" s="13"/>
      <c r="MI528" s="13"/>
      <c r="MJ528" s="13"/>
      <c r="MK528" s="13"/>
      <c r="ML528" s="13"/>
      <c r="MM528" s="13"/>
      <c r="MN528" s="13"/>
      <c r="MO528" s="13"/>
      <c r="MP528" s="13"/>
      <c r="MQ528" s="13"/>
      <c r="MR528" s="13"/>
      <c r="MS528" s="13"/>
      <c r="MT528" s="13"/>
      <c r="MU528" s="13"/>
      <c r="MV528" s="13"/>
      <c r="MW528" s="13"/>
      <c r="MX528" s="13"/>
      <c r="MY528" s="13"/>
      <c r="MZ528" s="13"/>
      <c r="NA528" s="13"/>
      <c r="NB528" s="13"/>
      <c r="NC528" s="13"/>
      <c r="ND528" s="13"/>
      <c r="NE528" s="13"/>
      <c r="NF528" s="13"/>
      <c r="NG528" s="13"/>
      <c r="NH528" s="13"/>
      <c r="NI528" s="13"/>
      <c r="NJ528" s="13"/>
      <c r="NK528" s="13"/>
      <c r="NL528" s="13"/>
      <c r="NM528" s="13"/>
      <c r="NN528" s="13"/>
      <c r="NO528" s="13"/>
      <c r="NP528" s="13"/>
      <c r="NQ528" s="13"/>
      <c r="NR528" s="13"/>
      <c r="NS528" s="13"/>
      <c r="NU528" s="48" t="e">
        <f>IF(P520&lt;#REF!,1,0)</f>
        <v>#REF!</v>
      </c>
      <c r="NV528" s="48" t="e">
        <f>IF($P520&gt;=#REF!,1,0)</f>
        <v>#REF!</v>
      </c>
      <c r="NW528" s="48">
        <f>IF(IF($C520="Y",IF(NV528=1,1,0)),1,0)</f>
        <v>0</v>
      </c>
      <c r="NX528" s="48">
        <f>IF(IF($C520="N",IF(NU528=1,1,0)),1,0)</f>
        <v>0</v>
      </c>
      <c r="NY528" s="49" t="e">
        <f t="shared" si="56"/>
        <v>#REF!</v>
      </c>
    </row>
    <row r="529" spans="1:389" s="2" customFormat="1" ht="15" x14ac:dyDescent="0.25">
      <c r="A529" s="2">
        <f t="shared" si="57"/>
        <v>525</v>
      </c>
      <c r="B529" s="104" t="str">
        <f>"TSK"&amp;"-"&amp;REPT("0",4-LEN(A537))&amp;A537</f>
        <v>TSK-0533</v>
      </c>
      <c r="C529" s="105" t="str">
        <f t="shared" si="53"/>
        <v/>
      </c>
      <c r="D529" s="59"/>
      <c r="E529" s="106"/>
      <c r="F529" s="59"/>
      <c r="G529" s="59"/>
      <c r="H529" s="19"/>
      <c r="I529" s="19"/>
      <c r="J529" s="21"/>
      <c r="K529" s="81"/>
      <c r="L529" s="107" t="str">
        <f t="shared" si="54"/>
        <v/>
      </c>
      <c r="M529" s="107" t="str">
        <f t="shared" si="55"/>
        <v/>
      </c>
      <c r="N529" s="94"/>
      <c r="O529" s="94"/>
      <c r="P529" s="94"/>
      <c r="Q529" s="94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  <c r="IT529" s="13"/>
      <c r="IU529" s="13"/>
      <c r="IV529" s="13"/>
      <c r="IW529" s="13"/>
      <c r="IX529" s="13"/>
      <c r="IY529" s="13"/>
      <c r="IZ529" s="13"/>
      <c r="JA529" s="13"/>
      <c r="JB529" s="13"/>
      <c r="JC529" s="13"/>
      <c r="JD529" s="13"/>
      <c r="JE529" s="13"/>
      <c r="JF529" s="13"/>
      <c r="JG529" s="13"/>
      <c r="JH529" s="13"/>
      <c r="JI529" s="13"/>
      <c r="JJ529" s="13"/>
      <c r="JK529" s="13"/>
      <c r="JL529" s="13"/>
      <c r="JM529" s="13"/>
      <c r="JN529" s="13"/>
      <c r="JO529" s="13"/>
      <c r="JP529" s="13"/>
      <c r="JQ529" s="13"/>
      <c r="JR529" s="13"/>
      <c r="JS529" s="13"/>
      <c r="JT529" s="13"/>
      <c r="JU529" s="13"/>
      <c r="JV529" s="13"/>
      <c r="JW529" s="13"/>
      <c r="JX529" s="13"/>
      <c r="JY529" s="13"/>
      <c r="JZ529" s="13"/>
      <c r="KA529" s="13"/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  <c r="KU529" s="13"/>
      <c r="KV529" s="13"/>
      <c r="KW529" s="13"/>
      <c r="KX529" s="13"/>
      <c r="KY529" s="13"/>
      <c r="KZ529" s="13"/>
      <c r="LA529" s="13"/>
      <c r="LB529" s="13"/>
      <c r="LC529" s="13"/>
      <c r="LD529" s="13"/>
      <c r="LE529" s="13"/>
      <c r="LF529" s="13"/>
      <c r="LG529" s="13"/>
      <c r="LH529" s="13"/>
      <c r="LI529" s="13"/>
      <c r="LJ529" s="13"/>
      <c r="LK529" s="13"/>
      <c r="LL529" s="13"/>
      <c r="LM529" s="13"/>
      <c r="LN529" s="13"/>
      <c r="LO529" s="13"/>
      <c r="LP529" s="13"/>
      <c r="LQ529" s="13"/>
      <c r="LR529" s="13"/>
      <c r="LS529" s="13"/>
      <c r="LT529" s="13"/>
      <c r="LU529" s="13"/>
      <c r="LV529" s="13"/>
      <c r="LW529" s="13"/>
      <c r="LX529" s="13"/>
      <c r="LY529" s="13"/>
      <c r="LZ529" s="13"/>
      <c r="MA529" s="13"/>
      <c r="MB529" s="13"/>
      <c r="MC529" s="13"/>
      <c r="MD529" s="13"/>
      <c r="ME529" s="13"/>
      <c r="MF529" s="13"/>
      <c r="MG529" s="13"/>
      <c r="MH529" s="13"/>
      <c r="MI529" s="13"/>
      <c r="MJ529" s="13"/>
      <c r="MK529" s="13"/>
      <c r="ML529" s="13"/>
      <c r="MM529" s="13"/>
      <c r="MN529" s="13"/>
      <c r="MO529" s="13"/>
      <c r="MP529" s="13"/>
      <c r="MQ529" s="13"/>
      <c r="MR529" s="13"/>
      <c r="MS529" s="13"/>
      <c r="MT529" s="13"/>
      <c r="MU529" s="13"/>
      <c r="MV529" s="13"/>
      <c r="MW529" s="13"/>
      <c r="MX529" s="13"/>
      <c r="MY529" s="13"/>
      <c r="MZ529" s="13"/>
      <c r="NA529" s="13"/>
      <c r="NB529" s="13"/>
      <c r="NC529" s="13"/>
      <c r="ND529" s="13"/>
      <c r="NE529" s="13"/>
      <c r="NF529" s="13"/>
      <c r="NG529" s="13"/>
      <c r="NH529" s="13"/>
      <c r="NI529" s="13"/>
      <c r="NJ529" s="13"/>
      <c r="NK529" s="13"/>
      <c r="NL529" s="13"/>
      <c r="NM529" s="13"/>
      <c r="NN529" s="13"/>
      <c r="NO529" s="13"/>
      <c r="NP529" s="13"/>
      <c r="NQ529" s="13"/>
      <c r="NR529" s="13"/>
      <c r="NS529" s="13"/>
      <c r="NU529" s="48" t="e">
        <f>IF(P521&lt;#REF!,1,0)</f>
        <v>#REF!</v>
      </c>
      <c r="NV529" s="48" t="e">
        <f>IF($P521&gt;=#REF!,1,0)</f>
        <v>#REF!</v>
      </c>
      <c r="NW529" s="48">
        <f>IF(IF($C521="Y",IF(NV529=1,1,0)),1,0)</f>
        <v>0</v>
      </c>
      <c r="NX529" s="48">
        <f>IF(IF($C521="N",IF(NU529=1,1,0)),1,0)</f>
        <v>0</v>
      </c>
      <c r="NY529" s="49" t="e">
        <f t="shared" si="56"/>
        <v>#REF!</v>
      </c>
    </row>
    <row r="530" spans="1:389" s="2" customFormat="1" ht="15" x14ac:dyDescent="0.25">
      <c r="A530" s="2">
        <f t="shared" si="57"/>
        <v>526</v>
      </c>
      <c r="B530" s="104" t="str">
        <f>"TSK"&amp;"-"&amp;REPT("0",4-LEN(A538))&amp;A538</f>
        <v>TSK-0534</v>
      </c>
      <c r="C530" s="105" t="str">
        <f t="shared" si="53"/>
        <v/>
      </c>
      <c r="D530" s="59"/>
      <c r="E530" s="106"/>
      <c r="F530" s="59"/>
      <c r="G530" s="59"/>
      <c r="H530" s="19"/>
      <c r="I530" s="19"/>
      <c r="J530" s="21"/>
      <c r="K530" s="81"/>
      <c r="L530" s="107" t="str">
        <f t="shared" si="54"/>
        <v/>
      </c>
      <c r="M530" s="107" t="str">
        <f t="shared" si="55"/>
        <v/>
      </c>
      <c r="N530" s="94"/>
      <c r="O530" s="94"/>
      <c r="P530" s="94"/>
      <c r="Q530" s="94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  <c r="IT530" s="13"/>
      <c r="IU530" s="13"/>
      <c r="IV530" s="13"/>
      <c r="IW530" s="13"/>
      <c r="IX530" s="13"/>
      <c r="IY530" s="13"/>
      <c r="IZ530" s="13"/>
      <c r="JA530" s="13"/>
      <c r="JB530" s="13"/>
      <c r="JC530" s="13"/>
      <c r="JD530" s="13"/>
      <c r="JE530" s="13"/>
      <c r="JF530" s="13"/>
      <c r="JG530" s="13"/>
      <c r="JH530" s="13"/>
      <c r="JI530" s="13"/>
      <c r="JJ530" s="13"/>
      <c r="JK530" s="13"/>
      <c r="JL530" s="13"/>
      <c r="JM530" s="13"/>
      <c r="JN530" s="13"/>
      <c r="JO530" s="13"/>
      <c r="JP530" s="13"/>
      <c r="JQ530" s="13"/>
      <c r="JR530" s="13"/>
      <c r="JS530" s="13"/>
      <c r="JT530" s="13"/>
      <c r="JU530" s="13"/>
      <c r="JV530" s="13"/>
      <c r="JW530" s="13"/>
      <c r="JX530" s="13"/>
      <c r="JY530" s="13"/>
      <c r="JZ530" s="13"/>
      <c r="KA530" s="13"/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  <c r="KU530" s="13"/>
      <c r="KV530" s="13"/>
      <c r="KW530" s="13"/>
      <c r="KX530" s="13"/>
      <c r="KY530" s="13"/>
      <c r="KZ530" s="13"/>
      <c r="LA530" s="13"/>
      <c r="LB530" s="13"/>
      <c r="LC530" s="13"/>
      <c r="LD530" s="13"/>
      <c r="LE530" s="13"/>
      <c r="LF530" s="13"/>
      <c r="LG530" s="13"/>
      <c r="LH530" s="13"/>
      <c r="LI530" s="13"/>
      <c r="LJ530" s="13"/>
      <c r="LK530" s="13"/>
      <c r="LL530" s="13"/>
      <c r="LM530" s="13"/>
      <c r="LN530" s="13"/>
      <c r="LO530" s="13"/>
      <c r="LP530" s="13"/>
      <c r="LQ530" s="13"/>
      <c r="LR530" s="13"/>
      <c r="LS530" s="13"/>
      <c r="LT530" s="13"/>
      <c r="LU530" s="13"/>
      <c r="LV530" s="13"/>
      <c r="LW530" s="13"/>
      <c r="LX530" s="13"/>
      <c r="LY530" s="13"/>
      <c r="LZ530" s="13"/>
      <c r="MA530" s="13"/>
      <c r="MB530" s="13"/>
      <c r="MC530" s="13"/>
      <c r="MD530" s="13"/>
      <c r="ME530" s="13"/>
      <c r="MF530" s="13"/>
      <c r="MG530" s="13"/>
      <c r="MH530" s="13"/>
      <c r="MI530" s="13"/>
      <c r="MJ530" s="13"/>
      <c r="MK530" s="13"/>
      <c r="ML530" s="13"/>
      <c r="MM530" s="13"/>
      <c r="MN530" s="13"/>
      <c r="MO530" s="13"/>
      <c r="MP530" s="13"/>
      <c r="MQ530" s="13"/>
      <c r="MR530" s="13"/>
      <c r="MS530" s="13"/>
      <c r="MT530" s="13"/>
      <c r="MU530" s="13"/>
      <c r="MV530" s="13"/>
      <c r="MW530" s="13"/>
      <c r="MX530" s="13"/>
      <c r="MY530" s="13"/>
      <c r="MZ530" s="13"/>
      <c r="NA530" s="13"/>
      <c r="NB530" s="13"/>
      <c r="NC530" s="13"/>
      <c r="ND530" s="13"/>
      <c r="NE530" s="13"/>
      <c r="NF530" s="13"/>
      <c r="NG530" s="13"/>
      <c r="NH530" s="13"/>
      <c r="NI530" s="13"/>
      <c r="NJ530" s="13"/>
      <c r="NK530" s="13"/>
      <c r="NL530" s="13"/>
      <c r="NM530" s="13"/>
      <c r="NN530" s="13"/>
      <c r="NO530" s="13"/>
      <c r="NP530" s="13"/>
      <c r="NQ530" s="13"/>
      <c r="NR530" s="13"/>
      <c r="NS530" s="13"/>
      <c r="NU530" s="48" t="e">
        <f>IF(P522&lt;#REF!,1,0)</f>
        <v>#REF!</v>
      </c>
      <c r="NV530" s="48" t="e">
        <f>IF($P522&gt;=#REF!,1,0)</f>
        <v>#REF!</v>
      </c>
      <c r="NW530" s="48">
        <f>IF(IF($C522="Y",IF(NV530=1,1,0)),1,0)</f>
        <v>0</v>
      </c>
      <c r="NX530" s="48">
        <f>IF(IF($C522="N",IF(NU530=1,1,0)),1,0)</f>
        <v>0</v>
      </c>
      <c r="NY530" s="49" t="e">
        <f t="shared" si="56"/>
        <v>#REF!</v>
      </c>
    </row>
    <row r="531" spans="1:389" s="2" customFormat="1" ht="15" x14ac:dyDescent="0.25">
      <c r="A531" s="2">
        <f t="shared" si="57"/>
        <v>527</v>
      </c>
      <c r="B531" s="104" t="str">
        <f>"TSK"&amp;"-"&amp;REPT("0",4-LEN(A539))&amp;A539</f>
        <v>TSK-0535</v>
      </c>
      <c r="C531" s="105" t="str">
        <f t="shared" si="53"/>
        <v/>
      </c>
      <c r="D531" s="59"/>
      <c r="E531" s="106"/>
      <c r="F531" s="59"/>
      <c r="G531" s="59"/>
      <c r="H531" s="19"/>
      <c r="I531" s="19"/>
      <c r="J531" s="21"/>
      <c r="K531" s="81"/>
      <c r="L531" s="107" t="str">
        <f t="shared" si="54"/>
        <v/>
      </c>
      <c r="M531" s="107" t="str">
        <f t="shared" si="55"/>
        <v/>
      </c>
      <c r="N531" s="94"/>
      <c r="O531" s="94"/>
      <c r="P531" s="94"/>
      <c r="Q531" s="94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  <c r="KU531" s="13"/>
      <c r="KV531" s="13"/>
      <c r="KW531" s="13"/>
      <c r="KX531" s="13"/>
      <c r="KY531" s="13"/>
      <c r="KZ531" s="13"/>
      <c r="LA531" s="13"/>
      <c r="LB531" s="13"/>
      <c r="LC531" s="13"/>
      <c r="LD531" s="13"/>
      <c r="LE531" s="13"/>
      <c r="LF531" s="13"/>
      <c r="LG531" s="13"/>
      <c r="LH531" s="13"/>
      <c r="LI531" s="13"/>
      <c r="LJ531" s="13"/>
      <c r="LK531" s="13"/>
      <c r="LL531" s="13"/>
      <c r="LM531" s="13"/>
      <c r="LN531" s="13"/>
      <c r="LO531" s="13"/>
      <c r="LP531" s="13"/>
      <c r="LQ531" s="13"/>
      <c r="LR531" s="13"/>
      <c r="LS531" s="13"/>
      <c r="LT531" s="13"/>
      <c r="LU531" s="13"/>
      <c r="LV531" s="13"/>
      <c r="LW531" s="13"/>
      <c r="LX531" s="13"/>
      <c r="LY531" s="13"/>
      <c r="LZ531" s="13"/>
      <c r="MA531" s="13"/>
      <c r="MB531" s="13"/>
      <c r="MC531" s="13"/>
      <c r="MD531" s="13"/>
      <c r="ME531" s="13"/>
      <c r="MF531" s="13"/>
      <c r="MG531" s="13"/>
      <c r="MH531" s="13"/>
      <c r="MI531" s="13"/>
      <c r="MJ531" s="13"/>
      <c r="MK531" s="13"/>
      <c r="ML531" s="13"/>
      <c r="MM531" s="13"/>
      <c r="MN531" s="13"/>
      <c r="MO531" s="13"/>
      <c r="MP531" s="13"/>
      <c r="MQ531" s="13"/>
      <c r="MR531" s="13"/>
      <c r="MS531" s="13"/>
      <c r="MT531" s="13"/>
      <c r="MU531" s="13"/>
      <c r="MV531" s="13"/>
      <c r="MW531" s="13"/>
      <c r="MX531" s="13"/>
      <c r="MY531" s="13"/>
      <c r="MZ531" s="13"/>
      <c r="NA531" s="13"/>
      <c r="NB531" s="13"/>
      <c r="NC531" s="13"/>
      <c r="ND531" s="13"/>
      <c r="NE531" s="13"/>
      <c r="NF531" s="13"/>
      <c r="NG531" s="13"/>
      <c r="NH531" s="13"/>
      <c r="NI531" s="13"/>
      <c r="NJ531" s="13"/>
      <c r="NK531" s="13"/>
      <c r="NL531" s="13"/>
      <c r="NM531" s="13"/>
      <c r="NN531" s="13"/>
      <c r="NO531" s="13"/>
      <c r="NP531" s="13"/>
      <c r="NQ531" s="13"/>
      <c r="NR531" s="13"/>
      <c r="NS531" s="13"/>
      <c r="NU531" s="48" t="e">
        <f>IF(P523&lt;#REF!,1,0)</f>
        <v>#REF!</v>
      </c>
      <c r="NV531" s="48" t="e">
        <f>IF($P523&gt;=#REF!,1,0)</f>
        <v>#REF!</v>
      </c>
      <c r="NW531" s="48">
        <f>IF(IF($C523="Y",IF(NV531=1,1,0)),1,0)</f>
        <v>0</v>
      </c>
      <c r="NX531" s="48">
        <f>IF(IF($C523="N",IF(NU531=1,1,0)),1,0)</f>
        <v>0</v>
      </c>
      <c r="NY531" s="49" t="e">
        <f t="shared" si="56"/>
        <v>#REF!</v>
      </c>
    </row>
    <row r="532" spans="1:389" s="2" customFormat="1" ht="15" x14ac:dyDescent="0.25">
      <c r="A532" s="2">
        <f t="shared" si="57"/>
        <v>528</v>
      </c>
      <c r="B532" s="104" t="str">
        <f>"TSK"&amp;"-"&amp;REPT("0",4-LEN(A540))&amp;A540</f>
        <v>TSK-0536</v>
      </c>
      <c r="C532" s="105" t="str">
        <f t="shared" si="53"/>
        <v/>
      </c>
      <c r="D532" s="59"/>
      <c r="E532" s="106"/>
      <c r="F532" s="59"/>
      <c r="G532" s="59"/>
      <c r="H532" s="19"/>
      <c r="I532" s="19"/>
      <c r="J532" s="21"/>
      <c r="K532" s="81"/>
      <c r="L532" s="107" t="str">
        <f t="shared" si="54"/>
        <v/>
      </c>
      <c r="M532" s="107" t="str">
        <f t="shared" si="55"/>
        <v/>
      </c>
      <c r="N532" s="94"/>
      <c r="O532" s="94"/>
      <c r="P532" s="94"/>
      <c r="Q532" s="94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  <c r="KU532" s="13"/>
      <c r="KV532" s="13"/>
      <c r="KW532" s="13"/>
      <c r="KX532" s="13"/>
      <c r="KY532" s="13"/>
      <c r="KZ532" s="13"/>
      <c r="LA532" s="13"/>
      <c r="LB532" s="13"/>
      <c r="LC532" s="13"/>
      <c r="LD532" s="13"/>
      <c r="LE532" s="13"/>
      <c r="LF532" s="13"/>
      <c r="LG532" s="13"/>
      <c r="LH532" s="13"/>
      <c r="LI532" s="13"/>
      <c r="LJ532" s="13"/>
      <c r="LK532" s="13"/>
      <c r="LL532" s="13"/>
      <c r="LM532" s="13"/>
      <c r="LN532" s="13"/>
      <c r="LO532" s="13"/>
      <c r="LP532" s="13"/>
      <c r="LQ532" s="13"/>
      <c r="LR532" s="13"/>
      <c r="LS532" s="13"/>
      <c r="LT532" s="13"/>
      <c r="LU532" s="13"/>
      <c r="LV532" s="13"/>
      <c r="LW532" s="13"/>
      <c r="LX532" s="13"/>
      <c r="LY532" s="13"/>
      <c r="LZ532" s="13"/>
      <c r="MA532" s="13"/>
      <c r="MB532" s="13"/>
      <c r="MC532" s="13"/>
      <c r="MD532" s="13"/>
      <c r="ME532" s="13"/>
      <c r="MF532" s="13"/>
      <c r="MG532" s="13"/>
      <c r="MH532" s="13"/>
      <c r="MI532" s="13"/>
      <c r="MJ532" s="13"/>
      <c r="MK532" s="13"/>
      <c r="ML532" s="13"/>
      <c r="MM532" s="13"/>
      <c r="MN532" s="13"/>
      <c r="MO532" s="13"/>
      <c r="MP532" s="13"/>
      <c r="MQ532" s="13"/>
      <c r="MR532" s="13"/>
      <c r="MS532" s="13"/>
      <c r="MT532" s="13"/>
      <c r="MU532" s="13"/>
      <c r="MV532" s="13"/>
      <c r="MW532" s="13"/>
      <c r="MX532" s="13"/>
      <c r="MY532" s="13"/>
      <c r="MZ532" s="13"/>
      <c r="NA532" s="13"/>
      <c r="NB532" s="13"/>
      <c r="NC532" s="13"/>
      <c r="ND532" s="13"/>
      <c r="NE532" s="13"/>
      <c r="NF532" s="13"/>
      <c r="NG532" s="13"/>
      <c r="NH532" s="13"/>
      <c r="NI532" s="13"/>
      <c r="NJ532" s="13"/>
      <c r="NK532" s="13"/>
      <c r="NL532" s="13"/>
      <c r="NM532" s="13"/>
      <c r="NN532" s="13"/>
      <c r="NO532" s="13"/>
      <c r="NP532" s="13"/>
      <c r="NQ532" s="13"/>
      <c r="NR532" s="13"/>
      <c r="NS532" s="13"/>
      <c r="NU532" s="48" t="e">
        <f>IF(P524&lt;#REF!,1,0)</f>
        <v>#REF!</v>
      </c>
      <c r="NV532" s="48" t="e">
        <f>IF($P524&gt;=#REF!,1,0)</f>
        <v>#REF!</v>
      </c>
      <c r="NW532" s="48">
        <f>IF(IF($C524="Y",IF(NV532=1,1,0)),1,0)</f>
        <v>0</v>
      </c>
      <c r="NX532" s="48">
        <f>IF(IF($C524="N",IF(NU532=1,1,0)),1,0)</f>
        <v>0</v>
      </c>
      <c r="NY532" s="49" t="e">
        <f t="shared" si="56"/>
        <v>#REF!</v>
      </c>
    </row>
    <row r="533" spans="1:389" s="2" customFormat="1" ht="15" x14ac:dyDescent="0.25">
      <c r="A533" s="2">
        <f t="shared" si="57"/>
        <v>529</v>
      </c>
      <c r="B533" s="104" t="str">
        <f>"TSK"&amp;"-"&amp;REPT("0",4-LEN(A541))&amp;A541</f>
        <v>TSK-0537</v>
      </c>
      <c r="C533" s="105" t="str">
        <f t="shared" si="53"/>
        <v/>
      </c>
      <c r="D533" s="59"/>
      <c r="E533" s="106"/>
      <c r="F533" s="59"/>
      <c r="G533" s="59"/>
      <c r="H533" s="19"/>
      <c r="I533" s="19"/>
      <c r="J533" s="21"/>
      <c r="K533" s="81"/>
      <c r="L533" s="107" t="str">
        <f t="shared" si="54"/>
        <v/>
      </c>
      <c r="M533" s="107" t="str">
        <f t="shared" si="55"/>
        <v/>
      </c>
      <c r="N533" s="94"/>
      <c r="O533" s="94"/>
      <c r="P533" s="94"/>
      <c r="Q533" s="94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  <c r="IT533" s="13"/>
      <c r="IU533" s="13"/>
      <c r="IV533" s="13"/>
      <c r="IW533" s="13"/>
      <c r="IX533" s="13"/>
      <c r="IY533" s="13"/>
      <c r="IZ533" s="13"/>
      <c r="JA533" s="13"/>
      <c r="JB533" s="13"/>
      <c r="JC533" s="13"/>
      <c r="JD533" s="13"/>
      <c r="JE533" s="13"/>
      <c r="JF533" s="13"/>
      <c r="JG533" s="13"/>
      <c r="JH533" s="13"/>
      <c r="JI533" s="13"/>
      <c r="JJ533" s="13"/>
      <c r="JK533" s="13"/>
      <c r="JL533" s="13"/>
      <c r="JM533" s="13"/>
      <c r="JN533" s="13"/>
      <c r="JO533" s="13"/>
      <c r="JP533" s="13"/>
      <c r="JQ533" s="13"/>
      <c r="JR533" s="13"/>
      <c r="JS533" s="13"/>
      <c r="JT533" s="13"/>
      <c r="JU533" s="13"/>
      <c r="JV533" s="13"/>
      <c r="JW533" s="13"/>
      <c r="JX533" s="13"/>
      <c r="JY533" s="13"/>
      <c r="JZ533" s="13"/>
      <c r="KA533" s="13"/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  <c r="KU533" s="13"/>
      <c r="KV533" s="13"/>
      <c r="KW533" s="13"/>
      <c r="KX533" s="13"/>
      <c r="KY533" s="13"/>
      <c r="KZ533" s="13"/>
      <c r="LA533" s="13"/>
      <c r="LB533" s="13"/>
      <c r="LC533" s="13"/>
      <c r="LD533" s="13"/>
      <c r="LE533" s="13"/>
      <c r="LF533" s="13"/>
      <c r="LG533" s="13"/>
      <c r="LH533" s="13"/>
      <c r="LI533" s="13"/>
      <c r="LJ533" s="13"/>
      <c r="LK533" s="13"/>
      <c r="LL533" s="13"/>
      <c r="LM533" s="13"/>
      <c r="LN533" s="13"/>
      <c r="LO533" s="13"/>
      <c r="LP533" s="13"/>
      <c r="LQ533" s="13"/>
      <c r="LR533" s="13"/>
      <c r="LS533" s="13"/>
      <c r="LT533" s="13"/>
      <c r="LU533" s="13"/>
      <c r="LV533" s="13"/>
      <c r="LW533" s="13"/>
      <c r="LX533" s="13"/>
      <c r="LY533" s="13"/>
      <c r="LZ533" s="13"/>
      <c r="MA533" s="13"/>
      <c r="MB533" s="13"/>
      <c r="MC533" s="13"/>
      <c r="MD533" s="13"/>
      <c r="ME533" s="13"/>
      <c r="MF533" s="13"/>
      <c r="MG533" s="13"/>
      <c r="MH533" s="13"/>
      <c r="MI533" s="13"/>
      <c r="MJ533" s="13"/>
      <c r="MK533" s="13"/>
      <c r="ML533" s="13"/>
      <c r="MM533" s="13"/>
      <c r="MN533" s="13"/>
      <c r="MO533" s="13"/>
      <c r="MP533" s="13"/>
      <c r="MQ533" s="13"/>
      <c r="MR533" s="13"/>
      <c r="MS533" s="13"/>
      <c r="MT533" s="13"/>
      <c r="MU533" s="13"/>
      <c r="MV533" s="13"/>
      <c r="MW533" s="13"/>
      <c r="MX533" s="13"/>
      <c r="MY533" s="13"/>
      <c r="MZ533" s="13"/>
      <c r="NA533" s="13"/>
      <c r="NB533" s="13"/>
      <c r="NC533" s="13"/>
      <c r="ND533" s="13"/>
      <c r="NE533" s="13"/>
      <c r="NF533" s="13"/>
      <c r="NG533" s="13"/>
      <c r="NH533" s="13"/>
      <c r="NI533" s="13"/>
      <c r="NJ533" s="13"/>
      <c r="NK533" s="13"/>
      <c r="NL533" s="13"/>
      <c r="NM533" s="13"/>
      <c r="NN533" s="13"/>
      <c r="NO533" s="13"/>
      <c r="NP533" s="13"/>
      <c r="NQ533" s="13"/>
      <c r="NR533" s="13"/>
      <c r="NS533" s="13"/>
      <c r="NU533" s="48" t="e">
        <f>IF(P525&lt;#REF!,1,0)</f>
        <v>#REF!</v>
      </c>
      <c r="NV533" s="48" t="e">
        <f>IF($P525&gt;=#REF!,1,0)</f>
        <v>#REF!</v>
      </c>
      <c r="NW533" s="48">
        <f>IF(IF($C525="Y",IF(NV533=1,1,0)),1,0)</f>
        <v>0</v>
      </c>
      <c r="NX533" s="48">
        <f>IF(IF($C525="N",IF(NU533=1,1,0)),1,0)</f>
        <v>0</v>
      </c>
      <c r="NY533" s="49" t="e">
        <f t="shared" si="56"/>
        <v>#REF!</v>
      </c>
    </row>
    <row r="534" spans="1:389" s="2" customFormat="1" ht="15" x14ac:dyDescent="0.25">
      <c r="A534" s="2">
        <f t="shared" si="57"/>
        <v>530</v>
      </c>
      <c r="B534" s="104" t="str">
        <f>"TSK"&amp;"-"&amp;REPT("0",4-LEN(A542))&amp;A542</f>
        <v>TSK-0538</v>
      </c>
      <c r="C534" s="105" t="str">
        <f t="shared" si="53"/>
        <v/>
      </c>
      <c r="D534" s="59"/>
      <c r="E534" s="106"/>
      <c r="F534" s="59"/>
      <c r="G534" s="59"/>
      <c r="H534" s="19"/>
      <c r="I534" s="19"/>
      <c r="J534" s="21"/>
      <c r="K534" s="81"/>
      <c r="L534" s="107" t="str">
        <f t="shared" si="54"/>
        <v/>
      </c>
      <c r="M534" s="107" t="str">
        <f t="shared" si="55"/>
        <v/>
      </c>
      <c r="N534" s="94"/>
      <c r="O534" s="94"/>
      <c r="P534" s="94"/>
      <c r="Q534" s="94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  <c r="IT534" s="13"/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/>
      <c r="JF534" s="13"/>
      <c r="JG534" s="13"/>
      <c r="JH534" s="13"/>
      <c r="JI534" s="13"/>
      <c r="JJ534" s="13"/>
      <c r="JK534" s="13"/>
      <c r="JL534" s="13"/>
      <c r="JM534" s="13"/>
      <c r="JN534" s="13"/>
      <c r="JO534" s="13"/>
      <c r="JP534" s="13"/>
      <c r="JQ534" s="13"/>
      <c r="JR534" s="13"/>
      <c r="JS534" s="13"/>
      <c r="JT534" s="13"/>
      <c r="JU534" s="13"/>
      <c r="JV534" s="13"/>
      <c r="JW534" s="13"/>
      <c r="JX534" s="13"/>
      <c r="JY534" s="13"/>
      <c r="JZ534" s="13"/>
      <c r="KA534" s="13"/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  <c r="KU534" s="13"/>
      <c r="KV534" s="13"/>
      <c r="KW534" s="13"/>
      <c r="KX534" s="13"/>
      <c r="KY534" s="13"/>
      <c r="KZ534" s="13"/>
      <c r="LA534" s="13"/>
      <c r="LB534" s="13"/>
      <c r="LC534" s="13"/>
      <c r="LD534" s="13"/>
      <c r="LE534" s="13"/>
      <c r="LF534" s="13"/>
      <c r="LG534" s="13"/>
      <c r="LH534" s="13"/>
      <c r="LI534" s="13"/>
      <c r="LJ534" s="13"/>
      <c r="LK534" s="13"/>
      <c r="LL534" s="13"/>
      <c r="LM534" s="13"/>
      <c r="LN534" s="13"/>
      <c r="LO534" s="13"/>
      <c r="LP534" s="13"/>
      <c r="LQ534" s="13"/>
      <c r="LR534" s="13"/>
      <c r="LS534" s="13"/>
      <c r="LT534" s="13"/>
      <c r="LU534" s="13"/>
      <c r="LV534" s="13"/>
      <c r="LW534" s="13"/>
      <c r="LX534" s="13"/>
      <c r="LY534" s="13"/>
      <c r="LZ534" s="13"/>
      <c r="MA534" s="13"/>
      <c r="MB534" s="13"/>
      <c r="MC534" s="13"/>
      <c r="MD534" s="13"/>
      <c r="ME534" s="13"/>
      <c r="MF534" s="13"/>
      <c r="MG534" s="13"/>
      <c r="MH534" s="13"/>
      <c r="MI534" s="13"/>
      <c r="MJ534" s="13"/>
      <c r="MK534" s="13"/>
      <c r="ML534" s="13"/>
      <c r="MM534" s="13"/>
      <c r="MN534" s="13"/>
      <c r="MO534" s="13"/>
      <c r="MP534" s="13"/>
      <c r="MQ534" s="13"/>
      <c r="MR534" s="13"/>
      <c r="MS534" s="13"/>
      <c r="MT534" s="13"/>
      <c r="MU534" s="13"/>
      <c r="MV534" s="13"/>
      <c r="MW534" s="13"/>
      <c r="MX534" s="13"/>
      <c r="MY534" s="13"/>
      <c r="MZ534" s="13"/>
      <c r="NA534" s="13"/>
      <c r="NB534" s="13"/>
      <c r="NC534" s="13"/>
      <c r="ND534" s="13"/>
      <c r="NE534" s="13"/>
      <c r="NF534" s="13"/>
      <c r="NG534" s="13"/>
      <c r="NH534" s="13"/>
      <c r="NI534" s="13"/>
      <c r="NJ534" s="13"/>
      <c r="NK534" s="13"/>
      <c r="NL534" s="13"/>
      <c r="NM534" s="13"/>
      <c r="NN534" s="13"/>
      <c r="NO534" s="13"/>
      <c r="NP534" s="13"/>
      <c r="NQ534" s="13"/>
      <c r="NR534" s="13"/>
      <c r="NS534" s="13"/>
      <c r="NU534" s="48" t="e">
        <f>IF(P526&lt;#REF!,1,0)</f>
        <v>#REF!</v>
      </c>
      <c r="NV534" s="48" t="e">
        <f>IF($P526&gt;=#REF!,1,0)</f>
        <v>#REF!</v>
      </c>
      <c r="NW534" s="48">
        <f>IF(IF($C526="Y",IF(NV534=1,1,0)),1,0)</f>
        <v>0</v>
      </c>
      <c r="NX534" s="48">
        <f>IF(IF($C526="N",IF(NU534=1,1,0)),1,0)</f>
        <v>0</v>
      </c>
      <c r="NY534" s="49" t="e">
        <f t="shared" si="56"/>
        <v>#REF!</v>
      </c>
    </row>
    <row r="535" spans="1:389" s="2" customFormat="1" ht="15" x14ac:dyDescent="0.25">
      <c r="A535" s="2">
        <f t="shared" si="57"/>
        <v>531</v>
      </c>
      <c r="B535" s="104" t="str">
        <f>"TSK"&amp;"-"&amp;REPT("0",4-LEN(A543))&amp;A543</f>
        <v>TSK-0539</v>
      </c>
      <c r="C535" s="105" t="str">
        <f t="shared" si="53"/>
        <v/>
      </c>
      <c r="D535" s="59"/>
      <c r="E535" s="106"/>
      <c r="F535" s="59"/>
      <c r="G535" s="59"/>
      <c r="H535" s="19"/>
      <c r="I535" s="19"/>
      <c r="J535" s="21"/>
      <c r="K535" s="81"/>
      <c r="L535" s="107" t="str">
        <f t="shared" si="54"/>
        <v/>
      </c>
      <c r="M535" s="107" t="str">
        <f t="shared" si="55"/>
        <v/>
      </c>
      <c r="N535" s="94"/>
      <c r="O535" s="94"/>
      <c r="P535" s="94"/>
      <c r="Q535" s="94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  <c r="IT535" s="13"/>
      <c r="IU535" s="13"/>
      <c r="IV535" s="13"/>
      <c r="IW535" s="13"/>
      <c r="IX535" s="13"/>
      <c r="IY535" s="13"/>
      <c r="IZ535" s="13"/>
      <c r="JA535" s="13"/>
      <c r="JB535" s="13"/>
      <c r="JC535" s="13"/>
      <c r="JD535" s="13"/>
      <c r="JE535" s="13"/>
      <c r="JF535" s="13"/>
      <c r="JG535" s="13"/>
      <c r="JH535" s="13"/>
      <c r="JI535" s="13"/>
      <c r="JJ535" s="13"/>
      <c r="JK535" s="13"/>
      <c r="JL535" s="13"/>
      <c r="JM535" s="13"/>
      <c r="JN535" s="13"/>
      <c r="JO535" s="13"/>
      <c r="JP535" s="13"/>
      <c r="JQ535" s="13"/>
      <c r="JR535" s="13"/>
      <c r="JS535" s="13"/>
      <c r="JT535" s="13"/>
      <c r="JU535" s="13"/>
      <c r="JV535" s="13"/>
      <c r="JW535" s="13"/>
      <c r="JX535" s="13"/>
      <c r="JY535" s="13"/>
      <c r="JZ535" s="13"/>
      <c r="KA535" s="13"/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13"/>
      <c r="KT535" s="13"/>
      <c r="KU535" s="13"/>
      <c r="KV535" s="13"/>
      <c r="KW535" s="13"/>
      <c r="KX535" s="13"/>
      <c r="KY535" s="13"/>
      <c r="KZ535" s="13"/>
      <c r="LA535" s="13"/>
      <c r="LB535" s="13"/>
      <c r="LC535" s="13"/>
      <c r="LD535" s="13"/>
      <c r="LE535" s="13"/>
      <c r="LF535" s="13"/>
      <c r="LG535" s="13"/>
      <c r="LH535" s="13"/>
      <c r="LI535" s="13"/>
      <c r="LJ535" s="13"/>
      <c r="LK535" s="13"/>
      <c r="LL535" s="13"/>
      <c r="LM535" s="13"/>
      <c r="LN535" s="13"/>
      <c r="LO535" s="13"/>
      <c r="LP535" s="13"/>
      <c r="LQ535" s="13"/>
      <c r="LR535" s="13"/>
      <c r="LS535" s="13"/>
      <c r="LT535" s="13"/>
      <c r="LU535" s="13"/>
      <c r="LV535" s="13"/>
      <c r="LW535" s="13"/>
      <c r="LX535" s="13"/>
      <c r="LY535" s="13"/>
      <c r="LZ535" s="13"/>
      <c r="MA535" s="13"/>
      <c r="MB535" s="13"/>
      <c r="MC535" s="13"/>
      <c r="MD535" s="13"/>
      <c r="ME535" s="13"/>
      <c r="MF535" s="13"/>
      <c r="MG535" s="13"/>
      <c r="MH535" s="13"/>
      <c r="MI535" s="13"/>
      <c r="MJ535" s="13"/>
      <c r="MK535" s="13"/>
      <c r="ML535" s="13"/>
      <c r="MM535" s="13"/>
      <c r="MN535" s="13"/>
      <c r="MO535" s="13"/>
      <c r="MP535" s="13"/>
      <c r="MQ535" s="13"/>
      <c r="MR535" s="13"/>
      <c r="MS535" s="13"/>
      <c r="MT535" s="13"/>
      <c r="MU535" s="13"/>
      <c r="MV535" s="13"/>
      <c r="MW535" s="13"/>
      <c r="MX535" s="13"/>
      <c r="MY535" s="13"/>
      <c r="MZ535" s="13"/>
      <c r="NA535" s="13"/>
      <c r="NB535" s="13"/>
      <c r="NC535" s="13"/>
      <c r="ND535" s="13"/>
      <c r="NE535" s="13"/>
      <c r="NF535" s="13"/>
      <c r="NG535" s="13"/>
      <c r="NH535" s="13"/>
      <c r="NI535" s="13"/>
      <c r="NJ535" s="13"/>
      <c r="NK535" s="13"/>
      <c r="NL535" s="13"/>
      <c r="NM535" s="13"/>
      <c r="NN535" s="13"/>
      <c r="NO535" s="13"/>
      <c r="NP535" s="13"/>
      <c r="NQ535" s="13"/>
      <c r="NR535" s="13"/>
      <c r="NS535" s="13"/>
      <c r="NU535" s="48" t="e">
        <f>IF(P527&lt;#REF!,1,0)</f>
        <v>#REF!</v>
      </c>
      <c r="NV535" s="48" t="e">
        <f>IF($P527&gt;=#REF!,1,0)</f>
        <v>#REF!</v>
      </c>
      <c r="NW535" s="48">
        <f>IF(IF($C527="Y",IF(NV535=1,1,0)),1,0)</f>
        <v>0</v>
      </c>
      <c r="NX535" s="48">
        <f>IF(IF($C527="N",IF(NU535=1,1,0)),1,0)</f>
        <v>0</v>
      </c>
      <c r="NY535" s="49" t="e">
        <f t="shared" si="56"/>
        <v>#REF!</v>
      </c>
    </row>
    <row r="536" spans="1:389" s="2" customFormat="1" ht="15" x14ac:dyDescent="0.25">
      <c r="A536" s="2">
        <f t="shared" si="57"/>
        <v>532</v>
      </c>
      <c r="B536" s="104" t="str">
        <f>"TSK"&amp;"-"&amp;REPT("0",4-LEN(A544))&amp;A544</f>
        <v>TSK-0540</v>
      </c>
      <c r="C536" s="105" t="str">
        <f t="shared" si="53"/>
        <v/>
      </c>
      <c r="D536" s="59"/>
      <c r="E536" s="106"/>
      <c r="F536" s="59"/>
      <c r="G536" s="59"/>
      <c r="H536" s="19"/>
      <c r="I536" s="19"/>
      <c r="J536" s="21"/>
      <c r="K536" s="81"/>
      <c r="L536" s="107" t="str">
        <f t="shared" si="54"/>
        <v/>
      </c>
      <c r="M536" s="107" t="str">
        <f t="shared" si="55"/>
        <v/>
      </c>
      <c r="N536" s="94"/>
      <c r="O536" s="94"/>
      <c r="P536" s="94"/>
      <c r="Q536" s="94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/>
      <c r="JF536" s="13"/>
      <c r="JG536" s="13"/>
      <c r="JH536" s="13"/>
      <c r="JI536" s="13"/>
      <c r="JJ536" s="13"/>
      <c r="JK536" s="13"/>
      <c r="JL536" s="13"/>
      <c r="JM536" s="13"/>
      <c r="JN536" s="13"/>
      <c r="JO536" s="13"/>
      <c r="JP536" s="13"/>
      <c r="JQ536" s="13"/>
      <c r="JR536" s="13"/>
      <c r="JS536" s="13"/>
      <c r="JT536" s="13"/>
      <c r="JU536" s="13"/>
      <c r="JV536" s="13"/>
      <c r="JW536" s="13"/>
      <c r="JX536" s="13"/>
      <c r="JY536" s="13"/>
      <c r="JZ536" s="13"/>
      <c r="KA536" s="13"/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13"/>
      <c r="KS536" s="13"/>
      <c r="KT536" s="13"/>
      <c r="KU536" s="13"/>
      <c r="KV536" s="13"/>
      <c r="KW536" s="13"/>
      <c r="KX536" s="13"/>
      <c r="KY536" s="13"/>
      <c r="KZ536" s="13"/>
      <c r="LA536" s="13"/>
      <c r="LB536" s="13"/>
      <c r="LC536" s="13"/>
      <c r="LD536" s="13"/>
      <c r="LE536" s="13"/>
      <c r="LF536" s="13"/>
      <c r="LG536" s="13"/>
      <c r="LH536" s="13"/>
      <c r="LI536" s="13"/>
      <c r="LJ536" s="13"/>
      <c r="LK536" s="13"/>
      <c r="LL536" s="13"/>
      <c r="LM536" s="13"/>
      <c r="LN536" s="13"/>
      <c r="LO536" s="13"/>
      <c r="LP536" s="13"/>
      <c r="LQ536" s="13"/>
      <c r="LR536" s="13"/>
      <c r="LS536" s="13"/>
      <c r="LT536" s="13"/>
      <c r="LU536" s="13"/>
      <c r="LV536" s="13"/>
      <c r="LW536" s="13"/>
      <c r="LX536" s="13"/>
      <c r="LY536" s="13"/>
      <c r="LZ536" s="13"/>
      <c r="MA536" s="13"/>
      <c r="MB536" s="13"/>
      <c r="MC536" s="13"/>
      <c r="MD536" s="13"/>
      <c r="ME536" s="13"/>
      <c r="MF536" s="13"/>
      <c r="MG536" s="13"/>
      <c r="MH536" s="13"/>
      <c r="MI536" s="13"/>
      <c r="MJ536" s="13"/>
      <c r="MK536" s="13"/>
      <c r="ML536" s="13"/>
      <c r="MM536" s="13"/>
      <c r="MN536" s="13"/>
      <c r="MO536" s="13"/>
      <c r="MP536" s="13"/>
      <c r="MQ536" s="13"/>
      <c r="MR536" s="13"/>
      <c r="MS536" s="13"/>
      <c r="MT536" s="13"/>
      <c r="MU536" s="13"/>
      <c r="MV536" s="13"/>
      <c r="MW536" s="13"/>
      <c r="MX536" s="13"/>
      <c r="MY536" s="13"/>
      <c r="MZ536" s="13"/>
      <c r="NA536" s="13"/>
      <c r="NB536" s="13"/>
      <c r="NC536" s="13"/>
      <c r="ND536" s="13"/>
      <c r="NE536" s="13"/>
      <c r="NF536" s="13"/>
      <c r="NG536" s="13"/>
      <c r="NH536" s="13"/>
      <c r="NI536" s="13"/>
      <c r="NJ536" s="13"/>
      <c r="NK536" s="13"/>
      <c r="NL536" s="13"/>
      <c r="NM536" s="13"/>
      <c r="NN536" s="13"/>
      <c r="NO536" s="13"/>
      <c r="NP536" s="13"/>
      <c r="NQ536" s="13"/>
      <c r="NR536" s="13"/>
      <c r="NS536" s="13"/>
      <c r="NU536" s="48" t="e">
        <f>IF(P528&lt;#REF!,1,0)</f>
        <v>#REF!</v>
      </c>
      <c r="NV536" s="48" t="e">
        <f>IF($P528&gt;=#REF!,1,0)</f>
        <v>#REF!</v>
      </c>
      <c r="NW536" s="48">
        <f>IF(IF($C528="Y",IF(NV536=1,1,0)),1,0)</f>
        <v>0</v>
      </c>
      <c r="NX536" s="48">
        <f>IF(IF($C528="N",IF(NU536=1,1,0)),1,0)</f>
        <v>0</v>
      </c>
      <c r="NY536" s="49" t="e">
        <f t="shared" si="56"/>
        <v>#REF!</v>
      </c>
    </row>
    <row r="537" spans="1:389" s="2" customFormat="1" ht="15" x14ac:dyDescent="0.25">
      <c r="A537" s="2">
        <f t="shared" si="57"/>
        <v>533</v>
      </c>
      <c r="B537" s="104" t="str">
        <f>"TSK"&amp;"-"&amp;REPT("0",4-LEN(A545))&amp;A545</f>
        <v>TSK-0541</v>
      </c>
      <c r="C537" s="105" t="str">
        <f t="shared" si="53"/>
        <v/>
      </c>
      <c r="D537" s="59"/>
      <c r="E537" s="106"/>
      <c r="F537" s="59"/>
      <c r="G537" s="59"/>
      <c r="H537" s="19"/>
      <c r="I537" s="19"/>
      <c r="J537" s="21"/>
      <c r="K537" s="81"/>
      <c r="L537" s="107" t="str">
        <f t="shared" si="54"/>
        <v/>
      </c>
      <c r="M537" s="107" t="str">
        <f t="shared" si="55"/>
        <v/>
      </c>
      <c r="N537" s="94"/>
      <c r="O537" s="94"/>
      <c r="P537" s="94"/>
      <c r="Q537" s="94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  <c r="KU537" s="13"/>
      <c r="KV537" s="13"/>
      <c r="KW537" s="13"/>
      <c r="KX537" s="13"/>
      <c r="KY537" s="13"/>
      <c r="KZ537" s="13"/>
      <c r="LA537" s="13"/>
      <c r="LB537" s="13"/>
      <c r="LC537" s="13"/>
      <c r="LD537" s="13"/>
      <c r="LE537" s="13"/>
      <c r="LF537" s="13"/>
      <c r="LG537" s="13"/>
      <c r="LH537" s="13"/>
      <c r="LI537" s="13"/>
      <c r="LJ537" s="13"/>
      <c r="LK537" s="13"/>
      <c r="LL537" s="13"/>
      <c r="LM537" s="13"/>
      <c r="LN537" s="13"/>
      <c r="LO537" s="13"/>
      <c r="LP537" s="13"/>
      <c r="LQ537" s="13"/>
      <c r="LR537" s="13"/>
      <c r="LS537" s="13"/>
      <c r="LT537" s="13"/>
      <c r="LU537" s="13"/>
      <c r="LV537" s="13"/>
      <c r="LW537" s="13"/>
      <c r="LX537" s="13"/>
      <c r="LY537" s="13"/>
      <c r="LZ537" s="13"/>
      <c r="MA537" s="13"/>
      <c r="MB537" s="13"/>
      <c r="MC537" s="13"/>
      <c r="MD537" s="13"/>
      <c r="ME537" s="13"/>
      <c r="MF537" s="13"/>
      <c r="MG537" s="13"/>
      <c r="MH537" s="13"/>
      <c r="MI537" s="13"/>
      <c r="MJ537" s="13"/>
      <c r="MK537" s="13"/>
      <c r="ML537" s="13"/>
      <c r="MM537" s="13"/>
      <c r="MN537" s="13"/>
      <c r="MO537" s="13"/>
      <c r="MP537" s="13"/>
      <c r="MQ537" s="13"/>
      <c r="MR537" s="13"/>
      <c r="MS537" s="13"/>
      <c r="MT537" s="13"/>
      <c r="MU537" s="13"/>
      <c r="MV537" s="13"/>
      <c r="MW537" s="13"/>
      <c r="MX537" s="13"/>
      <c r="MY537" s="13"/>
      <c r="MZ537" s="13"/>
      <c r="NA537" s="13"/>
      <c r="NB537" s="13"/>
      <c r="NC537" s="13"/>
      <c r="ND537" s="13"/>
      <c r="NE537" s="13"/>
      <c r="NF537" s="13"/>
      <c r="NG537" s="13"/>
      <c r="NH537" s="13"/>
      <c r="NI537" s="13"/>
      <c r="NJ537" s="13"/>
      <c r="NK537" s="13"/>
      <c r="NL537" s="13"/>
      <c r="NM537" s="13"/>
      <c r="NN537" s="13"/>
      <c r="NO537" s="13"/>
      <c r="NP537" s="13"/>
      <c r="NQ537" s="13"/>
      <c r="NR537" s="13"/>
      <c r="NS537" s="13"/>
      <c r="NU537" s="48" t="e">
        <f>IF(P529&lt;#REF!,1,0)</f>
        <v>#REF!</v>
      </c>
      <c r="NV537" s="48" t="e">
        <f>IF($P529&gt;=#REF!,1,0)</f>
        <v>#REF!</v>
      </c>
      <c r="NW537" s="48">
        <f>IF(IF($C529="Y",IF(NV537=1,1,0)),1,0)</f>
        <v>0</v>
      </c>
      <c r="NX537" s="48">
        <f>IF(IF($C529="N",IF(NU537=1,1,0)),1,0)</f>
        <v>0</v>
      </c>
      <c r="NY537" s="49" t="e">
        <f t="shared" si="56"/>
        <v>#REF!</v>
      </c>
    </row>
    <row r="538" spans="1:389" s="2" customFormat="1" ht="15" x14ac:dyDescent="0.25">
      <c r="A538" s="2">
        <f t="shared" si="57"/>
        <v>534</v>
      </c>
      <c r="B538" s="104" t="str">
        <f>"TSK"&amp;"-"&amp;REPT("0",4-LEN(A546))&amp;A546</f>
        <v>TSK-0542</v>
      </c>
      <c r="C538" s="105" t="str">
        <f t="shared" si="53"/>
        <v/>
      </c>
      <c r="D538" s="59"/>
      <c r="E538" s="106"/>
      <c r="F538" s="59"/>
      <c r="G538" s="59"/>
      <c r="H538" s="19"/>
      <c r="I538" s="19"/>
      <c r="J538" s="21"/>
      <c r="K538" s="81"/>
      <c r="L538" s="107" t="str">
        <f t="shared" si="54"/>
        <v/>
      </c>
      <c r="M538" s="107" t="str">
        <f t="shared" si="55"/>
        <v/>
      </c>
      <c r="N538" s="94"/>
      <c r="O538" s="94"/>
      <c r="P538" s="94"/>
      <c r="Q538" s="94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  <c r="KU538" s="13"/>
      <c r="KV538" s="13"/>
      <c r="KW538" s="13"/>
      <c r="KX538" s="13"/>
      <c r="KY538" s="13"/>
      <c r="KZ538" s="13"/>
      <c r="LA538" s="13"/>
      <c r="LB538" s="13"/>
      <c r="LC538" s="13"/>
      <c r="LD538" s="13"/>
      <c r="LE538" s="13"/>
      <c r="LF538" s="13"/>
      <c r="LG538" s="13"/>
      <c r="LH538" s="13"/>
      <c r="LI538" s="13"/>
      <c r="LJ538" s="13"/>
      <c r="LK538" s="13"/>
      <c r="LL538" s="13"/>
      <c r="LM538" s="13"/>
      <c r="LN538" s="13"/>
      <c r="LO538" s="13"/>
      <c r="LP538" s="13"/>
      <c r="LQ538" s="13"/>
      <c r="LR538" s="13"/>
      <c r="LS538" s="13"/>
      <c r="LT538" s="13"/>
      <c r="LU538" s="13"/>
      <c r="LV538" s="13"/>
      <c r="LW538" s="13"/>
      <c r="LX538" s="13"/>
      <c r="LY538" s="13"/>
      <c r="LZ538" s="13"/>
      <c r="MA538" s="13"/>
      <c r="MB538" s="13"/>
      <c r="MC538" s="13"/>
      <c r="MD538" s="13"/>
      <c r="ME538" s="13"/>
      <c r="MF538" s="13"/>
      <c r="MG538" s="13"/>
      <c r="MH538" s="13"/>
      <c r="MI538" s="13"/>
      <c r="MJ538" s="13"/>
      <c r="MK538" s="13"/>
      <c r="ML538" s="13"/>
      <c r="MM538" s="13"/>
      <c r="MN538" s="13"/>
      <c r="MO538" s="13"/>
      <c r="MP538" s="13"/>
      <c r="MQ538" s="13"/>
      <c r="MR538" s="13"/>
      <c r="MS538" s="13"/>
      <c r="MT538" s="13"/>
      <c r="MU538" s="13"/>
      <c r="MV538" s="13"/>
      <c r="MW538" s="13"/>
      <c r="MX538" s="13"/>
      <c r="MY538" s="13"/>
      <c r="MZ538" s="13"/>
      <c r="NA538" s="13"/>
      <c r="NB538" s="13"/>
      <c r="NC538" s="13"/>
      <c r="ND538" s="13"/>
      <c r="NE538" s="13"/>
      <c r="NF538" s="13"/>
      <c r="NG538" s="13"/>
      <c r="NH538" s="13"/>
      <c r="NI538" s="13"/>
      <c r="NJ538" s="13"/>
      <c r="NK538" s="13"/>
      <c r="NL538" s="13"/>
      <c r="NM538" s="13"/>
      <c r="NN538" s="13"/>
      <c r="NO538" s="13"/>
      <c r="NP538" s="13"/>
      <c r="NQ538" s="13"/>
      <c r="NR538" s="13"/>
      <c r="NS538" s="13"/>
      <c r="NU538" s="48" t="e">
        <f>IF(P530&lt;#REF!,1,0)</f>
        <v>#REF!</v>
      </c>
      <c r="NV538" s="48" t="e">
        <f>IF($P530&gt;=#REF!,1,0)</f>
        <v>#REF!</v>
      </c>
      <c r="NW538" s="48">
        <f>IF(IF($C530="Y",IF(NV538=1,1,0)),1,0)</f>
        <v>0</v>
      </c>
      <c r="NX538" s="48">
        <f>IF(IF($C530="N",IF(NU538=1,1,0)),1,0)</f>
        <v>0</v>
      </c>
      <c r="NY538" s="49" t="e">
        <f t="shared" si="56"/>
        <v>#REF!</v>
      </c>
    </row>
    <row r="539" spans="1:389" s="2" customFormat="1" ht="15" x14ac:dyDescent="0.25">
      <c r="A539" s="2">
        <f t="shared" si="57"/>
        <v>535</v>
      </c>
      <c r="B539" s="104" t="str">
        <f>"TSK"&amp;"-"&amp;REPT("0",4-LEN(A547))&amp;A547</f>
        <v>TSK-0543</v>
      </c>
      <c r="C539" s="105" t="str">
        <f t="shared" si="53"/>
        <v/>
      </c>
      <c r="D539" s="59"/>
      <c r="E539" s="106"/>
      <c r="F539" s="59"/>
      <c r="G539" s="59"/>
      <c r="H539" s="19"/>
      <c r="I539" s="19"/>
      <c r="J539" s="21"/>
      <c r="K539" s="81"/>
      <c r="L539" s="107" t="str">
        <f t="shared" si="54"/>
        <v/>
      </c>
      <c r="M539" s="107" t="str">
        <f t="shared" si="55"/>
        <v/>
      </c>
      <c r="N539" s="94"/>
      <c r="O539" s="94"/>
      <c r="P539" s="94"/>
      <c r="Q539" s="94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  <c r="KU539" s="13"/>
      <c r="KV539" s="13"/>
      <c r="KW539" s="13"/>
      <c r="KX539" s="13"/>
      <c r="KY539" s="13"/>
      <c r="KZ539" s="13"/>
      <c r="LA539" s="13"/>
      <c r="LB539" s="13"/>
      <c r="LC539" s="13"/>
      <c r="LD539" s="13"/>
      <c r="LE539" s="13"/>
      <c r="LF539" s="13"/>
      <c r="LG539" s="13"/>
      <c r="LH539" s="13"/>
      <c r="LI539" s="13"/>
      <c r="LJ539" s="13"/>
      <c r="LK539" s="13"/>
      <c r="LL539" s="13"/>
      <c r="LM539" s="13"/>
      <c r="LN539" s="13"/>
      <c r="LO539" s="13"/>
      <c r="LP539" s="13"/>
      <c r="LQ539" s="13"/>
      <c r="LR539" s="13"/>
      <c r="LS539" s="13"/>
      <c r="LT539" s="13"/>
      <c r="LU539" s="13"/>
      <c r="LV539" s="13"/>
      <c r="LW539" s="13"/>
      <c r="LX539" s="13"/>
      <c r="LY539" s="13"/>
      <c r="LZ539" s="13"/>
      <c r="MA539" s="13"/>
      <c r="MB539" s="13"/>
      <c r="MC539" s="13"/>
      <c r="MD539" s="13"/>
      <c r="ME539" s="13"/>
      <c r="MF539" s="13"/>
      <c r="MG539" s="13"/>
      <c r="MH539" s="13"/>
      <c r="MI539" s="13"/>
      <c r="MJ539" s="13"/>
      <c r="MK539" s="13"/>
      <c r="ML539" s="13"/>
      <c r="MM539" s="13"/>
      <c r="MN539" s="13"/>
      <c r="MO539" s="13"/>
      <c r="MP539" s="13"/>
      <c r="MQ539" s="13"/>
      <c r="MR539" s="13"/>
      <c r="MS539" s="13"/>
      <c r="MT539" s="13"/>
      <c r="MU539" s="13"/>
      <c r="MV539" s="13"/>
      <c r="MW539" s="13"/>
      <c r="MX539" s="13"/>
      <c r="MY539" s="13"/>
      <c r="MZ539" s="13"/>
      <c r="NA539" s="13"/>
      <c r="NB539" s="13"/>
      <c r="NC539" s="13"/>
      <c r="ND539" s="13"/>
      <c r="NE539" s="13"/>
      <c r="NF539" s="13"/>
      <c r="NG539" s="13"/>
      <c r="NH539" s="13"/>
      <c r="NI539" s="13"/>
      <c r="NJ539" s="13"/>
      <c r="NK539" s="13"/>
      <c r="NL539" s="13"/>
      <c r="NM539" s="13"/>
      <c r="NN539" s="13"/>
      <c r="NO539" s="13"/>
      <c r="NP539" s="13"/>
      <c r="NQ539" s="13"/>
      <c r="NR539" s="13"/>
      <c r="NS539" s="13"/>
      <c r="NU539" s="48" t="e">
        <f>IF(P531&lt;#REF!,1,0)</f>
        <v>#REF!</v>
      </c>
      <c r="NV539" s="48" t="e">
        <f>IF($P531&gt;=#REF!,1,0)</f>
        <v>#REF!</v>
      </c>
      <c r="NW539" s="48">
        <f>IF(IF($C531="Y",IF(NV539=1,1,0)),1,0)</f>
        <v>0</v>
      </c>
      <c r="NX539" s="48">
        <f>IF(IF($C531="N",IF(NU539=1,1,0)),1,0)</f>
        <v>0</v>
      </c>
      <c r="NY539" s="49" t="e">
        <f t="shared" si="56"/>
        <v>#REF!</v>
      </c>
    </row>
    <row r="540" spans="1:389" s="2" customFormat="1" ht="15" x14ac:dyDescent="0.25">
      <c r="A540" s="2">
        <f t="shared" si="57"/>
        <v>536</v>
      </c>
      <c r="B540" s="104" t="str">
        <f>"TSK"&amp;"-"&amp;REPT("0",4-LEN(A548))&amp;A548</f>
        <v>TSK-0544</v>
      </c>
      <c r="C540" s="105" t="str">
        <f t="shared" si="53"/>
        <v/>
      </c>
      <c r="D540" s="59"/>
      <c r="E540" s="106"/>
      <c r="F540" s="59"/>
      <c r="G540" s="59"/>
      <c r="H540" s="19"/>
      <c r="I540" s="19"/>
      <c r="J540" s="21"/>
      <c r="K540" s="81"/>
      <c r="L540" s="107" t="str">
        <f t="shared" si="54"/>
        <v/>
      </c>
      <c r="M540" s="107" t="str">
        <f t="shared" si="55"/>
        <v/>
      </c>
      <c r="N540" s="94"/>
      <c r="O540" s="94"/>
      <c r="P540" s="94"/>
      <c r="Q540" s="94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  <c r="KU540" s="13"/>
      <c r="KV540" s="13"/>
      <c r="KW540" s="13"/>
      <c r="KX540" s="13"/>
      <c r="KY540" s="13"/>
      <c r="KZ540" s="13"/>
      <c r="LA540" s="13"/>
      <c r="LB540" s="13"/>
      <c r="LC540" s="13"/>
      <c r="LD540" s="13"/>
      <c r="LE540" s="13"/>
      <c r="LF540" s="13"/>
      <c r="LG540" s="13"/>
      <c r="LH540" s="13"/>
      <c r="LI540" s="13"/>
      <c r="LJ540" s="13"/>
      <c r="LK540" s="13"/>
      <c r="LL540" s="13"/>
      <c r="LM540" s="13"/>
      <c r="LN540" s="13"/>
      <c r="LO540" s="13"/>
      <c r="LP540" s="13"/>
      <c r="LQ540" s="13"/>
      <c r="LR540" s="13"/>
      <c r="LS540" s="13"/>
      <c r="LT540" s="13"/>
      <c r="LU540" s="13"/>
      <c r="LV540" s="13"/>
      <c r="LW540" s="13"/>
      <c r="LX540" s="13"/>
      <c r="LY540" s="13"/>
      <c r="LZ540" s="13"/>
      <c r="MA540" s="13"/>
      <c r="MB540" s="13"/>
      <c r="MC540" s="13"/>
      <c r="MD540" s="13"/>
      <c r="ME540" s="13"/>
      <c r="MF540" s="13"/>
      <c r="MG540" s="13"/>
      <c r="MH540" s="13"/>
      <c r="MI540" s="13"/>
      <c r="MJ540" s="13"/>
      <c r="MK540" s="13"/>
      <c r="ML540" s="13"/>
      <c r="MM540" s="13"/>
      <c r="MN540" s="13"/>
      <c r="MO540" s="13"/>
      <c r="MP540" s="13"/>
      <c r="MQ540" s="13"/>
      <c r="MR540" s="13"/>
      <c r="MS540" s="13"/>
      <c r="MT540" s="13"/>
      <c r="MU540" s="13"/>
      <c r="MV540" s="13"/>
      <c r="MW540" s="13"/>
      <c r="MX540" s="13"/>
      <c r="MY540" s="13"/>
      <c r="MZ540" s="13"/>
      <c r="NA540" s="13"/>
      <c r="NB540" s="13"/>
      <c r="NC540" s="13"/>
      <c r="ND540" s="13"/>
      <c r="NE540" s="13"/>
      <c r="NF540" s="13"/>
      <c r="NG540" s="13"/>
      <c r="NH540" s="13"/>
      <c r="NI540" s="13"/>
      <c r="NJ540" s="13"/>
      <c r="NK540" s="13"/>
      <c r="NL540" s="13"/>
      <c r="NM540" s="13"/>
      <c r="NN540" s="13"/>
      <c r="NO540" s="13"/>
      <c r="NP540" s="13"/>
      <c r="NQ540" s="13"/>
      <c r="NR540" s="13"/>
      <c r="NS540" s="13"/>
      <c r="NU540" s="48" t="e">
        <f>IF(P532&lt;#REF!,1,0)</f>
        <v>#REF!</v>
      </c>
      <c r="NV540" s="48" t="e">
        <f>IF($P532&gt;=#REF!,1,0)</f>
        <v>#REF!</v>
      </c>
      <c r="NW540" s="48">
        <f>IF(IF($C532="Y",IF(NV540=1,1,0)),1,0)</f>
        <v>0</v>
      </c>
      <c r="NX540" s="48">
        <f>IF(IF($C532="N",IF(NU540=1,1,0)),1,0)</f>
        <v>0</v>
      </c>
      <c r="NY540" s="49" t="e">
        <f t="shared" si="56"/>
        <v>#REF!</v>
      </c>
    </row>
    <row r="541" spans="1:389" s="2" customFormat="1" ht="15" x14ac:dyDescent="0.25">
      <c r="A541" s="2">
        <f t="shared" si="57"/>
        <v>537</v>
      </c>
      <c r="B541" s="104" t="str">
        <f>"TSK"&amp;"-"&amp;REPT("0",4-LEN(A549))&amp;A549</f>
        <v>TSK-0545</v>
      </c>
      <c r="C541" s="105" t="str">
        <f t="shared" si="53"/>
        <v/>
      </c>
      <c r="D541" s="59"/>
      <c r="E541" s="106"/>
      <c r="F541" s="59"/>
      <c r="G541" s="59"/>
      <c r="H541" s="19"/>
      <c r="I541" s="19"/>
      <c r="J541" s="21"/>
      <c r="K541" s="81"/>
      <c r="L541" s="107" t="str">
        <f t="shared" si="54"/>
        <v/>
      </c>
      <c r="M541" s="107" t="str">
        <f t="shared" si="55"/>
        <v/>
      </c>
      <c r="N541" s="94"/>
      <c r="O541" s="94"/>
      <c r="P541" s="94"/>
      <c r="Q541" s="94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  <c r="KU541" s="13"/>
      <c r="KV541" s="13"/>
      <c r="KW541" s="13"/>
      <c r="KX541" s="13"/>
      <c r="KY541" s="13"/>
      <c r="KZ541" s="13"/>
      <c r="LA541" s="13"/>
      <c r="LB541" s="13"/>
      <c r="LC541" s="13"/>
      <c r="LD541" s="13"/>
      <c r="LE541" s="13"/>
      <c r="LF541" s="13"/>
      <c r="LG541" s="13"/>
      <c r="LH541" s="13"/>
      <c r="LI541" s="13"/>
      <c r="LJ541" s="13"/>
      <c r="LK541" s="13"/>
      <c r="LL541" s="13"/>
      <c r="LM541" s="13"/>
      <c r="LN541" s="13"/>
      <c r="LO541" s="13"/>
      <c r="LP541" s="13"/>
      <c r="LQ541" s="13"/>
      <c r="LR541" s="13"/>
      <c r="LS541" s="13"/>
      <c r="LT541" s="13"/>
      <c r="LU541" s="13"/>
      <c r="LV541" s="13"/>
      <c r="LW541" s="13"/>
      <c r="LX541" s="13"/>
      <c r="LY541" s="13"/>
      <c r="LZ541" s="13"/>
      <c r="MA541" s="13"/>
      <c r="MB541" s="13"/>
      <c r="MC541" s="13"/>
      <c r="MD541" s="13"/>
      <c r="ME541" s="13"/>
      <c r="MF541" s="13"/>
      <c r="MG541" s="13"/>
      <c r="MH541" s="13"/>
      <c r="MI541" s="13"/>
      <c r="MJ541" s="13"/>
      <c r="MK541" s="13"/>
      <c r="ML541" s="13"/>
      <c r="MM541" s="13"/>
      <c r="MN541" s="13"/>
      <c r="MO541" s="13"/>
      <c r="MP541" s="13"/>
      <c r="MQ541" s="13"/>
      <c r="MR541" s="13"/>
      <c r="MS541" s="13"/>
      <c r="MT541" s="13"/>
      <c r="MU541" s="13"/>
      <c r="MV541" s="13"/>
      <c r="MW541" s="13"/>
      <c r="MX541" s="13"/>
      <c r="MY541" s="13"/>
      <c r="MZ541" s="13"/>
      <c r="NA541" s="13"/>
      <c r="NB541" s="13"/>
      <c r="NC541" s="13"/>
      <c r="ND541" s="13"/>
      <c r="NE541" s="13"/>
      <c r="NF541" s="13"/>
      <c r="NG541" s="13"/>
      <c r="NH541" s="13"/>
      <c r="NI541" s="13"/>
      <c r="NJ541" s="13"/>
      <c r="NK541" s="13"/>
      <c r="NL541" s="13"/>
      <c r="NM541" s="13"/>
      <c r="NN541" s="13"/>
      <c r="NO541" s="13"/>
      <c r="NP541" s="13"/>
      <c r="NQ541" s="13"/>
      <c r="NR541" s="13"/>
      <c r="NS541" s="13"/>
      <c r="NU541" s="48" t="e">
        <f>IF(P533&lt;#REF!,1,0)</f>
        <v>#REF!</v>
      </c>
      <c r="NV541" s="48" t="e">
        <f>IF($P533&gt;=#REF!,1,0)</f>
        <v>#REF!</v>
      </c>
      <c r="NW541" s="48">
        <f>IF(IF($C533="Y",IF(NV541=1,1,0)),1,0)</f>
        <v>0</v>
      </c>
      <c r="NX541" s="48">
        <f>IF(IF($C533="N",IF(NU541=1,1,0)),1,0)</f>
        <v>0</v>
      </c>
      <c r="NY541" s="49" t="e">
        <f t="shared" si="56"/>
        <v>#REF!</v>
      </c>
    </row>
    <row r="542" spans="1:389" s="2" customFormat="1" ht="15" x14ac:dyDescent="0.25">
      <c r="A542" s="2">
        <f t="shared" si="57"/>
        <v>538</v>
      </c>
      <c r="B542" s="104" t="str">
        <f>"TSK"&amp;"-"&amp;REPT("0",4-LEN(A550))&amp;A550</f>
        <v>TSK-0546</v>
      </c>
      <c r="C542" s="105" t="str">
        <f t="shared" si="53"/>
        <v/>
      </c>
      <c r="D542" s="59"/>
      <c r="E542" s="106"/>
      <c r="F542" s="59"/>
      <c r="G542" s="59"/>
      <c r="H542" s="19"/>
      <c r="I542" s="19"/>
      <c r="J542" s="21"/>
      <c r="K542" s="81"/>
      <c r="L542" s="107" t="str">
        <f t="shared" si="54"/>
        <v/>
      </c>
      <c r="M542" s="107" t="str">
        <f t="shared" si="55"/>
        <v/>
      </c>
      <c r="N542" s="94"/>
      <c r="O542" s="94"/>
      <c r="P542" s="94"/>
      <c r="Q542" s="94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13"/>
      <c r="KT542" s="13"/>
      <c r="KU542" s="13"/>
      <c r="KV542" s="13"/>
      <c r="KW542" s="13"/>
      <c r="KX542" s="13"/>
      <c r="KY542" s="13"/>
      <c r="KZ542" s="13"/>
      <c r="LA542" s="13"/>
      <c r="LB542" s="13"/>
      <c r="LC542" s="13"/>
      <c r="LD542" s="13"/>
      <c r="LE542" s="13"/>
      <c r="LF542" s="13"/>
      <c r="LG542" s="13"/>
      <c r="LH542" s="13"/>
      <c r="LI542" s="13"/>
      <c r="LJ542" s="13"/>
      <c r="LK542" s="13"/>
      <c r="LL542" s="13"/>
      <c r="LM542" s="13"/>
      <c r="LN542" s="13"/>
      <c r="LO542" s="13"/>
      <c r="LP542" s="13"/>
      <c r="LQ542" s="13"/>
      <c r="LR542" s="13"/>
      <c r="LS542" s="13"/>
      <c r="LT542" s="13"/>
      <c r="LU542" s="13"/>
      <c r="LV542" s="13"/>
      <c r="LW542" s="13"/>
      <c r="LX542" s="13"/>
      <c r="LY542" s="13"/>
      <c r="LZ542" s="13"/>
      <c r="MA542" s="13"/>
      <c r="MB542" s="13"/>
      <c r="MC542" s="13"/>
      <c r="MD542" s="13"/>
      <c r="ME542" s="13"/>
      <c r="MF542" s="13"/>
      <c r="MG542" s="13"/>
      <c r="MH542" s="13"/>
      <c r="MI542" s="13"/>
      <c r="MJ542" s="13"/>
      <c r="MK542" s="13"/>
      <c r="ML542" s="13"/>
      <c r="MM542" s="13"/>
      <c r="MN542" s="13"/>
      <c r="MO542" s="13"/>
      <c r="MP542" s="13"/>
      <c r="MQ542" s="13"/>
      <c r="MR542" s="13"/>
      <c r="MS542" s="13"/>
      <c r="MT542" s="13"/>
      <c r="MU542" s="13"/>
      <c r="MV542" s="13"/>
      <c r="MW542" s="13"/>
      <c r="MX542" s="13"/>
      <c r="MY542" s="13"/>
      <c r="MZ542" s="13"/>
      <c r="NA542" s="13"/>
      <c r="NB542" s="13"/>
      <c r="NC542" s="13"/>
      <c r="ND542" s="13"/>
      <c r="NE542" s="13"/>
      <c r="NF542" s="13"/>
      <c r="NG542" s="13"/>
      <c r="NH542" s="13"/>
      <c r="NI542" s="13"/>
      <c r="NJ542" s="13"/>
      <c r="NK542" s="13"/>
      <c r="NL542" s="13"/>
      <c r="NM542" s="13"/>
      <c r="NN542" s="13"/>
      <c r="NO542" s="13"/>
      <c r="NP542" s="13"/>
      <c r="NQ542" s="13"/>
      <c r="NR542" s="13"/>
      <c r="NS542" s="13"/>
      <c r="NU542" s="48" t="e">
        <f>IF(P534&lt;#REF!,1,0)</f>
        <v>#REF!</v>
      </c>
      <c r="NV542" s="48" t="e">
        <f>IF($P534&gt;=#REF!,1,0)</f>
        <v>#REF!</v>
      </c>
      <c r="NW542" s="48">
        <f>IF(IF($C534="Y",IF(NV542=1,1,0)),1,0)</f>
        <v>0</v>
      </c>
      <c r="NX542" s="48">
        <f>IF(IF($C534="N",IF(NU542=1,1,0)),1,0)</f>
        <v>0</v>
      </c>
      <c r="NY542" s="49" t="e">
        <f t="shared" si="56"/>
        <v>#REF!</v>
      </c>
    </row>
    <row r="543" spans="1:389" s="2" customFormat="1" ht="15" x14ac:dyDescent="0.25">
      <c r="A543" s="2">
        <f t="shared" si="57"/>
        <v>539</v>
      </c>
      <c r="B543" s="104" t="str">
        <f>"TSK"&amp;"-"&amp;REPT("0",4-LEN(A551))&amp;A551</f>
        <v>TSK-0547</v>
      </c>
      <c r="C543" s="105" t="str">
        <f t="shared" si="53"/>
        <v/>
      </c>
      <c r="D543" s="59"/>
      <c r="E543" s="106"/>
      <c r="F543" s="59"/>
      <c r="G543" s="59"/>
      <c r="H543" s="19"/>
      <c r="I543" s="19"/>
      <c r="J543" s="21"/>
      <c r="K543" s="81"/>
      <c r="L543" s="107" t="str">
        <f t="shared" si="54"/>
        <v/>
      </c>
      <c r="M543" s="107" t="str">
        <f t="shared" si="55"/>
        <v/>
      </c>
      <c r="N543" s="94"/>
      <c r="O543" s="94"/>
      <c r="P543" s="94"/>
      <c r="Q543" s="94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  <c r="KU543" s="13"/>
      <c r="KV543" s="13"/>
      <c r="KW543" s="13"/>
      <c r="KX543" s="13"/>
      <c r="KY543" s="13"/>
      <c r="KZ543" s="13"/>
      <c r="LA543" s="13"/>
      <c r="LB543" s="13"/>
      <c r="LC543" s="13"/>
      <c r="LD543" s="13"/>
      <c r="LE543" s="13"/>
      <c r="LF543" s="13"/>
      <c r="LG543" s="13"/>
      <c r="LH543" s="13"/>
      <c r="LI543" s="13"/>
      <c r="LJ543" s="13"/>
      <c r="LK543" s="13"/>
      <c r="LL543" s="13"/>
      <c r="LM543" s="13"/>
      <c r="LN543" s="13"/>
      <c r="LO543" s="13"/>
      <c r="LP543" s="13"/>
      <c r="LQ543" s="13"/>
      <c r="LR543" s="13"/>
      <c r="LS543" s="13"/>
      <c r="LT543" s="13"/>
      <c r="LU543" s="13"/>
      <c r="LV543" s="13"/>
      <c r="LW543" s="13"/>
      <c r="LX543" s="13"/>
      <c r="LY543" s="13"/>
      <c r="LZ543" s="13"/>
      <c r="MA543" s="13"/>
      <c r="MB543" s="13"/>
      <c r="MC543" s="13"/>
      <c r="MD543" s="13"/>
      <c r="ME543" s="13"/>
      <c r="MF543" s="13"/>
      <c r="MG543" s="13"/>
      <c r="MH543" s="13"/>
      <c r="MI543" s="13"/>
      <c r="MJ543" s="13"/>
      <c r="MK543" s="13"/>
      <c r="ML543" s="13"/>
      <c r="MM543" s="13"/>
      <c r="MN543" s="13"/>
      <c r="MO543" s="13"/>
      <c r="MP543" s="13"/>
      <c r="MQ543" s="13"/>
      <c r="MR543" s="13"/>
      <c r="MS543" s="13"/>
      <c r="MT543" s="13"/>
      <c r="MU543" s="13"/>
      <c r="MV543" s="13"/>
      <c r="MW543" s="13"/>
      <c r="MX543" s="13"/>
      <c r="MY543" s="13"/>
      <c r="MZ543" s="13"/>
      <c r="NA543" s="13"/>
      <c r="NB543" s="13"/>
      <c r="NC543" s="13"/>
      <c r="ND543" s="13"/>
      <c r="NE543" s="13"/>
      <c r="NF543" s="13"/>
      <c r="NG543" s="13"/>
      <c r="NH543" s="13"/>
      <c r="NI543" s="13"/>
      <c r="NJ543" s="13"/>
      <c r="NK543" s="13"/>
      <c r="NL543" s="13"/>
      <c r="NM543" s="13"/>
      <c r="NN543" s="13"/>
      <c r="NO543" s="13"/>
      <c r="NP543" s="13"/>
      <c r="NQ543" s="13"/>
      <c r="NR543" s="13"/>
      <c r="NS543" s="13"/>
      <c r="NU543" s="48" t="e">
        <f>IF(P535&lt;#REF!,1,0)</f>
        <v>#REF!</v>
      </c>
      <c r="NV543" s="48" t="e">
        <f>IF($P535&gt;=#REF!,1,0)</f>
        <v>#REF!</v>
      </c>
      <c r="NW543" s="48">
        <f>IF(IF($C535="Y",IF(NV543=1,1,0)),1,0)</f>
        <v>0</v>
      </c>
      <c r="NX543" s="48">
        <f>IF(IF($C535="N",IF(NU543=1,1,0)),1,0)</f>
        <v>0</v>
      </c>
      <c r="NY543" s="49" t="e">
        <f t="shared" si="56"/>
        <v>#REF!</v>
      </c>
    </row>
    <row r="544" spans="1:389" s="2" customFormat="1" ht="15" x14ac:dyDescent="0.25">
      <c r="A544" s="2">
        <f t="shared" si="57"/>
        <v>540</v>
      </c>
      <c r="B544" s="104" t="str">
        <f>"TSK"&amp;"-"&amp;REPT("0",4-LEN(A552))&amp;A552</f>
        <v>TSK-0548</v>
      </c>
      <c r="C544" s="105" t="str">
        <f t="shared" si="53"/>
        <v/>
      </c>
      <c r="D544" s="59"/>
      <c r="E544" s="106"/>
      <c r="F544" s="59"/>
      <c r="G544" s="59"/>
      <c r="H544" s="19"/>
      <c r="I544" s="19"/>
      <c r="J544" s="21"/>
      <c r="K544" s="81"/>
      <c r="L544" s="107" t="str">
        <f t="shared" si="54"/>
        <v/>
      </c>
      <c r="M544" s="107" t="str">
        <f t="shared" si="55"/>
        <v/>
      </c>
      <c r="N544" s="94"/>
      <c r="O544" s="94"/>
      <c r="P544" s="94"/>
      <c r="Q544" s="94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  <c r="KU544" s="13"/>
      <c r="KV544" s="13"/>
      <c r="KW544" s="13"/>
      <c r="KX544" s="13"/>
      <c r="KY544" s="13"/>
      <c r="KZ544" s="13"/>
      <c r="LA544" s="13"/>
      <c r="LB544" s="13"/>
      <c r="LC544" s="13"/>
      <c r="LD544" s="13"/>
      <c r="LE544" s="13"/>
      <c r="LF544" s="13"/>
      <c r="LG544" s="13"/>
      <c r="LH544" s="13"/>
      <c r="LI544" s="13"/>
      <c r="LJ544" s="13"/>
      <c r="LK544" s="13"/>
      <c r="LL544" s="13"/>
      <c r="LM544" s="13"/>
      <c r="LN544" s="13"/>
      <c r="LO544" s="13"/>
      <c r="LP544" s="13"/>
      <c r="LQ544" s="13"/>
      <c r="LR544" s="13"/>
      <c r="LS544" s="13"/>
      <c r="LT544" s="13"/>
      <c r="LU544" s="13"/>
      <c r="LV544" s="13"/>
      <c r="LW544" s="13"/>
      <c r="LX544" s="13"/>
      <c r="LY544" s="13"/>
      <c r="LZ544" s="13"/>
      <c r="MA544" s="13"/>
      <c r="MB544" s="13"/>
      <c r="MC544" s="13"/>
      <c r="MD544" s="13"/>
      <c r="ME544" s="13"/>
      <c r="MF544" s="13"/>
      <c r="MG544" s="13"/>
      <c r="MH544" s="13"/>
      <c r="MI544" s="13"/>
      <c r="MJ544" s="13"/>
      <c r="MK544" s="13"/>
      <c r="ML544" s="13"/>
      <c r="MM544" s="13"/>
      <c r="MN544" s="13"/>
      <c r="MO544" s="13"/>
      <c r="MP544" s="13"/>
      <c r="MQ544" s="13"/>
      <c r="MR544" s="13"/>
      <c r="MS544" s="13"/>
      <c r="MT544" s="13"/>
      <c r="MU544" s="13"/>
      <c r="MV544" s="13"/>
      <c r="MW544" s="13"/>
      <c r="MX544" s="13"/>
      <c r="MY544" s="13"/>
      <c r="MZ544" s="13"/>
      <c r="NA544" s="13"/>
      <c r="NB544" s="13"/>
      <c r="NC544" s="13"/>
      <c r="ND544" s="13"/>
      <c r="NE544" s="13"/>
      <c r="NF544" s="13"/>
      <c r="NG544" s="13"/>
      <c r="NH544" s="13"/>
      <c r="NI544" s="13"/>
      <c r="NJ544" s="13"/>
      <c r="NK544" s="13"/>
      <c r="NL544" s="13"/>
      <c r="NM544" s="13"/>
      <c r="NN544" s="13"/>
      <c r="NO544" s="13"/>
      <c r="NP544" s="13"/>
      <c r="NQ544" s="13"/>
      <c r="NR544" s="13"/>
      <c r="NS544" s="13"/>
      <c r="NU544" s="48" t="e">
        <f>IF(P536&lt;#REF!,1,0)</f>
        <v>#REF!</v>
      </c>
      <c r="NV544" s="48" t="e">
        <f>IF($P536&gt;=#REF!,1,0)</f>
        <v>#REF!</v>
      </c>
      <c r="NW544" s="48">
        <f>IF(IF($C536="Y",IF(NV544=1,1,0)),1,0)</f>
        <v>0</v>
      </c>
      <c r="NX544" s="48">
        <f>IF(IF($C536="N",IF(NU544=1,1,0)),1,0)</f>
        <v>0</v>
      </c>
      <c r="NY544" s="49" t="e">
        <f t="shared" si="56"/>
        <v>#REF!</v>
      </c>
    </row>
    <row r="545" spans="1:389" s="2" customFormat="1" ht="15" x14ac:dyDescent="0.25">
      <c r="A545" s="2">
        <f t="shared" si="57"/>
        <v>541</v>
      </c>
      <c r="B545" s="104" t="str">
        <f>"TSK"&amp;"-"&amp;REPT("0",4-LEN(A553))&amp;A553</f>
        <v>TSK-0549</v>
      </c>
      <c r="C545" s="105" t="str">
        <f t="shared" si="53"/>
        <v/>
      </c>
      <c r="D545" s="59"/>
      <c r="E545" s="106"/>
      <c r="F545" s="59"/>
      <c r="G545" s="59"/>
      <c r="H545" s="19"/>
      <c r="I545" s="19"/>
      <c r="J545" s="21"/>
      <c r="K545" s="81"/>
      <c r="L545" s="107" t="str">
        <f t="shared" si="54"/>
        <v/>
      </c>
      <c r="M545" s="107" t="str">
        <f t="shared" si="55"/>
        <v/>
      </c>
      <c r="N545" s="94"/>
      <c r="O545" s="94"/>
      <c r="P545" s="94"/>
      <c r="Q545" s="94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13"/>
      <c r="KS545" s="13"/>
      <c r="KT545" s="13"/>
      <c r="KU545" s="13"/>
      <c r="KV545" s="13"/>
      <c r="KW545" s="13"/>
      <c r="KX545" s="13"/>
      <c r="KY545" s="13"/>
      <c r="KZ545" s="13"/>
      <c r="LA545" s="13"/>
      <c r="LB545" s="13"/>
      <c r="LC545" s="13"/>
      <c r="LD545" s="13"/>
      <c r="LE545" s="13"/>
      <c r="LF545" s="13"/>
      <c r="LG545" s="13"/>
      <c r="LH545" s="13"/>
      <c r="LI545" s="13"/>
      <c r="LJ545" s="13"/>
      <c r="LK545" s="13"/>
      <c r="LL545" s="13"/>
      <c r="LM545" s="13"/>
      <c r="LN545" s="13"/>
      <c r="LO545" s="13"/>
      <c r="LP545" s="13"/>
      <c r="LQ545" s="13"/>
      <c r="LR545" s="13"/>
      <c r="LS545" s="13"/>
      <c r="LT545" s="13"/>
      <c r="LU545" s="13"/>
      <c r="LV545" s="13"/>
      <c r="LW545" s="13"/>
      <c r="LX545" s="13"/>
      <c r="LY545" s="13"/>
      <c r="LZ545" s="13"/>
      <c r="MA545" s="13"/>
      <c r="MB545" s="13"/>
      <c r="MC545" s="13"/>
      <c r="MD545" s="13"/>
      <c r="ME545" s="13"/>
      <c r="MF545" s="13"/>
      <c r="MG545" s="13"/>
      <c r="MH545" s="13"/>
      <c r="MI545" s="13"/>
      <c r="MJ545" s="13"/>
      <c r="MK545" s="13"/>
      <c r="ML545" s="13"/>
      <c r="MM545" s="13"/>
      <c r="MN545" s="13"/>
      <c r="MO545" s="13"/>
      <c r="MP545" s="13"/>
      <c r="MQ545" s="13"/>
      <c r="MR545" s="13"/>
      <c r="MS545" s="13"/>
      <c r="MT545" s="13"/>
      <c r="MU545" s="13"/>
      <c r="MV545" s="13"/>
      <c r="MW545" s="13"/>
      <c r="MX545" s="13"/>
      <c r="MY545" s="13"/>
      <c r="MZ545" s="13"/>
      <c r="NA545" s="13"/>
      <c r="NB545" s="13"/>
      <c r="NC545" s="13"/>
      <c r="ND545" s="13"/>
      <c r="NE545" s="13"/>
      <c r="NF545" s="13"/>
      <c r="NG545" s="13"/>
      <c r="NH545" s="13"/>
      <c r="NI545" s="13"/>
      <c r="NJ545" s="13"/>
      <c r="NK545" s="13"/>
      <c r="NL545" s="13"/>
      <c r="NM545" s="13"/>
      <c r="NN545" s="13"/>
      <c r="NO545" s="13"/>
      <c r="NP545" s="13"/>
      <c r="NQ545" s="13"/>
      <c r="NR545" s="13"/>
      <c r="NS545" s="13"/>
      <c r="NU545" s="48" t="e">
        <f>IF(P537&lt;#REF!,1,0)</f>
        <v>#REF!</v>
      </c>
      <c r="NV545" s="48" t="e">
        <f>IF($P537&gt;=#REF!,1,0)</f>
        <v>#REF!</v>
      </c>
      <c r="NW545" s="48">
        <f>IF(IF($C537="Y",IF(NV545=1,1,0)),1,0)</f>
        <v>0</v>
      </c>
      <c r="NX545" s="48">
        <f>IF(IF($C537="N",IF(NU545=1,1,0)),1,0)</f>
        <v>0</v>
      </c>
      <c r="NY545" s="49" t="e">
        <f t="shared" si="56"/>
        <v>#REF!</v>
      </c>
    </row>
    <row r="546" spans="1:389" s="2" customFormat="1" ht="15" x14ac:dyDescent="0.25">
      <c r="A546" s="2">
        <f t="shared" si="57"/>
        <v>542</v>
      </c>
      <c r="B546" s="104" t="str">
        <f>"TSK"&amp;"-"&amp;REPT("0",4-LEN(A554))&amp;A554</f>
        <v>TSK-0550</v>
      </c>
      <c r="C546" s="105" t="str">
        <f t="shared" si="53"/>
        <v/>
      </c>
      <c r="D546" s="59"/>
      <c r="E546" s="106"/>
      <c r="F546" s="59"/>
      <c r="G546" s="59"/>
      <c r="H546" s="19"/>
      <c r="I546" s="19"/>
      <c r="J546" s="21"/>
      <c r="K546" s="81"/>
      <c r="L546" s="107" t="str">
        <f t="shared" si="54"/>
        <v/>
      </c>
      <c r="M546" s="107" t="str">
        <f t="shared" si="55"/>
        <v/>
      </c>
      <c r="N546" s="94"/>
      <c r="O546" s="94"/>
      <c r="P546" s="94"/>
      <c r="Q546" s="94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  <c r="KU546" s="13"/>
      <c r="KV546" s="13"/>
      <c r="KW546" s="13"/>
      <c r="KX546" s="13"/>
      <c r="KY546" s="13"/>
      <c r="KZ546" s="13"/>
      <c r="LA546" s="13"/>
      <c r="LB546" s="13"/>
      <c r="LC546" s="13"/>
      <c r="LD546" s="13"/>
      <c r="LE546" s="13"/>
      <c r="LF546" s="13"/>
      <c r="LG546" s="13"/>
      <c r="LH546" s="13"/>
      <c r="LI546" s="13"/>
      <c r="LJ546" s="13"/>
      <c r="LK546" s="13"/>
      <c r="LL546" s="13"/>
      <c r="LM546" s="13"/>
      <c r="LN546" s="13"/>
      <c r="LO546" s="13"/>
      <c r="LP546" s="13"/>
      <c r="LQ546" s="13"/>
      <c r="LR546" s="13"/>
      <c r="LS546" s="13"/>
      <c r="LT546" s="13"/>
      <c r="LU546" s="13"/>
      <c r="LV546" s="13"/>
      <c r="LW546" s="13"/>
      <c r="LX546" s="13"/>
      <c r="LY546" s="13"/>
      <c r="LZ546" s="13"/>
      <c r="MA546" s="13"/>
      <c r="MB546" s="13"/>
      <c r="MC546" s="13"/>
      <c r="MD546" s="13"/>
      <c r="ME546" s="13"/>
      <c r="MF546" s="13"/>
      <c r="MG546" s="13"/>
      <c r="MH546" s="13"/>
      <c r="MI546" s="13"/>
      <c r="MJ546" s="13"/>
      <c r="MK546" s="13"/>
      <c r="ML546" s="13"/>
      <c r="MM546" s="13"/>
      <c r="MN546" s="13"/>
      <c r="MO546" s="13"/>
      <c r="MP546" s="13"/>
      <c r="MQ546" s="13"/>
      <c r="MR546" s="13"/>
      <c r="MS546" s="13"/>
      <c r="MT546" s="13"/>
      <c r="MU546" s="13"/>
      <c r="MV546" s="13"/>
      <c r="MW546" s="13"/>
      <c r="MX546" s="13"/>
      <c r="MY546" s="13"/>
      <c r="MZ546" s="13"/>
      <c r="NA546" s="13"/>
      <c r="NB546" s="13"/>
      <c r="NC546" s="13"/>
      <c r="ND546" s="13"/>
      <c r="NE546" s="13"/>
      <c r="NF546" s="13"/>
      <c r="NG546" s="13"/>
      <c r="NH546" s="13"/>
      <c r="NI546" s="13"/>
      <c r="NJ546" s="13"/>
      <c r="NK546" s="13"/>
      <c r="NL546" s="13"/>
      <c r="NM546" s="13"/>
      <c r="NN546" s="13"/>
      <c r="NO546" s="13"/>
      <c r="NP546" s="13"/>
      <c r="NQ546" s="13"/>
      <c r="NR546" s="13"/>
      <c r="NS546" s="13"/>
      <c r="NU546" s="48" t="e">
        <f>IF(P538&lt;#REF!,1,0)</f>
        <v>#REF!</v>
      </c>
      <c r="NV546" s="48" t="e">
        <f>IF($P538&gt;=#REF!,1,0)</f>
        <v>#REF!</v>
      </c>
      <c r="NW546" s="48">
        <f>IF(IF($C538="Y",IF(NV546=1,1,0)),1,0)</f>
        <v>0</v>
      </c>
      <c r="NX546" s="48">
        <f>IF(IF($C538="N",IF(NU546=1,1,0)),1,0)</f>
        <v>0</v>
      </c>
      <c r="NY546" s="49" t="e">
        <f t="shared" si="56"/>
        <v>#REF!</v>
      </c>
    </row>
    <row r="547" spans="1:389" s="2" customFormat="1" ht="15" x14ac:dyDescent="0.25">
      <c r="A547" s="2">
        <f t="shared" si="57"/>
        <v>543</v>
      </c>
      <c r="B547" s="104" t="str">
        <f>"TSK"&amp;"-"&amp;REPT("0",4-LEN(A555))&amp;A555</f>
        <v>TSK-0551</v>
      </c>
      <c r="C547" s="105" t="str">
        <f t="shared" si="53"/>
        <v/>
      </c>
      <c r="D547" s="59"/>
      <c r="E547" s="106"/>
      <c r="F547" s="59"/>
      <c r="G547" s="59"/>
      <c r="H547" s="19"/>
      <c r="I547" s="19"/>
      <c r="J547" s="21"/>
      <c r="K547" s="81"/>
      <c r="L547" s="107" t="str">
        <f t="shared" si="54"/>
        <v/>
      </c>
      <c r="M547" s="107" t="str">
        <f t="shared" si="55"/>
        <v/>
      </c>
      <c r="N547" s="94"/>
      <c r="O547" s="94"/>
      <c r="P547" s="94"/>
      <c r="Q547" s="94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  <c r="KU547" s="13"/>
      <c r="KV547" s="13"/>
      <c r="KW547" s="13"/>
      <c r="KX547" s="13"/>
      <c r="KY547" s="13"/>
      <c r="KZ547" s="13"/>
      <c r="LA547" s="13"/>
      <c r="LB547" s="13"/>
      <c r="LC547" s="13"/>
      <c r="LD547" s="13"/>
      <c r="LE547" s="13"/>
      <c r="LF547" s="13"/>
      <c r="LG547" s="13"/>
      <c r="LH547" s="13"/>
      <c r="LI547" s="13"/>
      <c r="LJ547" s="13"/>
      <c r="LK547" s="13"/>
      <c r="LL547" s="13"/>
      <c r="LM547" s="13"/>
      <c r="LN547" s="13"/>
      <c r="LO547" s="13"/>
      <c r="LP547" s="13"/>
      <c r="LQ547" s="13"/>
      <c r="LR547" s="13"/>
      <c r="LS547" s="13"/>
      <c r="LT547" s="13"/>
      <c r="LU547" s="13"/>
      <c r="LV547" s="13"/>
      <c r="LW547" s="13"/>
      <c r="LX547" s="13"/>
      <c r="LY547" s="13"/>
      <c r="LZ547" s="13"/>
      <c r="MA547" s="13"/>
      <c r="MB547" s="13"/>
      <c r="MC547" s="13"/>
      <c r="MD547" s="13"/>
      <c r="ME547" s="13"/>
      <c r="MF547" s="13"/>
      <c r="MG547" s="13"/>
      <c r="MH547" s="13"/>
      <c r="MI547" s="13"/>
      <c r="MJ547" s="13"/>
      <c r="MK547" s="13"/>
      <c r="ML547" s="13"/>
      <c r="MM547" s="13"/>
      <c r="MN547" s="13"/>
      <c r="MO547" s="13"/>
      <c r="MP547" s="13"/>
      <c r="MQ547" s="13"/>
      <c r="MR547" s="13"/>
      <c r="MS547" s="13"/>
      <c r="MT547" s="13"/>
      <c r="MU547" s="13"/>
      <c r="MV547" s="13"/>
      <c r="MW547" s="13"/>
      <c r="MX547" s="13"/>
      <c r="MY547" s="13"/>
      <c r="MZ547" s="13"/>
      <c r="NA547" s="13"/>
      <c r="NB547" s="13"/>
      <c r="NC547" s="13"/>
      <c r="ND547" s="13"/>
      <c r="NE547" s="13"/>
      <c r="NF547" s="13"/>
      <c r="NG547" s="13"/>
      <c r="NH547" s="13"/>
      <c r="NI547" s="13"/>
      <c r="NJ547" s="13"/>
      <c r="NK547" s="13"/>
      <c r="NL547" s="13"/>
      <c r="NM547" s="13"/>
      <c r="NN547" s="13"/>
      <c r="NO547" s="13"/>
      <c r="NP547" s="13"/>
      <c r="NQ547" s="13"/>
      <c r="NR547" s="13"/>
      <c r="NS547" s="13"/>
      <c r="NU547" s="48" t="e">
        <f>IF(P539&lt;#REF!,1,0)</f>
        <v>#REF!</v>
      </c>
      <c r="NV547" s="48" t="e">
        <f>IF($P539&gt;=#REF!,1,0)</f>
        <v>#REF!</v>
      </c>
      <c r="NW547" s="48">
        <f>IF(IF($C539="Y",IF(NV547=1,1,0)),1,0)</f>
        <v>0</v>
      </c>
      <c r="NX547" s="48">
        <f>IF(IF($C539="N",IF(NU547=1,1,0)),1,0)</f>
        <v>0</v>
      </c>
      <c r="NY547" s="49" t="e">
        <f t="shared" si="56"/>
        <v>#REF!</v>
      </c>
    </row>
    <row r="548" spans="1:389" s="2" customFormat="1" ht="15" x14ac:dyDescent="0.25">
      <c r="A548" s="2">
        <f t="shared" si="57"/>
        <v>544</v>
      </c>
      <c r="B548" s="104" t="str">
        <f>"TSK"&amp;"-"&amp;REPT("0",4-LEN(A556))&amp;A556</f>
        <v>TSK-0552</v>
      </c>
      <c r="C548" s="105" t="str">
        <f t="shared" si="53"/>
        <v/>
      </c>
      <c r="D548" s="59"/>
      <c r="E548" s="106"/>
      <c r="F548" s="59"/>
      <c r="G548" s="59"/>
      <c r="H548" s="19"/>
      <c r="I548" s="19"/>
      <c r="J548" s="21"/>
      <c r="K548" s="81"/>
      <c r="L548" s="107" t="str">
        <f t="shared" si="54"/>
        <v/>
      </c>
      <c r="M548" s="107" t="str">
        <f t="shared" si="55"/>
        <v/>
      </c>
      <c r="N548" s="94"/>
      <c r="O548" s="94"/>
      <c r="P548" s="94"/>
      <c r="Q548" s="94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  <c r="KU548" s="13"/>
      <c r="KV548" s="13"/>
      <c r="KW548" s="13"/>
      <c r="KX548" s="13"/>
      <c r="KY548" s="13"/>
      <c r="KZ548" s="13"/>
      <c r="LA548" s="13"/>
      <c r="LB548" s="13"/>
      <c r="LC548" s="13"/>
      <c r="LD548" s="13"/>
      <c r="LE548" s="13"/>
      <c r="LF548" s="13"/>
      <c r="LG548" s="13"/>
      <c r="LH548" s="13"/>
      <c r="LI548" s="13"/>
      <c r="LJ548" s="13"/>
      <c r="LK548" s="13"/>
      <c r="LL548" s="13"/>
      <c r="LM548" s="13"/>
      <c r="LN548" s="13"/>
      <c r="LO548" s="13"/>
      <c r="LP548" s="13"/>
      <c r="LQ548" s="13"/>
      <c r="LR548" s="13"/>
      <c r="LS548" s="13"/>
      <c r="LT548" s="13"/>
      <c r="LU548" s="13"/>
      <c r="LV548" s="13"/>
      <c r="LW548" s="13"/>
      <c r="LX548" s="13"/>
      <c r="LY548" s="13"/>
      <c r="LZ548" s="13"/>
      <c r="MA548" s="13"/>
      <c r="MB548" s="13"/>
      <c r="MC548" s="13"/>
      <c r="MD548" s="13"/>
      <c r="ME548" s="13"/>
      <c r="MF548" s="13"/>
      <c r="MG548" s="13"/>
      <c r="MH548" s="13"/>
      <c r="MI548" s="13"/>
      <c r="MJ548" s="13"/>
      <c r="MK548" s="13"/>
      <c r="ML548" s="13"/>
      <c r="MM548" s="13"/>
      <c r="MN548" s="13"/>
      <c r="MO548" s="13"/>
      <c r="MP548" s="13"/>
      <c r="MQ548" s="13"/>
      <c r="MR548" s="13"/>
      <c r="MS548" s="13"/>
      <c r="MT548" s="13"/>
      <c r="MU548" s="13"/>
      <c r="MV548" s="13"/>
      <c r="MW548" s="13"/>
      <c r="MX548" s="13"/>
      <c r="MY548" s="13"/>
      <c r="MZ548" s="13"/>
      <c r="NA548" s="13"/>
      <c r="NB548" s="13"/>
      <c r="NC548" s="13"/>
      <c r="ND548" s="13"/>
      <c r="NE548" s="13"/>
      <c r="NF548" s="13"/>
      <c r="NG548" s="13"/>
      <c r="NH548" s="13"/>
      <c r="NI548" s="13"/>
      <c r="NJ548" s="13"/>
      <c r="NK548" s="13"/>
      <c r="NL548" s="13"/>
      <c r="NM548" s="13"/>
      <c r="NN548" s="13"/>
      <c r="NO548" s="13"/>
      <c r="NP548" s="13"/>
      <c r="NQ548" s="13"/>
      <c r="NR548" s="13"/>
      <c r="NS548" s="13"/>
      <c r="NU548" s="48" t="e">
        <f>IF(P540&lt;#REF!,1,0)</f>
        <v>#REF!</v>
      </c>
      <c r="NV548" s="48" t="e">
        <f>IF($P540&gt;=#REF!,1,0)</f>
        <v>#REF!</v>
      </c>
      <c r="NW548" s="48">
        <f>IF(IF($C540="Y",IF(NV548=1,1,0)),1,0)</f>
        <v>0</v>
      </c>
      <c r="NX548" s="48">
        <f>IF(IF($C540="N",IF(NU548=1,1,0)),1,0)</f>
        <v>0</v>
      </c>
      <c r="NY548" s="49" t="e">
        <f t="shared" si="56"/>
        <v>#REF!</v>
      </c>
    </row>
    <row r="549" spans="1:389" s="2" customFormat="1" ht="15" x14ac:dyDescent="0.25">
      <c r="A549" s="2">
        <f t="shared" si="57"/>
        <v>545</v>
      </c>
      <c r="B549" s="104" t="str">
        <f>"TSK"&amp;"-"&amp;REPT("0",4-LEN(A557))&amp;A557</f>
        <v>TSK-0553</v>
      </c>
      <c r="C549" s="105" t="str">
        <f t="shared" si="53"/>
        <v/>
      </c>
      <c r="D549" s="59"/>
      <c r="E549" s="106"/>
      <c r="F549" s="59"/>
      <c r="G549" s="59"/>
      <c r="H549" s="19"/>
      <c r="I549" s="19"/>
      <c r="J549" s="21"/>
      <c r="K549" s="81"/>
      <c r="L549" s="107" t="str">
        <f t="shared" si="54"/>
        <v/>
      </c>
      <c r="M549" s="107" t="str">
        <f t="shared" si="55"/>
        <v/>
      </c>
      <c r="N549" s="94"/>
      <c r="O549" s="94"/>
      <c r="P549" s="94"/>
      <c r="Q549" s="94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  <c r="KU549" s="13"/>
      <c r="KV549" s="13"/>
      <c r="KW549" s="13"/>
      <c r="KX549" s="13"/>
      <c r="KY549" s="13"/>
      <c r="KZ549" s="13"/>
      <c r="LA549" s="13"/>
      <c r="LB549" s="13"/>
      <c r="LC549" s="13"/>
      <c r="LD549" s="13"/>
      <c r="LE549" s="13"/>
      <c r="LF549" s="13"/>
      <c r="LG549" s="13"/>
      <c r="LH549" s="13"/>
      <c r="LI549" s="13"/>
      <c r="LJ549" s="13"/>
      <c r="LK549" s="13"/>
      <c r="LL549" s="13"/>
      <c r="LM549" s="13"/>
      <c r="LN549" s="13"/>
      <c r="LO549" s="13"/>
      <c r="LP549" s="13"/>
      <c r="LQ549" s="13"/>
      <c r="LR549" s="13"/>
      <c r="LS549" s="13"/>
      <c r="LT549" s="13"/>
      <c r="LU549" s="13"/>
      <c r="LV549" s="13"/>
      <c r="LW549" s="13"/>
      <c r="LX549" s="13"/>
      <c r="LY549" s="13"/>
      <c r="LZ549" s="13"/>
      <c r="MA549" s="13"/>
      <c r="MB549" s="13"/>
      <c r="MC549" s="13"/>
      <c r="MD549" s="13"/>
      <c r="ME549" s="13"/>
      <c r="MF549" s="13"/>
      <c r="MG549" s="13"/>
      <c r="MH549" s="13"/>
      <c r="MI549" s="13"/>
      <c r="MJ549" s="13"/>
      <c r="MK549" s="13"/>
      <c r="ML549" s="13"/>
      <c r="MM549" s="13"/>
      <c r="MN549" s="13"/>
      <c r="MO549" s="13"/>
      <c r="MP549" s="13"/>
      <c r="MQ549" s="13"/>
      <c r="MR549" s="13"/>
      <c r="MS549" s="13"/>
      <c r="MT549" s="13"/>
      <c r="MU549" s="13"/>
      <c r="MV549" s="13"/>
      <c r="MW549" s="13"/>
      <c r="MX549" s="13"/>
      <c r="MY549" s="13"/>
      <c r="MZ549" s="13"/>
      <c r="NA549" s="13"/>
      <c r="NB549" s="13"/>
      <c r="NC549" s="13"/>
      <c r="ND549" s="13"/>
      <c r="NE549" s="13"/>
      <c r="NF549" s="13"/>
      <c r="NG549" s="13"/>
      <c r="NH549" s="13"/>
      <c r="NI549" s="13"/>
      <c r="NJ549" s="13"/>
      <c r="NK549" s="13"/>
      <c r="NL549" s="13"/>
      <c r="NM549" s="13"/>
      <c r="NN549" s="13"/>
      <c r="NO549" s="13"/>
      <c r="NP549" s="13"/>
      <c r="NQ549" s="13"/>
      <c r="NR549" s="13"/>
      <c r="NS549" s="13"/>
      <c r="NU549" s="48" t="e">
        <f>IF(P541&lt;#REF!,1,0)</f>
        <v>#REF!</v>
      </c>
      <c r="NV549" s="48" t="e">
        <f>IF($P541&gt;=#REF!,1,0)</f>
        <v>#REF!</v>
      </c>
      <c r="NW549" s="48">
        <f>IF(IF($C541="Y",IF(NV549=1,1,0)),1,0)</f>
        <v>0</v>
      </c>
      <c r="NX549" s="48">
        <f>IF(IF($C541="N",IF(NU549=1,1,0)),1,0)</f>
        <v>0</v>
      </c>
      <c r="NY549" s="49" t="e">
        <f t="shared" si="56"/>
        <v>#REF!</v>
      </c>
    </row>
    <row r="550" spans="1:389" s="2" customFormat="1" ht="15" x14ac:dyDescent="0.25">
      <c r="A550" s="2">
        <f t="shared" si="57"/>
        <v>546</v>
      </c>
      <c r="B550" s="104" t="str">
        <f>"TSK"&amp;"-"&amp;REPT("0",4-LEN(A558))&amp;A558</f>
        <v>TSK-0554</v>
      </c>
      <c r="C550" s="105" t="str">
        <f t="shared" si="53"/>
        <v/>
      </c>
      <c r="D550" s="59"/>
      <c r="E550" s="106"/>
      <c r="F550" s="59"/>
      <c r="G550" s="59"/>
      <c r="H550" s="19"/>
      <c r="I550" s="19"/>
      <c r="J550" s="21"/>
      <c r="K550" s="81"/>
      <c r="L550" s="107" t="str">
        <f t="shared" si="54"/>
        <v/>
      </c>
      <c r="M550" s="107" t="str">
        <f t="shared" si="55"/>
        <v/>
      </c>
      <c r="N550" s="94"/>
      <c r="O550" s="94"/>
      <c r="P550" s="94"/>
      <c r="Q550" s="94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  <c r="KU550" s="13"/>
      <c r="KV550" s="13"/>
      <c r="KW550" s="13"/>
      <c r="KX550" s="13"/>
      <c r="KY550" s="13"/>
      <c r="KZ550" s="13"/>
      <c r="LA550" s="13"/>
      <c r="LB550" s="13"/>
      <c r="LC550" s="13"/>
      <c r="LD550" s="13"/>
      <c r="LE550" s="13"/>
      <c r="LF550" s="13"/>
      <c r="LG550" s="13"/>
      <c r="LH550" s="13"/>
      <c r="LI550" s="13"/>
      <c r="LJ550" s="13"/>
      <c r="LK550" s="13"/>
      <c r="LL550" s="13"/>
      <c r="LM550" s="13"/>
      <c r="LN550" s="13"/>
      <c r="LO550" s="13"/>
      <c r="LP550" s="13"/>
      <c r="LQ550" s="13"/>
      <c r="LR550" s="13"/>
      <c r="LS550" s="13"/>
      <c r="LT550" s="13"/>
      <c r="LU550" s="13"/>
      <c r="LV550" s="13"/>
      <c r="LW550" s="13"/>
      <c r="LX550" s="13"/>
      <c r="LY550" s="13"/>
      <c r="LZ550" s="13"/>
      <c r="MA550" s="13"/>
      <c r="MB550" s="13"/>
      <c r="MC550" s="13"/>
      <c r="MD550" s="13"/>
      <c r="ME550" s="13"/>
      <c r="MF550" s="13"/>
      <c r="MG550" s="13"/>
      <c r="MH550" s="13"/>
      <c r="MI550" s="13"/>
      <c r="MJ550" s="13"/>
      <c r="MK550" s="13"/>
      <c r="ML550" s="13"/>
      <c r="MM550" s="13"/>
      <c r="MN550" s="13"/>
      <c r="MO550" s="13"/>
      <c r="MP550" s="13"/>
      <c r="MQ550" s="13"/>
      <c r="MR550" s="13"/>
      <c r="MS550" s="13"/>
      <c r="MT550" s="13"/>
      <c r="MU550" s="13"/>
      <c r="MV550" s="13"/>
      <c r="MW550" s="13"/>
      <c r="MX550" s="13"/>
      <c r="MY550" s="13"/>
      <c r="MZ550" s="13"/>
      <c r="NA550" s="13"/>
      <c r="NB550" s="13"/>
      <c r="NC550" s="13"/>
      <c r="ND550" s="13"/>
      <c r="NE550" s="13"/>
      <c r="NF550" s="13"/>
      <c r="NG550" s="13"/>
      <c r="NH550" s="13"/>
      <c r="NI550" s="13"/>
      <c r="NJ550" s="13"/>
      <c r="NK550" s="13"/>
      <c r="NL550" s="13"/>
      <c r="NM550" s="13"/>
      <c r="NN550" s="13"/>
      <c r="NO550" s="13"/>
      <c r="NP550" s="13"/>
      <c r="NQ550" s="13"/>
      <c r="NR550" s="13"/>
      <c r="NS550" s="13"/>
      <c r="NU550" s="48" t="e">
        <f>IF(P542&lt;#REF!,1,0)</f>
        <v>#REF!</v>
      </c>
      <c r="NV550" s="48" t="e">
        <f>IF($P542&gt;=#REF!,1,0)</f>
        <v>#REF!</v>
      </c>
      <c r="NW550" s="48">
        <f>IF(IF($C542="Y",IF(NV550=1,1,0)),1,0)</f>
        <v>0</v>
      </c>
      <c r="NX550" s="48">
        <f>IF(IF($C542="N",IF(NU550=1,1,0)),1,0)</f>
        <v>0</v>
      </c>
      <c r="NY550" s="49" t="e">
        <f t="shared" si="56"/>
        <v>#REF!</v>
      </c>
    </row>
    <row r="551" spans="1:389" s="2" customFormat="1" ht="15" x14ac:dyDescent="0.25">
      <c r="A551" s="2">
        <f t="shared" si="57"/>
        <v>547</v>
      </c>
      <c r="B551" s="104" t="str">
        <f>"TSK"&amp;"-"&amp;REPT("0",4-LEN(A559))&amp;A559</f>
        <v>TSK-0555</v>
      </c>
      <c r="C551" s="105" t="str">
        <f t="shared" si="53"/>
        <v/>
      </c>
      <c r="D551" s="59"/>
      <c r="E551" s="106"/>
      <c r="F551" s="59"/>
      <c r="G551" s="59"/>
      <c r="H551" s="19"/>
      <c r="I551" s="19"/>
      <c r="J551" s="21"/>
      <c r="K551" s="81"/>
      <c r="L551" s="107" t="str">
        <f t="shared" si="54"/>
        <v/>
      </c>
      <c r="M551" s="107" t="str">
        <f t="shared" si="55"/>
        <v/>
      </c>
      <c r="N551" s="94"/>
      <c r="O551" s="94"/>
      <c r="P551" s="94"/>
      <c r="Q551" s="94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  <c r="KU551" s="13"/>
      <c r="KV551" s="13"/>
      <c r="KW551" s="13"/>
      <c r="KX551" s="13"/>
      <c r="KY551" s="13"/>
      <c r="KZ551" s="13"/>
      <c r="LA551" s="13"/>
      <c r="LB551" s="13"/>
      <c r="LC551" s="13"/>
      <c r="LD551" s="13"/>
      <c r="LE551" s="13"/>
      <c r="LF551" s="13"/>
      <c r="LG551" s="13"/>
      <c r="LH551" s="13"/>
      <c r="LI551" s="13"/>
      <c r="LJ551" s="13"/>
      <c r="LK551" s="13"/>
      <c r="LL551" s="13"/>
      <c r="LM551" s="13"/>
      <c r="LN551" s="13"/>
      <c r="LO551" s="13"/>
      <c r="LP551" s="13"/>
      <c r="LQ551" s="13"/>
      <c r="LR551" s="13"/>
      <c r="LS551" s="13"/>
      <c r="LT551" s="13"/>
      <c r="LU551" s="13"/>
      <c r="LV551" s="13"/>
      <c r="LW551" s="13"/>
      <c r="LX551" s="13"/>
      <c r="LY551" s="13"/>
      <c r="LZ551" s="13"/>
      <c r="MA551" s="13"/>
      <c r="MB551" s="13"/>
      <c r="MC551" s="13"/>
      <c r="MD551" s="13"/>
      <c r="ME551" s="13"/>
      <c r="MF551" s="13"/>
      <c r="MG551" s="13"/>
      <c r="MH551" s="13"/>
      <c r="MI551" s="13"/>
      <c r="MJ551" s="13"/>
      <c r="MK551" s="13"/>
      <c r="ML551" s="13"/>
      <c r="MM551" s="13"/>
      <c r="MN551" s="13"/>
      <c r="MO551" s="13"/>
      <c r="MP551" s="13"/>
      <c r="MQ551" s="13"/>
      <c r="MR551" s="13"/>
      <c r="MS551" s="13"/>
      <c r="MT551" s="13"/>
      <c r="MU551" s="13"/>
      <c r="MV551" s="13"/>
      <c r="MW551" s="13"/>
      <c r="MX551" s="13"/>
      <c r="MY551" s="13"/>
      <c r="MZ551" s="13"/>
      <c r="NA551" s="13"/>
      <c r="NB551" s="13"/>
      <c r="NC551" s="13"/>
      <c r="ND551" s="13"/>
      <c r="NE551" s="13"/>
      <c r="NF551" s="13"/>
      <c r="NG551" s="13"/>
      <c r="NH551" s="13"/>
      <c r="NI551" s="13"/>
      <c r="NJ551" s="13"/>
      <c r="NK551" s="13"/>
      <c r="NL551" s="13"/>
      <c r="NM551" s="13"/>
      <c r="NN551" s="13"/>
      <c r="NO551" s="13"/>
      <c r="NP551" s="13"/>
      <c r="NQ551" s="13"/>
      <c r="NR551" s="13"/>
      <c r="NS551" s="13"/>
      <c r="NU551" s="48" t="e">
        <f>IF(P543&lt;#REF!,1,0)</f>
        <v>#REF!</v>
      </c>
      <c r="NV551" s="48" t="e">
        <f>IF($P543&gt;=#REF!,1,0)</f>
        <v>#REF!</v>
      </c>
      <c r="NW551" s="48">
        <f>IF(IF($C543="Y",IF(NV551=1,1,0)),1,0)</f>
        <v>0</v>
      </c>
      <c r="NX551" s="48">
        <f>IF(IF($C543="N",IF(NU551=1,1,0)),1,0)</f>
        <v>0</v>
      </c>
      <c r="NY551" s="49" t="e">
        <f t="shared" si="56"/>
        <v>#REF!</v>
      </c>
    </row>
    <row r="552" spans="1:389" s="2" customFormat="1" ht="15" x14ac:dyDescent="0.25">
      <c r="A552" s="2">
        <f t="shared" si="57"/>
        <v>548</v>
      </c>
      <c r="B552" s="104" t="str">
        <f>"TSK"&amp;"-"&amp;REPT("0",4-LEN(A560))&amp;A560</f>
        <v>TSK-0556</v>
      </c>
      <c r="C552" s="105" t="str">
        <f t="shared" si="53"/>
        <v/>
      </c>
      <c r="D552" s="59"/>
      <c r="E552" s="106"/>
      <c r="F552" s="59"/>
      <c r="G552" s="59"/>
      <c r="H552" s="19"/>
      <c r="I552" s="19"/>
      <c r="J552" s="21"/>
      <c r="K552" s="81"/>
      <c r="L552" s="107" t="str">
        <f t="shared" si="54"/>
        <v/>
      </c>
      <c r="M552" s="107" t="str">
        <f t="shared" si="55"/>
        <v/>
      </c>
      <c r="N552" s="94"/>
      <c r="O552" s="94"/>
      <c r="P552" s="94"/>
      <c r="Q552" s="94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  <c r="KU552" s="13"/>
      <c r="KV552" s="13"/>
      <c r="KW552" s="13"/>
      <c r="KX552" s="13"/>
      <c r="KY552" s="13"/>
      <c r="KZ552" s="13"/>
      <c r="LA552" s="13"/>
      <c r="LB552" s="13"/>
      <c r="LC552" s="13"/>
      <c r="LD552" s="13"/>
      <c r="LE552" s="13"/>
      <c r="LF552" s="13"/>
      <c r="LG552" s="13"/>
      <c r="LH552" s="13"/>
      <c r="LI552" s="13"/>
      <c r="LJ552" s="13"/>
      <c r="LK552" s="13"/>
      <c r="LL552" s="13"/>
      <c r="LM552" s="13"/>
      <c r="LN552" s="13"/>
      <c r="LO552" s="13"/>
      <c r="LP552" s="13"/>
      <c r="LQ552" s="13"/>
      <c r="LR552" s="13"/>
      <c r="LS552" s="13"/>
      <c r="LT552" s="13"/>
      <c r="LU552" s="13"/>
      <c r="LV552" s="13"/>
      <c r="LW552" s="13"/>
      <c r="LX552" s="13"/>
      <c r="LY552" s="13"/>
      <c r="LZ552" s="13"/>
      <c r="MA552" s="13"/>
      <c r="MB552" s="13"/>
      <c r="MC552" s="13"/>
      <c r="MD552" s="13"/>
      <c r="ME552" s="13"/>
      <c r="MF552" s="13"/>
      <c r="MG552" s="13"/>
      <c r="MH552" s="13"/>
      <c r="MI552" s="13"/>
      <c r="MJ552" s="13"/>
      <c r="MK552" s="13"/>
      <c r="ML552" s="13"/>
      <c r="MM552" s="13"/>
      <c r="MN552" s="13"/>
      <c r="MO552" s="13"/>
      <c r="MP552" s="13"/>
      <c r="MQ552" s="13"/>
      <c r="MR552" s="13"/>
      <c r="MS552" s="13"/>
      <c r="MT552" s="13"/>
      <c r="MU552" s="13"/>
      <c r="MV552" s="13"/>
      <c r="MW552" s="13"/>
      <c r="MX552" s="13"/>
      <c r="MY552" s="13"/>
      <c r="MZ552" s="13"/>
      <c r="NA552" s="13"/>
      <c r="NB552" s="13"/>
      <c r="NC552" s="13"/>
      <c r="ND552" s="13"/>
      <c r="NE552" s="13"/>
      <c r="NF552" s="13"/>
      <c r="NG552" s="13"/>
      <c r="NH552" s="13"/>
      <c r="NI552" s="13"/>
      <c r="NJ552" s="13"/>
      <c r="NK552" s="13"/>
      <c r="NL552" s="13"/>
      <c r="NM552" s="13"/>
      <c r="NN552" s="13"/>
      <c r="NO552" s="13"/>
      <c r="NP552" s="13"/>
      <c r="NQ552" s="13"/>
      <c r="NR552" s="13"/>
      <c r="NS552" s="13"/>
      <c r="NU552" s="48" t="e">
        <f>IF(P544&lt;#REF!,1,0)</f>
        <v>#REF!</v>
      </c>
      <c r="NV552" s="48" t="e">
        <f>IF($P544&gt;=#REF!,1,0)</f>
        <v>#REF!</v>
      </c>
      <c r="NW552" s="48">
        <f>IF(IF($C544="Y",IF(NV552=1,1,0)),1,0)</f>
        <v>0</v>
      </c>
      <c r="NX552" s="48">
        <f>IF(IF($C544="N",IF(NU552=1,1,0)),1,0)</f>
        <v>0</v>
      </c>
      <c r="NY552" s="49" t="e">
        <f t="shared" si="56"/>
        <v>#REF!</v>
      </c>
    </row>
    <row r="553" spans="1:389" s="2" customFormat="1" ht="15" x14ac:dyDescent="0.25">
      <c r="A553" s="2">
        <f t="shared" si="57"/>
        <v>549</v>
      </c>
      <c r="B553" s="104" t="str">
        <f>"TSK"&amp;"-"&amp;REPT("0",4-LEN(A561))&amp;A561</f>
        <v>TSK-0557</v>
      </c>
      <c r="C553" s="105" t="str">
        <f t="shared" si="53"/>
        <v/>
      </c>
      <c r="D553" s="59"/>
      <c r="E553" s="106"/>
      <c r="F553" s="59"/>
      <c r="G553" s="59"/>
      <c r="H553" s="19"/>
      <c r="I553" s="19"/>
      <c r="J553" s="21"/>
      <c r="K553" s="81"/>
      <c r="L553" s="107" t="str">
        <f t="shared" si="54"/>
        <v/>
      </c>
      <c r="M553" s="107" t="str">
        <f t="shared" si="55"/>
        <v/>
      </c>
      <c r="N553" s="94"/>
      <c r="O553" s="94"/>
      <c r="P553" s="94"/>
      <c r="Q553" s="94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  <c r="KU553" s="13"/>
      <c r="KV553" s="13"/>
      <c r="KW553" s="13"/>
      <c r="KX553" s="13"/>
      <c r="KY553" s="13"/>
      <c r="KZ553" s="13"/>
      <c r="LA553" s="13"/>
      <c r="LB553" s="13"/>
      <c r="LC553" s="13"/>
      <c r="LD553" s="13"/>
      <c r="LE553" s="13"/>
      <c r="LF553" s="13"/>
      <c r="LG553" s="13"/>
      <c r="LH553" s="13"/>
      <c r="LI553" s="13"/>
      <c r="LJ553" s="13"/>
      <c r="LK553" s="13"/>
      <c r="LL553" s="13"/>
      <c r="LM553" s="13"/>
      <c r="LN553" s="13"/>
      <c r="LO553" s="13"/>
      <c r="LP553" s="13"/>
      <c r="LQ553" s="13"/>
      <c r="LR553" s="13"/>
      <c r="LS553" s="13"/>
      <c r="LT553" s="13"/>
      <c r="LU553" s="13"/>
      <c r="LV553" s="13"/>
      <c r="LW553" s="13"/>
      <c r="LX553" s="13"/>
      <c r="LY553" s="13"/>
      <c r="LZ553" s="13"/>
      <c r="MA553" s="13"/>
      <c r="MB553" s="13"/>
      <c r="MC553" s="13"/>
      <c r="MD553" s="13"/>
      <c r="ME553" s="13"/>
      <c r="MF553" s="13"/>
      <c r="MG553" s="13"/>
      <c r="MH553" s="13"/>
      <c r="MI553" s="13"/>
      <c r="MJ553" s="13"/>
      <c r="MK553" s="13"/>
      <c r="ML553" s="13"/>
      <c r="MM553" s="13"/>
      <c r="MN553" s="13"/>
      <c r="MO553" s="13"/>
      <c r="MP553" s="13"/>
      <c r="MQ553" s="13"/>
      <c r="MR553" s="13"/>
      <c r="MS553" s="13"/>
      <c r="MT553" s="13"/>
      <c r="MU553" s="13"/>
      <c r="MV553" s="13"/>
      <c r="MW553" s="13"/>
      <c r="MX553" s="13"/>
      <c r="MY553" s="13"/>
      <c r="MZ553" s="13"/>
      <c r="NA553" s="13"/>
      <c r="NB553" s="13"/>
      <c r="NC553" s="13"/>
      <c r="ND553" s="13"/>
      <c r="NE553" s="13"/>
      <c r="NF553" s="13"/>
      <c r="NG553" s="13"/>
      <c r="NH553" s="13"/>
      <c r="NI553" s="13"/>
      <c r="NJ553" s="13"/>
      <c r="NK553" s="13"/>
      <c r="NL553" s="13"/>
      <c r="NM553" s="13"/>
      <c r="NN553" s="13"/>
      <c r="NO553" s="13"/>
      <c r="NP553" s="13"/>
      <c r="NQ553" s="13"/>
      <c r="NR553" s="13"/>
      <c r="NS553" s="13"/>
      <c r="NU553" s="48" t="e">
        <f>IF(P545&lt;#REF!,1,0)</f>
        <v>#REF!</v>
      </c>
      <c r="NV553" s="48" t="e">
        <f>IF($P545&gt;=#REF!,1,0)</f>
        <v>#REF!</v>
      </c>
      <c r="NW553" s="48">
        <f>IF(IF($C545="Y",IF(NV553=1,1,0)),1,0)</f>
        <v>0</v>
      </c>
      <c r="NX553" s="48">
        <f>IF(IF($C545="N",IF(NU553=1,1,0)),1,0)</f>
        <v>0</v>
      </c>
      <c r="NY553" s="49" t="e">
        <f t="shared" si="56"/>
        <v>#REF!</v>
      </c>
    </row>
    <row r="554" spans="1:389" s="2" customFormat="1" ht="15" x14ac:dyDescent="0.25">
      <c r="A554" s="2">
        <f t="shared" si="57"/>
        <v>550</v>
      </c>
      <c r="B554" s="104" t="str">
        <f>"TSK"&amp;"-"&amp;REPT("0",4-LEN(A562))&amp;A562</f>
        <v>TSK-0558</v>
      </c>
      <c r="C554" s="105" t="str">
        <f t="shared" si="53"/>
        <v/>
      </c>
      <c r="D554" s="59"/>
      <c r="E554" s="106"/>
      <c r="F554" s="59"/>
      <c r="G554" s="59"/>
      <c r="H554" s="19"/>
      <c r="I554" s="19"/>
      <c r="J554" s="21"/>
      <c r="K554" s="81"/>
      <c r="L554" s="107" t="str">
        <f t="shared" si="54"/>
        <v/>
      </c>
      <c r="M554" s="107" t="str">
        <f t="shared" si="55"/>
        <v/>
      </c>
      <c r="N554" s="94"/>
      <c r="O554" s="94"/>
      <c r="P554" s="94"/>
      <c r="Q554" s="94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  <c r="KU554" s="13"/>
      <c r="KV554" s="13"/>
      <c r="KW554" s="13"/>
      <c r="KX554" s="13"/>
      <c r="KY554" s="13"/>
      <c r="KZ554" s="13"/>
      <c r="LA554" s="13"/>
      <c r="LB554" s="13"/>
      <c r="LC554" s="13"/>
      <c r="LD554" s="13"/>
      <c r="LE554" s="13"/>
      <c r="LF554" s="13"/>
      <c r="LG554" s="13"/>
      <c r="LH554" s="13"/>
      <c r="LI554" s="13"/>
      <c r="LJ554" s="13"/>
      <c r="LK554" s="13"/>
      <c r="LL554" s="13"/>
      <c r="LM554" s="13"/>
      <c r="LN554" s="13"/>
      <c r="LO554" s="13"/>
      <c r="LP554" s="13"/>
      <c r="LQ554" s="13"/>
      <c r="LR554" s="13"/>
      <c r="LS554" s="13"/>
      <c r="LT554" s="13"/>
      <c r="LU554" s="13"/>
      <c r="LV554" s="13"/>
      <c r="LW554" s="13"/>
      <c r="LX554" s="13"/>
      <c r="LY554" s="13"/>
      <c r="LZ554" s="13"/>
      <c r="MA554" s="13"/>
      <c r="MB554" s="13"/>
      <c r="MC554" s="13"/>
      <c r="MD554" s="13"/>
      <c r="ME554" s="13"/>
      <c r="MF554" s="13"/>
      <c r="MG554" s="13"/>
      <c r="MH554" s="13"/>
      <c r="MI554" s="13"/>
      <c r="MJ554" s="13"/>
      <c r="MK554" s="13"/>
      <c r="ML554" s="13"/>
      <c r="MM554" s="13"/>
      <c r="MN554" s="13"/>
      <c r="MO554" s="13"/>
      <c r="MP554" s="13"/>
      <c r="MQ554" s="13"/>
      <c r="MR554" s="13"/>
      <c r="MS554" s="13"/>
      <c r="MT554" s="13"/>
      <c r="MU554" s="13"/>
      <c r="MV554" s="13"/>
      <c r="MW554" s="13"/>
      <c r="MX554" s="13"/>
      <c r="MY554" s="13"/>
      <c r="MZ554" s="13"/>
      <c r="NA554" s="13"/>
      <c r="NB554" s="13"/>
      <c r="NC554" s="13"/>
      <c r="ND554" s="13"/>
      <c r="NE554" s="13"/>
      <c r="NF554" s="13"/>
      <c r="NG554" s="13"/>
      <c r="NH554" s="13"/>
      <c r="NI554" s="13"/>
      <c r="NJ554" s="13"/>
      <c r="NK554" s="13"/>
      <c r="NL554" s="13"/>
      <c r="NM554" s="13"/>
      <c r="NN554" s="13"/>
      <c r="NO554" s="13"/>
      <c r="NP554" s="13"/>
      <c r="NQ554" s="13"/>
      <c r="NR554" s="13"/>
      <c r="NS554" s="13"/>
      <c r="NU554" s="48" t="e">
        <f>IF(P546&lt;#REF!,1,0)</f>
        <v>#REF!</v>
      </c>
      <c r="NV554" s="48" t="e">
        <f>IF($P546&gt;=#REF!,1,0)</f>
        <v>#REF!</v>
      </c>
      <c r="NW554" s="48">
        <f>IF(IF($C546="Y",IF(NV554=1,1,0)),1,0)</f>
        <v>0</v>
      </c>
      <c r="NX554" s="48">
        <f>IF(IF($C546="N",IF(NU554=1,1,0)),1,0)</f>
        <v>0</v>
      </c>
      <c r="NY554" s="49" t="e">
        <f t="shared" si="56"/>
        <v>#REF!</v>
      </c>
    </row>
    <row r="555" spans="1:389" s="2" customFormat="1" ht="15" x14ac:dyDescent="0.25">
      <c r="A555" s="2">
        <f t="shared" si="57"/>
        <v>551</v>
      </c>
      <c r="B555" s="104" t="str">
        <f>"TSK"&amp;"-"&amp;REPT("0",4-LEN(A563))&amp;A563</f>
        <v>TSK-0559</v>
      </c>
      <c r="C555" s="105" t="str">
        <f t="shared" si="53"/>
        <v/>
      </c>
      <c r="D555" s="59"/>
      <c r="E555" s="106"/>
      <c r="F555" s="59"/>
      <c r="G555" s="59"/>
      <c r="H555" s="19"/>
      <c r="I555" s="19"/>
      <c r="J555" s="21"/>
      <c r="K555" s="81"/>
      <c r="L555" s="107" t="str">
        <f t="shared" si="54"/>
        <v/>
      </c>
      <c r="M555" s="107" t="str">
        <f t="shared" si="55"/>
        <v/>
      </c>
      <c r="N555" s="94"/>
      <c r="O555" s="94"/>
      <c r="P555" s="94"/>
      <c r="Q555" s="94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  <c r="KU555" s="13"/>
      <c r="KV555" s="13"/>
      <c r="KW555" s="13"/>
      <c r="KX555" s="13"/>
      <c r="KY555" s="13"/>
      <c r="KZ555" s="13"/>
      <c r="LA555" s="13"/>
      <c r="LB555" s="13"/>
      <c r="LC555" s="13"/>
      <c r="LD555" s="13"/>
      <c r="LE555" s="13"/>
      <c r="LF555" s="13"/>
      <c r="LG555" s="13"/>
      <c r="LH555" s="13"/>
      <c r="LI555" s="13"/>
      <c r="LJ555" s="13"/>
      <c r="LK555" s="13"/>
      <c r="LL555" s="13"/>
      <c r="LM555" s="13"/>
      <c r="LN555" s="13"/>
      <c r="LO555" s="13"/>
      <c r="LP555" s="13"/>
      <c r="LQ555" s="13"/>
      <c r="LR555" s="13"/>
      <c r="LS555" s="13"/>
      <c r="LT555" s="13"/>
      <c r="LU555" s="13"/>
      <c r="LV555" s="13"/>
      <c r="LW555" s="13"/>
      <c r="LX555" s="13"/>
      <c r="LY555" s="13"/>
      <c r="LZ555" s="13"/>
      <c r="MA555" s="13"/>
      <c r="MB555" s="13"/>
      <c r="MC555" s="13"/>
      <c r="MD555" s="13"/>
      <c r="ME555" s="13"/>
      <c r="MF555" s="13"/>
      <c r="MG555" s="13"/>
      <c r="MH555" s="13"/>
      <c r="MI555" s="13"/>
      <c r="MJ555" s="13"/>
      <c r="MK555" s="13"/>
      <c r="ML555" s="13"/>
      <c r="MM555" s="13"/>
      <c r="MN555" s="13"/>
      <c r="MO555" s="13"/>
      <c r="MP555" s="13"/>
      <c r="MQ555" s="13"/>
      <c r="MR555" s="13"/>
      <c r="MS555" s="13"/>
      <c r="MT555" s="13"/>
      <c r="MU555" s="13"/>
      <c r="MV555" s="13"/>
      <c r="MW555" s="13"/>
      <c r="MX555" s="13"/>
      <c r="MY555" s="13"/>
      <c r="MZ555" s="13"/>
      <c r="NA555" s="13"/>
      <c r="NB555" s="13"/>
      <c r="NC555" s="13"/>
      <c r="ND555" s="13"/>
      <c r="NE555" s="13"/>
      <c r="NF555" s="13"/>
      <c r="NG555" s="13"/>
      <c r="NH555" s="13"/>
      <c r="NI555" s="13"/>
      <c r="NJ555" s="13"/>
      <c r="NK555" s="13"/>
      <c r="NL555" s="13"/>
      <c r="NM555" s="13"/>
      <c r="NN555" s="13"/>
      <c r="NO555" s="13"/>
      <c r="NP555" s="13"/>
      <c r="NQ555" s="13"/>
      <c r="NR555" s="13"/>
      <c r="NS555" s="13"/>
      <c r="NU555" s="48" t="e">
        <f>IF(P547&lt;#REF!,1,0)</f>
        <v>#REF!</v>
      </c>
      <c r="NV555" s="48" t="e">
        <f>IF($P547&gt;=#REF!,1,0)</f>
        <v>#REF!</v>
      </c>
      <c r="NW555" s="48">
        <f>IF(IF($C547="Y",IF(NV555=1,1,0)),1,0)</f>
        <v>0</v>
      </c>
      <c r="NX555" s="48">
        <f>IF(IF($C547="N",IF(NU555=1,1,0)),1,0)</f>
        <v>0</v>
      </c>
      <c r="NY555" s="49" t="e">
        <f t="shared" si="56"/>
        <v>#REF!</v>
      </c>
    </row>
    <row r="556" spans="1:389" s="2" customFormat="1" ht="15" x14ac:dyDescent="0.25">
      <c r="A556" s="2">
        <f t="shared" si="57"/>
        <v>552</v>
      </c>
      <c r="B556" s="104" t="str">
        <f>"TSK"&amp;"-"&amp;REPT("0",4-LEN(A564))&amp;A564</f>
        <v>TSK-0560</v>
      </c>
      <c r="C556" s="105" t="str">
        <f t="shared" si="53"/>
        <v/>
      </c>
      <c r="D556" s="59"/>
      <c r="E556" s="106"/>
      <c r="F556" s="59"/>
      <c r="G556" s="59"/>
      <c r="H556" s="19"/>
      <c r="I556" s="19"/>
      <c r="J556" s="21"/>
      <c r="K556" s="81"/>
      <c r="L556" s="107" t="str">
        <f t="shared" si="54"/>
        <v/>
      </c>
      <c r="M556" s="107" t="str">
        <f t="shared" si="55"/>
        <v/>
      </c>
      <c r="N556" s="94"/>
      <c r="O556" s="94"/>
      <c r="P556" s="94"/>
      <c r="Q556" s="94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  <c r="KU556" s="13"/>
      <c r="KV556" s="13"/>
      <c r="KW556" s="13"/>
      <c r="KX556" s="13"/>
      <c r="KY556" s="13"/>
      <c r="KZ556" s="13"/>
      <c r="LA556" s="13"/>
      <c r="LB556" s="13"/>
      <c r="LC556" s="13"/>
      <c r="LD556" s="13"/>
      <c r="LE556" s="13"/>
      <c r="LF556" s="13"/>
      <c r="LG556" s="13"/>
      <c r="LH556" s="13"/>
      <c r="LI556" s="13"/>
      <c r="LJ556" s="13"/>
      <c r="LK556" s="13"/>
      <c r="LL556" s="13"/>
      <c r="LM556" s="13"/>
      <c r="LN556" s="13"/>
      <c r="LO556" s="13"/>
      <c r="LP556" s="13"/>
      <c r="LQ556" s="13"/>
      <c r="LR556" s="13"/>
      <c r="LS556" s="13"/>
      <c r="LT556" s="13"/>
      <c r="LU556" s="13"/>
      <c r="LV556" s="13"/>
      <c r="LW556" s="13"/>
      <c r="LX556" s="13"/>
      <c r="LY556" s="13"/>
      <c r="LZ556" s="13"/>
      <c r="MA556" s="13"/>
      <c r="MB556" s="13"/>
      <c r="MC556" s="13"/>
      <c r="MD556" s="13"/>
      <c r="ME556" s="13"/>
      <c r="MF556" s="13"/>
      <c r="MG556" s="13"/>
      <c r="MH556" s="13"/>
      <c r="MI556" s="13"/>
      <c r="MJ556" s="13"/>
      <c r="MK556" s="13"/>
      <c r="ML556" s="13"/>
      <c r="MM556" s="13"/>
      <c r="MN556" s="13"/>
      <c r="MO556" s="13"/>
      <c r="MP556" s="13"/>
      <c r="MQ556" s="13"/>
      <c r="MR556" s="13"/>
      <c r="MS556" s="13"/>
      <c r="MT556" s="13"/>
      <c r="MU556" s="13"/>
      <c r="MV556" s="13"/>
      <c r="MW556" s="13"/>
      <c r="MX556" s="13"/>
      <c r="MY556" s="13"/>
      <c r="MZ556" s="13"/>
      <c r="NA556" s="13"/>
      <c r="NB556" s="13"/>
      <c r="NC556" s="13"/>
      <c r="ND556" s="13"/>
      <c r="NE556" s="13"/>
      <c r="NF556" s="13"/>
      <c r="NG556" s="13"/>
      <c r="NH556" s="13"/>
      <c r="NI556" s="13"/>
      <c r="NJ556" s="13"/>
      <c r="NK556" s="13"/>
      <c r="NL556" s="13"/>
      <c r="NM556" s="13"/>
      <c r="NN556" s="13"/>
      <c r="NO556" s="13"/>
      <c r="NP556" s="13"/>
      <c r="NQ556" s="13"/>
      <c r="NR556" s="13"/>
      <c r="NS556" s="13"/>
      <c r="NU556" s="48" t="e">
        <f>IF(P548&lt;#REF!,1,0)</f>
        <v>#REF!</v>
      </c>
      <c r="NV556" s="48" t="e">
        <f>IF($P548&gt;=#REF!,1,0)</f>
        <v>#REF!</v>
      </c>
      <c r="NW556" s="48">
        <f>IF(IF($C548="Y",IF(NV556=1,1,0)),1,0)</f>
        <v>0</v>
      </c>
      <c r="NX556" s="48">
        <f>IF(IF($C548="N",IF(NU556=1,1,0)),1,0)</f>
        <v>0</v>
      </c>
      <c r="NY556" s="49" t="e">
        <f t="shared" si="56"/>
        <v>#REF!</v>
      </c>
    </row>
    <row r="557" spans="1:389" s="2" customFormat="1" ht="15" x14ac:dyDescent="0.25">
      <c r="A557" s="2">
        <f t="shared" si="57"/>
        <v>553</v>
      </c>
      <c r="B557" s="104" t="str">
        <f>"TSK"&amp;"-"&amp;REPT("0",4-LEN(A565))&amp;A565</f>
        <v>TSK-0561</v>
      </c>
      <c r="C557" s="105" t="str">
        <f t="shared" si="53"/>
        <v/>
      </c>
      <c r="D557" s="59"/>
      <c r="E557" s="106"/>
      <c r="F557" s="59"/>
      <c r="G557" s="59"/>
      <c r="H557" s="19"/>
      <c r="I557" s="19"/>
      <c r="J557" s="21"/>
      <c r="K557" s="81"/>
      <c r="L557" s="107" t="str">
        <f t="shared" si="54"/>
        <v/>
      </c>
      <c r="M557" s="107" t="str">
        <f t="shared" si="55"/>
        <v/>
      </c>
      <c r="N557" s="94"/>
      <c r="O557" s="94"/>
      <c r="P557" s="94"/>
      <c r="Q557" s="94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  <c r="KU557" s="13"/>
      <c r="KV557" s="13"/>
      <c r="KW557" s="13"/>
      <c r="KX557" s="13"/>
      <c r="KY557" s="13"/>
      <c r="KZ557" s="13"/>
      <c r="LA557" s="13"/>
      <c r="LB557" s="13"/>
      <c r="LC557" s="13"/>
      <c r="LD557" s="13"/>
      <c r="LE557" s="13"/>
      <c r="LF557" s="13"/>
      <c r="LG557" s="13"/>
      <c r="LH557" s="13"/>
      <c r="LI557" s="13"/>
      <c r="LJ557" s="13"/>
      <c r="LK557" s="13"/>
      <c r="LL557" s="13"/>
      <c r="LM557" s="13"/>
      <c r="LN557" s="13"/>
      <c r="LO557" s="13"/>
      <c r="LP557" s="13"/>
      <c r="LQ557" s="13"/>
      <c r="LR557" s="13"/>
      <c r="LS557" s="13"/>
      <c r="LT557" s="13"/>
      <c r="LU557" s="13"/>
      <c r="LV557" s="13"/>
      <c r="LW557" s="13"/>
      <c r="LX557" s="13"/>
      <c r="LY557" s="13"/>
      <c r="LZ557" s="13"/>
      <c r="MA557" s="13"/>
      <c r="MB557" s="13"/>
      <c r="MC557" s="13"/>
      <c r="MD557" s="13"/>
      <c r="ME557" s="13"/>
      <c r="MF557" s="13"/>
      <c r="MG557" s="13"/>
      <c r="MH557" s="13"/>
      <c r="MI557" s="13"/>
      <c r="MJ557" s="13"/>
      <c r="MK557" s="13"/>
      <c r="ML557" s="13"/>
      <c r="MM557" s="13"/>
      <c r="MN557" s="13"/>
      <c r="MO557" s="13"/>
      <c r="MP557" s="13"/>
      <c r="MQ557" s="13"/>
      <c r="MR557" s="13"/>
      <c r="MS557" s="13"/>
      <c r="MT557" s="13"/>
      <c r="MU557" s="13"/>
      <c r="MV557" s="13"/>
      <c r="MW557" s="13"/>
      <c r="MX557" s="13"/>
      <c r="MY557" s="13"/>
      <c r="MZ557" s="13"/>
      <c r="NA557" s="13"/>
      <c r="NB557" s="13"/>
      <c r="NC557" s="13"/>
      <c r="ND557" s="13"/>
      <c r="NE557" s="13"/>
      <c r="NF557" s="13"/>
      <c r="NG557" s="13"/>
      <c r="NH557" s="13"/>
      <c r="NI557" s="13"/>
      <c r="NJ557" s="13"/>
      <c r="NK557" s="13"/>
      <c r="NL557" s="13"/>
      <c r="NM557" s="13"/>
      <c r="NN557" s="13"/>
      <c r="NO557" s="13"/>
      <c r="NP557" s="13"/>
      <c r="NQ557" s="13"/>
      <c r="NR557" s="13"/>
      <c r="NS557" s="13"/>
      <c r="NU557" s="48" t="e">
        <f>IF(P549&lt;#REF!,1,0)</f>
        <v>#REF!</v>
      </c>
      <c r="NV557" s="48" t="e">
        <f>IF($P549&gt;=#REF!,1,0)</f>
        <v>#REF!</v>
      </c>
      <c r="NW557" s="48">
        <f>IF(IF($C549="Y",IF(NV557=1,1,0)),1,0)</f>
        <v>0</v>
      </c>
      <c r="NX557" s="48">
        <f>IF(IF($C549="N",IF(NU557=1,1,0)),1,0)</f>
        <v>0</v>
      </c>
      <c r="NY557" s="49" t="e">
        <f t="shared" si="56"/>
        <v>#REF!</v>
      </c>
    </row>
    <row r="558" spans="1:389" s="2" customFormat="1" ht="15" x14ac:dyDescent="0.25">
      <c r="A558" s="2">
        <f t="shared" si="57"/>
        <v>554</v>
      </c>
      <c r="B558" s="104" t="str">
        <f>"TSK"&amp;"-"&amp;REPT("0",4-LEN(A566))&amp;A566</f>
        <v>TSK-0562</v>
      </c>
      <c r="C558" s="105" t="str">
        <f t="shared" si="53"/>
        <v/>
      </c>
      <c r="D558" s="59"/>
      <c r="E558" s="106"/>
      <c r="F558" s="59"/>
      <c r="G558" s="59"/>
      <c r="H558" s="19"/>
      <c r="I558" s="19"/>
      <c r="J558" s="21"/>
      <c r="K558" s="81"/>
      <c r="L558" s="107" t="str">
        <f t="shared" si="54"/>
        <v/>
      </c>
      <c r="M558" s="107" t="str">
        <f t="shared" si="55"/>
        <v/>
      </c>
      <c r="N558" s="94"/>
      <c r="O558" s="94"/>
      <c r="P558" s="94"/>
      <c r="Q558" s="94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13"/>
      <c r="KS558" s="13"/>
      <c r="KT558" s="13"/>
      <c r="KU558" s="13"/>
      <c r="KV558" s="13"/>
      <c r="KW558" s="13"/>
      <c r="KX558" s="13"/>
      <c r="KY558" s="13"/>
      <c r="KZ558" s="13"/>
      <c r="LA558" s="13"/>
      <c r="LB558" s="13"/>
      <c r="LC558" s="13"/>
      <c r="LD558" s="13"/>
      <c r="LE558" s="13"/>
      <c r="LF558" s="13"/>
      <c r="LG558" s="13"/>
      <c r="LH558" s="13"/>
      <c r="LI558" s="13"/>
      <c r="LJ558" s="13"/>
      <c r="LK558" s="13"/>
      <c r="LL558" s="13"/>
      <c r="LM558" s="13"/>
      <c r="LN558" s="13"/>
      <c r="LO558" s="13"/>
      <c r="LP558" s="13"/>
      <c r="LQ558" s="13"/>
      <c r="LR558" s="13"/>
      <c r="LS558" s="13"/>
      <c r="LT558" s="13"/>
      <c r="LU558" s="13"/>
      <c r="LV558" s="13"/>
      <c r="LW558" s="13"/>
      <c r="LX558" s="13"/>
      <c r="LY558" s="13"/>
      <c r="LZ558" s="13"/>
      <c r="MA558" s="13"/>
      <c r="MB558" s="13"/>
      <c r="MC558" s="13"/>
      <c r="MD558" s="13"/>
      <c r="ME558" s="13"/>
      <c r="MF558" s="13"/>
      <c r="MG558" s="13"/>
      <c r="MH558" s="13"/>
      <c r="MI558" s="13"/>
      <c r="MJ558" s="13"/>
      <c r="MK558" s="13"/>
      <c r="ML558" s="13"/>
      <c r="MM558" s="13"/>
      <c r="MN558" s="13"/>
      <c r="MO558" s="13"/>
      <c r="MP558" s="13"/>
      <c r="MQ558" s="13"/>
      <c r="MR558" s="13"/>
      <c r="MS558" s="13"/>
      <c r="MT558" s="13"/>
      <c r="MU558" s="13"/>
      <c r="MV558" s="13"/>
      <c r="MW558" s="13"/>
      <c r="MX558" s="13"/>
      <c r="MY558" s="13"/>
      <c r="MZ558" s="13"/>
      <c r="NA558" s="13"/>
      <c r="NB558" s="13"/>
      <c r="NC558" s="13"/>
      <c r="ND558" s="13"/>
      <c r="NE558" s="13"/>
      <c r="NF558" s="13"/>
      <c r="NG558" s="13"/>
      <c r="NH558" s="13"/>
      <c r="NI558" s="13"/>
      <c r="NJ558" s="13"/>
      <c r="NK558" s="13"/>
      <c r="NL558" s="13"/>
      <c r="NM558" s="13"/>
      <c r="NN558" s="13"/>
      <c r="NO558" s="13"/>
      <c r="NP558" s="13"/>
      <c r="NQ558" s="13"/>
      <c r="NR558" s="13"/>
      <c r="NS558" s="13"/>
      <c r="NU558" s="48" t="e">
        <f>IF(P550&lt;#REF!,1,0)</f>
        <v>#REF!</v>
      </c>
      <c r="NV558" s="48" t="e">
        <f>IF($P550&gt;=#REF!,1,0)</f>
        <v>#REF!</v>
      </c>
      <c r="NW558" s="48">
        <f>IF(IF($C550="Y",IF(NV558=1,1,0)),1,0)</f>
        <v>0</v>
      </c>
      <c r="NX558" s="48">
        <f>IF(IF($C550="N",IF(NU558=1,1,0)),1,0)</f>
        <v>0</v>
      </c>
      <c r="NY558" s="49" t="e">
        <f t="shared" si="56"/>
        <v>#REF!</v>
      </c>
    </row>
    <row r="559" spans="1:389" s="2" customFormat="1" ht="15" x14ac:dyDescent="0.25">
      <c r="A559" s="2">
        <f t="shared" si="57"/>
        <v>555</v>
      </c>
      <c r="B559" s="104" t="str">
        <f>"TSK"&amp;"-"&amp;REPT("0",4-LEN(A567))&amp;A567</f>
        <v>TSK-0563</v>
      </c>
      <c r="C559" s="105" t="str">
        <f t="shared" si="53"/>
        <v/>
      </c>
      <c r="D559" s="59"/>
      <c r="E559" s="106"/>
      <c r="F559" s="59"/>
      <c r="G559" s="59"/>
      <c r="H559" s="19"/>
      <c r="I559" s="19"/>
      <c r="J559" s="21"/>
      <c r="K559" s="81"/>
      <c r="L559" s="107" t="str">
        <f t="shared" si="54"/>
        <v/>
      </c>
      <c r="M559" s="107" t="str">
        <f t="shared" si="55"/>
        <v/>
      </c>
      <c r="N559" s="94"/>
      <c r="O559" s="94"/>
      <c r="P559" s="94"/>
      <c r="Q559" s="94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  <c r="KU559" s="13"/>
      <c r="KV559" s="13"/>
      <c r="KW559" s="13"/>
      <c r="KX559" s="13"/>
      <c r="KY559" s="13"/>
      <c r="KZ559" s="13"/>
      <c r="LA559" s="13"/>
      <c r="LB559" s="13"/>
      <c r="LC559" s="13"/>
      <c r="LD559" s="13"/>
      <c r="LE559" s="13"/>
      <c r="LF559" s="13"/>
      <c r="LG559" s="13"/>
      <c r="LH559" s="13"/>
      <c r="LI559" s="13"/>
      <c r="LJ559" s="13"/>
      <c r="LK559" s="13"/>
      <c r="LL559" s="13"/>
      <c r="LM559" s="13"/>
      <c r="LN559" s="13"/>
      <c r="LO559" s="13"/>
      <c r="LP559" s="13"/>
      <c r="LQ559" s="13"/>
      <c r="LR559" s="13"/>
      <c r="LS559" s="13"/>
      <c r="LT559" s="13"/>
      <c r="LU559" s="13"/>
      <c r="LV559" s="13"/>
      <c r="LW559" s="13"/>
      <c r="LX559" s="13"/>
      <c r="LY559" s="13"/>
      <c r="LZ559" s="13"/>
      <c r="MA559" s="13"/>
      <c r="MB559" s="13"/>
      <c r="MC559" s="13"/>
      <c r="MD559" s="13"/>
      <c r="ME559" s="13"/>
      <c r="MF559" s="13"/>
      <c r="MG559" s="13"/>
      <c r="MH559" s="13"/>
      <c r="MI559" s="13"/>
      <c r="MJ559" s="13"/>
      <c r="MK559" s="13"/>
      <c r="ML559" s="13"/>
      <c r="MM559" s="13"/>
      <c r="MN559" s="13"/>
      <c r="MO559" s="13"/>
      <c r="MP559" s="13"/>
      <c r="MQ559" s="13"/>
      <c r="MR559" s="13"/>
      <c r="MS559" s="13"/>
      <c r="MT559" s="13"/>
      <c r="MU559" s="13"/>
      <c r="MV559" s="13"/>
      <c r="MW559" s="13"/>
      <c r="MX559" s="13"/>
      <c r="MY559" s="13"/>
      <c r="MZ559" s="13"/>
      <c r="NA559" s="13"/>
      <c r="NB559" s="13"/>
      <c r="NC559" s="13"/>
      <c r="ND559" s="13"/>
      <c r="NE559" s="13"/>
      <c r="NF559" s="13"/>
      <c r="NG559" s="13"/>
      <c r="NH559" s="13"/>
      <c r="NI559" s="13"/>
      <c r="NJ559" s="13"/>
      <c r="NK559" s="13"/>
      <c r="NL559" s="13"/>
      <c r="NM559" s="13"/>
      <c r="NN559" s="13"/>
      <c r="NO559" s="13"/>
      <c r="NP559" s="13"/>
      <c r="NQ559" s="13"/>
      <c r="NR559" s="13"/>
      <c r="NS559" s="13"/>
      <c r="NU559" s="48" t="e">
        <f>IF(P551&lt;#REF!,1,0)</f>
        <v>#REF!</v>
      </c>
      <c r="NV559" s="48" t="e">
        <f>IF($P551&gt;=#REF!,1,0)</f>
        <v>#REF!</v>
      </c>
      <c r="NW559" s="48">
        <f>IF(IF($C551="Y",IF(NV559=1,1,0)),1,0)</f>
        <v>0</v>
      </c>
      <c r="NX559" s="48">
        <f>IF(IF($C551="N",IF(NU559=1,1,0)),1,0)</f>
        <v>0</v>
      </c>
      <c r="NY559" s="49" t="e">
        <f t="shared" si="56"/>
        <v>#REF!</v>
      </c>
    </row>
    <row r="560" spans="1:389" s="2" customFormat="1" ht="15" x14ac:dyDescent="0.25">
      <c r="A560" s="2">
        <f t="shared" si="57"/>
        <v>556</v>
      </c>
      <c r="B560" s="104" t="str">
        <f>"TSK"&amp;"-"&amp;REPT("0",4-LEN(A568))&amp;A568</f>
        <v>TSK-0564</v>
      </c>
      <c r="C560" s="105" t="str">
        <f t="shared" si="53"/>
        <v/>
      </c>
      <c r="D560" s="59"/>
      <c r="E560" s="106"/>
      <c r="F560" s="59"/>
      <c r="G560" s="59"/>
      <c r="H560" s="19"/>
      <c r="I560" s="19"/>
      <c r="J560" s="21"/>
      <c r="K560" s="81"/>
      <c r="L560" s="107" t="str">
        <f t="shared" si="54"/>
        <v/>
      </c>
      <c r="M560" s="107" t="str">
        <f t="shared" si="55"/>
        <v/>
      </c>
      <c r="N560" s="94"/>
      <c r="O560" s="94"/>
      <c r="P560" s="94"/>
      <c r="Q560" s="94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  <c r="KU560" s="13"/>
      <c r="KV560" s="13"/>
      <c r="KW560" s="13"/>
      <c r="KX560" s="13"/>
      <c r="KY560" s="13"/>
      <c r="KZ560" s="13"/>
      <c r="LA560" s="13"/>
      <c r="LB560" s="13"/>
      <c r="LC560" s="13"/>
      <c r="LD560" s="13"/>
      <c r="LE560" s="13"/>
      <c r="LF560" s="13"/>
      <c r="LG560" s="13"/>
      <c r="LH560" s="13"/>
      <c r="LI560" s="13"/>
      <c r="LJ560" s="13"/>
      <c r="LK560" s="13"/>
      <c r="LL560" s="13"/>
      <c r="LM560" s="13"/>
      <c r="LN560" s="13"/>
      <c r="LO560" s="13"/>
      <c r="LP560" s="13"/>
      <c r="LQ560" s="13"/>
      <c r="LR560" s="13"/>
      <c r="LS560" s="13"/>
      <c r="LT560" s="13"/>
      <c r="LU560" s="13"/>
      <c r="LV560" s="13"/>
      <c r="LW560" s="13"/>
      <c r="LX560" s="13"/>
      <c r="LY560" s="13"/>
      <c r="LZ560" s="13"/>
      <c r="MA560" s="13"/>
      <c r="MB560" s="13"/>
      <c r="MC560" s="13"/>
      <c r="MD560" s="13"/>
      <c r="ME560" s="13"/>
      <c r="MF560" s="13"/>
      <c r="MG560" s="13"/>
      <c r="MH560" s="13"/>
      <c r="MI560" s="13"/>
      <c r="MJ560" s="13"/>
      <c r="MK560" s="13"/>
      <c r="ML560" s="13"/>
      <c r="MM560" s="13"/>
      <c r="MN560" s="13"/>
      <c r="MO560" s="13"/>
      <c r="MP560" s="13"/>
      <c r="MQ560" s="13"/>
      <c r="MR560" s="13"/>
      <c r="MS560" s="13"/>
      <c r="MT560" s="13"/>
      <c r="MU560" s="13"/>
      <c r="MV560" s="13"/>
      <c r="MW560" s="13"/>
      <c r="MX560" s="13"/>
      <c r="MY560" s="13"/>
      <c r="MZ560" s="13"/>
      <c r="NA560" s="13"/>
      <c r="NB560" s="13"/>
      <c r="NC560" s="13"/>
      <c r="ND560" s="13"/>
      <c r="NE560" s="13"/>
      <c r="NF560" s="13"/>
      <c r="NG560" s="13"/>
      <c r="NH560" s="13"/>
      <c r="NI560" s="13"/>
      <c r="NJ560" s="13"/>
      <c r="NK560" s="13"/>
      <c r="NL560" s="13"/>
      <c r="NM560" s="13"/>
      <c r="NN560" s="13"/>
      <c r="NO560" s="13"/>
      <c r="NP560" s="13"/>
      <c r="NQ560" s="13"/>
      <c r="NR560" s="13"/>
      <c r="NS560" s="13"/>
      <c r="NU560" s="48" t="e">
        <f>IF(P552&lt;#REF!,1,0)</f>
        <v>#REF!</v>
      </c>
      <c r="NV560" s="48" t="e">
        <f>IF($P552&gt;=#REF!,1,0)</f>
        <v>#REF!</v>
      </c>
      <c r="NW560" s="48">
        <f>IF(IF($C552="Y",IF(NV560=1,1,0)),1,0)</f>
        <v>0</v>
      </c>
      <c r="NX560" s="48">
        <f>IF(IF($C552="N",IF(NU560=1,1,0)),1,0)</f>
        <v>0</v>
      </c>
      <c r="NY560" s="49" t="e">
        <f t="shared" si="56"/>
        <v>#REF!</v>
      </c>
    </row>
    <row r="561" spans="1:389" s="2" customFormat="1" ht="15" x14ac:dyDescent="0.25">
      <c r="A561" s="2">
        <f t="shared" si="57"/>
        <v>557</v>
      </c>
      <c r="B561" s="104" t="str">
        <f>"TSK"&amp;"-"&amp;REPT("0",4-LEN(A569))&amp;A569</f>
        <v>TSK-0565</v>
      </c>
      <c r="C561" s="105" t="str">
        <f t="shared" si="53"/>
        <v/>
      </c>
      <c r="D561" s="59"/>
      <c r="E561" s="106"/>
      <c r="F561" s="59"/>
      <c r="G561" s="59"/>
      <c r="H561" s="19"/>
      <c r="I561" s="19"/>
      <c r="J561" s="21"/>
      <c r="K561" s="81"/>
      <c r="L561" s="107" t="str">
        <f t="shared" si="54"/>
        <v/>
      </c>
      <c r="M561" s="107" t="str">
        <f t="shared" si="55"/>
        <v/>
      </c>
      <c r="N561" s="94"/>
      <c r="O561" s="94"/>
      <c r="P561" s="94"/>
      <c r="Q561" s="94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  <c r="KU561" s="13"/>
      <c r="KV561" s="13"/>
      <c r="KW561" s="13"/>
      <c r="KX561" s="13"/>
      <c r="KY561" s="13"/>
      <c r="KZ561" s="13"/>
      <c r="LA561" s="13"/>
      <c r="LB561" s="13"/>
      <c r="LC561" s="13"/>
      <c r="LD561" s="13"/>
      <c r="LE561" s="13"/>
      <c r="LF561" s="13"/>
      <c r="LG561" s="13"/>
      <c r="LH561" s="13"/>
      <c r="LI561" s="13"/>
      <c r="LJ561" s="13"/>
      <c r="LK561" s="13"/>
      <c r="LL561" s="13"/>
      <c r="LM561" s="13"/>
      <c r="LN561" s="13"/>
      <c r="LO561" s="13"/>
      <c r="LP561" s="13"/>
      <c r="LQ561" s="13"/>
      <c r="LR561" s="13"/>
      <c r="LS561" s="13"/>
      <c r="LT561" s="13"/>
      <c r="LU561" s="13"/>
      <c r="LV561" s="13"/>
      <c r="LW561" s="13"/>
      <c r="LX561" s="13"/>
      <c r="LY561" s="13"/>
      <c r="LZ561" s="13"/>
      <c r="MA561" s="13"/>
      <c r="MB561" s="13"/>
      <c r="MC561" s="13"/>
      <c r="MD561" s="13"/>
      <c r="ME561" s="13"/>
      <c r="MF561" s="13"/>
      <c r="MG561" s="13"/>
      <c r="MH561" s="13"/>
      <c r="MI561" s="13"/>
      <c r="MJ561" s="13"/>
      <c r="MK561" s="13"/>
      <c r="ML561" s="13"/>
      <c r="MM561" s="13"/>
      <c r="MN561" s="13"/>
      <c r="MO561" s="13"/>
      <c r="MP561" s="13"/>
      <c r="MQ561" s="13"/>
      <c r="MR561" s="13"/>
      <c r="MS561" s="13"/>
      <c r="MT561" s="13"/>
      <c r="MU561" s="13"/>
      <c r="MV561" s="13"/>
      <c r="MW561" s="13"/>
      <c r="MX561" s="13"/>
      <c r="MY561" s="13"/>
      <c r="MZ561" s="13"/>
      <c r="NA561" s="13"/>
      <c r="NB561" s="13"/>
      <c r="NC561" s="13"/>
      <c r="ND561" s="13"/>
      <c r="NE561" s="13"/>
      <c r="NF561" s="13"/>
      <c r="NG561" s="13"/>
      <c r="NH561" s="13"/>
      <c r="NI561" s="13"/>
      <c r="NJ561" s="13"/>
      <c r="NK561" s="13"/>
      <c r="NL561" s="13"/>
      <c r="NM561" s="13"/>
      <c r="NN561" s="13"/>
      <c r="NO561" s="13"/>
      <c r="NP561" s="13"/>
      <c r="NQ561" s="13"/>
      <c r="NR561" s="13"/>
      <c r="NS561" s="13"/>
      <c r="NU561" s="48" t="e">
        <f>IF(P553&lt;#REF!,1,0)</f>
        <v>#REF!</v>
      </c>
      <c r="NV561" s="48" t="e">
        <f>IF($P553&gt;=#REF!,1,0)</f>
        <v>#REF!</v>
      </c>
      <c r="NW561" s="48">
        <f>IF(IF($C553="Y",IF(NV561=1,1,0)),1,0)</f>
        <v>0</v>
      </c>
      <c r="NX561" s="48">
        <f>IF(IF($C553="N",IF(NU561=1,1,0)),1,0)</f>
        <v>0</v>
      </c>
      <c r="NY561" s="49" t="e">
        <f t="shared" si="56"/>
        <v>#REF!</v>
      </c>
    </row>
    <row r="562" spans="1:389" s="2" customFormat="1" ht="15" x14ac:dyDescent="0.25">
      <c r="A562" s="2">
        <f t="shared" si="57"/>
        <v>558</v>
      </c>
      <c r="B562" s="104" t="str">
        <f>"TSK"&amp;"-"&amp;REPT("0",4-LEN(A570))&amp;A570</f>
        <v>TSK-0566</v>
      </c>
      <c r="C562" s="105" t="str">
        <f t="shared" si="53"/>
        <v/>
      </c>
      <c r="D562" s="59"/>
      <c r="E562" s="106"/>
      <c r="F562" s="59"/>
      <c r="G562" s="59"/>
      <c r="H562" s="19"/>
      <c r="I562" s="19"/>
      <c r="J562" s="21"/>
      <c r="K562" s="81"/>
      <c r="L562" s="107" t="str">
        <f t="shared" si="54"/>
        <v/>
      </c>
      <c r="M562" s="107" t="str">
        <f t="shared" si="55"/>
        <v/>
      </c>
      <c r="N562" s="94"/>
      <c r="O562" s="94"/>
      <c r="P562" s="94"/>
      <c r="Q562" s="94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13"/>
      <c r="KS562" s="13"/>
      <c r="KT562" s="13"/>
      <c r="KU562" s="13"/>
      <c r="KV562" s="13"/>
      <c r="KW562" s="13"/>
      <c r="KX562" s="13"/>
      <c r="KY562" s="13"/>
      <c r="KZ562" s="13"/>
      <c r="LA562" s="13"/>
      <c r="LB562" s="13"/>
      <c r="LC562" s="13"/>
      <c r="LD562" s="13"/>
      <c r="LE562" s="13"/>
      <c r="LF562" s="13"/>
      <c r="LG562" s="13"/>
      <c r="LH562" s="13"/>
      <c r="LI562" s="13"/>
      <c r="LJ562" s="13"/>
      <c r="LK562" s="13"/>
      <c r="LL562" s="13"/>
      <c r="LM562" s="13"/>
      <c r="LN562" s="13"/>
      <c r="LO562" s="13"/>
      <c r="LP562" s="13"/>
      <c r="LQ562" s="13"/>
      <c r="LR562" s="13"/>
      <c r="LS562" s="13"/>
      <c r="LT562" s="13"/>
      <c r="LU562" s="13"/>
      <c r="LV562" s="13"/>
      <c r="LW562" s="13"/>
      <c r="LX562" s="13"/>
      <c r="LY562" s="13"/>
      <c r="LZ562" s="13"/>
      <c r="MA562" s="13"/>
      <c r="MB562" s="13"/>
      <c r="MC562" s="13"/>
      <c r="MD562" s="13"/>
      <c r="ME562" s="13"/>
      <c r="MF562" s="13"/>
      <c r="MG562" s="13"/>
      <c r="MH562" s="13"/>
      <c r="MI562" s="13"/>
      <c r="MJ562" s="13"/>
      <c r="MK562" s="13"/>
      <c r="ML562" s="13"/>
      <c r="MM562" s="13"/>
      <c r="MN562" s="13"/>
      <c r="MO562" s="13"/>
      <c r="MP562" s="13"/>
      <c r="MQ562" s="13"/>
      <c r="MR562" s="13"/>
      <c r="MS562" s="13"/>
      <c r="MT562" s="13"/>
      <c r="MU562" s="13"/>
      <c r="MV562" s="13"/>
      <c r="MW562" s="13"/>
      <c r="MX562" s="13"/>
      <c r="MY562" s="13"/>
      <c r="MZ562" s="13"/>
      <c r="NA562" s="13"/>
      <c r="NB562" s="13"/>
      <c r="NC562" s="13"/>
      <c r="ND562" s="13"/>
      <c r="NE562" s="13"/>
      <c r="NF562" s="13"/>
      <c r="NG562" s="13"/>
      <c r="NH562" s="13"/>
      <c r="NI562" s="13"/>
      <c r="NJ562" s="13"/>
      <c r="NK562" s="13"/>
      <c r="NL562" s="13"/>
      <c r="NM562" s="13"/>
      <c r="NN562" s="13"/>
      <c r="NO562" s="13"/>
      <c r="NP562" s="13"/>
      <c r="NQ562" s="13"/>
      <c r="NR562" s="13"/>
      <c r="NS562" s="13"/>
      <c r="NU562" s="48" t="e">
        <f>IF(P554&lt;#REF!,1,0)</f>
        <v>#REF!</v>
      </c>
      <c r="NV562" s="48" t="e">
        <f>IF($P554&gt;=#REF!,1,0)</f>
        <v>#REF!</v>
      </c>
      <c r="NW562" s="48">
        <f>IF(IF($C554="Y",IF(NV562=1,1,0)),1,0)</f>
        <v>0</v>
      </c>
      <c r="NX562" s="48">
        <f>IF(IF($C554="N",IF(NU562=1,1,0)),1,0)</f>
        <v>0</v>
      </c>
      <c r="NY562" s="49" t="e">
        <f t="shared" si="56"/>
        <v>#REF!</v>
      </c>
    </row>
    <row r="563" spans="1:389" s="2" customFormat="1" ht="15" x14ac:dyDescent="0.25">
      <c r="A563" s="2">
        <f t="shared" si="57"/>
        <v>559</v>
      </c>
      <c r="B563" s="104" t="str">
        <f>"TSK"&amp;"-"&amp;REPT("0",4-LEN(A571))&amp;A571</f>
        <v>TSK-0567</v>
      </c>
      <c r="C563" s="105" t="str">
        <f t="shared" si="53"/>
        <v/>
      </c>
      <c r="D563" s="59"/>
      <c r="E563" s="106"/>
      <c r="F563" s="59"/>
      <c r="G563" s="59"/>
      <c r="H563" s="19"/>
      <c r="I563" s="19"/>
      <c r="J563" s="21"/>
      <c r="K563" s="81"/>
      <c r="L563" s="107" t="str">
        <f t="shared" si="54"/>
        <v/>
      </c>
      <c r="M563" s="107" t="str">
        <f t="shared" si="55"/>
        <v/>
      </c>
      <c r="N563" s="94"/>
      <c r="O563" s="94"/>
      <c r="P563" s="94"/>
      <c r="Q563" s="94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  <c r="KU563" s="13"/>
      <c r="KV563" s="13"/>
      <c r="KW563" s="13"/>
      <c r="KX563" s="13"/>
      <c r="KY563" s="13"/>
      <c r="KZ563" s="13"/>
      <c r="LA563" s="13"/>
      <c r="LB563" s="13"/>
      <c r="LC563" s="13"/>
      <c r="LD563" s="13"/>
      <c r="LE563" s="13"/>
      <c r="LF563" s="13"/>
      <c r="LG563" s="13"/>
      <c r="LH563" s="13"/>
      <c r="LI563" s="13"/>
      <c r="LJ563" s="13"/>
      <c r="LK563" s="13"/>
      <c r="LL563" s="13"/>
      <c r="LM563" s="13"/>
      <c r="LN563" s="13"/>
      <c r="LO563" s="13"/>
      <c r="LP563" s="13"/>
      <c r="LQ563" s="13"/>
      <c r="LR563" s="13"/>
      <c r="LS563" s="13"/>
      <c r="LT563" s="13"/>
      <c r="LU563" s="13"/>
      <c r="LV563" s="13"/>
      <c r="LW563" s="13"/>
      <c r="LX563" s="13"/>
      <c r="LY563" s="13"/>
      <c r="LZ563" s="13"/>
      <c r="MA563" s="13"/>
      <c r="MB563" s="13"/>
      <c r="MC563" s="13"/>
      <c r="MD563" s="13"/>
      <c r="ME563" s="13"/>
      <c r="MF563" s="13"/>
      <c r="MG563" s="13"/>
      <c r="MH563" s="13"/>
      <c r="MI563" s="13"/>
      <c r="MJ563" s="13"/>
      <c r="MK563" s="13"/>
      <c r="ML563" s="13"/>
      <c r="MM563" s="13"/>
      <c r="MN563" s="13"/>
      <c r="MO563" s="13"/>
      <c r="MP563" s="13"/>
      <c r="MQ563" s="13"/>
      <c r="MR563" s="13"/>
      <c r="MS563" s="13"/>
      <c r="MT563" s="13"/>
      <c r="MU563" s="13"/>
      <c r="MV563" s="13"/>
      <c r="MW563" s="13"/>
      <c r="MX563" s="13"/>
      <c r="MY563" s="13"/>
      <c r="MZ563" s="13"/>
      <c r="NA563" s="13"/>
      <c r="NB563" s="13"/>
      <c r="NC563" s="13"/>
      <c r="ND563" s="13"/>
      <c r="NE563" s="13"/>
      <c r="NF563" s="13"/>
      <c r="NG563" s="13"/>
      <c r="NH563" s="13"/>
      <c r="NI563" s="13"/>
      <c r="NJ563" s="13"/>
      <c r="NK563" s="13"/>
      <c r="NL563" s="13"/>
      <c r="NM563" s="13"/>
      <c r="NN563" s="13"/>
      <c r="NO563" s="13"/>
      <c r="NP563" s="13"/>
      <c r="NQ563" s="13"/>
      <c r="NR563" s="13"/>
      <c r="NS563" s="13"/>
      <c r="NU563" s="48" t="e">
        <f>IF(P555&lt;#REF!,1,0)</f>
        <v>#REF!</v>
      </c>
      <c r="NV563" s="48" t="e">
        <f>IF($P555&gt;=#REF!,1,0)</f>
        <v>#REF!</v>
      </c>
      <c r="NW563" s="48">
        <f>IF(IF($C555="Y",IF(NV563=1,1,0)),1,0)</f>
        <v>0</v>
      </c>
      <c r="NX563" s="48">
        <f>IF(IF($C555="N",IF(NU563=1,1,0)),1,0)</f>
        <v>0</v>
      </c>
      <c r="NY563" s="49" t="e">
        <f t="shared" si="56"/>
        <v>#REF!</v>
      </c>
    </row>
    <row r="564" spans="1:389" s="2" customFormat="1" ht="15" x14ac:dyDescent="0.25">
      <c r="A564" s="2">
        <f t="shared" si="57"/>
        <v>560</v>
      </c>
      <c r="B564" s="104" t="str">
        <f>"TSK"&amp;"-"&amp;REPT("0",4-LEN(A572))&amp;A572</f>
        <v>TSK-0568</v>
      </c>
      <c r="C564" s="105" t="str">
        <f t="shared" si="53"/>
        <v/>
      </c>
      <c r="D564" s="59"/>
      <c r="E564" s="106"/>
      <c r="F564" s="59"/>
      <c r="G564" s="59"/>
      <c r="H564" s="19"/>
      <c r="I564" s="19"/>
      <c r="J564" s="21"/>
      <c r="K564" s="81"/>
      <c r="L564" s="107" t="str">
        <f t="shared" si="54"/>
        <v/>
      </c>
      <c r="M564" s="107" t="str">
        <f t="shared" si="55"/>
        <v/>
      </c>
      <c r="N564" s="94"/>
      <c r="O564" s="94"/>
      <c r="P564" s="94"/>
      <c r="Q564" s="94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  <c r="KU564" s="13"/>
      <c r="KV564" s="13"/>
      <c r="KW564" s="13"/>
      <c r="KX564" s="13"/>
      <c r="KY564" s="13"/>
      <c r="KZ564" s="13"/>
      <c r="LA564" s="13"/>
      <c r="LB564" s="13"/>
      <c r="LC564" s="13"/>
      <c r="LD564" s="13"/>
      <c r="LE564" s="13"/>
      <c r="LF564" s="13"/>
      <c r="LG564" s="13"/>
      <c r="LH564" s="13"/>
      <c r="LI564" s="13"/>
      <c r="LJ564" s="13"/>
      <c r="LK564" s="13"/>
      <c r="LL564" s="13"/>
      <c r="LM564" s="13"/>
      <c r="LN564" s="13"/>
      <c r="LO564" s="13"/>
      <c r="LP564" s="13"/>
      <c r="LQ564" s="13"/>
      <c r="LR564" s="13"/>
      <c r="LS564" s="13"/>
      <c r="LT564" s="13"/>
      <c r="LU564" s="13"/>
      <c r="LV564" s="13"/>
      <c r="LW564" s="13"/>
      <c r="LX564" s="13"/>
      <c r="LY564" s="13"/>
      <c r="LZ564" s="13"/>
      <c r="MA564" s="13"/>
      <c r="MB564" s="13"/>
      <c r="MC564" s="13"/>
      <c r="MD564" s="13"/>
      <c r="ME564" s="13"/>
      <c r="MF564" s="13"/>
      <c r="MG564" s="13"/>
      <c r="MH564" s="13"/>
      <c r="MI564" s="13"/>
      <c r="MJ564" s="13"/>
      <c r="MK564" s="13"/>
      <c r="ML564" s="13"/>
      <c r="MM564" s="13"/>
      <c r="MN564" s="13"/>
      <c r="MO564" s="13"/>
      <c r="MP564" s="13"/>
      <c r="MQ564" s="13"/>
      <c r="MR564" s="13"/>
      <c r="MS564" s="13"/>
      <c r="MT564" s="13"/>
      <c r="MU564" s="13"/>
      <c r="MV564" s="13"/>
      <c r="MW564" s="13"/>
      <c r="MX564" s="13"/>
      <c r="MY564" s="13"/>
      <c r="MZ564" s="13"/>
      <c r="NA564" s="13"/>
      <c r="NB564" s="13"/>
      <c r="NC564" s="13"/>
      <c r="ND564" s="13"/>
      <c r="NE564" s="13"/>
      <c r="NF564" s="13"/>
      <c r="NG564" s="13"/>
      <c r="NH564" s="13"/>
      <c r="NI564" s="13"/>
      <c r="NJ564" s="13"/>
      <c r="NK564" s="13"/>
      <c r="NL564" s="13"/>
      <c r="NM564" s="13"/>
      <c r="NN564" s="13"/>
      <c r="NO564" s="13"/>
      <c r="NP564" s="13"/>
      <c r="NQ564" s="13"/>
      <c r="NR564" s="13"/>
      <c r="NS564" s="13"/>
      <c r="NU564" s="48" t="e">
        <f>IF(P556&lt;#REF!,1,0)</f>
        <v>#REF!</v>
      </c>
      <c r="NV564" s="48" t="e">
        <f>IF($P556&gt;=#REF!,1,0)</f>
        <v>#REF!</v>
      </c>
      <c r="NW564" s="48">
        <f>IF(IF($C556="Y",IF(NV564=1,1,0)),1,0)</f>
        <v>0</v>
      </c>
      <c r="NX564" s="48">
        <f>IF(IF($C556="N",IF(NU564=1,1,0)),1,0)</f>
        <v>0</v>
      </c>
      <c r="NY564" s="49" t="e">
        <f t="shared" si="56"/>
        <v>#REF!</v>
      </c>
    </row>
    <row r="565" spans="1:389" s="2" customFormat="1" ht="15" x14ac:dyDescent="0.25">
      <c r="A565" s="2">
        <f t="shared" si="57"/>
        <v>561</v>
      </c>
      <c r="B565" s="104" t="str">
        <f>"TSK"&amp;"-"&amp;REPT("0",4-LEN(A573))&amp;A573</f>
        <v>TSK-0569</v>
      </c>
      <c r="C565" s="105" t="str">
        <f t="shared" si="53"/>
        <v/>
      </c>
      <c r="D565" s="59"/>
      <c r="E565" s="106"/>
      <c r="F565" s="59"/>
      <c r="G565" s="59"/>
      <c r="H565" s="19"/>
      <c r="I565" s="19"/>
      <c r="J565" s="21"/>
      <c r="K565" s="81"/>
      <c r="L565" s="107" t="str">
        <f t="shared" si="54"/>
        <v/>
      </c>
      <c r="M565" s="107" t="str">
        <f t="shared" si="55"/>
        <v/>
      </c>
      <c r="N565" s="94"/>
      <c r="O565" s="94"/>
      <c r="P565" s="94"/>
      <c r="Q565" s="94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  <c r="KU565" s="13"/>
      <c r="KV565" s="13"/>
      <c r="KW565" s="13"/>
      <c r="KX565" s="13"/>
      <c r="KY565" s="13"/>
      <c r="KZ565" s="13"/>
      <c r="LA565" s="13"/>
      <c r="LB565" s="13"/>
      <c r="LC565" s="13"/>
      <c r="LD565" s="13"/>
      <c r="LE565" s="13"/>
      <c r="LF565" s="13"/>
      <c r="LG565" s="13"/>
      <c r="LH565" s="13"/>
      <c r="LI565" s="13"/>
      <c r="LJ565" s="13"/>
      <c r="LK565" s="13"/>
      <c r="LL565" s="13"/>
      <c r="LM565" s="13"/>
      <c r="LN565" s="13"/>
      <c r="LO565" s="13"/>
      <c r="LP565" s="13"/>
      <c r="LQ565" s="13"/>
      <c r="LR565" s="13"/>
      <c r="LS565" s="13"/>
      <c r="LT565" s="13"/>
      <c r="LU565" s="13"/>
      <c r="LV565" s="13"/>
      <c r="LW565" s="13"/>
      <c r="LX565" s="13"/>
      <c r="LY565" s="13"/>
      <c r="LZ565" s="13"/>
      <c r="MA565" s="13"/>
      <c r="MB565" s="13"/>
      <c r="MC565" s="13"/>
      <c r="MD565" s="13"/>
      <c r="ME565" s="13"/>
      <c r="MF565" s="13"/>
      <c r="MG565" s="13"/>
      <c r="MH565" s="13"/>
      <c r="MI565" s="13"/>
      <c r="MJ565" s="13"/>
      <c r="MK565" s="13"/>
      <c r="ML565" s="13"/>
      <c r="MM565" s="13"/>
      <c r="MN565" s="13"/>
      <c r="MO565" s="13"/>
      <c r="MP565" s="13"/>
      <c r="MQ565" s="13"/>
      <c r="MR565" s="13"/>
      <c r="MS565" s="13"/>
      <c r="MT565" s="13"/>
      <c r="MU565" s="13"/>
      <c r="MV565" s="13"/>
      <c r="MW565" s="13"/>
      <c r="MX565" s="13"/>
      <c r="MY565" s="13"/>
      <c r="MZ565" s="13"/>
      <c r="NA565" s="13"/>
      <c r="NB565" s="13"/>
      <c r="NC565" s="13"/>
      <c r="ND565" s="13"/>
      <c r="NE565" s="13"/>
      <c r="NF565" s="13"/>
      <c r="NG565" s="13"/>
      <c r="NH565" s="13"/>
      <c r="NI565" s="13"/>
      <c r="NJ565" s="13"/>
      <c r="NK565" s="13"/>
      <c r="NL565" s="13"/>
      <c r="NM565" s="13"/>
      <c r="NN565" s="13"/>
      <c r="NO565" s="13"/>
      <c r="NP565" s="13"/>
      <c r="NQ565" s="13"/>
      <c r="NR565" s="13"/>
      <c r="NS565" s="13"/>
      <c r="NU565" s="48" t="e">
        <f>IF(P557&lt;#REF!,1,0)</f>
        <v>#REF!</v>
      </c>
      <c r="NV565" s="48" t="e">
        <f>IF($P557&gt;=#REF!,1,0)</f>
        <v>#REF!</v>
      </c>
      <c r="NW565" s="48">
        <f>IF(IF($C557="Y",IF(NV565=1,1,0)),1,0)</f>
        <v>0</v>
      </c>
      <c r="NX565" s="48">
        <f>IF(IF($C557="N",IF(NU565=1,1,0)),1,0)</f>
        <v>0</v>
      </c>
      <c r="NY565" s="49" t="e">
        <f t="shared" si="56"/>
        <v>#REF!</v>
      </c>
    </row>
    <row r="566" spans="1:389" s="2" customFormat="1" ht="15" x14ac:dyDescent="0.25">
      <c r="A566" s="2">
        <f t="shared" si="57"/>
        <v>562</v>
      </c>
      <c r="B566" s="104" t="str">
        <f>"TSK"&amp;"-"&amp;REPT("0",4-LEN(A574))&amp;A574</f>
        <v>TSK-0570</v>
      </c>
      <c r="C566" s="105" t="str">
        <f t="shared" si="53"/>
        <v/>
      </c>
      <c r="D566" s="59"/>
      <c r="E566" s="106"/>
      <c r="F566" s="59"/>
      <c r="G566" s="59"/>
      <c r="H566" s="19"/>
      <c r="I566" s="19"/>
      <c r="J566" s="21"/>
      <c r="K566" s="81"/>
      <c r="L566" s="107" t="str">
        <f t="shared" si="54"/>
        <v/>
      </c>
      <c r="M566" s="107" t="str">
        <f t="shared" si="55"/>
        <v/>
      </c>
      <c r="N566" s="94"/>
      <c r="O566" s="94"/>
      <c r="P566" s="94"/>
      <c r="Q566" s="94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  <c r="KU566" s="13"/>
      <c r="KV566" s="13"/>
      <c r="KW566" s="13"/>
      <c r="KX566" s="13"/>
      <c r="KY566" s="13"/>
      <c r="KZ566" s="13"/>
      <c r="LA566" s="13"/>
      <c r="LB566" s="13"/>
      <c r="LC566" s="13"/>
      <c r="LD566" s="13"/>
      <c r="LE566" s="13"/>
      <c r="LF566" s="13"/>
      <c r="LG566" s="13"/>
      <c r="LH566" s="13"/>
      <c r="LI566" s="13"/>
      <c r="LJ566" s="13"/>
      <c r="LK566" s="13"/>
      <c r="LL566" s="13"/>
      <c r="LM566" s="13"/>
      <c r="LN566" s="13"/>
      <c r="LO566" s="13"/>
      <c r="LP566" s="13"/>
      <c r="LQ566" s="13"/>
      <c r="LR566" s="13"/>
      <c r="LS566" s="13"/>
      <c r="LT566" s="13"/>
      <c r="LU566" s="13"/>
      <c r="LV566" s="13"/>
      <c r="LW566" s="13"/>
      <c r="LX566" s="13"/>
      <c r="LY566" s="13"/>
      <c r="LZ566" s="13"/>
      <c r="MA566" s="13"/>
      <c r="MB566" s="13"/>
      <c r="MC566" s="13"/>
      <c r="MD566" s="13"/>
      <c r="ME566" s="13"/>
      <c r="MF566" s="13"/>
      <c r="MG566" s="13"/>
      <c r="MH566" s="13"/>
      <c r="MI566" s="13"/>
      <c r="MJ566" s="13"/>
      <c r="MK566" s="13"/>
      <c r="ML566" s="13"/>
      <c r="MM566" s="13"/>
      <c r="MN566" s="13"/>
      <c r="MO566" s="13"/>
      <c r="MP566" s="13"/>
      <c r="MQ566" s="13"/>
      <c r="MR566" s="13"/>
      <c r="MS566" s="13"/>
      <c r="MT566" s="13"/>
      <c r="MU566" s="13"/>
      <c r="MV566" s="13"/>
      <c r="MW566" s="13"/>
      <c r="MX566" s="13"/>
      <c r="MY566" s="13"/>
      <c r="MZ566" s="13"/>
      <c r="NA566" s="13"/>
      <c r="NB566" s="13"/>
      <c r="NC566" s="13"/>
      <c r="ND566" s="13"/>
      <c r="NE566" s="13"/>
      <c r="NF566" s="13"/>
      <c r="NG566" s="13"/>
      <c r="NH566" s="13"/>
      <c r="NI566" s="13"/>
      <c r="NJ566" s="13"/>
      <c r="NK566" s="13"/>
      <c r="NL566" s="13"/>
      <c r="NM566" s="13"/>
      <c r="NN566" s="13"/>
      <c r="NO566" s="13"/>
      <c r="NP566" s="13"/>
      <c r="NQ566" s="13"/>
      <c r="NR566" s="13"/>
      <c r="NS566" s="13"/>
      <c r="NU566" s="48" t="e">
        <f>IF(P558&lt;#REF!,1,0)</f>
        <v>#REF!</v>
      </c>
      <c r="NV566" s="48" t="e">
        <f>IF($P558&gt;=#REF!,1,0)</f>
        <v>#REF!</v>
      </c>
      <c r="NW566" s="48">
        <f>IF(IF($C558="Y",IF(NV566=1,1,0)),1,0)</f>
        <v>0</v>
      </c>
      <c r="NX566" s="48">
        <f>IF(IF($C558="N",IF(NU566=1,1,0)),1,0)</f>
        <v>0</v>
      </c>
      <c r="NY566" s="49" t="e">
        <f t="shared" si="56"/>
        <v>#REF!</v>
      </c>
    </row>
    <row r="567" spans="1:389" s="2" customFormat="1" ht="15" x14ac:dyDescent="0.25">
      <c r="A567" s="2">
        <f t="shared" si="57"/>
        <v>563</v>
      </c>
      <c r="B567" s="104" t="str">
        <f>"TSK"&amp;"-"&amp;REPT("0",4-LEN(A575))&amp;A575</f>
        <v>TSK-0571</v>
      </c>
      <c r="C567" s="105" t="str">
        <f t="shared" si="53"/>
        <v/>
      </c>
      <c r="D567" s="59"/>
      <c r="E567" s="106"/>
      <c r="F567" s="59"/>
      <c r="G567" s="59"/>
      <c r="H567" s="19"/>
      <c r="I567" s="19"/>
      <c r="J567" s="21"/>
      <c r="K567" s="81"/>
      <c r="L567" s="107" t="str">
        <f t="shared" si="54"/>
        <v/>
      </c>
      <c r="M567" s="107" t="str">
        <f t="shared" si="55"/>
        <v/>
      </c>
      <c r="N567" s="94"/>
      <c r="O567" s="94"/>
      <c r="P567" s="94"/>
      <c r="Q567" s="94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  <c r="KU567" s="13"/>
      <c r="KV567" s="13"/>
      <c r="KW567" s="13"/>
      <c r="KX567" s="13"/>
      <c r="KY567" s="13"/>
      <c r="KZ567" s="13"/>
      <c r="LA567" s="13"/>
      <c r="LB567" s="13"/>
      <c r="LC567" s="13"/>
      <c r="LD567" s="13"/>
      <c r="LE567" s="13"/>
      <c r="LF567" s="13"/>
      <c r="LG567" s="13"/>
      <c r="LH567" s="13"/>
      <c r="LI567" s="13"/>
      <c r="LJ567" s="13"/>
      <c r="LK567" s="13"/>
      <c r="LL567" s="13"/>
      <c r="LM567" s="13"/>
      <c r="LN567" s="13"/>
      <c r="LO567" s="13"/>
      <c r="LP567" s="13"/>
      <c r="LQ567" s="13"/>
      <c r="LR567" s="13"/>
      <c r="LS567" s="13"/>
      <c r="LT567" s="13"/>
      <c r="LU567" s="13"/>
      <c r="LV567" s="13"/>
      <c r="LW567" s="13"/>
      <c r="LX567" s="13"/>
      <c r="LY567" s="13"/>
      <c r="LZ567" s="13"/>
      <c r="MA567" s="13"/>
      <c r="MB567" s="13"/>
      <c r="MC567" s="13"/>
      <c r="MD567" s="13"/>
      <c r="ME567" s="13"/>
      <c r="MF567" s="13"/>
      <c r="MG567" s="13"/>
      <c r="MH567" s="13"/>
      <c r="MI567" s="13"/>
      <c r="MJ567" s="13"/>
      <c r="MK567" s="13"/>
      <c r="ML567" s="13"/>
      <c r="MM567" s="13"/>
      <c r="MN567" s="13"/>
      <c r="MO567" s="13"/>
      <c r="MP567" s="13"/>
      <c r="MQ567" s="13"/>
      <c r="MR567" s="13"/>
      <c r="MS567" s="13"/>
      <c r="MT567" s="13"/>
      <c r="MU567" s="13"/>
      <c r="MV567" s="13"/>
      <c r="MW567" s="13"/>
      <c r="MX567" s="13"/>
      <c r="MY567" s="13"/>
      <c r="MZ567" s="13"/>
      <c r="NA567" s="13"/>
      <c r="NB567" s="13"/>
      <c r="NC567" s="13"/>
      <c r="ND567" s="13"/>
      <c r="NE567" s="13"/>
      <c r="NF567" s="13"/>
      <c r="NG567" s="13"/>
      <c r="NH567" s="13"/>
      <c r="NI567" s="13"/>
      <c r="NJ567" s="13"/>
      <c r="NK567" s="13"/>
      <c r="NL567" s="13"/>
      <c r="NM567" s="13"/>
      <c r="NN567" s="13"/>
      <c r="NO567" s="13"/>
      <c r="NP567" s="13"/>
      <c r="NQ567" s="13"/>
      <c r="NR567" s="13"/>
      <c r="NS567" s="13"/>
      <c r="NU567" s="48" t="e">
        <f>IF(P559&lt;#REF!,1,0)</f>
        <v>#REF!</v>
      </c>
      <c r="NV567" s="48" t="e">
        <f>IF($P559&gt;=#REF!,1,0)</f>
        <v>#REF!</v>
      </c>
      <c r="NW567" s="48">
        <f>IF(IF($C559="Y",IF(NV567=1,1,0)),1,0)</f>
        <v>0</v>
      </c>
      <c r="NX567" s="48">
        <f>IF(IF($C559="N",IF(NU567=1,1,0)),1,0)</f>
        <v>0</v>
      </c>
      <c r="NY567" s="49" t="e">
        <f t="shared" si="56"/>
        <v>#REF!</v>
      </c>
    </row>
    <row r="568" spans="1:389" s="2" customFormat="1" ht="15" x14ac:dyDescent="0.25">
      <c r="A568" s="2">
        <f t="shared" si="57"/>
        <v>564</v>
      </c>
      <c r="B568" s="104" t="str">
        <f>"TSK"&amp;"-"&amp;REPT("0",4-LEN(A576))&amp;A576</f>
        <v>TSK-0572</v>
      </c>
      <c r="C568" s="105" t="str">
        <f t="shared" si="53"/>
        <v/>
      </c>
      <c r="D568" s="59"/>
      <c r="E568" s="106"/>
      <c r="F568" s="59"/>
      <c r="G568" s="59"/>
      <c r="H568" s="19"/>
      <c r="I568" s="19"/>
      <c r="J568" s="21"/>
      <c r="K568" s="81"/>
      <c r="L568" s="107" t="str">
        <f t="shared" si="54"/>
        <v/>
      </c>
      <c r="M568" s="107" t="str">
        <f t="shared" si="55"/>
        <v/>
      </c>
      <c r="N568" s="94"/>
      <c r="O568" s="94"/>
      <c r="P568" s="94"/>
      <c r="Q568" s="94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  <c r="KU568" s="13"/>
      <c r="KV568" s="13"/>
      <c r="KW568" s="13"/>
      <c r="KX568" s="13"/>
      <c r="KY568" s="13"/>
      <c r="KZ568" s="13"/>
      <c r="LA568" s="13"/>
      <c r="LB568" s="13"/>
      <c r="LC568" s="13"/>
      <c r="LD568" s="13"/>
      <c r="LE568" s="13"/>
      <c r="LF568" s="13"/>
      <c r="LG568" s="13"/>
      <c r="LH568" s="13"/>
      <c r="LI568" s="13"/>
      <c r="LJ568" s="13"/>
      <c r="LK568" s="13"/>
      <c r="LL568" s="13"/>
      <c r="LM568" s="13"/>
      <c r="LN568" s="13"/>
      <c r="LO568" s="13"/>
      <c r="LP568" s="13"/>
      <c r="LQ568" s="13"/>
      <c r="LR568" s="13"/>
      <c r="LS568" s="13"/>
      <c r="LT568" s="13"/>
      <c r="LU568" s="13"/>
      <c r="LV568" s="13"/>
      <c r="LW568" s="13"/>
      <c r="LX568" s="13"/>
      <c r="LY568" s="13"/>
      <c r="LZ568" s="13"/>
      <c r="MA568" s="13"/>
      <c r="MB568" s="13"/>
      <c r="MC568" s="13"/>
      <c r="MD568" s="13"/>
      <c r="ME568" s="13"/>
      <c r="MF568" s="13"/>
      <c r="MG568" s="13"/>
      <c r="MH568" s="13"/>
      <c r="MI568" s="13"/>
      <c r="MJ568" s="13"/>
      <c r="MK568" s="13"/>
      <c r="ML568" s="13"/>
      <c r="MM568" s="13"/>
      <c r="MN568" s="13"/>
      <c r="MO568" s="13"/>
      <c r="MP568" s="13"/>
      <c r="MQ568" s="13"/>
      <c r="MR568" s="13"/>
      <c r="MS568" s="13"/>
      <c r="MT568" s="13"/>
      <c r="MU568" s="13"/>
      <c r="MV568" s="13"/>
      <c r="MW568" s="13"/>
      <c r="MX568" s="13"/>
      <c r="MY568" s="13"/>
      <c r="MZ568" s="13"/>
      <c r="NA568" s="13"/>
      <c r="NB568" s="13"/>
      <c r="NC568" s="13"/>
      <c r="ND568" s="13"/>
      <c r="NE568" s="13"/>
      <c r="NF568" s="13"/>
      <c r="NG568" s="13"/>
      <c r="NH568" s="13"/>
      <c r="NI568" s="13"/>
      <c r="NJ568" s="13"/>
      <c r="NK568" s="13"/>
      <c r="NL568" s="13"/>
      <c r="NM568" s="13"/>
      <c r="NN568" s="13"/>
      <c r="NO568" s="13"/>
      <c r="NP568" s="13"/>
      <c r="NQ568" s="13"/>
      <c r="NR568" s="13"/>
      <c r="NS568" s="13"/>
      <c r="NU568" s="48" t="e">
        <f>IF(P560&lt;#REF!,1,0)</f>
        <v>#REF!</v>
      </c>
      <c r="NV568" s="48" t="e">
        <f>IF($P560&gt;=#REF!,1,0)</f>
        <v>#REF!</v>
      </c>
      <c r="NW568" s="48">
        <f>IF(IF($C560="Y",IF(NV568=1,1,0)),1,0)</f>
        <v>0</v>
      </c>
      <c r="NX568" s="48">
        <f>IF(IF($C560="N",IF(NU568=1,1,0)),1,0)</f>
        <v>0</v>
      </c>
      <c r="NY568" s="49" t="e">
        <f t="shared" si="56"/>
        <v>#REF!</v>
      </c>
    </row>
    <row r="569" spans="1:389" s="2" customFormat="1" ht="15" x14ac:dyDescent="0.25">
      <c r="A569" s="2">
        <f t="shared" si="57"/>
        <v>565</v>
      </c>
      <c r="B569" s="104" t="str">
        <f>"TSK"&amp;"-"&amp;REPT("0",4-LEN(A577))&amp;A577</f>
        <v>TSK-0573</v>
      </c>
      <c r="C569" s="105" t="str">
        <f t="shared" si="53"/>
        <v/>
      </c>
      <c r="D569" s="59"/>
      <c r="E569" s="106"/>
      <c r="F569" s="59"/>
      <c r="G569" s="59"/>
      <c r="H569" s="19"/>
      <c r="I569" s="19"/>
      <c r="J569" s="21"/>
      <c r="K569" s="81"/>
      <c r="L569" s="107" t="str">
        <f t="shared" si="54"/>
        <v/>
      </c>
      <c r="M569" s="107" t="str">
        <f t="shared" si="55"/>
        <v/>
      </c>
      <c r="N569" s="94"/>
      <c r="O569" s="94"/>
      <c r="P569" s="94"/>
      <c r="Q569" s="94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  <c r="KU569" s="13"/>
      <c r="KV569" s="13"/>
      <c r="KW569" s="13"/>
      <c r="KX569" s="13"/>
      <c r="KY569" s="13"/>
      <c r="KZ569" s="13"/>
      <c r="LA569" s="13"/>
      <c r="LB569" s="13"/>
      <c r="LC569" s="13"/>
      <c r="LD569" s="13"/>
      <c r="LE569" s="13"/>
      <c r="LF569" s="13"/>
      <c r="LG569" s="13"/>
      <c r="LH569" s="13"/>
      <c r="LI569" s="13"/>
      <c r="LJ569" s="13"/>
      <c r="LK569" s="13"/>
      <c r="LL569" s="13"/>
      <c r="LM569" s="13"/>
      <c r="LN569" s="13"/>
      <c r="LO569" s="13"/>
      <c r="LP569" s="13"/>
      <c r="LQ569" s="13"/>
      <c r="LR569" s="13"/>
      <c r="LS569" s="13"/>
      <c r="LT569" s="13"/>
      <c r="LU569" s="13"/>
      <c r="LV569" s="13"/>
      <c r="LW569" s="13"/>
      <c r="LX569" s="13"/>
      <c r="LY569" s="13"/>
      <c r="LZ569" s="13"/>
      <c r="MA569" s="13"/>
      <c r="MB569" s="13"/>
      <c r="MC569" s="13"/>
      <c r="MD569" s="13"/>
      <c r="ME569" s="13"/>
      <c r="MF569" s="13"/>
      <c r="MG569" s="13"/>
      <c r="MH569" s="13"/>
      <c r="MI569" s="13"/>
      <c r="MJ569" s="13"/>
      <c r="MK569" s="13"/>
      <c r="ML569" s="13"/>
      <c r="MM569" s="13"/>
      <c r="MN569" s="13"/>
      <c r="MO569" s="13"/>
      <c r="MP569" s="13"/>
      <c r="MQ569" s="13"/>
      <c r="MR569" s="13"/>
      <c r="MS569" s="13"/>
      <c r="MT569" s="13"/>
      <c r="MU569" s="13"/>
      <c r="MV569" s="13"/>
      <c r="MW569" s="13"/>
      <c r="MX569" s="13"/>
      <c r="MY569" s="13"/>
      <c r="MZ569" s="13"/>
      <c r="NA569" s="13"/>
      <c r="NB569" s="13"/>
      <c r="NC569" s="13"/>
      <c r="ND569" s="13"/>
      <c r="NE569" s="13"/>
      <c r="NF569" s="13"/>
      <c r="NG569" s="13"/>
      <c r="NH569" s="13"/>
      <c r="NI569" s="13"/>
      <c r="NJ569" s="13"/>
      <c r="NK569" s="13"/>
      <c r="NL569" s="13"/>
      <c r="NM569" s="13"/>
      <c r="NN569" s="13"/>
      <c r="NO569" s="13"/>
      <c r="NP569" s="13"/>
      <c r="NQ569" s="13"/>
      <c r="NR569" s="13"/>
      <c r="NS569" s="13"/>
      <c r="NU569" s="48" t="e">
        <f>IF(P561&lt;#REF!,1,0)</f>
        <v>#REF!</v>
      </c>
      <c r="NV569" s="48" t="e">
        <f>IF($P561&gt;=#REF!,1,0)</f>
        <v>#REF!</v>
      </c>
      <c r="NW569" s="48">
        <f>IF(IF($C561="Y",IF(NV569=1,1,0)),1,0)</f>
        <v>0</v>
      </c>
      <c r="NX569" s="48">
        <f>IF(IF($C561="N",IF(NU569=1,1,0)),1,0)</f>
        <v>0</v>
      </c>
      <c r="NY569" s="49" t="e">
        <f t="shared" si="56"/>
        <v>#REF!</v>
      </c>
    </row>
    <row r="570" spans="1:389" s="2" customFormat="1" ht="15" x14ac:dyDescent="0.25">
      <c r="A570" s="2">
        <f t="shared" si="57"/>
        <v>566</v>
      </c>
      <c r="B570" s="104" t="str">
        <f>"TSK"&amp;"-"&amp;REPT("0",4-LEN(A578))&amp;A578</f>
        <v>TSK-0574</v>
      </c>
      <c r="C570" s="105" t="str">
        <f t="shared" si="53"/>
        <v/>
      </c>
      <c r="D570" s="59"/>
      <c r="E570" s="106"/>
      <c r="F570" s="59"/>
      <c r="G570" s="59"/>
      <c r="H570" s="19"/>
      <c r="I570" s="19"/>
      <c r="J570" s="21"/>
      <c r="K570" s="81"/>
      <c r="L570" s="107" t="str">
        <f t="shared" si="54"/>
        <v/>
      </c>
      <c r="M570" s="107" t="str">
        <f t="shared" si="55"/>
        <v/>
      </c>
      <c r="N570" s="94"/>
      <c r="O570" s="94"/>
      <c r="P570" s="94"/>
      <c r="Q570" s="94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  <c r="KU570" s="13"/>
      <c r="KV570" s="13"/>
      <c r="KW570" s="13"/>
      <c r="KX570" s="13"/>
      <c r="KY570" s="13"/>
      <c r="KZ570" s="13"/>
      <c r="LA570" s="13"/>
      <c r="LB570" s="13"/>
      <c r="LC570" s="13"/>
      <c r="LD570" s="13"/>
      <c r="LE570" s="13"/>
      <c r="LF570" s="13"/>
      <c r="LG570" s="13"/>
      <c r="LH570" s="13"/>
      <c r="LI570" s="13"/>
      <c r="LJ570" s="13"/>
      <c r="LK570" s="13"/>
      <c r="LL570" s="13"/>
      <c r="LM570" s="13"/>
      <c r="LN570" s="13"/>
      <c r="LO570" s="13"/>
      <c r="LP570" s="13"/>
      <c r="LQ570" s="13"/>
      <c r="LR570" s="13"/>
      <c r="LS570" s="13"/>
      <c r="LT570" s="13"/>
      <c r="LU570" s="13"/>
      <c r="LV570" s="13"/>
      <c r="LW570" s="13"/>
      <c r="LX570" s="13"/>
      <c r="LY570" s="13"/>
      <c r="LZ570" s="13"/>
      <c r="MA570" s="13"/>
      <c r="MB570" s="13"/>
      <c r="MC570" s="13"/>
      <c r="MD570" s="13"/>
      <c r="ME570" s="13"/>
      <c r="MF570" s="13"/>
      <c r="MG570" s="13"/>
      <c r="MH570" s="13"/>
      <c r="MI570" s="13"/>
      <c r="MJ570" s="13"/>
      <c r="MK570" s="13"/>
      <c r="ML570" s="13"/>
      <c r="MM570" s="13"/>
      <c r="MN570" s="13"/>
      <c r="MO570" s="13"/>
      <c r="MP570" s="13"/>
      <c r="MQ570" s="13"/>
      <c r="MR570" s="13"/>
      <c r="MS570" s="13"/>
      <c r="MT570" s="13"/>
      <c r="MU570" s="13"/>
      <c r="MV570" s="13"/>
      <c r="MW570" s="13"/>
      <c r="MX570" s="13"/>
      <c r="MY570" s="13"/>
      <c r="MZ570" s="13"/>
      <c r="NA570" s="13"/>
      <c r="NB570" s="13"/>
      <c r="NC570" s="13"/>
      <c r="ND570" s="13"/>
      <c r="NE570" s="13"/>
      <c r="NF570" s="13"/>
      <c r="NG570" s="13"/>
      <c r="NH570" s="13"/>
      <c r="NI570" s="13"/>
      <c r="NJ570" s="13"/>
      <c r="NK570" s="13"/>
      <c r="NL570" s="13"/>
      <c r="NM570" s="13"/>
      <c r="NN570" s="13"/>
      <c r="NO570" s="13"/>
      <c r="NP570" s="13"/>
      <c r="NQ570" s="13"/>
      <c r="NR570" s="13"/>
      <c r="NS570" s="13"/>
      <c r="NU570" s="48" t="e">
        <f>IF(P562&lt;#REF!,1,0)</f>
        <v>#REF!</v>
      </c>
      <c r="NV570" s="48" t="e">
        <f>IF($P562&gt;=#REF!,1,0)</f>
        <v>#REF!</v>
      </c>
      <c r="NW570" s="48">
        <f>IF(IF($C562="Y",IF(NV570=1,1,0)),1,0)</f>
        <v>0</v>
      </c>
      <c r="NX570" s="48">
        <f>IF(IF($C562="N",IF(NU570=1,1,0)),1,0)</f>
        <v>0</v>
      </c>
      <c r="NY570" s="49" t="e">
        <f t="shared" si="56"/>
        <v>#REF!</v>
      </c>
    </row>
    <row r="571" spans="1:389" s="2" customFormat="1" ht="15" x14ac:dyDescent="0.25">
      <c r="A571" s="2">
        <f t="shared" si="57"/>
        <v>567</v>
      </c>
      <c r="B571" s="104" t="str">
        <f>"TSK"&amp;"-"&amp;REPT("0",4-LEN(A579))&amp;A579</f>
        <v>TSK-0575</v>
      </c>
      <c r="C571" s="105" t="str">
        <f t="shared" si="53"/>
        <v/>
      </c>
      <c r="D571" s="59"/>
      <c r="E571" s="106"/>
      <c r="F571" s="59"/>
      <c r="G571" s="59"/>
      <c r="H571" s="19"/>
      <c r="I571" s="19"/>
      <c r="J571" s="21"/>
      <c r="K571" s="81"/>
      <c r="L571" s="107" t="str">
        <f t="shared" si="54"/>
        <v/>
      </c>
      <c r="M571" s="107" t="str">
        <f t="shared" si="55"/>
        <v/>
      </c>
      <c r="N571" s="94"/>
      <c r="O571" s="94"/>
      <c r="P571" s="94"/>
      <c r="Q571" s="94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  <c r="KU571" s="13"/>
      <c r="KV571" s="13"/>
      <c r="KW571" s="13"/>
      <c r="KX571" s="13"/>
      <c r="KY571" s="13"/>
      <c r="KZ571" s="13"/>
      <c r="LA571" s="13"/>
      <c r="LB571" s="13"/>
      <c r="LC571" s="13"/>
      <c r="LD571" s="13"/>
      <c r="LE571" s="13"/>
      <c r="LF571" s="13"/>
      <c r="LG571" s="13"/>
      <c r="LH571" s="13"/>
      <c r="LI571" s="13"/>
      <c r="LJ571" s="13"/>
      <c r="LK571" s="13"/>
      <c r="LL571" s="13"/>
      <c r="LM571" s="13"/>
      <c r="LN571" s="13"/>
      <c r="LO571" s="13"/>
      <c r="LP571" s="13"/>
      <c r="LQ571" s="13"/>
      <c r="LR571" s="13"/>
      <c r="LS571" s="13"/>
      <c r="LT571" s="13"/>
      <c r="LU571" s="13"/>
      <c r="LV571" s="13"/>
      <c r="LW571" s="13"/>
      <c r="LX571" s="13"/>
      <c r="LY571" s="13"/>
      <c r="LZ571" s="13"/>
      <c r="MA571" s="13"/>
      <c r="MB571" s="13"/>
      <c r="MC571" s="13"/>
      <c r="MD571" s="13"/>
      <c r="ME571" s="13"/>
      <c r="MF571" s="13"/>
      <c r="MG571" s="13"/>
      <c r="MH571" s="13"/>
      <c r="MI571" s="13"/>
      <c r="MJ571" s="13"/>
      <c r="MK571" s="13"/>
      <c r="ML571" s="13"/>
      <c r="MM571" s="13"/>
      <c r="MN571" s="13"/>
      <c r="MO571" s="13"/>
      <c r="MP571" s="13"/>
      <c r="MQ571" s="13"/>
      <c r="MR571" s="13"/>
      <c r="MS571" s="13"/>
      <c r="MT571" s="13"/>
      <c r="MU571" s="13"/>
      <c r="MV571" s="13"/>
      <c r="MW571" s="13"/>
      <c r="MX571" s="13"/>
      <c r="MY571" s="13"/>
      <c r="MZ571" s="13"/>
      <c r="NA571" s="13"/>
      <c r="NB571" s="13"/>
      <c r="NC571" s="13"/>
      <c r="ND571" s="13"/>
      <c r="NE571" s="13"/>
      <c r="NF571" s="13"/>
      <c r="NG571" s="13"/>
      <c r="NH571" s="13"/>
      <c r="NI571" s="13"/>
      <c r="NJ571" s="13"/>
      <c r="NK571" s="13"/>
      <c r="NL571" s="13"/>
      <c r="NM571" s="13"/>
      <c r="NN571" s="13"/>
      <c r="NO571" s="13"/>
      <c r="NP571" s="13"/>
      <c r="NQ571" s="13"/>
      <c r="NR571" s="13"/>
      <c r="NS571" s="13"/>
      <c r="NU571" s="48" t="e">
        <f>IF(P563&lt;#REF!,1,0)</f>
        <v>#REF!</v>
      </c>
      <c r="NV571" s="48" t="e">
        <f>IF($P563&gt;=#REF!,1,0)</f>
        <v>#REF!</v>
      </c>
      <c r="NW571" s="48">
        <f>IF(IF($C563="Y",IF(NV571=1,1,0)),1,0)</f>
        <v>0</v>
      </c>
      <c r="NX571" s="48">
        <f>IF(IF($C563="N",IF(NU571=1,1,0)),1,0)</f>
        <v>0</v>
      </c>
      <c r="NY571" s="49" t="e">
        <f t="shared" si="56"/>
        <v>#REF!</v>
      </c>
    </row>
    <row r="572" spans="1:389" s="2" customFormat="1" ht="15" x14ac:dyDescent="0.25">
      <c r="A572" s="2">
        <f t="shared" si="57"/>
        <v>568</v>
      </c>
      <c r="B572" s="104" t="str">
        <f>"TSK"&amp;"-"&amp;REPT("0",4-LEN(A580))&amp;A580</f>
        <v>TSK-0576</v>
      </c>
      <c r="C572" s="105" t="str">
        <f t="shared" si="53"/>
        <v/>
      </c>
      <c r="D572" s="59"/>
      <c r="E572" s="106"/>
      <c r="F572" s="59"/>
      <c r="G572" s="59"/>
      <c r="H572" s="19"/>
      <c r="I572" s="19"/>
      <c r="J572" s="21"/>
      <c r="K572" s="81"/>
      <c r="L572" s="107" t="str">
        <f t="shared" si="54"/>
        <v/>
      </c>
      <c r="M572" s="107" t="str">
        <f t="shared" si="55"/>
        <v/>
      </c>
      <c r="N572" s="94"/>
      <c r="O572" s="94"/>
      <c r="P572" s="94"/>
      <c r="Q572" s="94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  <c r="KU572" s="13"/>
      <c r="KV572" s="13"/>
      <c r="KW572" s="13"/>
      <c r="KX572" s="13"/>
      <c r="KY572" s="13"/>
      <c r="KZ572" s="13"/>
      <c r="LA572" s="13"/>
      <c r="LB572" s="13"/>
      <c r="LC572" s="13"/>
      <c r="LD572" s="13"/>
      <c r="LE572" s="13"/>
      <c r="LF572" s="13"/>
      <c r="LG572" s="13"/>
      <c r="LH572" s="13"/>
      <c r="LI572" s="13"/>
      <c r="LJ572" s="13"/>
      <c r="LK572" s="13"/>
      <c r="LL572" s="13"/>
      <c r="LM572" s="13"/>
      <c r="LN572" s="13"/>
      <c r="LO572" s="13"/>
      <c r="LP572" s="13"/>
      <c r="LQ572" s="13"/>
      <c r="LR572" s="13"/>
      <c r="LS572" s="13"/>
      <c r="LT572" s="13"/>
      <c r="LU572" s="13"/>
      <c r="LV572" s="13"/>
      <c r="LW572" s="13"/>
      <c r="LX572" s="13"/>
      <c r="LY572" s="13"/>
      <c r="LZ572" s="13"/>
      <c r="MA572" s="13"/>
      <c r="MB572" s="13"/>
      <c r="MC572" s="13"/>
      <c r="MD572" s="13"/>
      <c r="ME572" s="13"/>
      <c r="MF572" s="13"/>
      <c r="MG572" s="13"/>
      <c r="MH572" s="13"/>
      <c r="MI572" s="13"/>
      <c r="MJ572" s="13"/>
      <c r="MK572" s="13"/>
      <c r="ML572" s="13"/>
      <c r="MM572" s="13"/>
      <c r="MN572" s="13"/>
      <c r="MO572" s="13"/>
      <c r="MP572" s="13"/>
      <c r="MQ572" s="13"/>
      <c r="MR572" s="13"/>
      <c r="MS572" s="13"/>
      <c r="MT572" s="13"/>
      <c r="MU572" s="13"/>
      <c r="MV572" s="13"/>
      <c r="MW572" s="13"/>
      <c r="MX572" s="13"/>
      <c r="MY572" s="13"/>
      <c r="MZ572" s="13"/>
      <c r="NA572" s="13"/>
      <c r="NB572" s="13"/>
      <c r="NC572" s="13"/>
      <c r="ND572" s="13"/>
      <c r="NE572" s="13"/>
      <c r="NF572" s="13"/>
      <c r="NG572" s="13"/>
      <c r="NH572" s="13"/>
      <c r="NI572" s="13"/>
      <c r="NJ572" s="13"/>
      <c r="NK572" s="13"/>
      <c r="NL572" s="13"/>
      <c r="NM572" s="13"/>
      <c r="NN572" s="13"/>
      <c r="NO572" s="13"/>
      <c r="NP572" s="13"/>
      <c r="NQ572" s="13"/>
      <c r="NR572" s="13"/>
      <c r="NS572" s="13"/>
      <c r="NU572" s="48" t="e">
        <f>IF(P564&lt;#REF!,1,0)</f>
        <v>#REF!</v>
      </c>
      <c r="NV572" s="48" t="e">
        <f>IF($P564&gt;=#REF!,1,0)</f>
        <v>#REF!</v>
      </c>
      <c r="NW572" s="48">
        <f>IF(IF($C564="Y",IF(NV572=1,1,0)),1,0)</f>
        <v>0</v>
      </c>
      <c r="NX572" s="48">
        <f>IF(IF($C564="N",IF(NU572=1,1,0)),1,0)</f>
        <v>0</v>
      </c>
      <c r="NY572" s="49" t="e">
        <f t="shared" si="56"/>
        <v>#REF!</v>
      </c>
    </row>
    <row r="573" spans="1:389" s="2" customFormat="1" ht="15" x14ac:dyDescent="0.25">
      <c r="A573" s="2">
        <f t="shared" si="57"/>
        <v>569</v>
      </c>
      <c r="B573" s="104" t="str">
        <f>"TSK"&amp;"-"&amp;REPT("0",4-LEN(A581))&amp;A581</f>
        <v>TSK-0577</v>
      </c>
      <c r="C573" s="105" t="str">
        <f t="shared" si="53"/>
        <v/>
      </c>
      <c r="D573" s="59"/>
      <c r="E573" s="106"/>
      <c r="F573" s="59"/>
      <c r="G573" s="59"/>
      <c r="H573" s="19"/>
      <c r="I573" s="19"/>
      <c r="J573" s="21"/>
      <c r="K573" s="81"/>
      <c r="L573" s="107" t="str">
        <f t="shared" si="54"/>
        <v/>
      </c>
      <c r="M573" s="107" t="str">
        <f t="shared" si="55"/>
        <v/>
      </c>
      <c r="N573" s="94"/>
      <c r="O573" s="94"/>
      <c r="P573" s="94"/>
      <c r="Q573" s="94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13"/>
      <c r="KS573" s="13"/>
      <c r="KT573" s="13"/>
      <c r="KU573" s="13"/>
      <c r="KV573" s="13"/>
      <c r="KW573" s="13"/>
      <c r="KX573" s="13"/>
      <c r="KY573" s="13"/>
      <c r="KZ573" s="13"/>
      <c r="LA573" s="13"/>
      <c r="LB573" s="13"/>
      <c r="LC573" s="13"/>
      <c r="LD573" s="13"/>
      <c r="LE573" s="13"/>
      <c r="LF573" s="13"/>
      <c r="LG573" s="13"/>
      <c r="LH573" s="13"/>
      <c r="LI573" s="13"/>
      <c r="LJ573" s="13"/>
      <c r="LK573" s="13"/>
      <c r="LL573" s="13"/>
      <c r="LM573" s="13"/>
      <c r="LN573" s="13"/>
      <c r="LO573" s="13"/>
      <c r="LP573" s="13"/>
      <c r="LQ573" s="13"/>
      <c r="LR573" s="13"/>
      <c r="LS573" s="13"/>
      <c r="LT573" s="13"/>
      <c r="LU573" s="13"/>
      <c r="LV573" s="13"/>
      <c r="LW573" s="13"/>
      <c r="LX573" s="13"/>
      <c r="LY573" s="13"/>
      <c r="LZ573" s="13"/>
      <c r="MA573" s="13"/>
      <c r="MB573" s="13"/>
      <c r="MC573" s="13"/>
      <c r="MD573" s="13"/>
      <c r="ME573" s="13"/>
      <c r="MF573" s="13"/>
      <c r="MG573" s="13"/>
      <c r="MH573" s="13"/>
      <c r="MI573" s="13"/>
      <c r="MJ573" s="13"/>
      <c r="MK573" s="13"/>
      <c r="ML573" s="13"/>
      <c r="MM573" s="13"/>
      <c r="MN573" s="13"/>
      <c r="MO573" s="13"/>
      <c r="MP573" s="13"/>
      <c r="MQ573" s="13"/>
      <c r="MR573" s="13"/>
      <c r="MS573" s="13"/>
      <c r="MT573" s="13"/>
      <c r="MU573" s="13"/>
      <c r="MV573" s="13"/>
      <c r="MW573" s="13"/>
      <c r="MX573" s="13"/>
      <c r="MY573" s="13"/>
      <c r="MZ573" s="13"/>
      <c r="NA573" s="13"/>
      <c r="NB573" s="13"/>
      <c r="NC573" s="13"/>
      <c r="ND573" s="13"/>
      <c r="NE573" s="13"/>
      <c r="NF573" s="13"/>
      <c r="NG573" s="13"/>
      <c r="NH573" s="13"/>
      <c r="NI573" s="13"/>
      <c r="NJ573" s="13"/>
      <c r="NK573" s="13"/>
      <c r="NL573" s="13"/>
      <c r="NM573" s="13"/>
      <c r="NN573" s="13"/>
      <c r="NO573" s="13"/>
      <c r="NP573" s="13"/>
      <c r="NQ573" s="13"/>
      <c r="NR573" s="13"/>
      <c r="NS573" s="13"/>
      <c r="NU573" s="48" t="e">
        <f>IF(P565&lt;#REF!,1,0)</f>
        <v>#REF!</v>
      </c>
      <c r="NV573" s="48" t="e">
        <f>IF($P565&gt;=#REF!,1,0)</f>
        <v>#REF!</v>
      </c>
      <c r="NW573" s="48">
        <f>IF(IF($C565="Y",IF(NV573=1,1,0)),1,0)</f>
        <v>0</v>
      </c>
      <c r="NX573" s="48">
        <f>IF(IF($C565="N",IF(NU573=1,1,0)),1,0)</f>
        <v>0</v>
      </c>
      <c r="NY573" s="49" t="e">
        <f t="shared" si="56"/>
        <v>#REF!</v>
      </c>
    </row>
    <row r="574" spans="1:389" s="2" customFormat="1" ht="15" x14ac:dyDescent="0.25">
      <c r="A574" s="2">
        <f t="shared" si="57"/>
        <v>570</v>
      </c>
      <c r="B574" s="104" t="str">
        <f>"TSK"&amp;"-"&amp;REPT("0",4-LEN(A582))&amp;A582</f>
        <v>TSK-0578</v>
      </c>
      <c r="C574" s="105" t="str">
        <f t="shared" ref="C574:C637" si="58">IF(I574="","",IF(I574="Completed","Y","N"))</f>
        <v/>
      </c>
      <c r="D574" s="59"/>
      <c r="E574" s="106"/>
      <c r="F574" s="59"/>
      <c r="G574" s="59"/>
      <c r="H574" s="19"/>
      <c r="I574" s="19"/>
      <c r="J574" s="21"/>
      <c r="K574" s="81"/>
      <c r="L574" s="107" t="str">
        <f t="shared" ref="L574:L637" si="59">IF(OR(N574="",P574=""),"",DATEDIF(N574,P574,"YD")+1)</f>
        <v/>
      </c>
      <c r="M574" s="107" t="str">
        <f t="shared" ref="M574:M637" si="60">IF(L574="","",IF(L574&gt;10,"&gt; 10 Days",""))</f>
        <v/>
      </c>
      <c r="N574" s="94"/>
      <c r="O574" s="94"/>
      <c r="P574" s="94"/>
      <c r="Q574" s="94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  <c r="KU574" s="13"/>
      <c r="KV574" s="13"/>
      <c r="KW574" s="13"/>
      <c r="KX574" s="13"/>
      <c r="KY574" s="13"/>
      <c r="KZ574" s="13"/>
      <c r="LA574" s="13"/>
      <c r="LB574" s="13"/>
      <c r="LC574" s="13"/>
      <c r="LD574" s="13"/>
      <c r="LE574" s="13"/>
      <c r="LF574" s="13"/>
      <c r="LG574" s="13"/>
      <c r="LH574" s="13"/>
      <c r="LI574" s="13"/>
      <c r="LJ574" s="13"/>
      <c r="LK574" s="13"/>
      <c r="LL574" s="13"/>
      <c r="LM574" s="13"/>
      <c r="LN574" s="13"/>
      <c r="LO574" s="13"/>
      <c r="LP574" s="13"/>
      <c r="LQ574" s="13"/>
      <c r="LR574" s="13"/>
      <c r="LS574" s="13"/>
      <c r="LT574" s="13"/>
      <c r="LU574" s="13"/>
      <c r="LV574" s="13"/>
      <c r="LW574" s="13"/>
      <c r="LX574" s="13"/>
      <c r="LY574" s="13"/>
      <c r="LZ574" s="13"/>
      <c r="MA574" s="13"/>
      <c r="MB574" s="13"/>
      <c r="MC574" s="13"/>
      <c r="MD574" s="13"/>
      <c r="ME574" s="13"/>
      <c r="MF574" s="13"/>
      <c r="MG574" s="13"/>
      <c r="MH574" s="13"/>
      <c r="MI574" s="13"/>
      <c r="MJ574" s="13"/>
      <c r="MK574" s="13"/>
      <c r="ML574" s="13"/>
      <c r="MM574" s="13"/>
      <c r="MN574" s="13"/>
      <c r="MO574" s="13"/>
      <c r="MP574" s="13"/>
      <c r="MQ574" s="13"/>
      <c r="MR574" s="13"/>
      <c r="MS574" s="13"/>
      <c r="MT574" s="13"/>
      <c r="MU574" s="13"/>
      <c r="MV574" s="13"/>
      <c r="MW574" s="13"/>
      <c r="MX574" s="13"/>
      <c r="MY574" s="13"/>
      <c r="MZ574" s="13"/>
      <c r="NA574" s="13"/>
      <c r="NB574" s="13"/>
      <c r="NC574" s="13"/>
      <c r="ND574" s="13"/>
      <c r="NE574" s="13"/>
      <c r="NF574" s="13"/>
      <c r="NG574" s="13"/>
      <c r="NH574" s="13"/>
      <c r="NI574" s="13"/>
      <c r="NJ574" s="13"/>
      <c r="NK574" s="13"/>
      <c r="NL574" s="13"/>
      <c r="NM574" s="13"/>
      <c r="NN574" s="13"/>
      <c r="NO574" s="13"/>
      <c r="NP574" s="13"/>
      <c r="NQ574" s="13"/>
      <c r="NR574" s="13"/>
      <c r="NS574" s="13"/>
      <c r="NU574" s="48" t="e">
        <f>IF(P566&lt;#REF!,1,0)</f>
        <v>#REF!</v>
      </c>
      <c r="NV574" s="48" t="e">
        <f>IF($P566&gt;=#REF!,1,0)</f>
        <v>#REF!</v>
      </c>
      <c r="NW574" s="48">
        <f>IF(IF($C566="Y",IF(NV574=1,1,0)),1,0)</f>
        <v>0</v>
      </c>
      <c r="NX574" s="48">
        <f>IF(IF($C566="N",IF(NU574=1,1,0)),1,0)</f>
        <v>0</v>
      </c>
      <c r="NY574" s="49" t="e">
        <f t="shared" si="56"/>
        <v>#REF!</v>
      </c>
    </row>
    <row r="575" spans="1:389" s="2" customFormat="1" ht="15" x14ac:dyDescent="0.25">
      <c r="A575" s="2">
        <f t="shared" si="57"/>
        <v>571</v>
      </c>
      <c r="B575" s="104" t="str">
        <f>"TSK"&amp;"-"&amp;REPT("0",4-LEN(A583))&amp;A583</f>
        <v>TSK-0579</v>
      </c>
      <c r="C575" s="105" t="str">
        <f t="shared" si="58"/>
        <v/>
      </c>
      <c r="D575" s="59"/>
      <c r="E575" s="106"/>
      <c r="F575" s="59"/>
      <c r="G575" s="59"/>
      <c r="H575" s="19"/>
      <c r="I575" s="19"/>
      <c r="J575" s="21"/>
      <c r="K575" s="81"/>
      <c r="L575" s="107" t="str">
        <f t="shared" si="59"/>
        <v/>
      </c>
      <c r="M575" s="107" t="str">
        <f t="shared" si="60"/>
        <v/>
      </c>
      <c r="N575" s="94"/>
      <c r="O575" s="94"/>
      <c r="P575" s="94"/>
      <c r="Q575" s="94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  <c r="KU575" s="13"/>
      <c r="KV575" s="13"/>
      <c r="KW575" s="13"/>
      <c r="KX575" s="13"/>
      <c r="KY575" s="13"/>
      <c r="KZ575" s="13"/>
      <c r="LA575" s="13"/>
      <c r="LB575" s="13"/>
      <c r="LC575" s="13"/>
      <c r="LD575" s="13"/>
      <c r="LE575" s="13"/>
      <c r="LF575" s="13"/>
      <c r="LG575" s="13"/>
      <c r="LH575" s="13"/>
      <c r="LI575" s="13"/>
      <c r="LJ575" s="13"/>
      <c r="LK575" s="13"/>
      <c r="LL575" s="13"/>
      <c r="LM575" s="13"/>
      <c r="LN575" s="13"/>
      <c r="LO575" s="13"/>
      <c r="LP575" s="13"/>
      <c r="LQ575" s="13"/>
      <c r="LR575" s="13"/>
      <c r="LS575" s="13"/>
      <c r="LT575" s="13"/>
      <c r="LU575" s="13"/>
      <c r="LV575" s="13"/>
      <c r="LW575" s="13"/>
      <c r="LX575" s="13"/>
      <c r="LY575" s="13"/>
      <c r="LZ575" s="13"/>
      <c r="MA575" s="13"/>
      <c r="MB575" s="13"/>
      <c r="MC575" s="13"/>
      <c r="MD575" s="13"/>
      <c r="ME575" s="13"/>
      <c r="MF575" s="13"/>
      <c r="MG575" s="13"/>
      <c r="MH575" s="13"/>
      <c r="MI575" s="13"/>
      <c r="MJ575" s="13"/>
      <c r="MK575" s="13"/>
      <c r="ML575" s="13"/>
      <c r="MM575" s="13"/>
      <c r="MN575" s="13"/>
      <c r="MO575" s="13"/>
      <c r="MP575" s="13"/>
      <c r="MQ575" s="13"/>
      <c r="MR575" s="13"/>
      <c r="MS575" s="13"/>
      <c r="MT575" s="13"/>
      <c r="MU575" s="13"/>
      <c r="MV575" s="13"/>
      <c r="MW575" s="13"/>
      <c r="MX575" s="13"/>
      <c r="MY575" s="13"/>
      <c r="MZ575" s="13"/>
      <c r="NA575" s="13"/>
      <c r="NB575" s="13"/>
      <c r="NC575" s="13"/>
      <c r="ND575" s="13"/>
      <c r="NE575" s="13"/>
      <c r="NF575" s="13"/>
      <c r="NG575" s="13"/>
      <c r="NH575" s="13"/>
      <c r="NI575" s="13"/>
      <c r="NJ575" s="13"/>
      <c r="NK575" s="13"/>
      <c r="NL575" s="13"/>
      <c r="NM575" s="13"/>
      <c r="NN575" s="13"/>
      <c r="NO575" s="13"/>
      <c r="NP575" s="13"/>
      <c r="NQ575" s="13"/>
      <c r="NR575" s="13"/>
      <c r="NS575" s="13"/>
      <c r="NU575" s="48" t="e">
        <f>IF(P567&lt;#REF!,1,0)</f>
        <v>#REF!</v>
      </c>
      <c r="NV575" s="48" t="e">
        <f>IF($P567&gt;=#REF!,1,0)</f>
        <v>#REF!</v>
      </c>
      <c r="NW575" s="48">
        <f>IF(IF($C567="Y",IF(NV575=1,1,0)),1,0)</f>
        <v>0</v>
      </c>
      <c r="NX575" s="48">
        <f>IF(IF($C567="N",IF(NU575=1,1,0)),1,0)</f>
        <v>0</v>
      </c>
      <c r="NY575" s="49" t="e">
        <f t="shared" si="56"/>
        <v>#REF!</v>
      </c>
    </row>
    <row r="576" spans="1:389" s="2" customFormat="1" ht="15" x14ac:dyDescent="0.25">
      <c r="A576" s="2">
        <f t="shared" si="57"/>
        <v>572</v>
      </c>
      <c r="B576" s="104" t="str">
        <f>"TSK"&amp;"-"&amp;REPT("0",4-LEN(A584))&amp;A584</f>
        <v>TSK-0580</v>
      </c>
      <c r="C576" s="105" t="str">
        <f t="shared" si="58"/>
        <v/>
      </c>
      <c r="D576" s="59"/>
      <c r="E576" s="106"/>
      <c r="F576" s="59"/>
      <c r="G576" s="59"/>
      <c r="H576" s="19"/>
      <c r="I576" s="19"/>
      <c r="J576" s="21"/>
      <c r="K576" s="81"/>
      <c r="L576" s="107" t="str">
        <f t="shared" si="59"/>
        <v/>
      </c>
      <c r="M576" s="107" t="str">
        <f t="shared" si="60"/>
        <v/>
      </c>
      <c r="N576" s="94"/>
      <c r="O576" s="94"/>
      <c r="P576" s="94"/>
      <c r="Q576" s="94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13"/>
      <c r="KT576" s="13"/>
      <c r="KU576" s="13"/>
      <c r="KV576" s="13"/>
      <c r="KW576" s="13"/>
      <c r="KX576" s="13"/>
      <c r="KY576" s="13"/>
      <c r="KZ576" s="13"/>
      <c r="LA576" s="13"/>
      <c r="LB576" s="13"/>
      <c r="LC576" s="13"/>
      <c r="LD576" s="13"/>
      <c r="LE576" s="13"/>
      <c r="LF576" s="13"/>
      <c r="LG576" s="13"/>
      <c r="LH576" s="13"/>
      <c r="LI576" s="13"/>
      <c r="LJ576" s="13"/>
      <c r="LK576" s="13"/>
      <c r="LL576" s="13"/>
      <c r="LM576" s="13"/>
      <c r="LN576" s="13"/>
      <c r="LO576" s="13"/>
      <c r="LP576" s="13"/>
      <c r="LQ576" s="13"/>
      <c r="LR576" s="13"/>
      <c r="LS576" s="13"/>
      <c r="LT576" s="13"/>
      <c r="LU576" s="13"/>
      <c r="LV576" s="13"/>
      <c r="LW576" s="13"/>
      <c r="LX576" s="13"/>
      <c r="LY576" s="13"/>
      <c r="LZ576" s="13"/>
      <c r="MA576" s="13"/>
      <c r="MB576" s="13"/>
      <c r="MC576" s="13"/>
      <c r="MD576" s="13"/>
      <c r="ME576" s="13"/>
      <c r="MF576" s="13"/>
      <c r="MG576" s="13"/>
      <c r="MH576" s="13"/>
      <c r="MI576" s="13"/>
      <c r="MJ576" s="13"/>
      <c r="MK576" s="13"/>
      <c r="ML576" s="13"/>
      <c r="MM576" s="13"/>
      <c r="MN576" s="13"/>
      <c r="MO576" s="13"/>
      <c r="MP576" s="13"/>
      <c r="MQ576" s="13"/>
      <c r="MR576" s="13"/>
      <c r="MS576" s="13"/>
      <c r="MT576" s="13"/>
      <c r="MU576" s="13"/>
      <c r="MV576" s="13"/>
      <c r="MW576" s="13"/>
      <c r="MX576" s="13"/>
      <c r="MY576" s="13"/>
      <c r="MZ576" s="13"/>
      <c r="NA576" s="13"/>
      <c r="NB576" s="13"/>
      <c r="NC576" s="13"/>
      <c r="ND576" s="13"/>
      <c r="NE576" s="13"/>
      <c r="NF576" s="13"/>
      <c r="NG576" s="13"/>
      <c r="NH576" s="13"/>
      <c r="NI576" s="13"/>
      <c r="NJ576" s="13"/>
      <c r="NK576" s="13"/>
      <c r="NL576" s="13"/>
      <c r="NM576" s="13"/>
      <c r="NN576" s="13"/>
      <c r="NO576" s="13"/>
      <c r="NP576" s="13"/>
      <c r="NQ576" s="13"/>
      <c r="NR576" s="13"/>
      <c r="NS576" s="13"/>
      <c r="NU576" s="48" t="e">
        <f>IF(P568&lt;#REF!,1,0)</f>
        <v>#REF!</v>
      </c>
      <c r="NV576" s="48" t="e">
        <f>IF($P568&gt;=#REF!,1,0)</f>
        <v>#REF!</v>
      </c>
      <c r="NW576" s="48">
        <f>IF(IF($C568="Y",IF(NV576=1,1,0)),1,0)</f>
        <v>0</v>
      </c>
      <c r="NX576" s="48">
        <f>IF(IF($C568="N",IF(NU576=1,1,0)),1,0)</f>
        <v>0</v>
      </c>
      <c r="NY576" s="49" t="e">
        <f t="shared" si="56"/>
        <v>#REF!</v>
      </c>
    </row>
    <row r="577" spans="1:389" s="2" customFormat="1" ht="15" x14ac:dyDescent="0.25">
      <c r="A577" s="2">
        <f t="shared" si="57"/>
        <v>573</v>
      </c>
      <c r="B577" s="104" t="str">
        <f>"TSK"&amp;"-"&amp;REPT("0",4-LEN(A585))&amp;A585</f>
        <v>TSK-0581</v>
      </c>
      <c r="C577" s="105" t="str">
        <f t="shared" si="58"/>
        <v/>
      </c>
      <c r="D577" s="59"/>
      <c r="E577" s="106"/>
      <c r="F577" s="59"/>
      <c r="G577" s="59"/>
      <c r="H577" s="19"/>
      <c r="I577" s="19"/>
      <c r="J577" s="21"/>
      <c r="K577" s="81"/>
      <c r="L577" s="107" t="str">
        <f t="shared" si="59"/>
        <v/>
      </c>
      <c r="M577" s="107" t="str">
        <f t="shared" si="60"/>
        <v/>
      </c>
      <c r="N577" s="94"/>
      <c r="O577" s="94"/>
      <c r="P577" s="94"/>
      <c r="Q577" s="94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  <c r="KU577" s="13"/>
      <c r="KV577" s="13"/>
      <c r="KW577" s="13"/>
      <c r="KX577" s="13"/>
      <c r="KY577" s="13"/>
      <c r="KZ577" s="13"/>
      <c r="LA577" s="13"/>
      <c r="LB577" s="13"/>
      <c r="LC577" s="13"/>
      <c r="LD577" s="13"/>
      <c r="LE577" s="13"/>
      <c r="LF577" s="13"/>
      <c r="LG577" s="13"/>
      <c r="LH577" s="13"/>
      <c r="LI577" s="13"/>
      <c r="LJ577" s="13"/>
      <c r="LK577" s="13"/>
      <c r="LL577" s="13"/>
      <c r="LM577" s="13"/>
      <c r="LN577" s="13"/>
      <c r="LO577" s="13"/>
      <c r="LP577" s="13"/>
      <c r="LQ577" s="13"/>
      <c r="LR577" s="13"/>
      <c r="LS577" s="13"/>
      <c r="LT577" s="13"/>
      <c r="LU577" s="13"/>
      <c r="LV577" s="13"/>
      <c r="LW577" s="13"/>
      <c r="LX577" s="13"/>
      <c r="LY577" s="13"/>
      <c r="LZ577" s="13"/>
      <c r="MA577" s="13"/>
      <c r="MB577" s="13"/>
      <c r="MC577" s="13"/>
      <c r="MD577" s="13"/>
      <c r="ME577" s="13"/>
      <c r="MF577" s="13"/>
      <c r="MG577" s="13"/>
      <c r="MH577" s="13"/>
      <c r="MI577" s="13"/>
      <c r="MJ577" s="13"/>
      <c r="MK577" s="13"/>
      <c r="ML577" s="13"/>
      <c r="MM577" s="13"/>
      <c r="MN577" s="13"/>
      <c r="MO577" s="13"/>
      <c r="MP577" s="13"/>
      <c r="MQ577" s="13"/>
      <c r="MR577" s="13"/>
      <c r="MS577" s="13"/>
      <c r="MT577" s="13"/>
      <c r="MU577" s="13"/>
      <c r="MV577" s="13"/>
      <c r="MW577" s="13"/>
      <c r="MX577" s="13"/>
      <c r="MY577" s="13"/>
      <c r="MZ577" s="13"/>
      <c r="NA577" s="13"/>
      <c r="NB577" s="13"/>
      <c r="NC577" s="13"/>
      <c r="ND577" s="13"/>
      <c r="NE577" s="13"/>
      <c r="NF577" s="13"/>
      <c r="NG577" s="13"/>
      <c r="NH577" s="13"/>
      <c r="NI577" s="13"/>
      <c r="NJ577" s="13"/>
      <c r="NK577" s="13"/>
      <c r="NL577" s="13"/>
      <c r="NM577" s="13"/>
      <c r="NN577" s="13"/>
      <c r="NO577" s="13"/>
      <c r="NP577" s="13"/>
      <c r="NQ577" s="13"/>
      <c r="NR577" s="13"/>
      <c r="NS577" s="13"/>
      <c r="NU577" s="48" t="e">
        <f>IF(P569&lt;#REF!,1,0)</f>
        <v>#REF!</v>
      </c>
      <c r="NV577" s="48" t="e">
        <f>IF($P569&gt;=#REF!,1,0)</f>
        <v>#REF!</v>
      </c>
      <c r="NW577" s="48">
        <f>IF(IF($C569="Y",IF(NV577=1,1,0)),1,0)</f>
        <v>0</v>
      </c>
      <c r="NX577" s="48">
        <f>IF(IF($C569="N",IF(NU577=1,1,0)),1,0)</f>
        <v>0</v>
      </c>
      <c r="NY577" s="49" t="e">
        <f t="shared" si="56"/>
        <v>#REF!</v>
      </c>
    </row>
    <row r="578" spans="1:389" s="2" customFormat="1" ht="15" x14ac:dyDescent="0.25">
      <c r="A578" s="2">
        <f t="shared" si="57"/>
        <v>574</v>
      </c>
      <c r="B578" s="104" t="str">
        <f>"TSK"&amp;"-"&amp;REPT("0",4-LEN(A586))&amp;A586</f>
        <v>TSK-0582</v>
      </c>
      <c r="C578" s="105" t="str">
        <f t="shared" si="58"/>
        <v/>
      </c>
      <c r="D578" s="59"/>
      <c r="E578" s="106"/>
      <c r="F578" s="59"/>
      <c r="G578" s="59"/>
      <c r="H578" s="19"/>
      <c r="I578" s="19"/>
      <c r="J578" s="21"/>
      <c r="K578" s="81"/>
      <c r="L578" s="107" t="str">
        <f t="shared" si="59"/>
        <v/>
      </c>
      <c r="M578" s="107" t="str">
        <f t="shared" si="60"/>
        <v/>
      </c>
      <c r="N578" s="94"/>
      <c r="O578" s="94"/>
      <c r="P578" s="94"/>
      <c r="Q578" s="94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  <c r="KU578" s="13"/>
      <c r="KV578" s="13"/>
      <c r="KW578" s="13"/>
      <c r="KX578" s="13"/>
      <c r="KY578" s="13"/>
      <c r="KZ578" s="13"/>
      <c r="LA578" s="13"/>
      <c r="LB578" s="13"/>
      <c r="LC578" s="13"/>
      <c r="LD578" s="13"/>
      <c r="LE578" s="13"/>
      <c r="LF578" s="13"/>
      <c r="LG578" s="13"/>
      <c r="LH578" s="13"/>
      <c r="LI578" s="13"/>
      <c r="LJ578" s="13"/>
      <c r="LK578" s="13"/>
      <c r="LL578" s="13"/>
      <c r="LM578" s="13"/>
      <c r="LN578" s="13"/>
      <c r="LO578" s="13"/>
      <c r="LP578" s="13"/>
      <c r="LQ578" s="13"/>
      <c r="LR578" s="13"/>
      <c r="LS578" s="13"/>
      <c r="LT578" s="13"/>
      <c r="LU578" s="13"/>
      <c r="LV578" s="13"/>
      <c r="LW578" s="13"/>
      <c r="LX578" s="13"/>
      <c r="LY578" s="13"/>
      <c r="LZ578" s="13"/>
      <c r="MA578" s="13"/>
      <c r="MB578" s="13"/>
      <c r="MC578" s="13"/>
      <c r="MD578" s="13"/>
      <c r="ME578" s="13"/>
      <c r="MF578" s="13"/>
      <c r="MG578" s="13"/>
      <c r="MH578" s="13"/>
      <c r="MI578" s="13"/>
      <c r="MJ578" s="13"/>
      <c r="MK578" s="13"/>
      <c r="ML578" s="13"/>
      <c r="MM578" s="13"/>
      <c r="MN578" s="13"/>
      <c r="MO578" s="13"/>
      <c r="MP578" s="13"/>
      <c r="MQ578" s="13"/>
      <c r="MR578" s="13"/>
      <c r="MS578" s="13"/>
      <c r="MT578" s="13"/>
      <c r="MU578" s="13"/>
      <c r="MV578" s="13"/>
      <c r="MW578" s="13"/>
      <c r="MX578" s="13"/>
      <c r="MY578" s="13"/>
      <c r="MZ578" s="13"/>
      <c r="NA578" s="13"/>
      <c r="NB578" s="13"/>
      <c r="NC578" s="13"/>
      <c r="ND578" s="13"/>
      <c r="NE578" s="13"/>
      <c r="NF578" s="13"/>
      <c r="NG578" s="13"/>
      <c r="NH578" s="13"/>
      <c r="NI578" s="13"/>
      <c r="NJ578" s="13"/>
      <c r="NK578" s="13"/>
      <c r="NL578" s="13"/>
      <c r="NM578" s="13"/>
      <c r="NN578" s="13"/>
      <c r="NO578" s="13"/>
      <c r="NP578" s="13"/>
      <c r="NQ578" s="13"/>
      <c r="NR578" s="13"/>
      <c r="NS578" s="13"/>
      <c r="NU578" s="48" t="e">
        <f>IF(P570&lt;#REF!,1,0)</f>
        <v>#REF!</v>
      </c>
      <c r="NV578" s="48" t="e">
        <f>IF($P570&gt;=#REF!,1,0)</f>
        <v>#REF!</v>
      </c>
      <c r="NW578" s="48">
        <f>IF(IF($C570="Y",IF(NV578=1,1,0)),1,0)</f>
        <v>0</v>
      </c>
      <c r="NX578" s="48">
        <f>IF(IF($C570="N",IF(NU578=1,1,0)),1,0)</f>
        <v>0</v>
      </c>
      <c r="NY578" s="49" t="e">
        <f t="shared" si="56"/>
        <v>#REF!</v>
      </c>
    </row>
    <row r="579" spans="1:389" s="2" customFormat="1" ht="15" x14ac:dyDescent="0.25">
      <c r="A579" s="2">
        <f t="shared" si="57"/>
        <v>575</v>
      </c>
      <c r="B579" s="104" t="str">
        <f>"TSK"&amp;"-"&amp;REPT("0",4-LEN(A587))&amp;A587</f>
        <v>TSK-0583</v>
      </c>
      <c r="C579" s="105" t="str">
        <f t="shared" si="58"/>
        <v/>
      </c>
      <c r="D579" s="59"/>
      <c r="E579" s="106"/>
      <c r="F579" s="59"/>
      <c r="G579" s="59"/>
      <c r="H579" s="19"/>
      <c r="I579" s="19"/>
      <c r="J579" s="21"/>
      <c r="K579" s="81"/>
      <c r="L579" s="107" t="str">
        <f t="shared" si="59"/>
        <v/>
      </c>
      <c r="M579" s="107" t="str">
        <f t="shared" si="60"/>
        <v/>
      </c>
      <c r="N579" s="94"/>
      <c r="O579" s="94"/>
      <c r="P579" s="94"/>
      <c r="Q579" s="94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  <c r="KU579" s="13"/>
      <c r="KV579" s="13"/>
      <c r="KW579" s="13"/>
      <c r="KX579" s="13"/>
      <c r="KY579" s="13"/>
      <c r="KZ579" s="13"/>
      <c r="LA579" s="13"/>
      <c r="LB579" s="13"/>
      <c r="LC579" s="13"/>
      <c r="LD579" s="13"/>
      <c r="LE579" s="13"/>
      <c r="LF579" s="13"/>
      <c r="LG579" s="13"/>
      <c r="LH579" s="13"/>
      <c r="LI579" s="13"/>
      <c r="LJ579" s="13"/>
      <c r="LK579" s="13"/>
      <c r="LL579" s="13"/>
      <c r="LM579" s="13"/>
      <c r="LN579" s="13"/>
      <c r="LO579" s="13"/>
      <c r="LP579" s="13"/>
      <c r="LQ579" s="13"/>
      <c r="LR579" s="13"/>
      <c r="LS579" s="13"/>
      <c r="LT579" s="13"/>
      <c r="LU579" s="13"/>
      <c r="LV579" s="13"/>
      <c r="LW579" s="13"/>
      <c r="LX579" s="13"/>
      <c r="LY579" s="13"/>
      <c r="LZ579" s="13"/>
      <c r="MA579" s="13"/>
      <c r="MB579" s="13"/>
      <c r="MC579" s="13"/>
      <c r="MD579" s="13"/>
      <c r="ME579" s="13"/>
      <c r="MF579" s="13"/>
      <c r="MG579" s="13"/>
      <c r="MH579" s="13"/>
      <c r="MI579" s="13"/>
      <c r="MJ579" s="13"/>
      <c r="MK579" s="13"/>
      <c r="ML579" s="13"/>
      <c r="MM579" s="13"/>
      <c r="MN579" s="13"/>
      <c r="MO579" s="13"/>
      <c r="MP579" s="13"/>
      <c r="MQ579" s="13"/>
      <c r="MR579" s="13"/>
      <c r="MS579" s="13"/>
      <c r="MT579" s="13"/>
      <c r="MU579" s="13"/>
      <c r="MV579" s="13"/>
      <c r="MW579" s="13"/>
      <c r="MX579" s="13"/>
      <c r="MY579" s="13"/>
      <c r="MZ579" s="13"/>
      <c r="NA579" s="13"/>
      <c r="NB579" s="13"/>
      <c r="NC579" s="13"/>
      <c r="ND579" s="13"/>
      <c r="NE579" s="13"/>
      <c r="NF579" s="13"/>
      <c r="NG579" s="13"/>
      <c r="NH579" s="13"/>
      <c r="NI579" s="13"/>
      <c r="NJ579" s="13"/>
      <c r="NK579" s="13"/>
      <c r="NL579" s="13"/>
      <c r="NM579" s="13"/>
      <c r="NN579" s="13"/>
      <c r="NO579" s="13"/>
      <c r="NP579" s="13"/>
      <c r="NQ579" s="13"/>
      <c r="NR579" s="13"/>
      <c r="NS579" s="13"/>
      <c r="NU579" s="48" t="e">
        <f>IF(P571&lt;#REF!,1,0)</f>
        <v>#REF!</v>
      </c>
      <c r="NV579" s="48" t="e">
        <f>IF($P571&gt;=#REF!,1,0)</f>
        <v>#REF!</v>
      </c>
      <c r="NW579" s="48">
        <f>IF(IF($C571="Y",IF(NV579=1,1,0)),1,0)</f>
        <v>0</v>
      </c>
      <c r="NX579" s="48">
        <f>IF(IF($C571="N",IF(NU579=1,1,0)),1,0)</f>
        <v>0</v>
      </c>
      <c r="NY579" s="49" t="e">
        <f t="shared" si="56"/>
        <v>#REF!</v>
      </c>
    </row>
    <row r="580" spans="1:389" s="2" customFormat="1" ht="15" x14ac:dyDescent="0.25">
      <c r="A580" s="2">
        <f t="shared" si="57"/>
        <v>576</v>
      </c>
      <c r="B580" s="104" t="str">
        <f>"TSK"&amp;"-"&amp;REPT("0",4-LEN(A588))&amp;A588</f>
        <v>TSK-0584</v>
      </c>
      <c r="C580" s="105" t="str">
        <f t="shared" si="58"/>
        <v/>
      </c>
      <c r="D580" s="59"/>
      <c r="E580" s="106"/>
      <c r="F580" s="59"/>
      <c r="G580" s="59"/>
      <c r="H580" s="19"/>
      <c r="I580" s="19"/>
      <c r="J580" s="21"/>
      <c r="K580" s="81"/>
      <c r="L580" s="107" t="str">
        <f t="shared" si="59"/>
        <v/>
      </c>
      <c r="M580" s="107" t="str">
        <f t="shared" si="60"/>
        <v/>
      </c>
      <c r="N580" s="94"/>
      <c r="O580" s="94"/>
      <c r="P580" s="94"/>
      <c r="Q580" s="94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13"/>
      <c r="KT580" s="13"/>
      <c r="KU580" s="13"/>
      <c r="KV580" s="13"/>
      <c r="KW580" s="13"/>
      <c r="KX580" s="13"/>
      <c r="KY580" s="13"/>
      <c r="KZ580" s="13"/>
      <c r="LA580" s="13"/>
      <c r="LB580" s="13"/>
      <c r="LC580" s="13"/>
      <c r="LD580" s="13"/>
      <c r="LE580" s="13"/>
      <c r="LF580" s="13"/>
      <c r="LG580" s="13"/>
      <c r="LH580" s="13"/>
      <c r="LI580" s="13"/>
      <c r="LJ580" s="13"/>
      <c r="LK580" s="13"/>
      <c r="LL580" s="13"/>
      <c r="LM580" s="13"/>
      <c r="LN580" s="13"/>
      <c r="LO580" s="13"/>
      <c r="LP580" s="13"/>
      <c r="LQ580" s="13"/>
      <c r="LR580" s="13"/>
      <c r="LS580" s="13"/>
      <c r="LT580" s="13"/>
      <c r="LU580" s="13"/>
      <c r="LV580" s="13"/>
      <c r="LW580" s="13"/>
      <c r="LX580" s="13"/>
      <c r="LY580" s="13"/>
      <c r="LZ580" s="13"/>
      <c r="MA580" s="13"/>
      <c r="MB580" s="13"/>
      <c r="MC580" s="13"/>
      <c r="MD580" s="13"/>
      <c r="ME580" s="13"/>
      <c r="MF580" s="13"/>
      <c r="MG580" s="13"/>
      <c r="MH580" s="13"/>
      <c r="MI580" s="13"/>
      <c r="MJ580" s="13"/>
      <c r="MK580" s="13"/>
      <c r="ML580" s="13"/>
      <c r="MM580" s="13"/>
      <c r="MN580" s="13"/>
      <c r="MO580" s="13"/>
      <c r="MP580" s="13"/>
      <c r="MQ580" s="13"/>
      <c r="MR580" s="13"/>
      <c r="MS580" s="13"/>
      <c r="MT580" s="13"/>
      <c r="MU580" s="13"/>
      <c r="MV580" s="13"/>
      <c r="MW580" s="13"/>
      <c r="MX580" s="13"/>
      <c r="MY580" s="13"/>
      <c r="MZ580" s="13"/>
      <c r="NA580" s="13"/>
      <c r="NB580" s="13"/>
      <c r="NC580" s="13"/>
      <c r="ND580" s="13"/>
      <c r="NE580" s="13"/>
      <c r="NF580" s="13"/>
      <c r="NG580" s="13"/>
      <c r="NH580" s="13"/>
      <c r="NI580" s="13"/>
      <c r="NJ580" s="13"/>
      <c r="NK580" s="13"/>
      <c r="NL580" s="13"/>
      <c r="NM580" s="13"/>
      <c r="NN580" s="13"/>
      <c r="NO580" s="13"/>
      <c r="NP580" s="13"/>
      <c r="NQ580" s="13"/>
      <c r="NR580" s="13"/>
      <c r="NS580" s="13"/>
      <c r="NU580" s="48" t="e">
        <f>IF(P572&lt;#REF!,1,0)</f>
        <v>#REF!</v>
      </c>
      <c r="NV580" s="48" t="e">
        <f>IF($P572&gt;=#REF!,1,0)</f>
        <v>#REF!</v>
      </c>
      <c r="NW580" s="48">
        <f>IF(IF($C572="Y",IF(NV580=1,1,0)),1,0)</f>
        <v>0</v>
      </c>
      <c r="NX580" s="48">
        <f>IF(IF($C572="N",IF(NU580=1,1,0)),1,0)</f>
        <v>0</v>
      </c>
      <c r="NY580" s="49" t="e">
        <f t="shared" si="56"/>
        <v>#REF!</v>
      </c>
    </row>
    <row r="581" spans="1:389" s="2" customFormat="1" ht="15" x14ac:dyDescent="0.25">
      <c r="A581" s="2">
        <f t="shared" si="57"/>
        <v>577</v>
      </c>
      <c r="B581" s="104" t="str">
        <f>"TSK"&amp;"-"&amp;REPT("0",4-LEN(A589))&amp;A589</f>
        <v>TSK-0585</v>
      </c>
      <c r="C581" s="105" t="str">
        <f t="shared" si="58"/>
        <v/>
      </c>
      <c r="D581" s="59"/>
      <c r="E581" s="106"/>
      <c r="F581" s="59"/>
      <c r="G581" s="59"/>
      <c r="H581" s="19"/>
      <c r="I581" s="19"/>
      <c r="J581" s="21"/>
      <c r="K581" s="81"/>
      <c r="L581" s="107" t="str">
        <f t="shared" si="59"/>
        <v/>
      </c>
      <c r="M581" s="107" t="str">
        <f t="shared" si="60"/>
        <v/>
      </c>
      <c r="N581" s="94"/>
      <c r="O581" s="94"/>
      <c r="P581" s="94"/>
      <c r="Q581" s="94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  <c r="KU581" s="13"/>
      <c r="KV581" s="13"/>
      <c r="KW581" s="13"/>
      <c r="KX581" s="13"/>
      <c r="KY581" s="13"/>
      <c r="KZ581" s="13"/>
      <c r="LA581" s="13"/>
      <c r="LB581" s="13"/>
      <c r="LC581" s="13"/>
      <c r="LD581" s="13"/>
      <c r="LE581" s="13"/>
      <c r="LF581" s="13"/>
      <c r="LG581" s="13"/>
      <c r="LH581" s="13"/>
      <c r="LI581" s="13"/>
      <c r="LJ581" s="13"/>
      <c r="LK581" s="13"/>
      <c r="LL581" s="13"/>
      <c r="LM581" s="13"/>
      <c r="LN581" s="13"/>
      <c r="LO581" s="13"/>
      <c r="LP581" s="13"/>
      <c r="LQ581" s="13"/>
      <c r="LR581" s="13"/>
      <c r="LS581" s="13"/>
      <c r="LT581" s="13"/>
      <c r="LU581" s="13"/>
      <c r="LV581" s="13"/>
      <c r="LW581" s="13"/>
      <c r="LX581" s="13"/>
      <c r="LY581" s="13"/>
      <c r="LZ581" s="13"/>
      <c r="MA581" s="13"/>
      <c r="MB581" s="13"/>
      <c r="MC581" s="13"/>
      <c r="MD581" s="13"/>
      <c r="ME581" s="13"/>
      <c r="MF581" s="13"/>
      <c r="MG581" s="13"/>
      <c r="MH581" s="13"/>
      <c r="MI581" s="13"/>
      <c r="MJ581" s="13"/>
      <c r="MK581" s="13"/>
      <c r="ML581" s="13"/>
      <c r="MM581" s="13"/>
      <c r="MN581" s="13"/>
      <c r="MO581" s="13"/>
      <c r="MP581" s="13"/>
      <c r="MQ581" s="13"/>
      <c r="MR581" s="13"/>
      <c r="MS581" s="13"/>
      <c r="MT581" s="13"/>
      <c r="MU581" s="13"/>
      <c r="MV581" s="13"/>
      <c r="MW581" s="13"/>
      <c r="MX581" s="13"/>
      <c r="MY581" s="13"/>
      <c r="MZ581" s="13"/>
      <c r="NA581" s="13"/>
      <c r="NB581" s="13"/>
      <c r="NC581" s="13"/>
      <c r="ND581" s="13"/>
      <c r="NE581" s="13"/>
      <c r="NF581" s="13"/>
      <c r="NG581" s="13"/>
      <c r="NH581" s="13"/>
      <c r="NI581" s="13"/>
      <c r="NJ581" s="13"/>
      <c r="NK581" s="13"/>
      <c r="NL581" s="13"/>
      <c r="NM581" s="13"/>
      <c r="NN581" s="13"/>
      <c r="NO581" s="13"/>
      <c r="NP581" s="13"/>
      <c r="NQ581" s="13"/>
      <c r="NR581" s="13"/>
      <c r="NS581" s="13"/>
      <c r="NU581" s="48" t="e">
        <f>IF(P573&lt;#REF!,1,0)</f>
        <v>#REF!</v>
      </c>
      <c r="NV581" s="48" t="e">
        <f>IF($P573&gt;=#REF!,1,0)</f>
        <v>#REF!</v>
      </c>
      <c r="NW581" s="48">
        <f>IF(IF($C573="Y",IF(NV581=1,1,0)),1,0)</f>
        <v>0</v>
      </c>
      <c r="NX581" s="48">
        <f>IF(IF($C573="N",IF(NU581=1,1,0)),1,0)</f>
        <v>0</v>
      </c>
      <c r="NY581" s="49" t="e">
        <f t="shared" si="56"/>
        <v>#REF!</v>
      </c>
    </row>
    <row r="582" spans="1:389" s="2" customFormat="1" ht="15" x14ac:dyDescent="0.25">
      <c r="A582" s="2">
        <f t="shared" si="57"/>
        <v>578</v>
      </c>
      <c r="B582" s="104" t="str">
        <f>"TSK"&amp;"-"&amp;REPT("0",4-LEN(A590))&amp;A590</f>
        <v>TSK-0586</v>
      </c>
      <c r="C582" s="105" t="str">
        <f t="shared" si="58"/>
        <v/>
      </c>
      <c r="D582" s="59"/>
      <c r="E582" s="106"/>
      <c r="F582" s="59"/>
      <c r="G582" s="59"/>
      <c r="H582" s="19"/>
      <c r="I582" s="19"/>
      <c r="J582" s="21"/>
      <c r="K582" s="81"/>
      <c r="L582" s="107" t="str">
        <f t="shared" si="59"/>
        <v/>
      </c>
      <c r="M582" s="107" t="str">
        <f t="shared" si="60"/>
        <v/>
      </c>
      <c r="N582" s="94"/>
      <c r="O582" s="94"/>
      <c r="P582" s="94"/>
      <c r="Q582" s="94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  <c r="KU582" s="13"/>
      <c r="KV582" s="13"/>
      <c r="KW582" s="13"/>
      <c r="KX582" s="13"/>
      <c r="KY582" s="13"/>
      <c r="KZ582" s="13"/>
      <c r="LA582" s="13"/>
      <c r="LB582" s="13"/>
      <c r="LC582" s="13"/>
      <c r="LD582" s="13"/>
      <c r="LE582" s="13"/>
      <c r="LF582" s="13"/>
      <c r="LG582" s="13"/>
      <c r="LH582" s="13"/>
      <c r="LI582" s="13"/>
      <c r="LJ582" s="13"/>
      <c r="LK582" s="13"/>
      <c r="LL582" s="13"/>
      <c r="LM582" s="13"/>
      <c r="LN582" s="13"/>
      <c r="LO582" s="13"/>
      <c r="LP582" s="13"/>
      <c r="LQ582" s="13"/>
      <c r="LR582" s="13"/>
      <c r="LS582" s="13"/>
      <c r="LT582" s="13"/>
      <c r="LU582" s="13"/>
      <c r="LV582" s="13"/>
      <c r="LW582" s="13"/>
      <c r="LX582" s="13"/>
      <c r="LY582" s="13"/>
      <c r="LZ582" s="13"/>
      <c r="MA582" s="13"/>
      <c r="MB582" s="13"/>
      <c r="MC582" s="13"/>
      <c r="MD582" s="13"/>
      <c r="ME582" s="13"/>
      <c r="MF582" s="13"/>
      <c r="MG582" s="13"/>
      <c r="MH582" s="13"/>
      <c r="MI582" s="13"/>
      <c r="MJ582" s="13"/>
      <c r="MK582" s="13"/>
      <c r="ML582" s="13"/>
      <c r="MM582" s="13"/>
      <c r="MN582" s="13"/>
      <c r="MO582" s="13"/>
      <c r="MP582" s="13"/>
      <c r="MQ582" s="13"/>
      <c r="MR582" s="13"/>
      <c r="MS582" s="13"/>
      <c r="MT582" s="13"/>
      <c r="MU582" s="13"/>
      <c r="MV582" s="13"/>
      <c r="MW582" s="13"/>
      <c r="MX582" s="13"/>
      <c r="MY582" s="13"/>
      <c r="MZ582" s="13"/>
      <c r="NA582" s="13"/>
      <c r="NB582" s="13"/>
      <c r="NC582" s="13"/>
      <c r="ND582" s="13"/>
      <c r="NE582" s="13"/>
      <c r="NF582" s="13"/>
      <c r="NG582" s="13"/>
      <c r="NH582" s="13"/>
      <c r="NI582" s="13"/>
      <c r="NJ582" s="13"/>
      <c r="NK582" s="13"/>
      <c r="NL582" s="13"/>
      <c r="NM582" s="13"/>
      <c r="NN582" s="13"/>
      <c r="NO582" s="13"/>
      <c r="NP582" s="13"/>
      <c r="NQ582" s="13"/>
      <c r="NR582" s="13"/>
      <c r="NS582" s="13"/>
      <c r="NU582" s="48" t="e">
        <f>IF(P574&lt;#REF!,1,0)</f>
        <v>#REF!</v>
      </c>
      <c r="NV582" s="48" t="e">
        <f>IF($P574&gt;=#REF!,1,0)</f>
        <v>#REF!</v>
      </c>
      <c r="NW582" s="48">
        <f>IF(IF($C574="Y",IF(NV582=1,1,0)),1,0)</f>
        <v>0</v>
      </c>
      <c r="NX582" s="48">
        <f>IF(IF($C574="N",IF(NU582=1,1,0)),1,0)</f>
        <v>0</v>
      </c>
      <c r="NY582" s="49" t="e">
        <f t="shared" ref="NY582:NY645" si="61">SUBTOTAL(9,NU582:NX582)</f>
        <v>#REF!</v>
      </c>
    </row>
    <row r="583" spans="1:389" s="2" customFormat="1" ht="15" x14ac:dyDescent="0.25">
      <c r="A583" s="2">
        <f t="shared" ref="A583:A646" si="62">A582+1</f>
        <v>579</v>
      </c>
      <c r="B583" s="104" t="str">
        <f>"TSK"&amp;"-"&amp;REPT("0",4-LEN(A591))&amp;A591</f>
        <v>TSK-0587</v>
      </c>
      <c r="C583" s="105" t="str">
        <f t="shared" si="58"/>
        <v/>
      </c>
      <c r="D583" s="59"/>
      <c r="E583" s="106"/>
      <c r="F583" s="59"/>
      <c r="G583" s="59"/>
      <c r="H583" s="19"/>
      <c r="I583" s="19"/>
      <c r="J583" s="21"/>
      <c r="K583" s="81"/>
      <c r="L583" s="107" t="str">
        <f t="shared" si="59"/>
        <v/>
      </c>
      <c r="M583" s="107" t="str">
        <f t="shared" si="60"/>
        <v/>
      </c>
      <c r="N583" s="94"/>
      <c r="O583" s="94"/>
      <c r="P583" s="94"/>
      <c r="Q583" s="94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  <c r="KU583" s="13"/>
      <c r="KV583" s="13"/>
      <c r="KW583" s="13"/>
      <c r="KX583" s="13"/>
      <c r="KY583" s="13"/>
      <c r="KZ583" s="13"/>
      <c r="LA583" s="13"/>
      <c r="LB583" s="13"/>
      <c r="LC583" s="13"/>
      <c r="LD583" s="13"/>
      <c r="LE583" s="13"/>
      <c r="LF583" s="13"/>
      <c r="LG583" s="13"/>
      <c r="LH583" s="13"/>
      <c r="LI583" s="13"/>
      <c r="LJ583" s="13"/>
      <c r="LK583" s="13"/>
      <c r="LL583" s="13"/>
      <c r="LM583" s="13"/>
      <c r="LN583" s="13"/>
      <c r="LO583" s="13"/>
      <c r="LP583" s="13"/>
      <c r="LQ583" s="13"/>
      <c r="LR583" s="13"/>
      <c r="LS583" s="13"/>
      <c r="LT583" s="13"/>
      <c r="LU583" s="13"/>
      <c r="LV583" s="13"/>
      <c r="LW583" s="13"/>
      <c r="LX583" s="13"/>
      <c r="LY583" s="13"/>
      <c r="LZ583" s="13"/>
      <c r="MA583" s="13"/>
      <c r="MB583" s="13"/>
      <c r="MC583" s="13"/>
      <c r="MD583" s="13"/>
      <c r="ME583" s="13"/>
      <c r="MF583" s="13"/>
      <c r="MG583" s="13"/>
      <c r="MH583" s="13"/>
      <c r="MI583" s="13"/>
      <c r="MJ583" s="13"/>
      <c r="MK583" s="13"/>
      <c r="ML583" s="13"/>
      <c r="MM583" s="13"/>
      <c r="MN583" s="13"/>
      <c r="MO583" s="13"/>
      <c r="MP583" s="13"/>
      <c r="MQ583" s="13"/>
      <c r="MR583" s="13"/>
      <c r="MS583" s="13"/>
      <c r="MT583" s="13"/>
      <c r="MU583" s="13"/>
      <c r="MV583" s="13"/>
      <c r="MW583" s="13"/>
      <c r="MX583" s="13"/>
      <c r="MY583" s="13"/>
      <c r="MZ583" s="13"/>
      <c r="NA583" s="13"/>
      <c r="NB583" s="13"/>
      <c r="NC583" s="13"/>
      <c r="ND583" s="13"/>
      <c r="NE583" s="13"/>
      <c r="NF583" s="13"/>
      <c r="NG583" s="13"/>
      <c r="NH583" s="13"/>
      <c r="NI583" s="13"/>
      <c r="NJ583" s="13"/>
      <c r="NK583" s="13"/>
      <c r="NL583" s="13"/>
      <c r="NM583" s="13"/>
      <c r="NN583" s="13"/>
      <c r="NO583" s="13"/>
      <c r="NP583" s="13"/>
      <c r="NQ583" s="13"/>
      <c r="NR583" s="13"/>
      <c r="NS583" s="13"/>
      <c r="NU583" s="48" t="e">
        <f>IF(P575&lt;#REF!,1,0)</f>
        <v>#REF!</v>
      </c>
      <c r="NV583" s="48" t="e">
        <f>IF($P575&gt;=#REF!,1,0)</f>
        <v>#REF!</v>
      </c>
      <c r="NW583" s="48">
        <f>IF(IF($C575="Y",IF(NV583=1,1,0)),1,0)</f>
        <v>0</v>
      </c>
      <c r="NX583" s="48">
        <f>IF(IF($C575="N",IF(NU583=1,1,0)),1,0)</f>
        <v>0</v>
      </c>
      <c r="NY583" s="49" t="e">
        <f t="shared" si="61"/>
        <v>#REF!</v>
      </c>
    </row>
    <row r="584" spans="1:389" s="2" customFormat="1" ht="15" x14ac:dyDescent="0.25">
      <c r="A584" s="2">
        <f t="shared" si="62"/>
        <v>580</v>
      </c>
      <c r="B584" s="104" t="str">
        <f>"TSK"&amp;"-"&amp;REPT("0",4-LEN(A592))&amp;A592</f>
        <v>TSK-0588</v>
      </c>
      <c r="C584" s="105" t="str">
        <f t="shared" si="58"/>
        <v/>
      </c>
      <c r="D584" s="59"/>
      <c r="E584" s="106"/>
      <c r="F584" s="59"/>
      <c r="G584" s="59"/>
      <c r="H584" s="19"/>
      <c r="I584" s="19"/>
      <c r="J584" s="21"/>
      <c r="K584" s="81"/>
      <c r="L584" s="107" t="str">
        <f t="shared" si="59"/>
        <v/>
      </c>
      <c r="M584" s="107" t="str">
        <f t="shared" si="60"/>
        <v/>
      </c>
      <c r="N584" s="94"/>
      <c r="O584" s="94"/>
      <c r="P584" s="94"/>
      <c r="Q584" s="94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  <c r="KU584" s="13"/>
      <c r="KV584" s="13"/>
      <c r="KW584" s="13"/>
      <c r="KX584" s="13"/>
      <c r="KY584" s="13"/>
      <c r="KZ584" s="13"/>
      <c r="LA584" s="13"/>
      <c r="LB584" s="13"/>
      <c r="LC584" s="13"/>
      <c r="LD584" s="13"/>
      <c r="LE584" s="13"/>
      <c r="LF584" s="13"/>
      <c r="LG584" s="13"/>
      <c r="LH584" s="13"/>
      <c r="LI584" s="13"/>
      <c r="LJ584" s="13"/>
      <c r="LK584" s="13"/>
      <c r="LL584" s="13"/>
      <c r="LM584" s="13"/>
      <c r="LN584" s="13"/>
      <c r="LO584" s="13"/>
      <c r="LP584" s="13"/>
      <c r="LQ584" s="13"/>
      <c r="LR584" s="13"/>
      <c r="LS584" s="13"/>
      <c r="LT584" s="13"/>
      <c r="LU584" s="13"/>
      <c r="LV584" s="13"/>
      <c r="LW584" s="13"/>
      <c r="LX584" s="13"/>
      <c r="LY584" s="13"/>
      <c r="LZ584" s="13"/>
      <c r="MA584" s="13"/>
      <c r="MB584" s="13"/>
      <c r="MC584" s="13"/>
      <c r="MD584" s="13"/>
      <c r="ME584" s="13"/>
      <c r="MF584" s="13"/>
      <c r="MG584" s="13"/>
      <c r="MH584" s="13"/>
      <c r="MI584" s="13"/>
      <c r="MJ584" s="13"/>
      <c r="MK584" s="13"/>
      <c r="ML584" s="13"/>
      <c r="MM584" s="13"/>
      <c r="MN584" s="13"/>
      <c r="MO584" s="13"/>
      <c r="MP584" s="13"/>
      <c r="MQ584" s="13"/>
      <c r="MR584" s="13"/>
      <c r="MS584" s="13"/>
      <c r="MT584" s="13"/>
      <c r="MU584" s="13"/>
      <c r="MV584" s="13"/>
      <c r="MW584" s="13"/>
      <c r="MX584" s="13"/>
      <c r="MY584" s="13"/>
      <c r="MZ584" s="13"/>
      <c r="NA584" s="13"/>
      <c r="NB584" s="13"/>
      <c r="NC584" s="13"/>
      <c r="ND584" s="13"/>
      <c r="NE584" s="13"/>
      <c r="NF584" s="13"/>
      <c r="NG584" s="13"/>
      <c r="NH584" s="13"/>
      <c r="NI584" s="13"/>
      <c r="NJ584" s="13"/>
      <c r="NK584" s="13"/>
      <c r="NL584" s="13"/>
      <c r="NM584" s="13"/>
      <c r="NN584" s="13"/>
      <c r="NO584" s="13"/>
      <c r="NP584" s="13"/>
      <c r="NQ584" s="13"/>
      <c r="NR584" s="13"/>
      <c r="NS584" s="13"/>
      <c r="NU584" s="48" t="e">
        <f>IF(P576&lt;#REF!,1,0)</f>
        <v>#REF!</v>
      </c>
      <c r="NV584" s="48" t="e">
        <f>IF($P576&gt;=#REF!,1,0)</f>
        <v>#REF!</v>
      </c>
      <c r="NW584" s="48">
        <f>IF(IF($C576="Y",IF(NV584=1,1,0)),1,0)</f>
        <v>0</v>
      </c>
      <c r="NX584" s="48">
        <f>IF(IF($C576="N",IF(NU584=1,1,0)),1,0)</f>
        <v>0</v>
      </c>
      <c r="NY584" s="49" t="e">
        <f t="shared" si="61"/>
        <v>#REF!</v>
      </c>
    </row>
    <row r="585" spans="1:389" s="2" customFormat="1" ht="15" x14ac:dyDescent="0.25">
      <c r="A585" s="2">
        <f t="shared" si="62"/>
        <v>581</v>
      </c>
      <c r="B585" s="104" t="str">
        <f>"TSK"&amp;"-"&amp;REPT("0",4-LEN(A593))&amp;A593</f>
        <v>TSK-0589</v>
      </c>
      <c r="C585" s="105" t="str">
        <f t="shared" si="58"/>
        <v/>
      </c>
      <c r="D585" s="59"/>
      <c r="E585" s="106"/>
      <c r="F585" s="59"/>
      <c r="G585" s="59"/>
      <c r="H585" s="19"/>
      <c r="I585" s="19"/>
      <c r="J585" s="21"/>
      <c r="K585" s="81"/>
      <c r="L585" s="107" t="str">
        <f t="shared" si="59"/>
        <v/>
      </c>
      <c r="M585" s="107" t="str">
        <f t="shared" si="60"/>
        <v/>
      </c>
      <c r="N585" s="94"/>
      <c r="O585" s="94"/>
      <c r="P585" s="94"/>
      <c r="Q585" s="94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  <c r="KU585" s="13"/>
      <c r="KV585" s="13"/>
      <c r="KW585" s="13"/>
      <c r="KX585" s="13"/>
      <c r="KY585" s="13"/>
      <c r="KZ585" s="13"/>
      <c r="LA585" s="13"/>
      <c r="LB585" s="13"/>
      <c r="LC585" s="13"/>
      <c r="LD585" s="13"/>
      <c r="LE585" s="13"/>
      <c r="LF585" s="13"/>
      <c r="LG585" s="13"/>
      <c r="LH585" s="13"/>
      <c r="LI585" s="13"/>
      <c r="LJ585" s="13"/>
      <c r="LK585" s="13"/>
      <c r="LL585" s="13"/>
      <c r="LM585" s="13"/>
      <c r="LN585" s="13"/>
      <c r="LO585" s="13"/>
      <c r="LP585" s="13"/>
      <c r="LQ585" s="13"/>
      <c r="LR585" s="13"/>
      <c r="LS585" s="13"/>
      <c r="LT585" s="13"/>
      <c r="LU585" s="13"/>
      <c r="LV585" s="13"/>
      <c r="LW585" s="13"/>
      <c r="LX585" s="13"/>
      <c r="LY585" s="13"/>
      <c r="LZ585" s="13"/>
      <c r="MA585" s="13"/>
      <c r="MB585" s="13"/>
      <c r="MC585" s="13"/>
      <c r="MD585" s="13"/>
      <c r="ME585" s="13"/>
      <c r="MF585" s="13"/>
      <c r="MG585" s="13"/>
      <c r="MH585" s="13"/>
      <c r="MI585" s="13"/>
      <c r="MJ585" s="13"/>
      <c r="MK585" s="13"/>
      <c r="ML585" s="13"/>
      <c r="MM585" s="13"/>
      <c r="MN585" s="13"/>
      <c r="MO585" s="13"/>
      <c r="MP585" s="13"/>
      <c r="MQ585" s="13"/>
      <c r="MR585" s="13"/>
      <c r="MS585" s="13"/>
      <c r="MT585" s="13"/>
      <c r="MU585" s="13"/>
      <c r="MV585" s="13"/>
      <c r="MW585" s="13"/>
      <c r="MX585" s="13"/>
      <c r="MY585" s="13"/>
      <c r="MZ585" s="13"/>
      <c r="NA585" s="13"/>
      <c r="NB585" s="13"/>
      <c r="NC585" s="13"/>
      <c r="ND585" s="13"/>
      <c r="NE585" s="13"/>
      <c r="NF585" s="13"/>
      <c r="NG585" s="13"/>
      <c r="NH585" s="13"/>
      <c r="NI585" s="13"/>
      <c r="NJ585" s="13"/>
      <c r="NK585" s="13"/>
      <c r="NL585" s="13"/>
      <c r="NM585" s="13"/>
      <c r="NN585" s="13"/>
      <c r="NO585" s="13"/>
      <c r="NP585" s="13"/>
      <c r="NQ585" s="13"/>
      <c r="NR585" s="13"/>
      <c r="NS585" s="13"/>
      <c r="NU585" s="48" t="e">
        <f>IF(P577&lt;#REF!,1,0)</f>
        <v>#REF!</v>
      </c>
      <c r="NV585" s="48" t="e">
        <f>IF($P577&gt;=#REF!,1,0)</f>
        <v>#REF!</v>
      </c>
      <c r="NW585" s="48">
        <f>IF(IF($C577="Y",IF(NV585=1,1,0)),1,0)</f>
        <v>0</v>
      </c>
      <c r="NX585" s="48">
        <f>IF(IF($C577="N",IF(NU585=1,1,0)),1,0)</f>
        <v>0</v>
      </c>
      <c r="NY585" s="49" t="e">
        <f t="shared" si="61"/>
        <v>#REF!</v>
      </c>
    </row>
    <row r="586" spans="1:389" s="2" customFormat="1" ht="15" x14ac:dyDescent="0.25">
      <c r="A586" s="2">
        <f t="shared" si="62"/>
        <v>582</v>
      </c>
      <c r="B586" s="104" t="str">
        <f>"TSK"&amp;"-"&amp;REPT("0",4-LEN(A594))&amp;A594</f>
        <v>TSK-0590</v>
      </c>
      <c r="C586" s="105" t="str">
        <f t="shared" si="58"/>
        <v/>
      </c>
      <c r="D586" s="59"/>
      <c r="E586" s="106"/>
      <c r="F586" s="59"/>
      <c r="G586" s="59"/>
      <c r="H586" s="19"/>
      <c r="I586" s="19"/>
      <c r="J586" s="21"/>
      <c r="K586" s="81"/>
      <c r="L586" s="107" t="str">
        <f t="shared" si="59"/>
        <v/>
      </c>
      <c r="M586" s="107" t="str">
        <f t="shared" si="60"/>
        <v/>
      </c>
      <c r="N586" s="94"/>
      <c r="O586" s="94"/>
      <c r="P586" s="94"/>
      <c r="Q586" s="94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  <c r="KU586" s="13"/>
      <c r="KV586" s="13"/>
      <c r="KW586" s="13"/>
      <c r="KX586" s="13"/>
      <c r="KY586" s="13"/>
      <c r="KZ586" s="13"/>
      <c r="LA586" s="13"/>
      <c r="LB586" s="13"/>
      <c r="LC586" s="13"/>
      <c r="LD586" s="13"/>
      <c r="LE586" s="13"/>
      <c r="LF586" s="13"/>
      <c r="LG586" s="13"/>
      <c r="LH586" s="13"/>
      <c r="LI586" s="13"/>
      <c r="LJ586" s="13"/>
      <c r="LK586" s="13"/>
      <c r="LL586" s="13"/>
      <c r="LM586" s="13"/>
      <c r="LN586" s="13"/>
      <c r="LO586" s="13"/>
      <c r="LP586" s="13"/>
      <c r="LQ586" s="13"/>
      <c r="LR586" s="13"/>
      <c r="LS586" s="13"/>
      <c r="LT586" s="13"/>
      <c r="LU586" s="13"/>
      <c r="LV586" s="13"/>
      <c r="LW586" s="13"/>
      <c r="LX586" s="13"/>
      <c r="LY586" s="13"/>
      <c r="LZ586" s="13"/>
      <c r="MA586" s="13"/>
      <c r="MB586" s="13"/>
      <c r="MC586" s="13"/>
      <c r="MD586" s="13"/>
      <c r="ME586" s="13"/>
      <c r="MF586" s="13"/>
      <c r="MG586" s="13"/>
      <c r="MH586" s="13"/>
      <c r="MI586" s="13"/>
      <c r="MJ586" s="13"/>
      <c r="MK586" s="13"/>
      <c r="ML586" s="13"/>
      <c r="MM586" s="13"/>
      <c r="MN586" s="13"/>
      <c r="MO586" s="13"/>
      <c r="MP586" s="13"/>
      <c r="MQ586" s="13"/>
      <c r="MR586" s="13"/>
      <c r="MS586" s="13"/>
      <c r="MT586" s="13"/>
      <c r="MU586" s="13"/>
      <c r="MV586" s="13"/>
      <c r="MW586" s="13"/>
      <c r="MX586" s="13"/>
      <c r="MY586" s="13"/>
      <c r="MZ586" s="13"/>
      <c r="NA586" s="13"/>
      <c r="NB586" s="13"/>
      <c r="NC586" s="13"/>
      <c r="ND586" s="13"/>
      <c r="NE586" s="13"/>
      <c r="NF586" s="13"/>
      <c r="NG586" s="13"/>
      <c r="NH586" s="13"/>
      <c r="NI586" s="13"/>
      <c r="NJ586" s="13"/>
      <c r="NK586" s="13"/>
      <c r="NL586" s="13"/>
      <c r="NM586" s="13"/>
      <c r="NN586" s="13"/>
      <c r="NO586" s="13"/>
      <c r="NP586" s="13"/>
      <c r="NQ586" s="13"/>
      <c r="NR586" s="13"/>
      <c r="NS586" s="13"/>
      <c r="NU586" s="48" t="e">
        <f>IF(P578&lt;#REF!,1,0)</f>
        <v>#REF!</v>
      </c>
      <c r="NV586" s="48" t="e">
        <f>IF($P578&gt;=#REF!,1,0)</f>
        <v>#REF!</v>
      </c>
      <c r="NW586" s="48">
        <f>IF(IF($C578="Y",IF(NV586=1,1,0)),1,0)</f>
        <v>0</v>
      </c>
      <c r="NX586" s="48">
        <f>IF(IF($C578="N",IF(NU586=1,1,0)),1,0)</f>
        <v>0</v>
      </c>
      <c r="NY586" s="49" t="e">
        <f t="shared" si="61"/>
        <v>#REF!</v>
      </c>
    </row>
    <row r="587" spans="1:389" s="2" customFormat="1" ht="15" x14ac:dyDescent="0.25">
      <c r="A587" s="2">
        <f t="shared" si="62"/>
        <v>583</v>
      </c>
      <c r="B587" s="104" t="str">
        <f>"TSK"&amp;"-"&amp;REPT("0",4-LEN(A595))&amp;A595</f>
        <v>TSK-0591</v>
      </c>
      <c r="C587" s="105" t="str">
        <f t="shared" si="58"/>
        <v/>
      </c>
      <c r="D587" s="59"/>
      <c r="E587" s="106"/>
      <c r="F587" s="59"/>
      <c r="G587" s="59"/>
      <c r="H587" s="19"/>
      <c r="I587" s="19"/>
      <c r="J587" s="21"/>
      <c r="K587" s="81"/>
      <c r="L587" s="107" t="str">
        <f t="shared" si="59"/>
        <v/>
      </c>
      <c r="M587" s="107" t="str">
        <f t="shared" si="60"/>
        <v/>
      </c>
      <c r="N587" s="94"/>
      <c r="O587" s="94"/>
      <c r="P587" s="94"/>
      <c r="Q587" s="94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  <c r="KU587" s="13"/>
      <c r="KV587" s="13"/>
      <c r="KW587" s="13"/>
      <c r="KX587" s="13"/>
      <c r="KY587" s="13"/>
      <c r="KZ587" s="13"/>
      <c r="LA587" s="13"/>
      <c r="LB587" s="13"/>
      <c r="LC587" s="13"/>
      <c r="LD587" s="13"/>
      <c r="LE587" s="13"/>
      <c r="LF587" s="13"/>
      <c r="LG587" s="13"/>
      <c r="LH587" s="13"/>
      <c r="LI587" s="13"/>
      <c r="LJ587" s="13"/>
      <c r="LK587" s="13"/>
      <c r="LL587" s="13"/>
      <c r="LM587" s="13"/>
      <c r="LN587" s="13"/>
      <c r="LO587" s="13"/>
      <c r="LP587" s="13"/>
      <c r="LQ587" s="13"/>
      <c r="LR587" s="13"/>
      <c r="LS587" s="13"/>
      <c r="LT587" s="13"/>
      <c r="LU587" s="13"/>
      <c r="LV587" s="13"/>
      <c r="LW587" s="13"/>
      <c r="LX587" s="13"/>
      <c r="LY587" s="13"/>
      <c r="LZ587" s="13"/>
      <c r="MA587" s="13"/>
      <c r="MB587" s="13"/>
      <c r="MC587" s="13"/>
      <c r="MD587" s="13"/>
      <c r="ME587" s="13"/>
      <c r="MF587" s="13"/>
      <c r="MG587" s="13"/>
      <c r="MH587" s="13"/>
      <c r="MI587" s="13"/>
      <c r="MJ587" s="13"/>
      <c r="MK587" s="13"/>
      <c r="ML587" s="13"/>
      <c r="MM587" s="13"/>
      <c r="MN587" s="13"/>
      <c r="MO587" s="13"/>
      <c r="MP587" s="13"/>
      <c r="MQ587" s="13"/>
      <c r="MR587" s="13"/>
      <c r="MS587" s="13"/>
      <c r="MT587" s="13"/>
      <c r="MU587" s="13"/>
      <c r="MV587" s="13"/>
      <c r="MW587" s="13"/>
      <c r="MX587" s="13"/>
      <c r="MY587" s="13"/>
      <c r="MZ587" s="13"/>
      <c r="NA587" s="13"/>
      <c r="NB587" s="13"/>
      <c r="NC587" s="13"/>
      <c r="ND587" s="13"/>
      <c r="NE587" s="13"/>
      <c r="NF587" s="13"/>
      <c r="NG587" s="13"/>
      <c r="NH587" s="13"/>
      <c r="NI587" s="13"/>
      <c r="NJ587" s="13"/>
      <c r="NK587" s="13"/>
      <c r="NL587" s="13"/>
      <c r="NM587" s="13"/>
      <c r="NN587" s="13"/>
      <c r="NO587" s="13"/>
      <c r="NP587" s="13"/>
      <c r="NQ587" s="13"/>
      <c r="NR587" s="13"/>
      <c r="NS587" s="13"/>
      <c r="NU587" s="48" t="e">
        <f>IF(P579&lt;#REF!,1,0)</f>
        <v>#REF!</v>
      </c>
      <c r="NV587" s="48" t="e">
        <f>IF($P579&gt;=#REF!,1,0)</f>
        <v>#REF!</v>
      </c>
      <c r="NW587" s="48">
        <f>IF(IF($C579="Y",IF(NV587=1,1,0)),1,0)</f>
        <v>0</v>
      </c>
      <c r="NX587" s="48">
        <f>IF(IF($C579="N",IF(NU587=1,1,0)),1,0)</f>
        <v>0</v>
      </c>
      <c r="NY587" s="49" t="e">
        <f t="shared" si="61"/>
        <v>#REF!</v>
      </c>
    </row>
    <row r="588" spans="1:389" s="2" customFormat="1" ht="15" x14ac:dyDescent="0.25">
      <c r="A588" s="2">
        <f t="shared" si="62"/>
        <v>584</v>
      </c>
      <c r="B588" s="104" t="str">
        <f>"TSK"&amp;"-"&amp;REPT("0",4-LEN(A596))&amp;A596</f>
        <v>TSK-0592</v>
      </c>
      <c r="C588" s="105" t="str">
        <f t="shared" si="58"/>
        <v/>
      </c>
      <c r="D588" s="59"/>
      <c r="E588" s="106"/>
      <c r="F588" s="59"/>
      <c r="G588" s="59"/>
      <c r="H588" s="19"/>
      <c r="I588" s="19"/>
      <c r="J588" s="21"/>
      <c r="K588" s="81"/>
      <c r="L588" s="107" t="str">
        <f t="shared" si="59"/>
        <v/>
      </c>
      <c r="M588" s="107" t="str">
        <f t="shared" si="60"/>
        <v/>
      </c>
      <c r="N588" s="94"/>
      <c r="O588" s="94"/>
      <c r="P588" s="94"/>
      <c r="Q588" s="94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  <c r="KU588" s="13"/>
      <c r="KV588" s="13"/>
      <c r="KW588" s="13"/>
      <c r="KX588" s="13"/>
      <c r="KY588" s="13"/>
      <c r="KZ588" s="13"/>
      <c r="LA588" s="13"/>
      <c r="LB588" s="13"/>
      <c r="LC588" s="13"/>
      <c r="LD588" s="13"/>
      <c r="LE588" s="13"/>
      <c r="LF588" s="13"/>
      <c r="LG588" s="13"/>
      <c r="LH588" s="13"/>
      <c r="LI588" s="13"/>
      <c r="LJ588" s="13"/>
      <c r="LK588" s="13"/>
      <c r="LL588" s="13"/>
      <c r="LM588" s="13"/>
      <c r="LN588" s="13"/>
      <c r="LO588" s="13"/>
      <c r="LP588" s="13"/>
      <c r="LQ588" s="13"/>
      <c r="LR588" s="13"/>
      <c r="LS588" s="13"/>
      <c r="LT588" s="13"/>
      <c r="LU588" s="13"/>
      <c r="LV588" s="13"/>
      <c r="LW588" s="13"/>
      <c r="LX588" s="13"/>
      <c r="LY588" s="13"/>
      <c r="LZ588" s="13"/>
      <c r="MA588" s="13"/>
      <c r="MB588" s="13"/>
      <c r="MC588" s="13"/>
      <c r="MD588" s="13"/>
      <c r="ME588" s="13"/>
      <c r="MF588" s="13"/>
      <c r="MG588" s="13"/>
      <c r="MH588" s="13"/>
      <c r="MI588" s="13"/>
      <c r="MJ588" s="13"/>
      <c r="MK588" s="13"/>
      <c r="ML588" s="13"/>
      <c r="MM588" s="13"/>
      <c r="MN588" s="13"/>
      <c r="MO588" s="13"/>
      <c r="MP588" s="13"/>
      <c r="MQ588" s="13"/>
      <c r="MR588" s="13"/>
      <c r="MS588" s="13"/>
      <c r="MT588" s="13"/>
      <c r="MU588" s="13"/>
      <c r="MV588" s="13"/>
      <c r="MW588" s="13"/>
      <c r="MX588" s="13"/>
      <c r="MY588" s="13"/>
      <c r="MZ588" s="13"/>
      <c r="NA588" s="13"/>
      <c r="NB588" s="13"/>
      <c r="NC588" s="13"/>
      <c r="ND588" s="13"/>
      <c r="NE588" s="13"/>
      <c r="NF588" s="13"/>
      <c r="NG588" s="13"/>
      <c r="NH588" s="13"/>
      <c r="NI588" s="13"/>
      <c r="NJ588" s="13"/>
      <c r="NK588" s="13"/>
      <c r="NL588" s="13"/>
      <c r="NM588" s="13"/>
      <c r="NN588" s="13"/>
      <c r="NO588" s="13"/>
      <c r="NP588" s="13"/>
      <c r="NQ588" s="13"/>
      <c r="NR588" s="13"/>
      <c r="NS588" s="13"/>
      <c r="NU588" s="48" t="e">
        <f>IF(P580&lt;#REF!,1,0)</f>
        <v>#REF!</v>
      </c>
      <c r="NV588" s="48" t="e">
        <f>IF($P580&gt;=#REF!,1,0)</f>
        <v>#REF!</v>
      </c>
      <c r="NW588" s="48">
        <f>IF(IF($C580="Y",IF(NV588=1,1,0)),1,0)</f>
        <v>0</v>
      </c>
      <c r="NX588" s="48">
        <f>IF(IF($C580="N",IF(NU588=1,1,0)),1,0)</f>
        <v>0</v>
      </c>
      <c r="NY588" s="49" t="e">
        <f t="shared" si="61"/>
        <v>#REF!</v>
      </c>
    </row>
    <row r="589" spans="1:389" s="2" customFormat="1" ht="15" x14ac:dyDescent="0.25">
      <c r="A589" s="2">
        <f t="shared" si="62"/>
        <v>585</v>
      </c>
      <c r="B589" s="104" t="str">
        <f>"TSK"&amp;"-"&amp;REPT("0",4-LEN(A597))&amp;A597</f>
        <v>TSK-0593</v>
      </c>
      <c r="C589" s="105" t="str">
        <f t="shared" si="58"/>
        <v/>
      </c>
      <c r="D589" s="59"/>
      <c r="E589" s="106"/>
      <c r="F589" s="59"/>
      <c r="G589" s="59"/>
      <c r="H589" s="19"/>
      <c r="I589" s="19"/>
      <c r="J589" s="21"/>
      <c r="K589" s="81"/>
      <c r="L589" s="107" t="str">
        <f t="shared" si="59"/>
        <v/>
      </c>
      <c r="M589" s="107" t="str">
        <f t="shared" si="60"/>
        <v/>
      </c>
      <c r="N589" s="94"/>
      <c r="O589" s="94"/>
      <c r="P589" s="94"/>
      <c r="Q589" s="94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  <c r="KU589" s="13"/>
      <c r="KV589" s="13"/>
      <c r="KW589" s="13"/>
      <c r="KX589" s="13"/>
      <c r="KY589" s="13"/>
      <c r="KZ589" s="13"/>
      <c r="LA589" s="13"/>
      <c r="LB589" s="13"/>
      <c r="LC589" s="13"/>
      <c r="LD589" s="13"/>
      <c r="LE589" s="13"/>
      <c r="LF589" s="13"/>
      <c r="LG589" s="13"/>
      <c r="LH589" s="13"/>
      <c r="LI589" s="13"/>
      <c r="LJ589" s="13"/>
      <c r="LK589" s="13"/>
      <c r="LL589" s="13"/>
      <c r="LM589" s="13"/>
      <c r="LN589" s="13"/>
      <c r="LO589" s="13"/>
      <c r="LP589" s="13"/>
      <c r="LQ589" s="13"/>
      <c r="LR589" s="13"/>
      <c r="LS589" s="13"/>
      <c r="LT589" s="13"/>
      <c r="LU589" s="13"/>
      <c r="LV589" s="13"/>
      <c r="LW589" s="13"/>
      <c r="LX589" s="13"/>
      <c r="LY589" s="13"/>
      <c r="LZ589" s="13"/>
      <c r="MA589" s="13"/>
      <c r="MB589" s="13"/>
      <c r="MC589" s="13"/>
      <c r="MD589" s="13"/>
      <c r="ME589" s="13"/>
      <c r="MF589" s="13"/>
      <c r="MG589" s="13"/>
      <c r="MH589" s="13"/>
      <c r="MI589" s="13"/>
      <c r="MJ589" s="13"/>
      <c r="MK589" s="13"/>
      <c r="ML589" s="13"/>
      <c r="MM589" s="13"/>
      <c r="MN589" s="13"/>
      <c r="MO589" s="13"/>
      <c r="MP589" s="13"/>
      <c r="MQ589" s="13"/>
      <c r="MR589" s="13"/>
      <c r="MS589" s="13"/>
      <c r="MT589" s="13"/>
      <c r="MU589" s="13"/>
      <c r="MV589" s="13"/>
      <c r="MW589" s="13"/>
      <c r="MX589" s="13"/>
      <c r="MY589" s="13"/>
      <c r="MZ589" s="13"/>
      <c r="NA589" s="13"/>
      <c r="NB589" s="13"/>
      <c r="NC589" s="13"/>
      <c r="ND589" s="13"/>
      <c r="NE589" s="13"/>
      <c r="NF589" s="13"/>
      <c r="NG589" s="13"/>
      <c r="NH589" s="13"/>
      <c r="NI589" s="13"/>
      <c r="NJ589" s="13"/>
      <c r="NK589" s="13"/>
      <c r="NL589" s="13"/>
      <c r="NM589" s="13"/>
      <c r="NN589" s="13"/>
      <c r="NO589" s="13"/>
      <c r="NP589" s="13"/>
      <c r="NQ589" s="13"/>
      <c r="NR589" s="13"/>
      <c r="NS589" s="13"/>
      <c r="NU589" s="48" t="e">
        <f>IF(P581&lt;#REF!,1,0)</f>
        <v>#REF!</v>
      </c>
      <c r="NV589" s="48" t="e">
        <f>IF($P581&gt;=#REF!,1,0)</f>
        <v>#REF!</v>
      </c>
      <c r="NW589" s="48">
        <f>IF(IF($C581="Y",IF(NV589=1,1,0)),1,0)</f>
        <v>0</v>
      </c>
      <c r="NX589" s="48">
        <f>IF(IF($C581="N",IF(NU589=1,1,0)),1,0)</f>
        <v>0</v>
      </c>
      <c r="NY589" s="49" t="e">
        <f t="shared" si="61"/>
        <v>#REF!</v>
      </c>
    </row>
    <row r="590" spans="1:389" s="2" customFormat="1" ht="15" x14ac:dyDescent="0.25">
      <c r="A590" s="2">
        <f t="shared" si="62"/>
        <v>586</v>
      </c>
      <c r="B590" s="104" t="str">
        <f>"TSK"&amp;"-"&amp;REPT("0",4-LEN(A598))&amp;A598</f>
        <v>TSK-0594</v>
      </c>
      <c r="C590" s="105" t="str">
        <f t="shared" si="58"/>
        <v/>
      </c>
      <c r="D590" s="59"/>
      <c r="E590" s="106"/>
      <c r="F590" s="59"/>
      <c r="G590" s="59"/>
      <c r="H590" s="19"/>
      <c r="I590" s="19"/>
      <c r="J590" s="21"/>
      <c r="K590" s="81"/>
      <c r="L590" s="107" t="str">
        <f t="shared" si="59"/>
        <v/>
      </c>
      <c r="M590" s="107" t="str">
        <f t="shared" si="60"/>
        <v/>
      </c>
      <c r="N590" s="94"/>
      <c r="O590" s="94"/>
      <c r="P590" s="94"/>
      <c r="Q590" s="94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  <c r="KU590" s="13"/>
      <c r="KV590" s="13"/>
      <c r="KW590" s="13"/>
      <c r="KX590" s="13"/>
      <c r="KY590" s="13"/>
      <c r="KZ590" s="13"/>
      <c r="LA590" s="13"/>
      <c r="LB590" s="13"/>
      <c r="LC590" s="13"/>
      <c r="LD590" s="13"/>
      <c r="LE590" s="13"/>
      <c r="LF590" s="13"/>
      <c r="LG590" s="13"/>
      <c r="LH590" s="13"/>
      <c r="LI590" s="13"/>
      <c r="LJ590" s="13"/>
      <c r="LK590" s="13"/>
      <c r="LL590" s="13"/>
      <c r="LM590" s="13"/>
      <c r="LN590" s="13"/>
      <c r="LO590" s="13"/>
      <c r="LP590" s="13"/>
      <c r="LQ590" s="13"/>
      <c r="LR590" s="13"/>
      <c r="LS590" s="13"/>
      <c r="LT590" s="13"/>
      <c r="LU590" s="13"/>
      <c r="LV590" s="13"/>
      <c r="LW590" s="13"/>
      <c r="LX590" s="13"/>
      <c r="LY590" s="13"/>
      <c r="LZ590" s="13"/>
      <c r="MA590" s="13"/>
      <c r="MB590" s="13"/>
      <c r="MC590" s="13"/>
      <c r="MD590" s="13"/>
      <c r="ME590" s="13"/>
      <c r="MF590" s="13"/>
      <c r="MG590" s="13"/>
      <c r="MH590" s="13"/>
      <c r="MI590" s="13"/>
      <c r="MJ590" s="13"/>
      <c r="MK590" s="13"/>
      <c r="ML590" s="13"/>
      <c r="MM590" s="13"/>
      <c r="MN590" s="13"/>
      <c r="MO590" s="13"/>
      <c r="MP590" s="13"/>
      <c r="MQ590" s="13"/>
      <c r="MR590" s="13"/>
      <c r="MS590" s="13"/>
      <c r="MT590" s="13"/>
      <c r="MU590" s="13"/>
      <c r="MV590" s="13"/>
      <c r="MW590" s="13"/>
      <c r="MX590" s="13"/>
      <c r="MY590" s="13"/>
      <c r="MZ590" s="13"/>
      <c r="NA590" s="13"/>
      <c r="NB590" s="13"/>
      <c r="NC590" s="13"/>
      <c r="ND590" s="13"/>
      <c r="NE590" s="13"/>
      <c r="NF590" s="13"/>
      <c r="NG590" s="13"/>
      <c r="NH590" s="13"/>
      <c r="NI590" s="13"/>
      <c r="NJ590" s="13"/>
      <c r="NK590" s="13"/>
      <c r="NL590" s="13"/>
      <c r="NM590" s="13"/>
      <c r="NN590" s="13"/>
      <c r="NO590" s="13"/>
      <c r="NP590" s="13"/>
      <c r="NQ590" s="13"/>
      <c r="NR590" s="13"/>
      <c r="NS590" s="13"/>
      <c r="NU590" s="48" t="e">
        <f>IF(P582&lt;#REF!,1,0)</f>
        <v>#REF!</v>
      </c>
      <c r="NV590" s="48" t="e">
        <f>IF($P582&gt;=#REF!,1,0)</f>
        <v>#REF!</v>
      </c>
      <c r="NW590" s="48">
        <f>IF(IF($C582="Y",IF(NV590=1,1,0)),1,0)</f>
        <v>0</v>
      </c>
      <c r="NX590" s="48">
        <f>IF(IF($C582="N",IF(NU590=1,1,0)),1,0)</f>
        <v>0</v>
      </c>
      <c r="NY590" s="49" t="e">
        <f t="shared" si="61"/>
        <v>#REF!</v>
      </c>
    </row>
    <row r="591" spans="1:389" s="2" customFormat="1" ht="15" x14ac:dyDescent="0.25">
      <c r="A591" s="2">
        <f t="shared" si="62"/>
        <v>587</v>
      </c>
      <c r="B591" s="104" t="str">
        <f>"TSK"&amp;"-"&amp;REPT("0",4-LEN(A599))&amp;A599</f>
        <v>TSK-0595</v>
      </c>
      <c r="C591" s="105" t="str">
        <f t="shared" si="58"/>
        <v/>
      </c>
      <c r="D591" s="59"/>
      <c r="E591" s="106"/>
      <c r="F591" s="59"/>
      <c r="G591" s="59"/>
      <c r="H591" s="19"/>
      <c r="I591" s="19"/>
      <c r="J591" s="21"/>
      <c r="K591" s="81"/>
      <c r="L591" s="107" t="str">
        <f t="shared" si="59"/>
        <v/>
      </c>
      <c r="M591" s="107" t="str">
        <f t="shared" si="60"/>
        <v/>
      </c>
      <c r="N591" s="94"/>
      <c r="O591" s="94"/>
      <c r="P591" s="94"/>
      <c r="Q591" s="94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  <c r="KU591" s="13"/>
      <c r="KV591" s="13"/>
      <c r="KW591" s="13"/>
      <c r="KX591" s="13"/>
      <c r="KY591" s="13"/>
      <c r="KZ591" s="13"/>
      <c r="LA591" s="13"/>
      <c r="LB591" s="13"/>
      <c r="LC591" s="13"/>
      <c r="LD591" s="13"/>
      <c r="LE591" s="13"/>
      <c r="LF591" s="13"/>
      <c r="LG591" s="13"/>
      <c r="LH591" s="13"/>
      <c r="LI591" s="13"/>
      <c r="LJ591" s="13"/>
      <c r="LK591" s="13"/>
      <c r="LL591" s="13"/>
      <c r="LM591" s="13"/>
      <c r="LN591" s="13"/>
      <c r="LO591" s="13"/>
      <c r="LP591" s="13"/>
      <c r="LQ591" s="13"/>
      <c r="LR591" s="13"/>
      <c r="LS591" s="13"/>
      <c r="LT591" s="13"/>
      <c r="LU591" s="13"/>
      <c r="LV591" s="13"/>
      <c r="LW591" s="13"/>
      <c r="LX591" s="13"/>
      <c r="LY591" s="13"/>
      <c r="LZ591" s="13"/>
      <c r="MA591" s="13"/>
      <c r="MB591" s="13"/>
      <c r="MC591" s="13"/>
      <c r="MD591" s="13"/>
      <c r="ME591" s="13"/>
      <c r="MF591" s="13"/>
      <c r="MG591" s="13"/>
      <c r="MH591" s="13"/>
      <c r="MI591" s="13"/>
      <c r="MJ591" s="13"/>
      <c r="MK591" s="13"/>
      <c r="ML591" s="13"/>
      <c r="MM591" s="13"/>
      <c r="MN591" s="13"/>
      <c r="MO591" s="13"/>
      <c r="MP591" s="13"/>
      <c r="MQ591" s="13"/>
      <c r="MR591" s="13"/>
      <c r="MS591" s="13"/>
      <c r="MT591" s="13"/>
      <c r="MU591" s="13"/>
      <c r="MV591" s="13"/>
      <c r="MW591" s="13"/>
      <c r="MX591" s="13"/>
      <c r="MY591" s="13"/>
      <c r="MZ591" s="13"/>
      <c r="NA591" s="13"/>
      <c r="NB591" s="13"/>
      <c r="NC591" s="13"/>
      <c r="ND591" s="13"/>
      <c r="NE591" s="13"/>
      <c r="NF591" s="13"/>
      <c r="NG591" s="13"/>
      <c r="NH591" s="13"/>
      <c r="NI591" s="13"/>
      <c r="NJ591" s="13"/>
      <c r="NK591" s="13"/>
      <c r="NL591" s="13"/>
      <c r="NM591" s="13"/>
      <c r="NN591" s="13"/>
      <c r="NO591" s="13"/>
      <c r="NP591" s="13"/>
      <c r="NQ591" s="13"/>
      <c r="NR591" s="13"/>
      <c r="NS591" s="13"/>
      <c r="NU591" s="48" t="e">
        <f>IF(P583&lt;#REF!,1,0)</f>
        <v>#REF!</v>
      </c>
      <c r="NV591" s="48" t="e">
        <f>IF($P583&gt;=#REF!,1,0)</f>
        <v>#REF!</v>
      </c>
      <c r="NW591" s="48">
        <f>IF(IF($C583="Y",IF(NV591=1,1,0)),1,0)</f>
        <v>0</v>
      </c>
      <c r="NX591" s="48">
        <f>IF(IF($C583="N",IF(NU591=1,1,0)),1,0)</f>
        <v>0</v>
      </c>
      <c r="NY591" s="49" t="e">
        <f t="shared" si="61"/>
        <v>#REF!</v>
      </c>
    </row>
    <row r="592" spans="1:389" s="2" customFormat="1" ht="15" x14ac:dyDescent="0.25">
      <c r="A592" s="2">
        <f t="shared" si="62"/>
        <v>588</v>
      </c>
      <c r="B592" s="104" t="str">
        <f>"TSK"&amp;"-"&amp;REPT("0",4-LEN(A600))&amp;A600</f>
        <v>TSK-0596</v>
      </c>
      <c r="C592" s="105" t="str">
        <f t="shared" si="58"/>
        <v/>
      </c>
      <c r="D592" s="59"/>
      <c r="E592" s="106"/>
      <c r="F592" s="59"/>
      <c r="G592" s="59"/>
      <c r="H592" s="19"/>
      <c r="I592" s="19"/>
      <c r="J592" s="21"/>
      <c r="K592" s="81"/>
      <c r="L592" s="107" t="str">
        <f t="shared" si="59"/>
        <v/>
      </c>
      <c r="M592" s="107" t="str">
        <f t="shared" si="60"/>
        <v/>
      </c>
      <c r="N592" s="94"/>
      <c r="O592" s="94"/>
      <c r="P592" s="94"/>
      <c r="Q592" s="94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  <c r="KU592" s="13"/>
      <c r="KV592" s="13"/>
      <c r="KW592" s="13"/>
      <c r="KX592" s="13"/>
      <c r="KY592" s="13"/>
      <c r="KZ592" s="13"/>
      <c r="LA592" s="13"/>
      <c r="LB592" s="13"/>
      <c r="LC592" s="13"/>
      <c r="LD592" s="13"/>
      <c r="LE592" s="13"/>
      <c r="LF592" s="13"/>
      <c r="LG592" s="13"/>
      <c r="LH592" s="13"/>
      <c r="LI592" s="13"/>
      <c r="LJ592" s="13"/>
      <c r="LK592" s="13"/>
      <c r="LL592" s="13"/>
      <c r="LM592" s="13"/>
      <c r="LN592" s="13"/>
      <c r="LO592" s="13"/>
      <c r="LP592" s="13"/>
      <c r="LQ592" s="13"/>
      <c r="LR592" s="13"/>
      <c r="LS592" s="13"/>
      <c r="LT592" s="13"/>
      <c r="LU592" s="13"/>
      <c r="LV592" s="13"/>
      <c r="LW592" s="13"/>
      <c r="LX592" s="13"/>
      <c r="LY592" s="13"/>
      <c r="LZ592" s="13"/>
      <c r="MA592" s="13"/>
      <c r="MB592" s="13"/>
      <c r="MC592" s="13"/>
      <c r="MD592" s="13"/>
      <c r="ME592" s="13"/>
      <c r="MF592" s="13"/>
      <c r="MG592" s="13"/>
      <c r="MH592" s="13"/>
      <c r="MI592" s="13"/>
      <c r="MJ592" s="13"/>
      <c r="MK592" s="13"/>
      <c r="ML592" s="13"/>
      <c r="MM592" s="13"/>
      <c r="MN592" s="13"/>
      <c r="MO592" s="13"/>
      <c r="MP592" s="13"/>
      <c r="MQ592" s="13"/>
      <c r="MR592" s="13"/>
      <c r="MS592" s="13"/>
      <c r="MT592" s="13"/>
      <c r="MU592" s="13"/>
      <c r="MV592" s="13"/>
      <c r="MW592" s="13"/>
      <c r="MX592" s="13"/>
      <c r="MY592" s="13"/>
      <c r="MZ592" s="13"/>
      <c r="NA592" s="13"/>
      <c r="NB592" s="13"/>
      <c r="NC592" s="13"/>
      <c r="ND592" s="13"/>
      <c r="NE592" s="13"/>
      <c r="NF592" s="13"/>
      <c r="NG592" s="13"/>
      <c r="NH592" s="13"/>
      <c r="NI592" s="13"/>
      <c r="NJ592" s="13"/>
      <c r="NK592" s="13"/>
      <c r="NL592" s="13"/>
      <c r="NM592" s="13"/>
      <c r="NN592" s="13"/>
      <c r="NO592" s="13"/>
      <c r="NP592" s="13"/>
      <c r="NQ592" s="13"/>
      <c r="NR592" s="13"/>
      <c r="NS592" s="13"/>
      <c r="NU592" s="48" t="e">
        <f>IF(P584&lt;#REF!,1,0)</f>
        <v>#REF!</v>
      </c>
      <c r="NV592" s="48" t="e">
        <f>IF($P584&gt;=#REF!,1,0)</f>
        <v>#REF!</v>
      </c>
      <c r="NW592" s="48">
        <f>IF(IF($C584="Y",IF(NV592=1,1,0)),1,0)</f>
        <v>0</v>
      </c>
      <c r="NX592" s="48">
        <f>IF(IF($C584="N",IF(NU592=1,1,0)),1,0)</f>
        <v>0</v>
      </c>
      <c r="NY592" s="49" t="e">
        <f t="shared" si="61"/>
        <v>#REF!</v>
      </c>
    </row>
    <row r="593" spans="1:389" s="2" customFormat="1" ht="15" x14ac:dyDescent="0.25">
      <c r="A593" s="2">
        <f t="shared" si="62"/>
        <v>589</v>
      </c>
      <c r="B593" s="104" t="str">
        <f>"TSK"&amp;"-"&amp;REPT("0",4-LEN(A601))&amp;A601</f>
        <v>TSK-0597</v>
      </c>
      <c r="C593" s="105" t="str">
        <f t="shared" si="58"/>
        <v/>
      </c>
      <c r="D593" s="59"/>
      <c r="E593" s="106"/>
      <c r="F593" s="59"/>
      <c r="G593" s="59"/>
      <c r="H593" s="19"/>
      <c r="I593" s="19"/>
      <c r="J593" s="21"/>
      <c r="K593" s="81"/>
      <c r="L593" s="107" t="str">
        <f t="shared" si="59"/>
        <v/>
      </c>
      <c r="M593" s="107" t="str">
        <f t="shared" si="60"/>
        <v/>
      </c>
      <c r="N593" s="94"/>
      <c r="O593" s="94"/>
      <c r="P593" s="94"/>
      <c r="Q593" s="94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  <c r="KU593" s="13"/>
      <c r="KV593" s="13"/>
      <c r="KW593" s="13"/>
      <c r="KX593" s="13"/>
      <c r="KY593" s="13"/>
      <c r="KZ593" s="13"/>
      <c r="LA593" s="13"/>
      <c r="LB593" s="13"/>
      <c r="LC593" s="13"/>
      <c r="LD593" s="13"/>
      <c r="LE593" s="13"/>
      <c r="LF593" s="13"/>
      <c r="LG593" s="13"/>
      <c r="LH593" s="13"/>
      <c r="LI593" s="13"/>
      <c r="LJ593" s="13"/>
      <c r="LK593" s="13"/>
      <c r="LL593" s="13"/>
      <c r="LM593" s="13"/>
      <c r="LN593" s="13"/>
      <c r="LO593" s="13"/>
      <c r="LP593" s="13"/>
      <c r="LQ593" s="13"/>
      <c r="LR593" s="13"/>
      <c r="LS593" s="13"/>
      <c r="LT593" s="13"/>
      <c r="LU593" s="13"/>
      <c r="LV593" s="13"/>
      <c r="LW593" s="13"/>
      <c r="LX593" s="13"/>
      <c r="LY593" s="13"/>
      <c r="LZ593" s="13"/>
      <c r="MA593" s="13"/>
      <c r="MB593" s="13"/>
      <c r="MC593" s="13"/>
      <c r="MD593" s="13"/>
      <c r="ME593" s="13"/>
      <c r="MF593" s="13"/>
      <c r="MG593" s="13"/>
      <c r="MH593" s="13"/>
      <c r="MI593" s="13"/>
      <c r="MJ593" s="13"/>
      <c r="MK593" s="13"/>
      <c r="ML593" s="13"/>
      <c r="MM593" s="13"/>
      <c r="MN593" s="13"/>
      <c r="MO593" s="13"/>
      <c r="MP593" s="13"/>
      <c r="MQ593" s="13"/>
      <c r="MR593" s="13"/>
      <c r="MS593" s="13"/>
      <c r="MT593" s="13"/>
      <c r="MU593" s="13"/>
      <c r="MV593" s="13"/>
      <c r="MW593" s="13"/>
      <c r="MX593" s="13"/>
      <c r="MY593" s="13"/>
      <c r="MZ593" s="13"/>
      <c r="NA593" s="13"/>
      <c r="NB593" s="13"/>
      <c r="NC593" s="13"/>
      <c r="ND593" s="13"/>
      <c r="NE593" s="13"/>
      <c r="NF593" s="13"/>
      <c r="NG593" s="13"/>
      <c r="NH593" s="13"/>
      <c r="NI593" s="13"/>
      <c r="NJ593" s="13"/>
      <c r="NK593" s="13"/>
      <c r="NL593" s="13"/>
      <c r="NM593" s="13"/>
      <c r="NN593" s="13"/>
      <c r="NO593" s="13"/>
      <c r="NP593" s="13"/>
      <c r="NQ593" s="13"/>
      <c r="NR593" s="13"/>
      <c r="NS593" s="13"/>
      <c r="NU593" s="48" t="e">
        <f>IF(P585&lt;#REF!,1,0)</f>
        <v>#REF!</v>
      </c>
      <c r="NV593" s="48" t="e">
        <f>IF($P585&gt;=#REF!,1,0)</f>
        <v>#REF!</v>
      </c>
      <c r="NW593" s="48">
        <f>IF(IF($C585="Y",IF(NV593=1,1,0)),1,0)</f>
        <v>0</v>
      </c>
      <c r="NX593" s="48">
        <f>IF(IF($C585="N",IF(NU593=1,1,0)),1,0)</f>
        <v>0</v>
      </c>
      <c r="NY593" s="49" t="e">
        <f t="shared" si="61"/>
        <v>#REF!</v>
      </c>
    </row>
    <row r="594" spans="1:389" s="2" customFormat="1" ht="15" x14ac:dyDescent="0.25">
      <c r="A594" s="2">
        <f t="shared" si="62"/>
        <v>590</v>
      </c>
      <c r="B594" s="104" t="str">
        <f>"TSK"&amp;"-"&amp;REPT("0",4-LEN(A602))&amp;A602</f>
        <v>TSK-0598</v>
      </c>
      <c r="C594" s="105" t="str">
        <f t="shared" si="58"/>
        <v/>
      </c>
      <c r="D594" s="59"/>
      <c r="E594" s="106"/>
      <c r="F594" s="59"/>
      <c r="G594" s="59"/>
      <c r="H594" s="19"/>
      <c r="I594" s="19"/>
      <c r="J594" s="21"/>
      <c r="K594" s="81"/>
      <c r="L594" s="107" t="str">
        <f t="shared" si="59"/>
        <v/>
      </c>
      <c r="M594" s="107" t="str">
        <f t="shared" si="60"/>
        <v/>
      </c>
      <c r="N594" s="94"/>
      <c r="O594" s="94"/>
      <c r="P594" s="94"/>
      <c r="Q594" s="94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  <c r="KU594" s="13"/>
      <c r="KV594" s="13"/>
      <c r="KW594" s="13"/>
      <c r="KX594" s="13"/>
      <c r="KY594" s="13"/>
      <c r="KZ594" s="13"/>
      <c r="LA594" s="13"/>
      <c r="LB594" s="13"/>
      <c r="LC594" s="13"/>
      <c r="LD594" s="13"/>
      <c r="LE594" s="13"/>
      <c r="LF594" s="13"/>
      <c r="LG594" s="13"/>
      <c r="LH594" s="13"/>
      <c r="LI594" s="13"/>
      <c r="LJ594" s="13"/>
      <c r="LK594" s="13"/>
      <c r="LL594" s="13"/>
      <c r="LM594" s="13"/>
      <c r="LN594" s="13"/>
      <c r="LO594" s="13"/>
      <c r="LP594" s="13"/>
      <c r="LQ594" s="13"/>
      <c r="LR594" s="13"/>
      <c r="LS594" s="13"/>
      <c r="LT594" s="13"/>
      <c r="LU594" s="13"/>
      <c r="LV594" s="13"/>
      <c r="LW594" s="13"/>
      <c r="LX594" s="13"/>
      <c r="LY594" s="13"/>
      <c r="LZ594" s="13"/>
      <c r="MA594" s="13"/>
      <c r="MB594" s="13"/>
      <c r="MC594" s="13"/>
      <c r="MD594" s="13"/>
      <c r="ME594" s="13"/>
      <c r="MF594" s="13"/>
      <c r="MG594" s="13"/>
      <c r="MH594" s="13"/>
      <c r="MI594" s="13"/>
      <c r="MJ594" s="13"/>
      <c r="MK594" s="13"/>
      <c r="ML594" s="13"/>
      <c r="MM594" s="13"/>
      <c r="MN594" s="13"/>
      <c r="MO594" s="13"/>
      <c r="MP594" s="13"/>
      <c r="MQ594" s="13"/>
      <c r="MR594" s="13"/>
      <c r="MS594" s="13"/>
      <c r="MT594" s="13"/>
      <c r="MU594" s="13"/>
      <c r="MV594" s="13"/>
      <c r="MW594" s="13"/>
      <c r="MX594" s="13"/>
      <c r="MY594" s="13"/>
      <c r="MZ594" s="13"/>
      <c r="NA594" s="13"/>
      <c r="NB594" s="13"/>
      <c r="NC594" s="13"/>
      <c r="ND594" s="13"/>
      <c r="NE594" s="13"/>
      <c r="NF594" s="13"/>
      <c r="NG594" s="13"/>
      <c r="NH594" s="13"/>
      <c r="NI594" s="13"/>
      <c r="NJ594" s="13"/>
      <c r="NK594" s="13"/>
      <c r="NL594" s="13"/>
      <c r="NM594" s="13"/>
      <c r="NN594" s="13"/>
      <c r="NO594" s="13"/>
      <c r="NP594" s="13"/>
      <c r="NQ594" s="13"/>
      <c r="NR594" s="13"/>
      <c r="NS594" s="13"/>
      <c r="NU594" s="48" t="e">
        <f>IF(P586&lt;#REF!,1,0)</f>
        <v>#REF!</v>
      </c>
      <c r="NV594" s="48" t="e">
        <f>IF($P586&gt;=#REF!,1,0)</f>
        <v>#REF!</v>
      </c>
      <c r="NW594" s="48">
        <f>IF(IF($C586="Y",IF(NV594=1,1,0)),1,0)</f>
        <v>0</v>
      </c>
      <c r="NX594" s="48">
        <f>IF(IF($C586="N",IF(NU594=1,1,0)),1,0)</f>
        <v>0</v>
      </c>
      <c r="NY594" s="49" t="e">
        <f t="shared" si="61"/>
        <v>#REF!</v>
      </c>
    </row>
    <row r="595" spans="1:389" s="2" customFormat="1" ht="15" x14ac:dyDescent="0.25">
      <c r="A595" s="2">
        <f t="shared" si="62"/>
        <v>591</v>
      </c>
      <c r="B595" s="104" t="str">
        <f>"TSK"&amp;"-"&amp;REPT("0",4-LEN(A603))&amp;A603</f>
        <v>TSK-0599</v>
      </c>
      <c r="C595" s="105" t="str">
        <f t="shared" si="58"/>
        <v/>
      </c>
      <c r="D595" s="59"/>
      <c r="E595" s="106"/>
      <c r="F595" s="59"/>
      <c r="G595" s="59"/>
      <c r="H595" s="19"/>
      <c r="I595" s="19"/>
      <c r="J595" s="21"/>
      <c r="K595" s="81"/>
      <c r="L595" s="107" t="str">
        <f t="shared" si="59"/>
        <v/>
      </c>
      <c r="M595" s="107" t="str">
        <f t="shared" si="60"/>
        <v/>
      </c>
      <c r="N595" s="94"/>
      <c r="O595" s="94"/>
      <c r="P595" s="94"/>
      <c r="Q595" s="94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  <c r="KU595" s="13"/>
      <c r="KV595" s="13"/>
      <c r="KW595" s="13"/>
      <c r="KX595" s="13"/>
      <c r="KY595" s="13"/>
      <c r="KZ595" s="13"/>
      <c r="LA595" s="13"/>
      <c r="LB595" s="13"/>
      <c r="LC595" s="13"/>
      <c r="LD595" s="13"/>
      <c r="LE595" s="13"/>
      <c r="LF595" s="13"/>
      <c r="LG595" s="13"/>
      <c r="LH595" s="13"/>
      <c r="LI595" s="13"/>
      <c r="LJ595" s="13"/>
      <c r="LK595" s="13"/>
      <c r="LL595" s="13"/>
      <c r="LM595" s="13"/>
      <c r="LN595" s="13"/>
      <c r="LO595" s="13"/>
      <c r="LP595" s="13"/>
      <c r="LQ595" s="13"/>
      <c r="LR595" s="13"/>
      <c r="LS595" s="13"/>
      <c r="LT595" s="13"/>
      <c r="LU595" s="13"/>
      <c r="LV595" s="13"/>
      <c r="LW595" s="13"/>
      <c r="LX595" s="13"/>
      <c r="LY595" s="13"/>
      <c r="LZ595" s="13"/>
      <c r="MA595" s="13"/>
      <c r="MB595" s="13"/>
      <c r="MC595" s="13"/>
      <c r="MD595" s="13"/>
      <c r="ME595" s="13"/>
      <c r="MF595" s="13"/>
      <c r="MG595" s="13"/>
      <c r="MH595" s="13"/>
      <c r="MI595" s="13"/>
      <c r="MJ595" s="13"/>
      <c r="MK595" s="13"/>
      <c r="ML595" s="13"/>
      <c r="MM595" s="13"/>
      <c r="MN595" s="13"/>
      <c r="MO595" s="13"/>
      <c r="MP595" s="13"/>
      <c r="MQ595" s="13"/>
      <c r="MR595" s="13"/>
      <c r="MS595" s="13"/>
      <c r="MT595" s="13"/>
      <c r="MU595" s="13"/>
      <c r="MV595" s="13"/>
      <c r="MW595" s="13"/>
      <c r="MX595" s="13"/>
      <c r="MY595" s="13"/>
      <c r="MZ595" s="13"/>
      <c r="NA595" s="13"/>
      <c r="NB595" s="13"/>
      <c r="NC595" s="13"/>
      <c r="ND595" s="13"/>
      <c r="NE595" s="13"/>
      <c r="NF595" s="13"/>
      <c r="NG595" s="13"/>
      <c r="NH595" s="13"/>
      <c r="NI595" s="13"/>
      <c r="NJ595" s="13"/>
      <c r="NK595" s="13"/>
      <c r="NL595" s="13"/>
      <c r="NM595" s="13"/>
      <c r="NN595" s="13"/>
      <c r="NO595" s="13"/>
      <c r="NP595" s="13"/>
      <c r="NQ595" s="13"/>
      <c r="NR595" s="13"/>
      <c r="NS595" s="13"/>
      <c r="NU595" s="48" t="e">
        <f>IF(P587&lt;#REF!,1,0)</f>
        <v>#REF!</v>
      </c>
      <c r="NV595" s="48" t="e">
        <f>IF($P587&gt;=#REF!,1,0)</f>
        <v>#REF!</v>
      </c>
      <c r="NW595" s="48">
        <f>IF(IF($C587="Y",IF(NV595=1,1,0)),1,0)</f>
        <v>0</v>
      </c>
      <c r="NX595" s="48">
        <f>IF(IF($C587="N",IF(NU595=1,1,0)),1,0)</f>
        <v>0</v>
      </c>
      <c r="NY595" s="49" t="e">
        <f t="shared" si="61"/>
        <v>#REF!</v>
      </c>
    </row>
    <row r="596" spans="1:389" s="2" customFormat="1" ht="15" x14ac:dyDescent="0.25">
      <c r="A596" s="2">
        <f t="shared" si="62"/>
        <v>592</v>
      </c>
      <c r="B596" s="104" t="str">
        <f>"TSK"&amp;"-"&amp;REPT("0",4-LEN(A604))&amp;A604</f>
        <v>TSK-0600</v>
      </c>
      <c r="C596" s="105" t="str">
        <f t="shared" si="58"/>
        <v/>
      </c>
      <c r="D596" s="59"/>
      <c r="E596" s="106"/>
      <c r="F596" s="59"/>
      <c r="G596" s="59"/>
      <c r="H596" s="19"/>
      <c r="I596" s="19"/>
      <c r="J596" s="21"/>
      <c r="K596" s="81"/>
      <c r="L596" s="107" t="str">
        <f t="shared" si="59"/>
        <v/>
      </c>
      <c r="M596" s="107" t="str">
        <f t="shared" si="60"/>
        <v/>
      </c>
      <c r="N596" s="94"/>
      <c r="O596" s="94"/>
      <c r="P596" s="94"/>
      <c r="Q596" s="94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  <c r="KU596" s="13"/>
      <c r="KV596" s="13"/>
      <c r="KW596" s="13"/>
      <c r="KX596" s="13"/>
      <c r="KY596" s="13"/>
      <c r="KZ596" s="13"/>
      <c r="LA596" s="13"/>
      <c r="LB596" s="13"/>
      <c r="LC596" s="13"/>
      <c r="LD596" s="13"/>
      <c r="LE596" s="13"/>
      <c r="LF596" s="13"/>
      <c r="LG596" s="13"/>
      <c r="LH596" s="13"/>
      <c r="LI596" s="13"/>
      <c r="LJ596" s="13"/>
      <c r="LK596" s="13"/>
      <c r="LL596" s="13"/>
      <c r="LM596" s="13"/>
      <c r="LN596" s="13"/>
      <c r="LO596" s="13"/>
      <c r="LP596" s="13"/>
      <c r="LQ596" s="13"/>
      <c r="LR596" s="13"/>
      <c r="LS596" s="13"/>
      <c r="LT596" s="13"/>
      <c r="LU596" s="13"/>
      <c r="LV596" s="13"/>
      <c r="LW596" s="13"/>
      <c r="LX596" s="13"/>
      <c r="LY596" s="13"/>
      <c r="LZ596" s="13"/>
      <c r="MA596" s="13"/>
      <c r="MB596" s="13"/>
      <c r="MC596" s="13"/>
      <c r="MD596" s="13"/>
      <c r="ME596" s="13"/>
      <c r="MF596" s="13"/>
      <c r="MG596" s="13"/>
      <c r="MH596" s="13"/>
      <c r="MI596" s="13"/>
      <c r="MJ596" s="13"/>
      <c r="MK596" s="13"/>
      <c r="ML596" s="13"/>
      <c r="MM596" s="13"/>
      <c r="MN596" s="13"/>
      <c r="MO596" s="13"/>
      <c r="MP596" s="13"/>
      <c r="MQ596" s="13"/>
      <c r="MR596" s="13"/>
      <c r="MS596" s="13"/>
      <c r="MT596" s="13"/>
      <c r="MU596" s="13"/>
      <c r="MV596" s="13"/>
      <c r="MW596" s="13"/>
      <c r="MX596" s="13"/>
      <c r="MY596" s="13"/>
      <c r="MZ596" s="13"/>
      <c r="NA596" s="13"/>
      <c r="NB596" s="13"/>
      <c r="NC596" s="13"/>
      <c r="ND596" s="13"/>
      <c r="NE596" s="13"/>
      <c r="NF596" s="13"/>
      <c r="NG596" s="13"/>
      <c r="NH596" s="13"/>
      <c r="NI596" s="13"/>
      <c r="NJ596" s="13"/>
      <c r="NK596" s="13"/>
      <c r="NL596" s="13"/>
      <c r="NM596" s="13"/>
      <c r="NN596" s="13"/>
      <c r="NO596" s="13"/>
      <c r="NP596" s="13"/>
      <c r="NQ596" s="13"/>
      <c r="NR596" s="13"/>
      <c r="NS596" s="13"/>
      <c r="NU596" s="48" t="e">
        <f>IF(P588&lt;#REF!,1,0)</f>
        <v>#REF!</v>
      </c>
      <c r="NV596" s="48" t="e">
        <f>IF($P588&gt;=#REF!,1,0)</f>
        <v>#REF!</v>
      </c>
      <c r="NW596" s="48">
        <f>IF(IF($C588="Y",IF(NV596=1,1,0)),1,0)</f>
        <v>0</v>
      </c>
      <c r="NX596" s="48">
        <f>IF(IF($C588="N",IF(NU596=1,1,0)),1,0)</f>
        <v>0</v>
      </c>
      <c r="NY596" s="49" t="e">
        <f t="shared" si="61"/>
        <v>#REF!</v>
      </c>
    </row>
    <row r="597" spans="1:389" s="2" customFormat="1" ht="15" x14ac:dyDescent="0.25">
      <c r="A597" s="2">
        <f t="shared" si="62"/>
        <v>593</v>
      </c>
      <c r="B597" s="104" t="str">
        <f>"TSK"&amp;"-"&amp;REPT("0",4-LEN(A605))&amp;A605</f>
        <v>TSK-0601</v>
      </c>
      <c r="C597" s="105" t="str">
        <f t="shared" si="58"/>
        <v/>
      </c>
      <c r="D597" s="59"/>
      <c r="E597" s="106"/>
      <c r="F597" s="59"/>
      <c r="G597" s="59"/>
      <c r="H597" s="19"/>
      <c r="I597" s="19"/>
      <c r="J597" s="21"/>
      <c r="K597" s="81"/>
      <c r="L597" s="107" t="str">
        <f t="shared" si="59"/>
        <v/>
      </c>
      <c r="M597" s="107" t="str">
        <f t="shared" si="60"/>
        <v/>
      </c>
      <c r="N597" s="94"/>
      <c r="O597" s="94"/>
      <c r="P597" s="94"/>
      <c r="Q597" s="94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13"/>
      <c r="KS597" s="13"/>
      <c r="KT597" s="13"/>
      <c r="KU597" s="13"/>
      <c r="KV597" s="13"/>
      <c r="KW597" s="13"/>
      <c r="KX597" s="13"/>
      <c r="KY597" s="13"/>
      <c r="KZ597" s="13"/>
      <c r="LA597" s="13"/>
      <c r="LB597" s="13"/>
      <c r="LC597" s="13"/>
      <c r="LD597" s="13"/>
      <c r="LE597" s="13"/>
      <c r="LF597" s="13"/>
      <c r="LG597" s="13"/>
      <c r="LH597" s="13"/>
      <c r="LI597" s="13"/>
      <c r="LJ597" s="13"/>
      <c r="LK597" s="13"/>
      <c r="LL597" s="13"/>
      <c r="LM597" s="13"/>
      <c r="LN597" s="13"/>
      <c r="LO597" s="13"/>
      <c r="LP597" s="13"/>
      <c r="LQ597" s="13"/>
      <c r="LR597" s="13"/>
      <c r="LS597" s="13"/>
      <c r="LT597" s="13"/>
      <c r="LU597" s="13"/>
      <c r="LV597" s="13"/>
      <c r="LW597" s="13"/>
      <c r="LX597" s="13"/>
      <c r="LY597" s="13"/>
      <c r="LZ597" s="13"/>
      <c r="MA597" s="13"/>
      <c r="MB597" s="13"/>
      <c r="MC597" s="13"/>
      <c r="MD597" s="13"/>
      <c r="ME597" s="13"/>
      <c r="MF597" s="13"/>
      <c r="MG597" s="13"/>
      <c r="MH597" s="13"/>
      <c r="MI597" s="13"/>
      <c r="MJ597" s="13"/>
      <c r="MK597" s="13"/>
      <c r="ML597" s="13"/>
      <c r="MM597" s="13"/>
      <c r="MN597" s="13"/>
      <c r="MO597" s="13"/>
      <c r="MP597" s="13"/>
      <c r="MQ597" s="13"/>
      <c r="MR597" s="13"/>
      <c r="MS597" s="13"/>
      <c r="MT597" s="13"/>
      <c r="MU597" s="13"/>
      <c r="MV597" s="13"/>
      <c r="MW597" s="13"/>
      <c r="MX597" s="13"/>
      <c r="MY597" s="13"/>
      <c r="MZ597" s="13"/>
      <c r="NA597" s="13"/>
      <c r="NB597" s="13"/>
      <c r="NC597" s="13"/>
      <c r="ND597" s="13"/>
      <c r="NE597" s="13"/>
      <c r="NF597" s="13"/>
      <c r="NG597" s="13"/>
      <c r="NH597" s="13"/>
      <c r="NI597" s="13"/>
      <c r="NJ597" s="13"/>
      <c r="NK597" s="13"/>
      <c r="NL597" s="13"/>
      <c r="NM597" s="13"/>
      <c r="NN597" s="13"/>
      <c r="NO597" s="13"/>
      <c r="NP597" s="13"/>
      <c r="NQ597" s="13"/>
      <c r="NR597" s="13"/>
      <c r="NS597" s="13"/>
      <c r="NU597" s="48" t="e">
        <f>IF(P589&lt;#REF!,1,0)</f>
        <v>#REF!</v>
      </c>
      <c r="NV597" s="48" t="e">
        <f>IF($P589&gt;=#REF!,1,0)</f>
        <v>#REF!</v>
      </c>
      <c r="NW597" s="48">
        <f>IF(IF($C589="Y",IF(NV597=1,1,0)),1,0)</f>
        <v>0</v>
      </c>
      <c r="NX597" s="48">
        <f>IF(IF($C589="N",IF(NU597=1,1,0)),1,0)</f>
        <v>0</v>
      </c>
      <c r="NY597" s="49" t="e">
        <f t="shared" si="61"/>
        <v>#REF!</v>
      </c>
    </row>
    <row r="598" spans="1:389" s="2" customFormat="1" ht="15" x14ac:dyDescent="0.25">
      <c r="A598" s="2">
        <f t="shared" si="62"/>
        <v>594</v>
      </c>
      <c r="B598" s="104" t="str">
        <f>"TSK"&amp;"-"&amp;REPT("0",4-LEN(A606))&amp;A606</f>
        <v>TSK-0602</v>
      </c>
      <c r="C598" s="105" t="str">
        <f t="shared" si="58"/>
        <v/>
      </c>
      <c r="D598" s="59"/>
      <c r="E598" s="106"/>
      <c r="F598" s="59"/>
      <c r="G598" s="59"/>
      <c r="H598" s="19"/>
      <c r="I598" s="19"/>
      <c r="J598" s="21"/>
      <c r="K598" s="81"/>
      <c r="L598" s="107" t="str">
        <f t="shared" si="59"/>
        <v/>
      </c>
      <c r="M598" s="107" t="str">
        <f t="shared" si="60"/>
        <v/>
      </c>
      <c r="N598" s="94"/>
      <c r="O598" s="94"/>
      <c r="P598" s="94"/>
      <c r="Q598" s="94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  <c r="KU598" s="13"/>
      <c r="KV598" s="13"/>
      <c r="KW598" s="13"/>
      <c r="KX598" s="13"/>
      <c r="KY598" s="13"/>
      <c r="KZ598" s="13"/>
      <c r="LA598" s="13"/>
      <c r="LB598" s="13"/>
      <c r="LC598" s="13"/>
      <c r="LD598" s="13"/>
      <c r="LE598" s="13"/>
      <c r="LF598" s="13"/>
      <c r="LG598" s="13"/>
      <c r="LH598" s="13"/>
      <c r="LI598" s="13"/>
      <c r="LJ598" s="13"/>
      <c r="LK598" s="13"/>
      <c r="LL598" s="13"/>
      <c r="LM598" s="13"/>
      <c r="LN598" s="13"/>
      <c r="LO598" s="13"/>
      <c r="LP598" s="13"/>
      <c r="LQ598" s="13"/>
      <c r="LR598" s="13"/>
      <c r="LS598" s="13"/>
      <c r="LT598" s="13"/>
      <c r="LU598" s="13"/>
      <c r="LV598" s="13"/>
      <c r="LW598" s="13"/>
      <c r="LX598" s="13"/>
      <c r="LY598" s="13"/>
      <c r="LZ598" s="13"/>
      <c r="MA598" s="13"/>
      <c r="MB598" s="13"/>
      <c r="MC598" s="13"/>
      <c r="MD598" s="13"/>
      <c r="ME598" s="13"/>
      <c r="MF598" s="13"/>
      <c r="MG598" s="13"/>
      <c r="MH598" s="13"/>
      <c r="MI598" s="13"/>
      <c r="MJ598" s="13"/>
      <c r="MK598" s="13"/>
      <c r="ML598" s="13"/>
      <c r="MM598" s="13"/>
      <c r="MN598" s="13"/>
      <c r="MO598" s="13"/>
      <c r="MP598" s="13"/>
      <c r="MQ598" s="13"/>
      <c r="MR598" s="13"/>
      <c r="MS598" s="13"/>
      <c r="MT598" s="13"/>
      <c r="MU598" s="13"/>
      <c r="MV598" s="13"/>
      <c r="MW598" s="13"/>
      <c r="MX598" s="13"/>
      <c r="MY598" s="13"/>
      <c r="MZ598" s="13"/>
      <c r="NA598" s="13"/>
      <c r="NB598" s="13"/>
      <c r="NC598" s="13"/>
      <c r="ND598" s="13"/>
      <c r="NE598" s="13"/>
      <c r="NF598" s="13"/>
      <c r="NG598" s="13"/>
      <c r="NH598" s="13"/>
      <c r="NI598" s="13"/>
      <c r="NJ598" s="13"/>
      <c r="NK598" s="13"/>
      <c r="NL598" s="13"/>
      <c r="NM598" s="13"/>
      <c r="NN598" s="13"/>
      <c r="NO598" s="13"/>
      <c r="NP598" s="13"/>
      <c r="NQ598" s="13"/>
      <c r="NR598" s="13"/>
      <c r="NS598" s="13"/>
      <c r="NU598" s="48" t="e">
        <f>IF(P590&lt;#REF!,1,0)</f>
        <v>#REF!</v>
      </c>
      <c r="NV598" s="48" t="e">
        <f>IF($P590&gt;=#REF!,1,0)</f>
        <v>#REF!</v>
      </c>
      <c r="NW598" s="48">
        <f>IF(IF($C590="Y",IF(NV598=1,1,0)),1,0)</f>
        <v>0</v>
      </c>
      <c r="NX598" s="48">
        <f>IF(IF($C590="N",IF(NU598=1,1,0)),1,0)</f>
        <v>0</v>
      </c>
      <c r="NY598" s="49" t="e">
        <f t="shared" si="61"/>
        <v>#REF!</v>
      </c>
    </row>
    <row r="599" spans="1:389" s="2" customFormat="1" ht="15" x14ac:dyDescent="0.25">
      <c r="A599" s="2">
        <f t="shared" si="62"/>
        <v>595</v>
      </c>
      <c r="B599" s="104" t="str">
        <f>"TSK"&amp;"-"&amp;REPT("0",4-LEN(A607))&amp;A607</f>
        <v>TSK-0603</v>
      </c>
      <c r="C599" s="105" t="str">
        <f t="shared" si="58"/>
        <v/>
      </c>
      <c r="D599" s="59"/>
      <c r="E599" s="106"/>
      <c r="F599" s="59"/>
      <c r="G599" s="59"/>
      <c r="H599" s="19"/>
      <c r="I599" s="19"/>
      <c r="J599" s="21"/>
      <c r="K599" s="81"/>
      <c r="L599" s="107" t="str">
        <f t="shared" si="59"/>
        <v/>
      </c>
      <c r="M599" s="107" t="str">
        <f t="shared" si="60"/>
        <v/>
      </c>
      <c r="N599" s="94"/>
      <c r="O599" s="94"/>
      <c r="P599" s="94"/>
      <c r="Q599" s="94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13"/>
      <c r="KS599" s="13"/>
      <c r="KT599" s="13"/>
      <c r="KU599" s="13"/>
      <c r="KV599" s="13"/>
      <c r="KW599" s="13"/>
      <c r="KX599" s="13"/>
      <c r="KY599" s="13"/>
      <c r="KZ599" s="13"/>
      <c r="LA599" s="13"/>
      <c r="LB599" s="13"/>
      <c r="LC599" s="13"/>
      <c r="LD599" s="13"/>
      <c r="LE599" s="13"/>
      <c r="LF599" s="13"/>
      <c r="LG599" s="13"/>
      <c r="LH599" s="13"/>
      <c r="LI599" s="13"/>
      <c r="LJ599" s="13"/>
      <c r="LK599" s="13"/>
      <c r="LL599" s="13"/>
      <c r="LM599" s="13"/>
      <c r="LN599" s="13"/>
      <c r="LO599" s="13"/>
      <c r="LP599" s="13"/>
      <c r="LQ599" s="13"/>
      <c r="LR599" s="13"/>
      <c r="LS599" s="13"/>
      <c r="LT599" s="13"/>
      <c r="LU599" s="13"/>
      <c r="LV599" s="13"/>
      <c r="LW599" s="13"/>
      <c r="LX599" s="13"/>
      <c r="LY599" s="13"/>
      <c r="LZ599" s="13"/>
      <c r="MA599" s="13"/>
      <c r="MB599" s="13"/>
      <c r="MC599" s="13"/>
      <c r="MD599" s="13"/>
      <c r="ME599" s="13"/>
      <c r="MF599" s="13"/>
      <c r="MG599" s="13"/>
      <c r="MH599" s="13"/>
      <c r="MI599" s="13"/>
      <c r="MJ599" s="13"/>
      <c r="MK599" s="13"/>
      <c r="ML599" s="13"/>
      <c r="MM599" s="13"/>
      <c r="MN599" s="13"/>
      <c r="MO599" s="13"/>
      <c r="MP599" s="13"/>
      <c r="MQ599" s="13"/>
      <c r="MR599" s="13"/>
      <c r="MS599" s="13"/>
      <c r="MT599" s="13"/>
      <c r="MU599" s="13"/>
      <c r="MV599" s="13"/>
      <c r="MW599" s="13"/>
      <c r="MX599" s="13"/>
      <c r="MY599" s="13"/>
      <c r="MZ599" s="13"/>
      <c r="NA599" s="13"/>
      <c r="NB599" s="13"/>
      <c r="NC599" s="13"/>
      <c r="ND599" s="13"/>
      <c r="NE599" s="13"/>
      <c r="NF599" s="13"/>
      <c r="NG599" s="13"/>
      <c r="NH599" s="13"/>
      <c r="NI599" s="13"/>
      <c r="NJ599" s="13"/>
      <c r="NK599" s="13"/>
      <c r="NL599" s="13"/>
      <c r="NM599" s="13"/>
      <c r="NN599" s="13"/>
      <c r="NO599" s="13"/>
      <c r="NP599" s="13"/>
      <c r="NQ599" s="13"/>
      <c r="NR599" s="13"/>
      <c r="NS599" s="13"/>
      <c r="NU599" s="48" t="e">
        <f>IF(P591&lt;#REF!,1,0)</f>
        <v>#REF!</v>
      </c>
      <c r="NV599" s="48" t="e">
        <f>IF($P591&gt;=#REF!,1,0)</f>
        <v>#REF!</v>
      </c>
      <c r="NW599" s="48">
        <f>IF(IF($C591="Y",IF(NV599=1,1,0)),1,0)</f>
        <v>0</v>
      </c>
      <c r="NX599" s="48">
        <f>IF(IF($C591="N",IF(NU599=1,1,0)),1,0)</f>
        <v>0</v>
      </c>
      <c r="NY599" s="49" t="e">
        <f t="shared" si="61"/>
        <v>#REF!</v>
      </c>
    </row>
    <row r="600" spans="1:389" s="2" customFormat="1" ht="15" x14ac:dyDescent="0.25">
      <c r="A600" s="2">
        <f t="shared" si="62"/>
        <v>596</v>
      </c>
      <c r="B600" s="104" t="str">
        <f>"TSK"&amp;"-"&amp;REPT("0",4-LEN(A608))&amp;A608</f>
        <v>TSK-0604</v>
      </c>
      <c r="C600" s="105" t="str">
        <f t="shared" si="58"/>
        <v/>
      </c>
      <c r="D600" s="59"/>
      <c r="E600" s="106"/>
      <c r="F600" s="59"/>
      <c r="G600" s="59"/>
      <c r="H600" s="19"/>
      <c r="I600" s="19"/>
      <c r="J600" s="21"/>
      <c r="K600" s="81"/>
      <c r="L600" s="107" t="str">
        <f t="shared" si="59"/>
        <v/>
      </c>
      <c r="M600" s="107" t="str">
        <f t="shared" si="60"/>
        <v/>
      </c>
      <c r="N600" s="94"/>
      <c r="O600" s="94"/>
      <c r="P600" s="94"/>
      <c r="Q600" s="94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  <c r="KU600" s="13"/>
      <c r="KV600" s="13"/>
      <c r="KW600" s="13"/>
      <c r="KX600" s="13"/>
      <c r="KY600" s="13"/>
      <c r="KZ600" s="13"/>
      <c r="LA600" s="13"/>
      <c r="LB600" s="13"/>
      <c r="LC600" s="13"/>
      <c r="LD600" s="13"/>
      <c r="LE600" s="13"/>
      <c r="LF600" s="13"/>
      <c r="LG600" s="13"/>
      <c r="LH600" s="13"/>
      <c r="LI600" s="13"/>
      <c r="LJ600" s="13"/>
      <c r="LK600" s="13"/>
      <c r="LL600" s="13"/>
      <c r="LM600" s="13"/>
      <c r="LN600" s="13"/>
      <c r="LO600" s="13"/>
      <c r="LP600" s="13"/>
      <c r="LQ600" s="13"/>
      <c r="LR600" s="13"/>
      <c r="LS600" s="13"/>
      <c r="LT600" s="13"/>
      <c r="LU600" s="13"/>
      <c r="LV600" s="13"/>
      <c r="LW600" s="13"/>
      <c r="LX600" s="13"/>
      <c r="LY600" s="13"/>
      <c r="LZ600" s="13"/>
      <c r="MA600" s="13"/>
      <c r="MB600" s="13"/>
      <c r="MC600" s="13"/>
      <c r="MD600" s="13"/>
      <c r="ME600" s="13"/>
      <c r="MF600" s="13"/>
      <c r="MG600" s="13"/>
      <c r="MH600" s="13"/>
      <c r="MI600" s="13"/>
      <c r="MJ600" s="13"/>
      <c r="MK600" s="13"/>
      <c r="ML600" s="13"/>
      <c r="MM600" s="13"/>
      <c r="MN600" s="13"/>
      <c r="MO600" s="13"/>
      <c r="MP600" s="13"/>
      <c r="MQ600" s="13"/>
      <c r="MR600" s="13"/>
      <c r="MS600" s="13"/>
      <c r="MT600" s="13"/>
      <c r="MU600" s="13"/>
      <c r="MV600" s="13"/>
      <c r="MW600" s="13"/>
      <c r="MX600" s="13"/>
      <c r="MY600" s="13"/>
      <c r="MZ600" s="13"/>
      <c r="NA600" s="13"/>
      <c r="NB600" s="13"/>
      <c r="NC600" s="13"/>
      <c r="ND600" s="13"/>
      <c r="NE600" s="13"/>
      <c r="NF600" s="13"/>
      <c r="NG600" s="13"/>
      <c r="NH600" s="13"/>
      <c r="NI600" s="13"/>
      <c r="NJ600" s="13"/>
      <c r="NK600" s="13"/>
      <c r="NL600" s="13"/>
      <c r="NM600" s="13"/>
      <c r="NN600" s="13"/>
      <c r="NO600" s="13"/>
      <c r="NP600" s="13"/>
      <c r="NQ600" s="13"/>
      <c r="NR600" s="13"/>
      <c r="NS600" s="13"/>
      <c r="NU600" s="48" t="e">
        <f>IF(P592&lt;#REF!,1,0)</f>
        <v>#REF!</v>
      </c>
      <c r="NV600" s="48" t="e">
        <f>IF($P592&gt;=#REF!,1,0)</f>
        <v>#REF!</v>
      </c>
      <c r="NW600" s="48">
        <f>IF(IF($C592="Y",IF(NV600=1,1,0)),1,0)</f>
        <v>0</v>
      </c>
      <c r="NX600" s="48">
        <f>IF(IF($C592="N",IF(NU600=1,1,0)),1,0)</f>
        <v>0</v>
      </c>
      <c r="NY600" s="49" t="e">
        <f t="shared" si="61"/>
        <v>#REF!</v>
      </c>
    </row>
    <row r="601" spans="1:389" s="2" customFormat="1" ht="15" x14ac:dyDescent="0.25">
      <c r="A601" s="2">
        <f t="shared" si="62"/>
        <v>597</v>
      </c>
      <c r="B601" s="104" t="str">
        <f>"TSK"&amp;"-"&amp;REPT("0",4-LEN(A609))&amp;A609</f>
        <v>TSK-0605</v>
      </c>
      <c r="C601" s="105" t="str">
        <f t="shared" si="58"/>
        <v/>
      </c>
      <c r="D601" s="59"/>
      <c r="E601" s="106"/>
      <c r="F601" s="59"/>
      <c r="G601" s="59"/>
      <c r="H601" s="19"/>
      <c r="I601" s="19"/>
      <c r="J601" s="21"/>
      <c r="K601" s="81"/>
      <c r="L601" s="107" t="str">
        <f t="shared" si="59"/>
        <v/>
      </c>
      <c r="M601" s="107" t="str">
        <f t="shared" si="60"/>
        <v/>
      </c>
      <c r="N601" s="94"/>
      <c r="O601" s="94"/>
      <c r="P601" s="94"/>
      <c r="Q601" s="94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  <c r="KU601" s="13"/>
      <c r="KV601" s="13"/>
      <c r="KW601" s="13"/>
      <c r="KX601" s="13"/>
      <c r="KY601" s="13"/>
      <c r="KZ601" s="13"/>
      <c r="LA601" s="13"/>
      <c r="LB601" s="13"/>
      <c r="LC601" s="13"/>
      <c r="LD601" s="13"/>
      <c r="LE601" s="13"/>
      <c r="LF601" s="13"/>
      <c r="LG601" s="13"/>
      <c r="LH601" s="13"/>
      <c r="LI601" s="13"/>
      <c r="LJ601" s="13"/>
      <c r="LK601" s="13"/>
      <c r="LL601" s="13"/>
      <c r="LM601" s="13"/>
      <c r="LN601" s="13"/>
      <c r="LO601" s="13"/>
      <c r="LP601" s="13"/>
      <c r="LQ601" s="13"/>
      <c r="LR601" s="13"/>
      <c r="LS601" s="13"/>
      <c r="LT601" s="13"/>
      <c r="LU601" s="13"/>
      <c r="LV601" s="13"/>
      <c r="LW601" s="13"/>
      <c r="LX601" s="13"/>
      <c r="LY601" s="13"/>
      <c r="LZ601" s="13"/>
      <c r="MA601" s="13"/>
      <c r="MB601" s="13"/>
      <c r="MC601" s="13"/>
      <c r="MD601" s="13"/>
      <c r="ME601" s="13"/>
      <c r="MF601" s="13"/>
      <c r="MG601" s="13"/>
      <c r="MH601" s="13"/>
      <c r="MI601" s="13"/>
      <c r="MJ601" s="13"/>
      <c r="MK601" s="13"/>
      <c r="ML601" s="13"/>
      <c r="MM601" s="13"/>
      <c r="MN601" s="13"/>
      <c r="MO601" s="13"/>
      <c r="MP601" s="13"/>
      <c r="MQ601" s="13"/>
      <c r="MR601" s="13"/>
      <c r="MS601" s="13"/>
      <c r="MT601" s="13"/>
      <c r="MU601" s="13"/>
      <c r="MV601" s="13"/>
      <c r="MW601" s="13"/>
      <c r="MX601" s="13"/>
      <c r="MY601" s="13"/>
      <c r="MZ601" s="13"/>
      <c r="NA601" s="13"/>
      <c r="NB601" s="13"/>
      <c r="NC601" s="13"/>
      <c r="ND601" s="13"/>
      <c r="NE601" s="13"/>
      <c r="NF601" s="13"/>
      <c r="NG601" s="13"/>
      <c r="NH601" s="13"/>
      <c r="NI601" s="13"/>
      <c r="NJ601" s="13"/>
      <c r="NK601" s="13"/>
      <c r="NL601" s="13"/>
      <c r="NM601" s="13"/>
      <c r="NN601" s="13"/>
      <c r="NO601" s="13"/>
      <c r="NP601" s="13"/>
      <c r="NQ601" s="13"/>
      <c r="NR601" s="13"/>
      <c r="NS601" s="13"/>
      <c r="NU601" s="48" t="e">
        <f>IF(P593&lt;#REF!,1,0)</f>
        <v>#REF!</v>
      </c>
      <c r="NV601" s="48" t="e">
        <f>IF($P593&gt;=#REF!,1,0)</f>
        <v>#REF!</v>
      </c>
      <c r="NW601" s="48">
        <f>IF(IF($C593="Y",IF(NV601=1,1,0)),1,0)</f>
        <v>0</v>
      </c>
      <c r="NX601" s="48">
        <f>IF(IF($C593="N",IF(NU601=1,1,0)),1,0)</f>
        <v>0</v>
      </c>
      <c r="NY601" s="49" t="e">
        <f t="shared" si="61"/>
        <v>#REF!</v>
      </c>
    </row>
    <row r="602" spans="1:389" s="2" customFormat="1" ht="15" x14ac:dyDescent="0.25">
      <c r="A602" s="2">
        <f t="shared" si="62"/>
        <v>598</v>
      </c>
      <c r="B602" s="104" t="str">
        <f>"TSK"&amp;"-"&amp;REPT("0",4-LEN(A610))&amp;A610</f>
        <v>TSK-0606</v>
      </c>
      <c r="C602" s="105" t="str">
        <f t="shared" si="58"/>
        <v/>
      </c>
      <c r="D602" s="59"/>
      <c r="E602" s="106"/>
      <c r="F602" s="59"/>
      <c r="G602" s="59"/>
      <c r="H602" s="19"/>
      <c r="I602" s="19"/>
      <c r="J602" s="21"/>
      <c r="K602" s="81"/>
      <c r="L602" s="107" t="str">
        <f t="shared" si="59"/>
        <v/>
      </c>
      <c r="M602" s="107" t="str">
        <f t="shared" si="60"/>
        <v/>
      </c>
      <c r="N602" s="94"/>
      <c r="O602" s="94"/>
      <c r="P602" s="94"/>
      <c r="Q602" s="94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  <c r="KU602" s="13"/>
      <c r="KV602" s="13"/>
      <c r="KW602" s="13"/>
      <c r="KX602" s="13"/>
      <c r="KY602" s="13"/>
      <c r="KZ602" s="13"/>
      <c r="LA602" s="13"/>
      <c r="LB602" s="13"/>
      <c r="LC602" s="13"/>
      <c r="LD602" s="13"/>
      <c r="LE602" s="13"/>
      <c r="LF602" s="13"/>
      <c r="LG602" s="13"/>
      <c r="LH602" s="13"/>
      <c r="LI602" s="13"/>
      <c r="LJ602" s="13"/>
      <c r="LK602" s="13"/>
      <c r="LL602" s="13"/>
      <c r="LM602" s="13"/>
      <c r="LN602" s="13"/>
      <c r="LO602" s="13"/>
      <c r="LP602" s="13"/>
      <c r="LQ602" s="13"/>
      <c r="LR602" s="13"/>
      <c r="LS602" s="13"/>
      <c r="LT602" s="13"/>
      <c r="LU602" s="13"/>
      <c r="LV602" s="13"/>
      <c r="LW602" s="13"/>
      <c r="LX602" s="13"/>
      <c r="LY602" s="13"/>
      <c r="LZ602" s="13"/>
      <c r="MA602" s="13"/>
      <c r="MB602" s="13"/>
      <c r="MC602" s="13"/>
      <c r="MD602" s="13"/>
      <c r="ME602" s="13"/>
      <c r="MF602" s="13"/>
      <c r="MG602" s="13"/>
      <c r="MH602" s="13"/>
      <c r="MI602" s="13"/>
      <c r="MJ602" s="13"/>
      <c r="MK602" s="13"/>
      <c r="ML602" s="13"/>
      <c r="MM602" s="13"/>
      <c r="MN602" s="13"/>
      <c r="MO602" s="13"/>
      <c r="MP602" s="13"/>
      <c r="MQ602" s="13"/>
      <c r="MR602" s="13"/>
      <c r="MS602" s="13"/>
      <c r="MT602" s="13"/>
      <c r="MU602" s="13"/>
      <c r="MV602" s="13"/>
      <c r="MW602" s="13"/>
      <c r="MX602" s="13"/>
      <c r="MY602" s="13"/>
      <c r="MZ602" s="13"/>
      <c r="NA602" s="13"/>
      <c r="NB602" s="13"/>
      <c r="NC602" s="13"/>
      <c r="ND602" s="13"/>
      <c r="NE602" s="13"/>
      <c r="NF602" s="13"/>
      <c r="NG602" s="13"/>
      <c r="NH602" s="13"/>
      <c r="NI602" s="13"/>
      <c r="NJ602" s="13"/>
      <c r="NK602" s="13"/>
      <c r="NL602" s="13"/>
      <c r="NM602" s="13"/>
      <c r="NN602" s="13"/>
      <c r="NO602" s="13"/>
      <c r="NP602" s="13"/>
      <c r="NQ602" s="13"/>
      <c r="NR602" s="13"/>
      <c r="NS602" s="13"/>
      <c r="NU602" s="48" t="e">
        <f>IF(P594&lt;#REF!,1,0)</f>
        <v>#REF!</v>
      </c>
      <c r="NV602" s="48" t="e">
        <f>IF($P594&gt;=#REF!,1,0)</f>
        <v>#REF!</v>
      </c>
      <c r="NW602" s="48">
        <f>IF(IF($C594="Y",IF(NV602=1,1,0)),1,0)</f>
        <v>0</v>
      </c>
      <c r="NX602" s="48">
        <f>IF(IF($C594="N",IF(NU602=1,1,0)),1,0)</f>
        <v>0</v>
      </c>
      <c r="NY602" s="49" t="e">
        <f t="shared" si="61"/>
        <v>#REF!</v>
      </c>
    </row>
    <row r="603" spans="1:389" s="2" customFormat="1" ht="15" x14ac:dyDescent="0.25">
      <c r="A603" s="2">
        <f t="shared" si="62"/>
        <v>599</v>
      </c>
      <c r="B603" s="104" t="str">
        <f>"TSK"&amp;"-"&amp;REPT("0",4-LEN(A611))&amp;A611</f>
        <v>TSK-0607</v>
      </c>
      <c r="C603" s="105" t="str">
        <f t="shared" si="58"/>
        <v/>
      </c>
      <c r="D603" s="59"/>
      <c r="E603" s="106"/>
      <c r="F603" s="59"/>
      <c r="G603" s="59"/>
      <c r="H603" s="19"/>
      <c r="I603" s="19"/>
      <c r="J603" s="21"/>
      <c r="K603" s="81"/>
      <c r="L603" s="107" t="str">
        <f t="shared" si="59"/>
        <v/>
      </c>
      <c r="M603" s="107" t="str">
        <f t="shared" si="60"/>
        <v/>
      </c>
      <c r="N603" s="94"/>
      <c r="O603" s="94"/>
      <c r="P603" s="94"/>
      <c r="Q603" s="94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  <c r="KU603" s="13"/>
      <c r="KV603" s="13"/>
      <c r="KW603" s="13"/>
      <c r="KX603" s="13"/>
      <c r="KY603" s="13"/>
      <c r="KZ603" s="13"/>
      <c r="LA603" s="13"/>
      <c r="LB603" s="13"/>
      <c r="LC603" s="13"/>
      <c r="LD603" s="13"/>
      <c r="LE603" s="13"/>
      <c r="LF603" s="13"/>
      <c r="LG603" s="13"/>
      <c r="LH603" s="13"/>
      <c r="LI603" s="13"/>
      <c r="LJ603" s="13"/>
      <c r="LK603" s="13"/>
      <c r="LL603" s="13"/>
      <c r="LM603" s="13"/>
      <c r="LN603" s="13"/>
      <c r="LO603" s="13"/>
      <c r="LP603" s="13"/>
      <c r="LQ603" s="13"/>
      <c r="LR603" s="13"/>
      <c r="LS603" s="13"/>
      <c r="LT603" s="13"/>
      <c r="LU603" s="13"/>
      <c r="LV603" s="13"/>
      <c r="LW603" s="13"/>
      <c r="LX603" s="13"/>
      <c r="LY603" s="13"/>
      <c r="LZ603" s="13"/>
      <c r="MA603" s="13"/>
      <c r="MB603" s="13"/>
      <c r="MC603" s="13"/>
      <c r="MD603" s="13"/>
      <c r="ME603" s="13"/>
      <c r="MF603" s="13"/>
      <c r="MG603" s="13"/>
      <c r="MH603" s="13"/>
      <c r="MI603" s="13"/>
      <c r="MJ603" s="13"/>
      <c r="MK603" s="13"/>
      <c r="ML603" s="13"/>
      <c r="MM603" s="13"/>
      <c r="MN603" s="13"/>
      <c r="MO603" s="13"/>
      <c r="MP603" s="13"/>
      <c r="MQ603" s="13"/>
      <c r="MR603" s="13"/>
      <c r="MS603" s="13"/>
      <c r="MT603" s="13"/>
      <c r="MU603" s="13"/>
      <c r="MV603" s="13"/>
      <c r="MW603" s="13"/>
      <c r="MX603" s="13"/>
      <c r="MY603" s="13"/>
      <c r="MZ603" s="13"/>
      <c r="NA603" s="13"/>
      <c r="NB603" s="13"/>
      <c r="NC603" s="13"/>
      <c r="ND603" s="13"/>
      <c r="NE603" s="13"/>
      <c r="NF603" s="13"/>
      <c r="NG603" s="13"/>
      <c r="NH603" s="13"/>
      <c r="NI603" s="13"/>
      <c r="NJ603" s="13"/>
      <c r="NK603" s="13"/>
      <c r="NL603" s="13"/>
      <c r="NM603" s="13"/>
      <c r="NN603" s="13"/>
      <c r="NO603" s="13"/>
      <c r="NP603" s="13"/>
      <c r="NQ603" s="13"/>
      <c r="NR603" s="13"/>
      <c r="NS603" s="13"/>
      <c r="NU603" s="48" t="e">
        <f>IF(P595&lt;#REF!,1,0)</f>
        <v>#REF!</v>
      </c>
      <c r="NV603" s="48" t="e">
        <f>IF($P595&gt;=#REF!,1,0)</f>
        <v>#REF!</v>
      </c>
      <c r="NW603" s="48">
        <f>IF(IF($C595="Y",IF(NV603=1,1,0)),1,0)</f>
        <v>0</v>
      </c>
      <c r="NX603" s="48">
        <f>IF(IF($C595="N",IF(NU603=1,1,0)),1,0)</f>
        <v>0</v>
      </c>
      <c r="NY603" s="49" t="e">
        <f t="shared" si="61"/>
        <v>#REF!</v>
      </c>
    </row>
    <row r="604" spans="1:389" s="2" customFormat="1" ht="15" x14ac:dyDescent="0.25">
      <c r="A604" s="2">
        <f t="shared" si="62"/>
        <v>600</v>
      </c>
      <c r="B604" s="104" t="str">
        <f>"TSK"&amp;"-"&amp;REPT("0",4-LEN(A612))&amp;A612</f>
        <v>TSK-0608</v>
      </c>
      <c r="C604" s="105" t="str">
        <f t="shared" si="58"/>
        <v/>
      </c>
      <c r="D604" s="59"/>
      <c r="E604" s="106"/>
      <c r="F604" s="59"/>
      <c r="G604" s="59"/>
      <c r="H604" s="19"/>
      <c r="I604" s="19"/>
      <c r="J604" s="21"/>
      <c r="K604" s="81"/>
      <c r="L604" s="107" t="str">
        <f t="shared" si="59"/>
        <v/>
      </c>
      <c r="M604" s="107" t="str">
        <f t="shared" si="60"/>
        <v/>
      </c>
      <c r="N604" s="94"/>
      <c r="O604" s="94"/>
      <c r="P604" s="94"/>
      <c r="Q604" s="94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  <c r="KU604" s="13"/>
      <c r="KV604" s="13"/>
      <c r="KW604" s="13"/>
      <c r="KX604" s="13"/>
      <c r="KY604" s="13"/>
      <c r="KZ604" s="13"/>
      <c r="LA604" s="13"/>
      <c r="LB604" s="13"/>
      <c r="LC604" s="13"/>
      <c r="LD604" s="13"/>
      <c r="LE604" s="13"/>
      <c r="LF604" s="13"/>
      <c r="LG604" s="13"/>
      <c r="LH604" s="13"/>
      <c r="LI604" s="13"/>
      <c r="LJ604" s="13"/>
      <c r="LK604" s="13"/>
      <c r="LL604" s="13"/>
      <c r="LM604" s="13"/>
      <c r="LN604" s="13"/>
      <c r="LO604" s="13"/>
      <c r="LP604" s="13"/>
      <c r="LQ604" s="13"/>
      <c r="LR604" s="13"/>
      <c r="LS604" s="13"/>
      <c r="LT604" s="13"/>
      <c r="LU604" s="13"/>
      <c r="LV604" s="13"/>
      <c r="LW604" s="13"/>
      <c r="LX604" s="13"/>
      <c r="LY604" s="13"/>
      <c r="LZ604" s="13"/>
      <c r="MA604" s="13"/>
      <c r="MB604" s="13"/>
      <c r="MC604" s="13"/>
      <c r="MD604" s="13"/>
      <c r="ME604" s="13"/>
      <c r="MF604" s="13"/>
      <c r="MG604" s="13"/>
      <c r="MH604" s="13"/>
      <c r="MI604" s="13"/>
      <c r="MJ604" s="13"/>
      <c r="MK604" s="13"/>
      <c r="ML604" s="13"/>
      <c r="MM604" s="13"/>
      <c r="MN604" s="13"/>
      <c r="MO604" s="13"/>
      <c r="MP604" s="13"/>
      <c r="MQ604" s="13"/>
      <c r="MR604" s="13"/>
      <c r="MS604" s="13"/>
      <c r="MT604" s="13"/>
      <c r="MU604" s="13"/>
      <c r="MV604" s="13"/>
      <c r="MW604" s="13"/>
      <c r="MX604" s="13"/>
      <c r="MY604" s="13"/>
      <c r="MZ604" s="13"/>
      <c r="NA604" s="13"/>
      <c r="NB604" s="13"/>
      <c r="NC604" s="13"/>
      <c r="ND604" s="13"/>
      <c r="NE604" s="13"/>
      <c r="NF604" s="13"/>
      <c r="NG604" s="13"/>
      <c r="NH604" s="13"/>
      <c r="NI604" s="13"/>
      <c r="NJ604" s="13"/>
      <c r="NK604" s="13"/>
      <c r="NL604" s="13"/>
      <c r="NM604" s="13"/>
      <c r="NN604" s="13"/>
      <c r="NO604" s="13"/>
      <c r="NP604" s="13"/>
      <c r="NQ604" s="13"/>
      <c r="NR604" s="13"/>
      <c r="NS604" s="13"/>
      <c r="NU604" s="48" t="e">
        <f>IF(P596&lt;#REF!,1,0)</f>
        <v>#REF!</v>
      </c>
      <c r="NV604" s="48" t="e">
        <f>IF($P596&gt;=#REF!,1,0)</f>
        <v>#REF!</v>
      </c>
      <c r="NW604" s="48">
        <f>IF(IF($C596="Y",IF(NV604=1,1,0)),1,0)</f>
        <v>0</v>
      </c>
      <c r="NX604" s="48">
        <f>IF(IF($C596="N",IF(NU604=1,1,0)),1,0)</f>
        <v>0</v>
      </c>
      <c r="NY604" s="49" t="e">
        <f t="shared" si="61"/>
        <v>#REF!</v>
      </c>
    </row>
    <row r="605" spans="1:389" s="2" customFormat="1" ht="15" x14ac:dyDescent="0.25">
      <c r="A605" s="2">
        <f t="shared" si="62"/>
        <v>601</v>
      </c>
      <c r="B605" s="104" t="str">
        <f>"TSK"&amp;"-"&amp;REPT("0",4-LEN(A613))&amp;A613</f>
        <v>TSK-0609</v>
      </c>
      <c r="C605" s="105" t="str">
        <f t="shared" si="58"/>
        <v/>
      </c>
      <c r="D605" s="59"/>
      <c r="E605" s="106"/>
      <c r="F605" s="59"/>
      <c r="G605" s="59"/>
      <c r="H605" s="19"/>
      <c r="I605" s="19"/>
      <c r="J605" s="21"/>
      <c r="K605" s="81"/>
      <c r="L605" s="107" t="str">
        <f t="shared" si="59"/>
        <v/>
      </c>
      <c r="M605" s="107" t="str">
        <f t="shared" si="60"/>
        <v/>
      </c>
      <c r="N605" s="94"/>
      <c r="O605" s="94"/>
      <c r="P605" s="94"/>
      <c r="Q605" s="94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13"/>
      <c r="KT605" s="13"/>
      <c r="KU605" s="13"/>
      <c r="KV605" s="13"/>
      <c r="KW605" s="13"/>
      <c r="KX605" s="13"/>
      <c r="KY605" s="13"/>
      <c r="KZ605" s="13"/>
      <c r="LA605" s="13"/>
      <c r="LB605" s="13"/>
      <c r="LC605" s="13"/>
      <c r="LD605" s="13"/>
      <c r="LE605" s="13"/>
      <c r="LF605" s="13"/>
      <c r="LG605" s="13"/>
      <c r="LH605" s="13"/>
      <c r="LI605" s="13"/>
      <c r="LJ605" s="13"/>
      <c r="LK605" s="13"/>
      <c r="LL605" s="13"/>
      <c r="LM605" s="13"/>
      <c r="LN605" s="13"/>
      <c r="LO605" s="13"/>
      <c r="LP605" s="13"/>
      <c r="LQ605" s="13"/>
      <c r="LR605" s="13"/>
      <c r="LS605" s="13"/>
      <c r="LT605" s="13"/>
      <c r="LU605" s="13"/>
      <c r="LV605" s="13"/>
      <c r="LW605" s="13"/>
      <c r="LX605" s="13"/>
      <c r="LY605" s="13"/>
      <c r="LZ605" s="13"/>
      <c r="MA605" s="13"/>
      <c r="MB605" s="13"/>
      <c r="MC605" s="13"/>
      <c r="MD605" s="13"/>
      <c r="ME605" s="13"/>
      <c r="MF605" s="13"/>
      <c r="MG605" s="13"/>
      <c r="MH605" s="13"/>
      <c r="MI605" s="13"/>
      <c r="MJ605" s="13"/>
      <c r="MK605" s="13"/>
      <c r="ML605" s="13"/>
      <c r="MM605" s="13"/>
      <c r="MN605" s="13"/>
      <c r="MO605" s="13"/>
      <c r="MP605" s="13"/>
      <c r="MQ605" s="13"/>
      <c r="MR605" s="13"/>
      <c r="MS605" s="13"/>
      <c r="MT605" s="13"/>
      <c r="MU605" s="13"/>
      <c r="MV605" s="13"/>
      <c r="MW605" s="13"/>
      <c r="MX605" s="13"/>
      <c r="MY605" s="13"/>
      <c r="MZ605" s="13"/>
      <c r="NA605" s="13"/>
      <c r="NB605" s="13"/>
      <c r="NC605" s="13"/>
      <c r="ND605" s="13"/>
      <c r="NE605" s="13"/>
      <c r="NF605" s="13"/>
      <c r="NG605" s="13"/>
      <c r="NH605" s="13"/>
      <c r="NI605" s="13"/>
      <c r="NJ605" s="13"/>
      <c r="NK605" s="13"/>
      <c r="NL605" s="13"/>
      <c r="NM605" s="13"/>
      <c r="NN605" s="13"/>
      <c r="NO605" s="13"/>
      <c r="NP605" s="13"/>
      <c r="NQ605" s="13"/>
      <c r="NR605" s="13"/>
      <c r="NS605" s="13"/>
      <c r="NU605" s="48" t="e">
        <f>IF(P597&lt;#REF!,1,0)</f>
        <v>#REF!</v>
      </c>
      <c r="NV605" s="48" t="e">
        <f>IF($P597&gt;=#REF!,1,0)</f>
        <v>#REF!</v>
      </c>
      <c r="NW605" s="48">
        <f>IF(IF($C597="Y",IF(NV605=1,1,0)),1,0)</f>
        <v>0</v>
      </c>
      <c r="NX605" s="48">
        <f>IF(IF($C597="N",IF(NU605=1,1,0)),1,0)</f>
        <v>0</v>
      </c>
      <c r="NY605" s="49" t="e">
        <f t="shared" si="61"/>
        <v>#REF!</v>
      </c>
    </row>
    <row r="606" spans="1:389" s="2" customFormat="1" ht="15" x14ac:dyDescent="0.25">
      <c r="A606" s="2">
        <f t="shared" si="62"/>
        <v>602</v>
      </c>
      <c r="B606" s="104" t="str">
        <f>"TSK"&amp;"-"&amp;REPT("0",4-LEN(A614))&amp;A614</f>
        <v>TSK-0610</v>
      </c>
      <c r="C606" s="105" t="str">
        <f t="shared" si="58"/>
        <v/>
      </c>
      <c r="D606" s="59"/>
      <c r="E606" s="106"/>
      <c r="F606" s="59"/>
      <c r="G606" s="59"/>
      <c r="H606" s="19"/>
      <c r="I606" s="19"/>
      <c r="J606" s="21"/>
      <c r="K606" s="81"/>
      <c r="L606" s="107" t="str">
        <f t="shared" si="59"/>
        <v/>
      </c>
      <c r="M606" s="107" t="str">
        <f t="shared" si="60"/>
        <v/>
      </c>
      <c r="N606" s="94"/>
      <c r="O606" s="94"/>
      <c r="P606" s="94"/>
      <c r="Q606" s="94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  <c r="KU606" s="13"/>
      <c r="KV606" s="13"/>
      <c r="KW606" s="13"/>
      <c r="KX606" s="13"/>
      <c r="KY606" s="13"/>
      <c r="KZ606" s="13"/>
      <c r="LA606" s="13"/>
      <c r="LB606" s="13"/>
      <c r="LC606" s="13"/>
      <c r="LD606" s="13"/>
      <c r="LE606" s="13"/>
      <c r="LF606" s="13"/>
      <c r="LG606" s="13"/>
      <c r="LH606" s="13"/>
      <c r="LI606" s="13"/>
      <c r="LJ606" s="13"/>
      <c r="LK606" s="13"/>
      <c r="LL606" s="13"/>
      <c r="LM606" s="13"/>
      <c r="LN606" s="13"/>
      <c r="LO606" s="13"/>
      <c r="LP606" s="13"/>
      <c r="LQ606" s="13"/>
      <c r="LR606" s="13"/>
      <c r="LS606" s="13"/>
      <c r="LT606" s="13"/>
      <c r="LU606" s="13"/>
      <c r="LV606" s="13"/>
      <c r="LW606" s="13"/>
      <c r="LX606" s="13"/>
      <c r="LY606" s="13"/>
      <c r="LZ606" s="13"/>
      <c r="MA606" s="13"/>
      <c r="MB606" s="13"/>
      <c r="MC606" s="13"/>
      <c r="MD606" s="13"/>
      <c r="ME606" s="13"/>
      <c r="MF606" s="13"/>
      <c r="MG606" s="13"/>
      <c r="MH606" s="13"/>
      <c r="MI606" s="13"/>
      <c r="MJ606" s="13"/>
      <c r="MK606" s="13"/>
      <c r="ML606" s="13"/>
      <c r="MM606" s="13"/>
      <c r="MN606" s="13"/>
      <c r="MO606" s="13"/>
      <c r="MP606" s="13"/>
      <c r="MQ606" s="13"/>
      <c r="MR606" s="13"/>
      <c r="MS606" s="13"/>
      <c r="MT606" s="13"/>
      <c r="MU606" s="13"/>
      <c r="MV606" s="13"/>
      <c r="MW606" s="13"/>
      <c r="MX606" s="13"/>
      <c r="MY606" s="13"/>
      <c r="MZ606" s="13"/>
      <c r="NA606" s="13"/>
      <c r="NB606" s="13"/>
      <c r="NC606" s="13"/>
      <c r="ND606" s="13"/>
      <c r="NE606" s="13"/>
      <c r="NF606" s="13"/>
      <c r="NG606" s="13"/>
      <c r="NH606" s="13"/>
      <c r="NI606" s="13"/>
      <c r="NJ606" s="13"/>
      <c r="NK606" s="13"/>
      <c r="NL606" s="13"/>
      <c r="NM606" s="13"/>
      <c r="NN606" s="13"/>
      <c r="NO606" s="13"/>
      <c r="NP606" s="13"/>
      <c r="NQ606" s="13"/>
      <c r="NR606" s="13"/>
      <c r="NS606" s="13"/>
      <c r="NU606" s="48" t="e">
        <f>IF(P598&lt;#REF!,1,0)</f>
        <v>#REF!</v>
      </c>
      <c r="NV606" s="48" t="e">
        <f>IF($P598&gt;=#REF!,1,0)</f>
        <v>#REF!</v>
      </c>
      <c r="NW606" s="48">
        <f>IF(IF($C598="Y",IF(NV606=1,1,0)),1,0)</f>
        <v>0</v>
      </c>
      <c r="NX606" s="48">
        <f>IF(IF($C598="N",IF(NU606=1,1,0)),1,0)</f>
        <v>0</v>
      </c>
      <c r="NY606" s="49" t="e">
        <f t="shared" si="61"/>
        <v>#REF!</v>
      </c>
    </row>
    <row r="607" spans="1:389" s="2" customFormat="1" ht="15" x14ac:dyDescent="0.25">
      <c r="A607" s="2">
        <f t="shared" si="62"/>
        <v>603</v>
      </c>
      <c r="B607" s="104" t="str">
        <f>"TSK"&amp;"-"&amp;REPT("0",4-LEN(A615))&amp;A615</f>
        <v>TSK-0611</v>
      </c>
      <c r="C607" s="105" t="str">
        <f t="shared" si="58"/>
        <v/>
      </c>
      <c r="D607" s="59"/>
      <c r="E607" s="106"/>
      <c r="F607" s="59"/>
      <c r="G607" s="59"/>
      <c r="H607" s="19"/>
      <c r="I607" s="19"/>
      <c r="J607" s="21"/>
      <c r="K607" s="81"/>
      <c r="L607" s="107" t="str">
        <f t="shared" si="59"/>
        <v/>
      </c>
      <c r="M607" s="107" t="str">
        <f t="shared" si="60"/>
        <v/>
      </c>
      <c r="N607" s="94"/>
      <c r="O607" s="94"/>
      <c r="P607" s="94"/>
      <c r="Q607" s="94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  <c r="KU607" s="13"/>
      <c r="KV607" s="13"/>
      <c r="KW607" s="13"/>
      <c r="KX607" s="13"/>
      <c r="KY607" s="13"/>
      <c r="KZ607" s="13"/>
      <c r="LA607" s="13"/>
      <c r="LB607" s="13"/>
      <c r="LC607" s="13"/>
      <c r="LD607" s="13"/>
      <c r="LE607" s="13"/>
      <c r="LF607" s="13"/>
      <c r="LG607" s="13"/>
      <c r="LH607" s="13"/>
      <c r="LI607" s="13"/>
      <c r="LJ607" s="13"/>
      <c r="LK607" s="13"/>
      <c r="LL607" s="13"/>
      <c r="LM607" s="13"/>
      <c r="LN607" s="13"/>
      <c r="LO607" s="13"/>
      <c r="LP607" s="13"/>
      <c r="LQ607" s="13"/>
      <c r="LR607" s="13"/>
      <c r="LS607" s="13"/>
      <c r="LT607" s="13"/>
      <c r="LU607" s="13"/>
      <c r="LV607" s="13"/>
      <c r="LW607" s="13"/>
      <c r="LX607" s="13"/>
      <c r="LY607" s="13"/>
      <c r="LZ607" s="13"/>
      <c r="MA607" s="13"/>
      <c r="MB607" s="13"/>
      <c r="MC607" s="13"/>
      <c r="MD607" s="13"/>
      <c r="ME607" s="13"/>
      <c r="MF607" s="13"/>
      <c r="MG607" s="13"/>
      <c r="MH607" s="13"/>
      <c r="MI607" s="13"/>
      <c r="MJ607" s="13"/>
      <c r="MK607" s="13"/>
      <c r="ML607" s="13"/>
      <c r="MM607" s="13"/>
      <c r="MN607" s="13"/>
      <c r="MO607" s="13"/>
      <c r="MP607" s="13"/>
      <c r="MQ607" s="13"/>
      <c r="MR607" s="13"/>
      <c r="MS607" s="13"/>
      <c r="MT607" s="13"/>
      <c r="MU607" s="13"/>
      <c r="MV607" s="13"/>
      <c r="MW607" s="13"/>
      <c r="MX607" s="13"/>
      <c r="MY607" s="13"/>
      <c r="MZ607" s="13"/>
      <c r="NA607" s="13"/>
      <c r="NB607" s="13"/>
      <c r="NC607" s="13"/>
      <c r="ND607" s="13"/>
      <c r="NE607" s="13"/>
      <c r="NF607" s="13"/>
      <c r="NG607" s="13"/>
      <c r="NH607" s="13"/>
      <c r="NI607" s="13"/>
      <c r="NJ607" s="13"/>
      <c r="NK607" s="13"/>
      <c r="NL607" s="13"/>
      <c r="NM607" s="13"/>
      <c r="NN607" s="13"/>
      <c r="NO607" s="13"/>
      <c r="NP607" s="13"/>
      <c r="NQ607" s="13"/>
      <c r="NR607" s="13"/>
      <c r="NS607" s="13"/>
      <c r="NU607" s="48" t="e">
        <f>IF(P599&lt;#REF!,1,0)</f>
        <v>#REF!</v>
      </c>
      <c r="NV607" s="48" t="e">
        <f>IF($P599&gt;=#REF!,1,0)</f>
        <v>#REF!</v>
      </c>
      <c r="NW607" s="48">
        <f>IF(IF($C599="Y",IF(NV607=1,1,0)),1,0)</f>
        <v>0</v>
      </c>
      <c r="NX607" s="48">
        <f>IF(IF($C599="N",IF(NU607=1,1,0)),1,0)</f>
        <v>0</v>
      </c>
      <c r="NY607" s="49" t="e">
        <f t="shared" si="61"/>
        <v>#REF!</v>
      </c>
    </row>
    <row r="608" spans="1:389" s="2" customFormat="1" ht="15" x14ac:dyDescent="0.25">
      <c r="A608" s="2">
        <f t="shared" si="62"/>
        <v>604</v>
      </c>
      <c r="B608" s="104" t="str">
        <f>"TSK"&amp;"-"&amp;REPT("0",4-LEN(A616))&amp;A616</f>
        <v>TSK-0612</v>
      </c>
      <c r="C608" s="105" t="str">
        <f t="shared" si="58"/>
        <v/>
      </c>
      <c r="D608" s="59"/>
      <c r="E608" s="106"/>
      <c r="F608" s="59"/>
      <c r="G608" s="59"/>
      <c r="H608" s="19"/>
      <c r="I608" s="19"/>
      <c r="J608" s="21"/>
      <c r="K608" s="81"/>
      <c r="L608" s="107" t="str">
        <f t="shared" si="59"/>
        <v/>
      </c>
      <c r="M608" s="107" t="str">
        <f t="shared" si="60"/>
        <v/>
      </c>
      <c r="N608" s="94"/>
      <c r="O608" s="94"/>
      <c r="P608" s="94"/>
      <c r="Q608" s="94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  <c r="KU608" s="13"/>
      <c r="KV608" s="13"/>
      <c r="KW608" s="13"/>
      <c r="KX608" s="13"/>
      <c r="KY608" s="13"/>
      <c r="KZ608" s="13"/>
      <c r="LA608" s="13"/>
      <c r="LB608" s="13"/>
      <c r="LC608" s="13"/>
      <c r="LD608" s="13"/>
      <c r="LE608" s="13"/>
      <c r="LF608" s="13"/>
      <c r="LG608" s="13"/>
      <c r="LH608" s="13"/>
      <c r="LI608" s="13"/>
      <c r="LJ608" s="13"/>
      <c r="LK608" s="13"/>
      <c r="LL608" s="13"/>
      <c r="LM608" s="13"/>
      <c r="LN608" s="13"/>
      <c r="LO608" s="13"/>
      <c r="LP608" s="13"/>
      <c r="LQ608" s="13"/>
      <c r="LR608" s="13"/>
      <c r="LS608" s="13"/>
      <c r="LT608" s="13"/>
      <c r="LU608" s="13"/>
      <c r="LV608" s="13"/>
      <c r="LW608" s="13"/>
      <c r="LX608" s="13"/>
      <c r="LY608" s="13"/>
      <c r="LZ608" s="13"/>
      <c r="MA608" s="13"/>
      <c r="MB608" s="13"/>
      <c r="MC608" s="13"/>
      <c r="MD608" s="13"/>
      <c r="ME608" s="13"/>
      <c r="MF608" s="13"/>
      <c r="MG608" s="13"/>
      <c r="MH608" s="13"/>
      <c r="MI608" s="13"/>
      <c r="MJ608" s="13"/>
      <c r="MK608" s="13"/>
      <c r="ML608" s="13"/>
      <c r="MM608" s="13"/>
      <c r="MN608" s="13"/>
      <c r="MO608" s="13"/>
      <c r="MP608" s="13"/>
      <c r="MQ608" s="13"/>
      <c r="MR608" s="13"/>
      <c r="MS608" s="13"/>
      <c r="MT608" s="13"/>
      <c r="MU608" s="13"/>
      <c r="MV608" s="13"/>
      <c r="MW608" s="13"/>
      <c r="MX608" s="13"/>
      <c r="MY608" s="13"/>
      <c r="MZ608" s="13"/>
      <c r="NA608" s="13"/>
      <c r="NB608" s="13"/>
      <c r="NC608" s="13"/>
      <c r="ND608" s="13"/>
      <c r="NE608" s="13"/>
      <c r="NF608" s="13"/>
      <c r="NG608" s="13"/>
      <c r="NH608" s="13"/>
      <c r="NI608" s="13"/>
      <c r="NJ608" s="13"/>
      <c r="NK608" s="13"/>
      <c r="NL608" s="13"/>
      <c r="NM608" s="13"/>
      <c r="NN608" s="13"/>
      <c r="NO608" s="13"/>
      <c r="NP608" s="13"/>
      <c r="NQ608" s="13"/>
      <c r="NR608" s="13"/>
      <c r="NS608" s="13"/>
      <c r="NU608" s="48" t="e">
        <f>IF(P600&lt;#REF!,1,0)</f>
        <v>#REF!</v>
      </c>
      <c r="NV608" s="48" t="e">
        <f>IF($P600&gt;=#REF!,1,0)</f>
        <v>#REF!</v>
      </c>
      <c r="NW608" s="48">
        <f>IF(IF($C600="Y",IF(NV608=1,1,0)),1,0)</f>
        <v>0</v>
      </c>
      <c r="NX608" s="48">
        <f>IF(IF($C600="N",IF(NU608=1,1,0)),1,0)</f>
        <v>0</v>
      </c>
      <c r="NY608" s="49" t="e">
        <f t="shared" si="61"/>
        <v>#REF!</v>
      </c>
    </row>
    <row r="609" spans="1:389" s="2" customFormat="1" ht="15" x14ac:dyDescent="0.25">
      <c r="A609" s="2">
        <f t="shared" si="62"/>
        <v>605</v>
      </c>
      <c r="B609" s="104" t="str">
        <f>"TSK"&amp;"-"&amp;REPT("0",4-LEN(A617))&amp;A617</f>
        <v>TSK-0613</v>
      </c>
      <c r="C609" s="105" t="str">
        <f t="shared" si="58"/>
        <v/>
      </c>
      <c r="D609" s="59"/>
      <c r="E609" s="106"/>
      <c r="F609" s="59"/>
      <c r="G609" s="59"/>
      <c r="H609" s="19"/>
      <c r="I609" s="19"/>
      <c r="J609" s="21"/>
      <c r="K609" s="81"/>
      <c r="L609" s="107" t="str">
        <f t="shared" si="59"/>
        <v/>
      </c>
      <c r="M609" s="107" t="str">
        <f t="shared" si="60"/>
        <v/>
      </c>
      <c r="N609" s="94"/>
      <c r="O609" s="94"/>
      <c r="P609" s="94"/>
      <c r="Q609" s="94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  <c r="KU609" s="13"/>
      <c r="KV609" s="13"/>
      <c r="KW609" s="13"/>
      <c r="KX609" s="13"/>
      <c r="KY609" s="13"/>
      <c r="KZ609" s="13"/>
      <c r="LA609" s="13"/>
      <c r="LB609" s="13"/>
      <c r="LC609" s="13"/>
      <c r="LD609" s="13"/>
      <c r="LE609" s="13"/>
      <c r="LF609" s="13"/>
      <c r="LG609" s="13"/>
      <c r="LH609" s="13"/>
      <c r="LI609" s="13"/>
      <c r="LJ609" s="13"/>
      <c r="LK609" s="13"/>
      <c r="LL609" s="13"/>
      <c r="LM609" s="13"/>
      <c r="LN609" s="13"/>
      <c r="LO609" s="13"/>
      <c r="LP609" s="13"/>
      <c r="LQ609" s="13"/>
      <c r="LR609" s="13"/>
      <c r="LS609" s="13"/>
      <c r="LT609" s="13"/>
      <c r="LU609" s="13"/>
      <c r="LV609" s="13"/>
      <c r="LW609" s="13"/>
      <c r="LX609" s="13"/>
      <c r="LY609" s="13"/>
      <c r="LZ609" s="13"/>
      <c r="MA609" s="13"/>
      <c r="MB609" s="13"/>
      <c r="MC609" s="13"/>
      <c r="MD609" s="13"/>
      <c r="ME609" s="13"/>
      <c r="MF609" s="13"/>
      <c r="MG609" s="13"/>
      <c r="MH609" s="13"/>
      <c r="MI609" s="13"/>
      <c r="MJ609" s="13"/>
      <c r="MK609" s="13"/>
      <c r="ML609" s="13"/>
      <c r="MM609" s="13"/>
      <c r="MN609" s="13"/>
      <c r="MO609" s="13"/>
      <c r="MP609" s="13"/>
      <c r="MQ609" s="13"/>
      <c r="MR609" s="13"/>
      <c r="MS609" s="13"/>
      <c r="MT609" s="13"/>
      <c r="MU609" s="13"/>
      <c r="MV609" s="13"/>
      <c r="MW609" s="13"/>
      <c r="MX609" s="13"/>
      <c r="MY609" s="13"/>
      <c r="MZ609" s="13"/>
      <c r="NA609" s="13"/>
      <c r="NB609" s="13"/>
      <c r="NC609" s="13"/>
      <c r="ND609" s="13"/>
      <c r="NE609" s="13"/>
      <c r="NF609" s="13"/>
      <c r="NG609" s="13"/>
      <c r="NH609" s="13"/>
      <c r="NI609" s="13"/>
      <c r="NJ609" s="13"/>
      <c r="NK609" s="13"/>
      <c r="NL609" s="13"/>
      <c r="NM609" s="13"/>
      <c r="NN609" s="13"/>
      <c r="NO609" s="13"/>
      <c r="NP609" s="13"/>
      <c r="NQ609" s="13"/>
      <c r="NR609" s="13"/>
      <c r="NS609" s="13"/>
      <c r="NU609" s="48" t="e">
        <f>IF(P601&lt;#REF!,1,0)</f>
        <v>#REF!</v>
      </c>
      <c r="NV609" s="48" t="e">
        <f>IF($P601&gt;=#REF!,1,0)</f>
        <v>#REF!</v>
      </c>
      <c r="NW609" s="48">
        <f>IF(IF($C601="Y",IF(NV609=1,1,0)),1,0)</f>
        <v>0</v>
      </c>
      <c r="NX609" s="48">
        <f>IF(IF($C601="N",IF(NU609=1,1,0)),1,0)</f>
        <v>0</v>
      </c>
      <c r="NY609" s="49" t="e">
        <f t="shared" si="61"/>
        <v>#REF!</v>
      </c>
    </row>
    <row r="610" spans="1:389" s="2" customFormat="1" ht="15" x14ac:dyDescent="0.25">
      <c r="A610" s="2">
        <f t="shared" si="62"/>
        <v>606</v>
      </c>
      <c r="B610" s="104" t="str">
        <f>"TSK"&amp;"-"&amp;REPT("0",4-LEN(A618))&amp;A618</f>
        <v>TSK-0614</v>
      </c>
      <c r="C610" s="105" t="str">
        <f t="shared" si="58"/>
        <v/>
      </c>
      <c r="D610" s="59"/>
      <c r="E610" s="106"/>
      <c r="F610" s="59"/>
      <c r="G610" s="59"/>
      <c r="H610" s="19"/>
      <c r="I610" s="19"/>
      <c r="J610" s="21"/>
      <c r="K610" s="81"/>
      <c r="L610" s="107" t="str">
        <f t="shared" si="59"/>
        <v/>
      </c>
      <c r="M610" s="107" t="str">
        <f t="shared" si="60"/>
        <v/>
      </c>
      <c r="N610" s="94"/>
      <c r="O610" s="94"/>
      <c r="P610" s="94"/>
      <c r="Q610" s="94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  <c r="KU610" s="13"/>
      <c r="KV610" s="13"/>
      <c r="KW610" s="13"/>
      <c r="KX610" s="13"/>
      <c r="KY610" s="13"/>
      <c r="KZ610" s="13"/>
      <c r="LA610" s="13"/>
      <c r="LB610" s="13"/>
      <c r="LC610" s="13"/>
      <c r="LD610" s="13"/>
      <c r="LE610" s="13"/>
      <c r="LF610" s="13"/>
      <c r="LG610" s="13"/>
      <c r="LH610" s="13"/>
      <c r="LI610" s="13"/>
      <c r="LJ610" s="13"/>
      <c r="LK610" s="13"/>
      <c r="LL610" s="13"/>
      <c r="LM610" s="13"/>
      <c r="LN610" s="13"/>
      <c r="LO610" s="13"/>
      <c r="LP610" s="13"/>
      <c r="LQ610" s="13"/>
      <c r="LR610" s="13"/>
      <c r="LS610" s="13"/>
      <c r="LT610" s="13"/>
      <c r="LU610" s="13"/>
      <c r="LV610" s="13"/>
      <c r="LW610" s="13"/>
      <c r="LX610" s="13"/>
      <c r="LY610" s="13"/>
      <c r="LZ610" s="13"/>
      <c r="MA610" s="13"/>
      <c r="MB610" s="13"/>
      <c r="MC610" s="13"/>
      <c r="MD610" s="13"/>
      <c r="ME610" s="13"/>
      <c r="MF610" s="13"/>
      <c r="MG610" s="13"/>
      <c r="MH610" s="13"/>
      <c r="MI610" s="13"/>
      <c r="MJ610" s="13"/>
      <c r="MK610" s="13"/>
      <c r="ML610" s="13"/>
      <c r="MM610" s="13"/>
      <c r="MN610" s="13"/>
      <c r="MO610" s="13"/>
      <c r="MP610" s="13"/>
      <c r="MQ610" s="13"/>
      <c r="MR610" s="13"/>
      <c r="MS610" s="13"/>
      <c r="MT610" s="13"/>
      <c r="MU610" s="13"/>
      <c r="MV610" s="13"/>
      <c r="MW610" s="13"/>
      <c r="MX610" s="13"/>
      <c r="MY610" s="13"/>
      <c r="MZ610" s="13"/>
      <c r="NA610" s="13"/>
      <c r="NB610" s="13"/>
      <c r="NC610" s="13"/>
      <c r="ND610" s="13"/>
      <c r="NE610" s="13"/>
      <c r="NF610" s="13"/>
      <c r="NG610" s="13"/>
      <c r="NH610" s="13"/>
      <c r="NI610" s="13"/>
      <c r="NJ610" s="13"/>
      <c r="NK610" s="13"/>
      <c r="NL610" s="13"/>
      <c r="NM610" s="13"/>
      <c r="NN610" s="13"/>
      <c r="NO610" s="13"/>
      <c r="NP610" s="13"/>
      <c r="NQ610" s="13"/>
      <c r="NR610" s="13"/>
      <c r="NS610" s="13"/>
      <c r="NU610" s="48" t="e">
        <f>IF(P602&lt;#REF!,1,0)</f>
        <v>#REF!</v>
      </c>
      <c r="NV610" s="48" t="e">
        <f>IF($P602&gt;=#REF!,1,0)</f>
        <v>#REF!</v>
      </c>
      <c r="NW610" s="48">
        <f>IF(IF($C602="Y",IF(NV610=1,1,0)),1,0)</f>
        <v>0</v>
      </c>
      <c r="NX610" s="48">
        <f>IF(IF($C602="N",IF(NU610=1,1,0)),1,0)</f>
        <v>0</v>
      </c>
      <c r="NY610" s="49" t="e">
        <f t="shared" si="61"/>
        <v>#REF!</v>
      </c>
    </row>
    <row r="611" spans="1:389" s="2" customFormat="1" ht="15" x14ac:dyDescent="0.25">
      <c r="A611" s="2">
        <f t="shared" si="62"/>
        <v>607</v>
      </c>
      <c r="B611" s="104" t="str">
        <f>"TSK"&amp;"-"&amp;REPT("0",4-LEN(A619))&amp;A619</f>
        <v>TSK-0615</v>
      </c>
      <c r="C611" s="105" t="str">
        <f t="shared" si="58"/>
        <v/>
      </c>
      <c r="D611" s="59"/>
      <c r="E611" s="106"/>
      <c r="F611" s="59"/>
      <c r="G611" s="59"/>
      <c r="H611" s="19"/>
      <c r="I611" s="19"/>
      <c r="J611" s="21"/>
      <c r="K611" s="81"/>
      <c r="L611" s="107" t="str">
        <f t="shared" si="59"/>
        <v/>
      </c>
      <c r="M611" s="107" t="str">
        <f t="shared" si="60"/>
        <v/>
      </c>
      <c r="N611" s="94"/>
      <c r="O611" s="94"/>
      <c r="P611" s="94"/>
      <c r="Q611" s="94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  <c r="KU611" s="13"/>
      <c r="KV611" s="13"/>
      <c r="KW611" s="13"/>
      <c r="KX611" s="13"/>
      <c r="KY611" s="13"/>
      <c r="KZ611" s="13"/>
      <c r="LA611" s="13"/>
      <c r="LB611" s="13"/>
      <c r="LC611" s="13"/>
      <c r="LD611" s="13"/>
      <c r="LE611" s="13"/>
      <c r="LF611" s="13"/>
      <c r="LG611" s="13"/>
      <c r="LH611" s="13"/>
      <c r="LI611" s="13"/>
      <c r="LJ611" s="13"/>
      <c r="LK611" s="13"/>
      <c r="LL611" s="13"/>
      <c r="LM611" s="13"/>
      <c r="LN611" s="13"/>
      <c r="LO611" s="13"/>
      <c r="LP611" s="13"/>
      <c r="LQ611" s="13"/>
      <c r="LR611" s="13"/>
      <c r="LS611" s="13"/>
      <c r="LT611" s="13"/>
      <c r="LU611" s="13"/>
      <c r="LV611" s="13"/>
      <c r="LW611" s="13"/>
      <c r="LX611" s="13"/>
      <c r="LY611" s="13"/>
      <c r="LZ611" s="13"/>
      <c r="MA611" s="13"/>
      <c r="MB611" s="13"/>
      <c r="MC611" s="13"/>
      <c r="MD611" s="13"/>
      <c r="ME611" s="13"/>
      <c r="MF611" s="13"/>
      <c r="MG611" s="13"/>
      <c r="MH611" s="13"/>
      <c r="MI611" s="13"/>
      <c r="MJ611" s="13"/>
      <c r="MK611" s="13"/>
      <c r="ML611" s="13"/>
      <c r="MM611" s="13"/>
      <c r="MN611" s="13"/>
      <c r="MO611" s="13"/>
      <c r="MP611" s="13"/>
      <c r="MQ611" s="13"/>
      <c r="MR611" s="13"/>
      <c r="MS611" s="13"/>
      <c r="MT611" s="13"/>
      <c r="MU611" s="13"/>
      <c r="MV611" s="13"/>
      <c r="MW611" s="13"/>
      <c r="MX611" s="13"/>
      <c r="MY611" s="13"/>
      <c r="MZ611" s="13"/>
      <c r="NA611" s="13"/>
      <c r="NB611" s="13"/>
      <c r="NC611" s="13"/>
      <c r="ND611" s="13"/>
      <c r="NE611" s="13"/>
      <c r="NF611" s="13"/>
      <c r="NG611" s="13"/>
      <c r="NH611" s="13"/>
      <c r="NI611" s="13"/>
      <c r="NJ611" s="13"/>
      <c r="NK611" s="13"/>
      <c r="NL611" s="13"/>
      <c r="NM611" s="13"/>
      <c r="NN611" s="13"/>
      <c r="NO611" s="13"/>
      <c r="NP611" s="13"/>
      <c r="NQ611" s="13"/>
      <c r="NR611" s="13"/>
      <c r="NS611" s="13"/>
      <c r="NU611" s="48" t="e">
        <f>IF(P603&lt;#REF!,1,0)</f>
        <v>#REF!</v>
      </c>
      <c r="NV611" s="48" t="e">
        <f>IF($P603&gt;=#REF!,1,0)</f>
        <v>#REF!</v>
      </c>
      <c r="NW611" s="48">
        <f>IF(IF($C603="Y",IF(NV611=1,1,0)),1,0)</f>
        <v>0</v>
      </c>
      <c r="NX611" s="48">
        <f>IF(IF($C603="N",IF(NU611=1,1,0)),1,0)</f>
        <v>0</v>
      </c>
      <c r="NY611" s="49" t="e">
        <f t="shared" si="61"/>
        <v>#REF!</v>
      </c>
    </row>
    <row r="612" spans="1:389" s="2" customFormat="1" ht="15" x14ac:dyDescent="0.25">
      <c r="A612" s="2">
        <f t="shared" si="62"/>
        <v>608</v>
      </c>
      <c r="B612" s="104" t="str">
        <f>"TSK"&amp;"-"&amp;REPT("0",4-LEN(A620))&amp;A620</f>
        <v>TSK-0616</v>
      </c>
      <c r="C612" s="105" t="str">
        <f t="shared" si="58"/>
        <v/>
      </c>
      <c r="D612" s="59"/>
      <c r="E612" s="106"/>
      <c r="F612" s="59"/>
      <c r="G612" s="59"/>
      <c r="H612" s="19"/>
      <c r="I612" s="19"/>
      <c r="J612" s="21"/>
      <c r="K612" s="81"/>
      <c r="L612" s="107" t="str">
        <f t="shared" si="59"/>
        <v/>
      </c>
      <c r="M612" s="107" t="str">
        <f t="shared" si="60"/>
        <v/>
      </c>
      <c r="N612" s="94"/>
      <c r="O612" s="94"/>
      <c r="P612" s="94"/>
      <c r="Q612" s="94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13"/>
      <c r="KS612" s="13"/>
      <c r="KT612" s="13"/>
      <c r="KU612" s="13"/>
      <c r="KV612" s="13"/>
      <c r="KW612" s="13"/>
      <c r="KX612" s="13"/>
      <c r="KY612" s="13"/>
      <c r="KZ612" s="13"/>
      <c r="LA612" s="13"/>
      <c r="LB612" s="13"/>
      <c r="LC612" s="13"/>
      <c r="LD612" s="13"/>
      <c r="LE612" s="13"/>
      <c r="LF612" s="13"/>
      <c r="LG612" s="13"/>
      <c r="LH612" s="13"/>
      <c r="LI612" s="13"/>
      <c r="LJ612" s="13"/>
      <c r="LK612" s="13"/>
      <c r="LL612" s="13"/>
      <c r="LM612" s="13"/>
      <c r="LN612" s="13"/>
      <c r="LO612" s="13"/>
      <c r="LP612" s="13"/>
      <c r="LQ612" s="13"/>
      <c r="LR612" s="13"/>
      <c r="LS612" s="13"/>
      <c r="LT612" s="13"/>
      <c r="LU612" s="13"/>
      <c r="LV612" s="13"/>
      <c r="LW612" s="13"/>
      <c r="LX612" s="13"/>
      <c r="LY612" s="13"/>
      <c r="LZ612" s="13"/>
      <c r="MA612" s="13"/>
      <c r="MB612" s="13"/>
      <c r="MC612" s="13"/>
      <c r="MD612" s="13"/>
      <c r="ME612" s="13"/>
      <c r="MF612" s="13"/>
      <c r="MG612" s="13"/>
      <c r="MH612" s="13"/>
      <c r="MI612" s="13"/>
      <c r="MJ612" s="13"/>
      <c r="MK612" s="13"/>
      <c r="ML612" s="13"/>
      <c r="MM612" s="13"/>
      <c r="MN612" s="13"/>
      <c r="MO612" s="13"/>
      <c r="MP612" s="13"/>
      <c r="MQ612" s="13"/>
      <c r="MR612" s="13"/>
      <c r="MS612" s="13"/>
      <c r="MT612" s="13"/>
      <c r="MU612" s="13"/>
      <c r="MV612" s="13"/>
      <c r="MW612" s="13"/>
      <c r="MX612" s="13"/>
      <c r="MY612" s="13"/>
      <c r="MZ612" s="13"/>
      <c r="NA612" s="13"/>
      <c r="NB612" s="13"/>
      <c r="NC612" s="13"/>
      <c r="ND612" s="13"/>
      <c r="NE612" s="13"/>
      <c r="NF612" s="13"/>
      <c r="NG612" s="13"/>
      <c r="NH612" s="13"/>
      <c r="NI612" s="13"/>
      <c r="NJ612" s="13"/>
      <c r="NK612" s="13"/>
      <c r="NL612" s="13"/>
      <c r="NM612" s="13"/>
      <c r="NN612" s="13"/>
      <c r="NO612" s="13"/>
      <c r="NP612" s="13"/>
      <c r="NQ612" s="13"/>
      <c r="NR612" s="13"/>
      <c r="NS612" s="13"/>
      <c r="NU612" s="48" t="e">
        <f>IF(P604&lt;#REF!,1,0)</f>
        <v>#REF!</v>
      </c>
      <c r="NV612" s="48" t="e">
        <f>IF($P604&gt;=#REF!,1,0)</f>
        <v>#REF!</v>
      </c>
      <c r="NW612" s="48">
        <f>IF(IF($C604="Y",IF(NV612=1,1,0)),1,0)</f>
        <v>0</v>
      </c>
      <c r="NX612" s="48">
        <f>IF(IF($C604="N",IF(NU612=1,1,0)),1,0)</f>
        <v>0</v>
      </c>
      <c r="NY612" s="49" t="e">
        <f t="shared" si="61"/>
        <v>#REF!</v>
      </c>
    </row>
    <row r="613" spans="1:389" s="2" customFormat="1" ht="15" x14ac:dyDescent="0.25">
      <c r="A613" s="2">
        <f t="shared" si="62"/>
        <v>609</v>
      </c>
      <c r="B613" s="104" t="str">
        <f>"TSK"&amp;"-"&amp;REPT("0",4-LEN(A621))&amp;A621</f>
        <v>TSK-0617</v>
      </c>
      <c r="C613" s="105" t="str">
        <f t="shared" si="58"/>
        <v/>
      </c>
      <c r="D613" s="59"/>
      <c r="E613" s="106"/>
      <c r="F613" s="59"/>
      <c r="G613" s="59"/>
      <c r="H613" s="19"/>
      <c r="I613" s="19"/>
      <c r="J613" s="21"/>
      <c r="K613" s="81"/>
      <c r="L613" s="107" t="str">
        <f t="shared" si="59"/>
        <v/>
      </c>
      <c r="M613" s="107" t="str">
        <f t="shared" si="60"/>
        <v/>
      </c>
      <c r="N613" s="94"/>
      <c r="O613" s="94"/>
      <c r="P613" s="94"/>
      <c r="Q613" s="94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  <c r="KU613" s="13"/>
      <c r="KV613" s="13"/>
      <c r="KW613" s="13"/>
      <c r="KX613" s="13"/>
      <c r="KY613" s="13"/>
      <c r="KZ613" s="13"/>
      <c r="LA613" s="13"/>
      <c r="LB613" s="13"/>
      <c r="LC613" s="13"/>
      <c r="LD613" s="13"/>
      <c r="LE613" s="13"/>
      <c r="LF613" s="13"/>
      <c r="LG613" s="13"/>
      <c r="LH613" s="13"/>
      <c r="LI613" s="13"/>
      <c r="LJ613" s="13"/>
      <c r="LK613" s="13"/>
      <c r="LL613" s="13"/>
      <c r="LM613" s="13"/>
      <c r="LN613" s="13"/>
      <c r="LO613" s="13"/>
      <c r="LP613" s="13"/>
      <c r="LQ613" s="13"/>
      <c r="LR613" s="13"/>
      <c r="LS613" s="13"/>
      <c r="LT613" s="13"/>
      <c r="LU613" s="13"/>
      <c r="LV613" s="13"/>
      <c r="LW613" s="13"/>
      <c r="LX613" s="13"/>
      <c r="LY613" s="13"/>
      <c r="LZ613" s="13"/>
      <c r="MA613" s="13"/>
      <c r="MB613" s="13"/>
      <c r="MC613" s="13"/>
      <c r="MD613" s="13"/>
      <c r="ME613" s="13"/>
      <c r="MF613" s="13"/>
      <c r="MG613" s="13"/>
      <c r="MH613" s="13"/>
      <c r="MI613" s="13"/>
      <c r="MJ613" s="13"/>
      <c r="MK613" s="13"/>
      <c r="ML613" s="13"/>
      <c r="MM613" s="13"/>
      <c r="MN613" s="13"/>
      <c r="MO613" s="13"/>
      <c r="MP613" s="13"/>
      <c r="MQ613" s="13"/>
      <c r="MR613" s="13"/>
      <c r="MS613" s="13"/>
      <c r="MT613" s="13"/>
      <c r="MU613" s="13"/>
      <c r="MV613" s="13"/>
      <c r="MW613" s="13"/>
      <c r="MX613" s="13"/>
      <c r="MY613" s="13"/>
      <c r="MZ613" s="13"/>
      <c r="NA613" s="13"/>
      <c r="NB613" s="13"/>
      <c r="NC613" s="13"/>
      <c r="ND613" s="13"/>
      <c r="NE613" s="13"/>
      <c r="NF613" s="13"/>
      <c r="NG613" s="13"/>
      <c r="NH613" s="13"/>
      <c r="NI613" s="13"/>
      <c r="NJ613" s="13"/>
      <c r="NK613" s="13"/>
      <c r="NL613" s="13"/>
      <c r="NM613" s="13"/>
      <c r="NN613" s="13"/>
      <c r="NO613" s="13"/>
      <c r="NP613" s="13"/>
      <c r="NQ613" s="13"/>
      <c r="NR613" s="13"/>
      <c r="NS613" s="13"/>
      <c r="NU613" s="48" t="e">
        <f>IF(P605&lt;#REF!,1,0)</f>
        <v>#REF!</v>
      </c>
      <c r="NV613" s="48" t="e">
        <f>IF($P605&gt;=#REF!,1,0)</f>
        <v>#REF!</v>
      </c>
      <c r="NW613" s="48">
        <f>IF(IF($C605="Y",IF(NV613=1,1,0)),1,0)</f>
        <v>0</v>
      </c>
      <c r="NX613" s="48">
        <f>IF(IF($C605="N",IF(NU613=1,1,0)),1,0)</f>
        <v>0</v>
      </c>
      <c r="NY613" s="49" t="e">
        <f t="shared" si="61"/>
        <v>#REF!</v>
      </c>
    </row>
    <row r="614" spans="1:389" s="2" customFormat="1" ht="15" x14ac:dyDescent="0.25">
      <c r="A614" s="2">
        <f t="shared" si="62"/>
        <v>610</v>
      </c>
      <c r="B614" s="104" t="str">
        <f>"TSK"&amp;"-"&amp;REPT("0",4-LEN(A622))&amp;A622</f>
        <v>TSK-0618</v>
      </c>
      <c r="C614" s="105" t="str">
        <f t="shared" si="58"/>
        <v/>
      </c>
      <c r="D614" s="59"/>
      <c r="E614" s="106"/>
      <c r="F614" s="59"/>
      <c r="G614" s="59"/>
      <c r="H614" s="19"/>
      <c r="I614" s="19"/>
      <c r="J614" s="21"/>
      <c r="K614" s="81"/>
      <c r="L614" s="107" t="str">
        <f t="shared" si="59"/>
        <v/>
      </c>
      <c r="M614" s="107" t="str">
        <f t="shared" si="60"/>
        <v/>
      </c>
      <c r="N614" s="94"/>
      <c r="O614" s="94"/>
      <c r="P614" s="94"/>
      <c r="Q614" s="94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  <c r="KU614" s="13"/>
      <c r="KV614" s="13"/>
      <c r="KW614" s="13"/>
      <c r="KX614" s="13"/>
      <c r="KY614" s="13"/>
      <c r="KZ614" s="13"/>
      <c r="LA614" s="13"/>
      <c r="LB614" s="13"/>
      <c r="LC614" s="13"/>
      <c r="LD614" s="13"/>
      <c r="LE614" s="13"/>
      <c r="LF614" s="13"/>
      <c r="LG614" s="13"/>
      <c r="LH614" s="13"/>
      <c r="LI614" s="13"/>
      <c r="LJ614" s="13"/>
      <c r="LK614" s="13"/>
      <c r="LL614" s="13"/>
      <c r="LM614" s="13"/>
      <c r="LN614" s="13"/>
      <c r="LO614" s="13"/>
      <c r="LP614" s="13"/>
      <c r="LQ614" s="13"/>
      <c r="LR614" s="13"/>
      <c r="LS614" s="13"/>
      <c r="LT614" s="13"/>
      <c r="LU614" s="13"/>
      <c r="LV614" s="13"/>
      <c r="LW614" s="13"/>
      <c r="LX614" s="13"/>
      <c r="LY614" s="13"/>
      <c r="LZ614" s="13"/>
      <c r="MA614" s="13"/>
      <c r="MB614" s="13"/>
      <c r="MC614" s="13"/>
      <c r="MD614" s="13"/>
      <c r="ME614" s="13"/>
      <c r="MF614" s="13"/>
      <c r="MG614" s="13"/>
      <c r="MH614" s="13"/>
      <c r="MI614" s="13"/>
      <c r="MJ614" s="13"/>
      <c r="MK614" s="13"/>
      <c r="ML614" s="13"/>
      <c r="MM614" s="13"/>
      <c r="MN614" s="13"/>
      <c r="MO614" s="13"/>
      <c r="MP614" s="13"/>
      <c r="MQ614" s="13"/>
      <c r="MR614" s="13"/>
      <c r="MS614" s="13"/>
      <c r="MT614" s="13"/>
      <c r="MU614" s="13"/>
      <c r="MV614" s="13"/>
      <c r="MW614" s="13"/>
      <c r="MX614" s="13"/>
      <c r="MY614" s="13"/>
      <c r="MZ614" s="13"/>
      <c r="NA614" s="13"/>
      <c r="NB614" s="13"/>
      <c r="NC614" s="13"/>
      <c r="ND614" s="13"/>
      <c r="NE614" s="13"/>
      <c r="NF614" s="13"/>
      <c r="NG614" s="13"/>
      <c r="NH614" s="13"/>
      <c r="NI614" s="13"/>
      <c r="NJ614" s="13"/>
      <c r="NK614" s="13"/>
      <c r="NL614" s="13"/>
      <c r="NM614" s="13"/>
      <c r="NN614" s="13"/>
      <c r="NO614" s="13"/>
      <c r="NP614" s="13"/>
      <c r="NQ614" s="13"/>
      <c r="NR614" s="13"/>
      <c r="NS614" s="13"/>
      <c r="NU614" s="48" t="e">
        <f>IF(P606&lt;#REF!,1,0)</f>
        <v>#REF!</v>
      </c>
      <c r="NV614" s="48" t="e">
        <f>IF($P606&gt;=#REF!,1,0)</f>
        <v>#REF!</v>
      </c>
      <c r="NW614" s="48">
        <f>IF(IF($C606="Y",IF(NV614=1,1,0)),1,0)</f>
        <v>0</v>
      </c>
      <c r="NX614" s="48">
        <f>IF(IF($C606="N",IF(NU614=1,1,0)),1,0)</f>
        <v>0</v>
      </c>
      <c r="NY614" s="49" t="e">
        <f t="shared" si="61"/>
        <v>#REF!</v>
      </c>
    </row>
    <row r="615" spans="1:389" s="2" customFormat="1" ht="15" x14ac:dyDescent="0.25">
      <c r="A615" s="2">
        <f t="shared" si="62"/>
        <v>611</v>
      </c>
      <c r="B615" s="104" t="str">
        <f>"TSK"&amp;"-"&amp;REPT("0",4-LEN(A623))&amp;A623</f>
        <v>TSK-0619</v>
      </c>
      <c r="C615" s="105" t="str">
        <f t="shared" si="58"/>
        <v/>
      </c>
      <c r="D615" s="59"/>
      <c r="E615" s="106"/>
      <c r="F615" s="59"/>
      <c r="G615" s="59"/>
      <c r="H615" s="19"/>
      <c r="I615" s="19"/>
      <c r="J615" s="21"/>
      <c r="K615" s="81"/>
      <c r="L615" s="107" t="str">
        <f t="shared" si="59"/>
        <v/>
      </c>
      <c r="M615" s="107" t="str">
        <f t="shared" si="60"/>
        <v/>
      </c>
      <c r="N615" s="94"/>
      <c r="O615" s="94"/>
      <c r="P615" s="94"/>
      <c r="Q615" s="94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  <c r="KU615" s="13"/>
      <c r="KV615" s="13"/>
      <c r="KW615" s="13"/>
      <c r="KX615" s="13"/>
      <c r="KY615" s="13"/>
      <c r="KZ615" s="13"/>
      <c r="LA615" s="13"/>
      <c r="LB615" s="13"/>
      <c r="LC615" s="13"/>
      <c r="LD615" s="13"/>
      <c r="LE615" s="13"/>
      <c r="LF615" s="13"/>
      <c r="LG615" s="13"/>
      <c r="LH615" s="13"/>
      <c r="LI615" s="13"/>
      <c r="LJ615" s="13"/>
      <c r="LK615" s="13"/>
      <c r="LL615" s="13"/>
      <c r="LM615" s="13"/>
      <c r="LN615" s="13"/>
      <c r="LO615" s="13"/>
      <c r="LP615" s="13"/>
      <c r="LQ615" s="13"/>
      <c r="LR615" s="13"/>
      <c r="LS615" s="13"/>
      <c r="LT615" s="13"/>
      <c r="LU615" s="13"/>
      <c r="LV615" s="13"/>
      <c r="LW615" s="13"/>
      <c r="LX615" s="13"/>
      <c r="LY615" s="13"/>
      <c r="LZ615" s="13"/>
      <c r="MA615" s="13"/>
      <c r="MB615" s="13"/>
      <c r="MC615" s="13"/>
      <c r="MD615" s="13"/>
      <c r="ME615" s="13"/>
      <c r="MF615" s="13"/>
      <c r="MG615" s="13"/>
      <c r="MH615" s="13"/>
      <c r="MI615" s="13"/>
      <c r="MJ615" s="13"/>
      <c r="MK615" s="13"/>
      <c r="ML615" s="13"/>
      <c r="MM615" s="13"/>
      <c r="MN615" s="13"/>
      <c r="MO615" s="13"/>
      <c r="MP615" s="13"/>
      <c r="MQ615" s="13"/>
      <c r="MR615" s="13"/>
      <c r="MS615" s="13"/>
      <c r="MT615" s="13"/>
      <c r="MU615" s="13"/>
      <c r="MV615" s="13"/>
      <c r="MW615" s="13"/>
      <c r="MX615" s="13"/>
      <c r="MY615" s="13"/>
      <c r="MZ615" s="13"/>
      <c r="NA615" s="13"/>
      <c r="NB615" s="13"/>
      <c r="NC615" s="13"/>
      <c r="ND615" s="13"/>
      <c r="NE615" s="13"/>
      <c r="NF615" s="13"/>
      <c r="NG615" s="13"/>
      <c r="NH615" s="13"/>
      <c r="NI615" s="13"/>
      <c r="NJ615" s="13"/>
      <c r="NK615" s="13"/>
      <c r="NL615" s="13"/>
      <c r="NM615" s="13"/>
      <c r="NN615" s="13"/>
      <c r="NO615" s="13"/>
      <c r="NP615" s="13"/>
      <c r="NQ615" s="13"/>
      <c r="NR615" s="13"/>
      <c r="NS615" s="13"/>
      <c r="NU615" s="48" t="e">
        <f>IF(P607&lt;#REF!,1,0)</f>
        <v>#REF!</v>
      </c>
      <c r="NV615" s="48" t="e">
        <f>IF($P607&gt;=#REF!,1,0)</f>
        <v>#REF!</v>
      </c>
      <c r="NW615" s="48">
        <f>IF(IF($C607="Y",IF(NV615=1,1,0)),1,0)</f>
        <v>0</v>
      </c>
      <c r="NX615" s="48">
        <f>IF(IF($C607="N",IF(NU615=1,1,0)),1,0)</f>
        <v>0</v>
      </c>
      <c r="NY615" s="49" t="e">
        <f t="shared" si="61"/>
        <v>#REF!</v>
      </c>
    </row>
    <row r="616" spans="1:389" s="2" customFormat="1" ht="15" x14ac:dyDescent="0.25">
      <c r="A616" s="2">
        <f t="shared" si="62"/>
        <v>612</v>
      </c>
      <c r="B616" s="104" t="str">
        <f>"TSK"&amp;"-"&amp;REPT("0",4-LEN(A624))&amp;A624</f>
        <v>TSK-0620</v>
      </c>
      <c r="C616" s="105" t="str">
        <f t="shared" si="58"/>
        <v/>
      </c>
      <c r="D616" s="59"/>
      <c r="E616" s="106"/>
      <c r="F616" s="59"/>
      <c r="G616" s="59"/>
      <c r="H616" s="19"/>
      <c r="I616" s="19"/>
      <c r="J616" s="21"/>
      <c r="K616" s="81"/>
      <c r="L616" s="107" t="str">
        <f t="shared" si="59"/>
        <v/>
      </c>
      <c r="M616" s="107" t="str">
        <f t="shared" si="60"/>
        <v/>
      </c>
      <c r="N616" s="94"/>
      <c r="O616" s="94"/>
      <c r="P616" s="94"/>
      <c r="Q616" s="94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HA616" s="13"/>
      <c r="HB616" s="13"/>
      <c r="HC616" s="13"/>
      <c r="HD616" s="13"/>
      <c r="HE616" s="13"/>
      <c r="HF616" s="13"/>
      <c r="HG616" s="13"/>
      <c r="HH616" s="13"/>
      <c r="HI616" s="13"/>
      <c r="HJ616" s="13"/>
      <c r="HK616" s="13"/>
      <c r="HL616" s="13"/>
      <c r="HM616" s="13"/>
      <c r="HN616" s="13"/>
      <c r="HO616" s="13"/>
      <c r="HP616" s="13"/>
      <c r="HQ616" s="13"/>
      <c r="HR616" s="13"/>
      <c r="HS616" s="13"/>
      <c r="HT616" s="13"/>
      <c r="HU616" s="13"/>
      <c r="HV616" s="13"/>
      <c r="HW616" s="13"/>
      <c r="HX616" s="13"/>
      <c r="HY616" s="13"/>
      <c r="HZ616" s="13"/>
      <c r="IA616" s="13"/>
      <c r="IB616" s="13"/>
      <c r="IC616" s="13"/>
      <c r="ID616" s="13"/>
      <c r="IE616" s="13"/>
      <c r="IF616" s="13"/>
      <c r="IG616" s="13"/>
      <c r="IH616" s="13"/>
      <c r="II616" s="13"/>
      <c r="IJ616" s="13"/>
      <c r="IK616" s="13"/>
      <c r="IL616" s="13"/>
      <c r="IM616" s="13"/>
      <c r="IN616" s="13"/>
      <c r="IO616" s="13"/>
      <c r="IP616" s="13"/>
      <c r="IQ616" s="13"/>
      <c r="IR616" s="13"/>
      <c r="IS616" s="13"/>
      <c r="IT616" s="13"/>
      <c r="IU616" s="13"/>
      <c r="IV616" s="13"/>
      <c r="IW616" s="13"/>
      <c r="IX616" s="13"/>
      <c r="IY616" s="13"/>
      <c r="IZ616" s="13"/>
      <c r="JA616" s="13"/>
      <c r="JB616" s="13"/>
      <c r="JC616" s="13"/>
      <c r="JD616" s="13"/>
      <c r="JE616" s="13"/>
      <c r="JF616" s="13"/>
      <c r="JG616" s="13"/>
      <c r="JH616" s="13"/>
      <c r="JI616" s="13"/>
      <c r="JJ616" s="13"/>
      <c r="JK616" s="13"/>
      <c r="JL616" s="13"/>
      <c r="JM616" s="13"/>
      <c r="JN616" s="13"/>
      <c r="JO616" s="13"/>
      <c r="JP616" s="13"/>
      <c r="JQ616" s="13"/>
      <c r="JR616" s="13"/>
      <c r="JS616" s="13"/>
      <c r="JT616" s="13"/>
      <c r="JU616" s="13"/>
      <c r="JV616" s="13"/>
      <c r="JW616" s="13"/>
      <c r="JX616" s="13"/>
      <c r="JY616" s="13"/>
      <c r="JZ616" s="13"/>
      <c r="KA616" s="13"/>
      <c r="KB616" s="13"/>
      <c r="KC616" s="13"/>
      <c r="KD616" s="13"/>
      <c r="KE616" s="13"/>
      <c r="KF616" s="13"/>
      <c r="KG616" s="13"/>
      <c r="KH616" s="13"/>
      <c r="KI616" s="13"/>
      <c r="KJ616" s="13"/>
      <c r="KK616" s="13"/>
      <c r="KL616" s="13"/>
      <c r="KM616" s="13"/>
      <c r="KN616" s="13"/>
      <c r="KO616" s="13"/>
      <c r="KP616" s="13"/>
      <c r="KQ616" s="13"/>
      <c r="KR616" s="13"/>
      <c r="KS616" s="13"/>
      <c r="KT616" s="13"/>
      <c r="KU616" s="13"/>
      <c r="KV616" s="13"/>
      <c r="KW616" s="13"/>
      <c r="KX616" s="13"/>
      <c r="KY616" s="13"/>
      <c r="KZ616" s="13"/>
      <c r="LA616" s="13"/>
      <c r="LB616" s="13"/>
      <c r="LC616" s="13"/>
      <c r="LD616" s="13"/>
      <c r="LE616" s="13"/>
      <c r="LF616" s="13"/>
      <c r="LG616" s="13"/>
      <c r="LH616" s="13"/>
      <c r="LI616" s="13"/>
      <c r="LJ616" s="13"/>
      <c r="LK616" s="13"/>
      <c r="LL616" s="13"/>
      <c r="LM616" s="13"/>
      <c r="LN616" s="13"/>
      <c r="LO616" s="13"/>
      <c r="LP616" s="13"/>
      <c r="LQ616" s="13"/>
      <c r="LR616" s="13"/>
      <c r="LS616" s="13"/>
      <c r="LT616" s="13"/>
      <c r="LU616" s="13"/>
      <c r="LV616" s="13"/>
      <c r="LW616" s="13"/>
      <c r="LX616" s="13"/>
      <c r="LY616" s="13"/>
      <c r="LZ616" s="13"/>
      <c r="MA616" s="13"/>
      <c r="MB616" s="13"/>
      <c r="MC616" s="13"/>
      <c r="MD616" s="13"/>
      <c r="ME616" s="13"/>
      <c r="MF616" s="13"/>
      <c r="MG616" s="13"/>
      <c r="MH616" s="13"/>
      <c r="MI616" s="13"/>
      <c r="MJ616" s="13"/>
      <c r="MK616" s="13"/>
      <c r="ML616" s="13"/>
      <c r="MM616" s="13"/>
      <c r="MN616" s="13"/>
      <c r="MO616" s="13"/>
      <c r="MP616" s="13"/>
      <c r="MQ616" s="13"/>
      <c r="MR616" s="13"/>
      <c r="MS616" s="13"/>
      <c r="MT616" s="13"/>
      <c r="MU616" s="13"/>
      <c r="MV616" s="13"/>
      <c r="MW616" s="13"/>
      <c r="MX616" s="13"/>
      <c r="MY616" s="13"/>
      <c r="MZ616" s="13"/>
      <c r="NA616" s="13"/>
      <c r="NB616" s="13"/>
      <c r="NC616" s="13"/>
      <c r="ND616" s="13"/>
      <c r="NE616" s="13"/>
      <c r="NF616" s="13"/>
      <c r="NG616" s="13"/>
      <c r="NH616" s="13"/>
      <c r="NI616" s="13"/>
      <c r="NJ616" s="13"/>
      <c r="NK616" s="13"/>
      <c r="NL616" s="13"/>
      <c r="NM616" s="13"/>
      <c r="NN616" s="13"/>
      <c r="NO616" s="13"/>
      <c r="NP616" s="13"/>
      <c r="NQ616" s="13"/>
      <c r="NR616" s="13"/>
      <c r="NS616" s="13"/>
      <c r="NU616" s="48" t="e">
        <f>IF(P608&lt;#REF!,1,0)</f>
        <v>#REF!</v>
      </c>
      <c r="NV616" s="48" t="e">
        <f>IF($P608&gt;=#REF!,1,0)</f>
        <v>#REF!</v>
      </c>
      <c r="NW616" s="48">
        <f>IF(IF($C608="Y",IF(NV616=1,1,0)),1,0)</f>
        <v>0</v>
      </c>
      <c r="NX616" s="48">
        <f>IF(IF($C608="N",IF(NU616=1,1,0)),1,0)</f>
        <v>0</v>
      </c>
      <c r="NY616" s="49" t="e">
        <f t="shared" si="61"/>
        <v>#REF!</v>
      </c>
    </row>
    <row r="617" spans="1:389" s="2" customFormat="1" ht="15" x14ac:dyDescent="0.25">
      <c r="A617" s="2">
        <f t="shared" si="62"/>
        <v>613</v>
      </c>
      <c r="B617" s="104" t="str">
        <f>"TSK"&amp;"-"&amp;REPT("0",4-LEN(A625))&amp;A625</f>
        <v>TSK-0621</v>
      </c>
      <c r="C617" s="105" t="str">
        <f t="shared" si="58"/>
        <v/>
      </c>
      <c r="D617" s="59"/>
      <c r="E617" s="106"/>
      <c r="F617" s="59"/>
      <c r="G617" s="59"/>
      <c r="H617" s="19"/>
      <c r="I617" s="19"/>
      <c r="J617" s="21"/>
      <c r="K617" s="81"/>
      <c r="L617" s="107" t="str">
        <f t="shared" si="59"/>
        <v/>
      </c>
      <c r="M617" s="107" t="str">
        <f t="shared" si="60"/>
        <v/>
      </c>
      <c r="N617" s="94"/>
      <c r="O617" s="94"/>
      <c r="P617" s="94"/>
      <c r="Q617" s="94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  <c r="KU617" s="13"/>
      <c r="KV617" s="13"/>
      <c r="KW617" s="13"/>
      <c r="KX617" s="13"/>
      <c r="KY617" s="13"/>
      <c r="KZ617" s="13"/>
      <c r="LA617" s="13"/>
      <c r="LB617" s="13"/>
      <c r="LC617" s="13"/>
      <c r="LD617" s="13"/>
      <c r="LE617" s="13"/>
      <c r="LF617" s="13"/>
      <c r="LG617" s="13"/>
      <c r="LH617" s="13"/>
      <c r="LI617" s="13"/>
      <c r="LJ617" s="13"/>
      <c r="LK617" s="13"/>
      <c r="LL617" s="13"/>
      <c r="LM617" s="13"/>
      <c r="LN617" s="13"/>
      <c r="LO617" s="13"/>
      <c r="LP617" s="13"/>
      <c r="LQ617" s="13"/>
      <c r="LR617" s="13"/>
      <c r="LS617" s="13"/>
      <c r="LT617" s="13"/>
      <c r="LU617" s="13"/>
      <c r="LV617" s="13"/>
      <c r="LW617" s="13"/>
      <c r="LX617" s="13"/>
      <c r="LY617" s="13"/>
      <c r="LZ617" s="13"/>
      <c r="MA617" s="13"/>
      <c r="MB617" s="13"/>
      <c r="MC617" s="13"/>
      <c r="MD617" s="13"/>
      <c r="ME617" s="13"/>
      <c r="MF617" s="13"/>
      <c r="MG617" s="13"/>
      <c r="MH617" s="13"/>
      <c r="MI617" s="13"/>
      <c r="MJ617" s="13"/>
      <c r="MK617" s="13"/>
      <c r="ML617" s="13"/>
      <c r="MM617" s="13"/>
      <c r="MN617" s="13"/>
      <c r="MO617" s="13"/>
      <c r="MP617" s="13"/>
      <c r="MQ617" s="13"/>
      <c r="MR617" s="13"/>
      <c r="MS617" s="13"/>
      <c r="MT617" s="13"/>
      <c r="MU617" s="13"/>
      <c r="MV617" s="13"/>
      <c r="MW617" s="13"/>
      <c r="MX617" s="13"/>
      <c r="MY617" s="13"/>
      <c r="MZ617" s="13"/>
      <c r="NA617" s="13"/>
      <c r="NB617" s="13"/>
      <c r="NC617" s="13"/>
      <c r="ND617" s="13"/>
      <c r="NE617" s="13"/>
      <c r="NF617" s="13"/>
      <c r="NG617" s="13"/>
      <c r="NH617" s="13"/>
      <c r="NI617" s="13"/>
      <c r="NJ617" s="13"/>
      <c r="NK617" s="13"/>
      <c r="NL617" s="13"/>
      <c r="NM617" s="13"/>
      <c r="NN617" s="13"/>
      <c r="NO617" s="13"/>
      <c r="NP617" s="13"/>
      <c r="NQ617" s="13"/>
      <c r="NR617" s="13"/>
      <c r="NS617" s="13"/>
      <c r="NU617" s="48" t="e">
        <f>IF(P609&lt;#REF!,1,0)</f>
        <v>#REF!</v>
      </c>
      <c r="NV617" s="48" t="e">
        <f>IF($P609&gt;=#REF!,1,0)</f>
        <v>#REF!</v>
      </c>
      <c r="NW617" s="48">
        <f>IF(IF($C609="Y",IF(NV617=1,1,0)),1,0)</f>
        <v>0</v>
      </c>
      <c r="NX617" s="48">
        <f>IF(IF($C609="N",IF(NU617=1,1,0)),1,0)</f>
        <v>0</v>
      </c>
      <c r="NY617" s="49" t="e">
        <f t="shared" si="61"/>
        <v>#REF!</v>
      </c>
    </row>
    <row r="618" spans="1:389" s="2" customFormat="1" ht="15" x14ac:dyDescent="0.25">
      <c r="A618" s="2">
        <f t="shared" si="62"/>
        <v>614</v>
      </c>
      <c r="B618" s="104" t="str">
        <f>"TSK"&amp;"-"&amp;REPT("0",4-LEN(A626))&amp;A626</f>
        <v>TSK-0622</v>
      </c>
      <c r="C618" s="105" t="str">
        <f t="shared" si="58"/>
        <v/>
      </c>
      <c r="D618" s="59"/>
      <c r="E618" s="106"/>
      <c r="F618" s="59"/>
      <c r="G618" s="59"/>
      <c r="H618" s="19"/>
      <c r="I618" s="19"/>
      <c r="J618" s="21"/>
      <c r="K618" s="81"/>
      <c r="L618" s="107" t="str">
        <f t="shared" si="59"/>
        <v/>
      </c>
      <c r="M618" s="107" t="str">
        <f t="shared" si="60"/>
        <v/>
      </c>
      <c r="N618" s="94"/>
      <c r="O618" s="94"/>
      <c r="P618" s="94"/>
      <c r="Q618" s="94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  <c r="KU618" s="13"/>
      <c r="KV618" s="13"/>
      <c r="KW618" s="13"/>
      <c r="KX618" s="13"/>
      <c r="KY618" s="13"/>
      <c r="KZ618" s="13"/>
      <c r="LA618" s="13"/>
      <c r="LB618" s="13"/>
      <c r="LC618" s="13"/>
      <c r="LD618" s="13"/>
      <c r="LE618" s="13"/>
      <c r="LF618" s="13"/>
      <c r="LG618" s="13"/>
      <c r="LH618" s="13"/>
      <c r="LI618" s="13"/>
      <c r="LJ618" s="13"/>
      <c r="LK618" s="13"/>
      <c r="LL618" s="13"/>
      <c r="LM618" s="13"/>
      <c r="LN618" s="13"/>
      <c r="LO618" s="13"/>
      <c r="LP618" s="13"/>
      <c r="LQ618" s="13"/>
      <c r="LR618" s="13"/>
      <c r="LS618" s="13"/>
      <c r="LT618" s="13"/>
      <c r="LU618" s="13"/>
      <c r="LV618" s="13"/>
      <c r="LW618" s="13"/>
      <c r="LX618" s="13"/>
      <c r="LY618" s="13"/>
      <c r="LZ618" s="13"/>
      <c r="MA618" s="13"/>
      <c r="MB618" s="13"/>
      <c r="MC618" s="13"/>
      <c r="MD618" s="13"/>
      <c r="ME618" s="13"/>
      <c r="MF618" s="13"/>
      <c r="MG618" s="13"/>
      <c r="MH618" s="13"/>
      <c r="MI618" s="13"/>
      <c r="MJ618" s="13"/>
      <c r="MK618" s="13"/>
      <c r="ML618" s="13"/>
      <c r="MM618" s="13"/>
      <c r="MN618" s="13"/>
      <c r="MO618" s="13"/>
      <c r="MP618" s="13"/>
      <c r="MQ618" s="13"/>
      <c r="MR618" s="13"/>
      <c r="MS618" s="13"/>
      <c r="MT618" s="13"/>
      <c r="MU618" s="13"/>
      <c r="MV618" s="13"/>
      <c r="MW618" s="13"/>
      <c r="MX618" s="13"/>
      <c r="MY618" s="13"/>
      <c r="MZ618" s="13"/>
      <c r="NA618" s="13"/>
      <c r="NB618" s="13"/>
      <c r="NC618" s="13"/>
      <c r="ND618" s="13"/>
      <c r="NE618" s="13"/>
      <c r="NF618" s="13"/>
      <c r="NG618" s="13"/>
      <c r="NH618" s="13"/>
      <c r="NI618" s="13"/>
      <c r="NJ618" s="13"/>
      <c r="NK618" s="13"/>
      <c r="NL618" s="13"/>
      <c r="NM618" s="13"/>
      <c r="NN618" s="13"/>
      <c r="NO618" s="13"/>
      <c r="NP618" s="13"/>
      <c r="NQ618" s="13"/>
      <c r="NR618" s="13"/>
      <c r="NS618" s="13"/>
      <c r="NU618" s="48" t="e">
        <f>IF(P610&lt;#REF!,1,0)</f>
        <v>#REF!</v>
      </c>
      <c r="NV618" s="48" t="e">
        <f>IF($P610&gt;=#REF!,1,0)</f>
        <v>#REF!</v>
      </c>
      <c r="NW618" s="48">
        <f>IF(IF($C610="Y",IF(NV618=1,1,0)),1,0)</f>
        <v>0</v>
      </c>
      <c r="NX618" s="48">
        <f>IF(IF($C610="N",IF(NU618=1,1,0)),1,0)</f>
        <v>0</v>
      </c>
      <c r="NY618" s="49" t="e">
        <f t="shared" si="61"/>
        <v>#REF!</v>
      </c>
    </row>
    <row r="619" spans="1:389" s="2" customFormat="1" ht="15" x14ac:dyDescent="0.25">
      <c r="A619" s="2">
        <f t="shared" si="62"/>
        <v>615</v>
      </c>
      <c r="B619" s="104" t="str">
        <f>"TSK"&amp;"-"&amp;REPT("0",4-LEN(A627))&amp;A627</f>
        <v>TSK-0623</v>
      </c>
      <c r="C619" s="105" t="str">
        <f t="shared" si="58"/>
        <v/>
      </c>
      <c r="D619" s="59"/>
      <c r="E619" s="106"/>
      <c r="F619" s="59"/>
      <c r="G619" s="59"/>
      <c r="H619" s="19"/>
      <c r="I619" s="19"/>
      <c r="J619" s="21"/>
      <c r="K619" s="81"/>
      <c r="L619" s="107" t="str">
        <f t="shared" si="59"/>
        <v/>
      </c>
      <c r="M619" s="107" t="str">
        <f t="shared" si="60"/>
        <v/>
      </c>
      <c r="N619" s="94"/>
      <c r="O619" s="94"/>
      <c r="P619" s="94"/>
      <c r="Q619" s="94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  <c r="KU619" s="13"/>
      <c r="KV619" s="13"/>
      <c r="KW619" s="13"/>
      <c r="KX619" s="13"/>
      <c r="KY619" s="13"/>
      <c r="KZ619" s="13"/>
      <c r="LA619" s="13"/>
      <c r="LB619" s="13"/>
      <c r="LC619" s="13"/>
      <c r="LD619" s="13"/>
      <c r="LE619" s="13"/>
      <c r="LF619" s="13"/>
      <c r="LG619" s="13"/>
      <c r="LH619" s="13"/>
      <c r="LI619" s="13"/>
      <c r="LJ619" s="13"/>
      <c r="LK619" s="13"/>
      <c r="LL619" s="13"/>
      <c r="LM619" s="13"/>
      <c r="LN619" s="13"/>
      <c r="LO619" s="13"/>
      <c r="LP619" s="13"/>
      <c r="LQ619" s="13"/>
      <c r="LR619" s="13"/>
      <c r="LS619" s="13"/>
      <c r="LT619" s="13"/>
      <c r="LU619" s="13"/>
      <c r="LV619" s="13"/>
      <c r="LW619" s="13"/>
      <c r="LX619" s="13"/>
      <c r="LY619" s="13"/>
      <c r="LZ619" s="13"/>
      <c r="MA619" s="13"/>
      <c r="MB619" s="13"/>
      <c r="MC619" s="13"/>
      <c r="MD619" s="13"/>
      <c r="ME619" s="13"/>
      <c r="MF619" s="13"/>
      <c r="MG619" s="13"/>
      <c r="MH619" s="13"/>
      <c r="MI619" s="13"/>
      <c r="MJ619" s="13"/>
      <c r="MK619" s="13"/>
      <c r="ML619" s="13"/>
      <c r="MM619" s="13"/>
      <c r="MN619" s="13"/>
      <c r="MO619" s="13"/>
      <c r="MP619" s="13"/>
      <c r="MQ619" s="13"/>
      <c r="MR619" s="13"/>
      <c r="MS619" s="13"/>
      <c r="MT619" s="13"/>
      <c r="MU619" s="13"/>
      <c r="MV619" s="13"/>
      <c r="MW619" s="13"/>
      <c r="MX619" s="13"/>
      <c r="MY619" s="13"/>
      <c r="MZ619" s="13"/>
      <c r="NA619" s="13"/>
      <c r="NB619" s="13"/>
      <c r="NC619" s="13"/>
      <c r="ND619" s="13"/>
      <c r="NE619" s="13"/>
      <c r="NF619" s="13"/>
      <c r="NG619" s="13"/>
      <c r="NH619" s="13"/>
      <c r="NI619" s="13"/>
      <c r="NJ619" s="13"/>
      <c r="NK619" s="13"/>
      <c r="NL619" s="13"/>
      <c r="NM619" s="13"/>
      <c r="NN619" s="13"/>
      <c r="NO619" s="13"/>
      <c r="NP619" s="13"/>
      <c r="NQ619" s="13"/>
      <c r="NR619" s="13"/>
      <c r="NS619" s="13"/>
      <c r="NU619" s="48" t="e">
        <f>IF(P611&lt;#REF!,1,0)</f>
        <v>#REF!</v>
      </c>
      <c r="NV619" s="48" t="e">
        <f>IF($P611&gt;=#REF!,1,0)</f>
        <v>#REF!</v>
      </c>
      <c r="NW619" s="48">
        <f>IF(IF($C611="Y",IF(NV619=1,1,0)),1,0)</f>
        <v>0</v>
      </c>
      <c r="NX619" s="48">
        <f>IF(IF($C611="N",IF(NU619=1,1,0)),1,0)</f>
        <v>0</v>
      </c>
      <c r="NY619" s="49" t="e">
        <f t="shared" si="61"/>
        <v>#REF!</v>
      </c>
    </row>
    <row r="620" spans="1:389" s="2" customFormat="1" ht="15" x14ac:dyDescent="0.25">
      <c r="A620" s="2">
        <f t="shared" si="62"/>
        <v>616</v>
      </c>
      <c r="B620" s="104" t="str">
        <f>"TSK"&amp;"-"&amp;REPT("0",4-LEN(A628))&amp;A628</f>
        <v>TSK-0624</v>
      </c>
      <c r="C620" s="105" t="str">
        <f t="shared" si="58"/>
        <v/>
      </c>
      <c r="D620" s="59"/>
      <c r="E620" s="106"/>
      <c r="F620" s="59"/>
      <c r="G620" s="59"/>
      <c r="H620" s="19"/>
      <c r="I620" s="19"/>
      <c r="J620" s="21"/>
      <c r="K620" s="81"/>
      <c r="L620" s="107" t="str">
        <f t="shared" si="59"/>
        <v/>
      </c>
      <c r="M620" s="107" t="str">
        <f t="shared" si="60"/>
        <v/>
      </c>
      <c r="N620" s="94"/>
      <c r="O620" s="94"/>
      <c r="P620" s="94"/>
      <c r="Q620" s="94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  <c r="KU620" s="13"/>
      <c r="KV620" s="13"/>
      <c r="KW620" s="13"/>
      <c r="KX620" s="13"/>
      <c r="KY620" s="13"/>
      <c r="KZ620" s="13"/>
      <c r="LA620" s="13"/>
      <c r="LB620" s="13"/>
      <c r="LC620" s="13"/>
      <c r="LD620" s="13"/>
      <c r="LE620" s="13"/>
      <c r="LF620" s="13"/>
      <c r="LG620" s="13"/>
      <c r="LH620" s="13"/>
      <c r="LI620" s="13"/>
      <c r="LJ620" s="13"/>
      <c r="LK620" s="13"/>
      <c r="LL620" s="13"/>
      <c r="LM620" s="13"/>
      <c r="LN620" s="13"/>
      <c r="LO620" s="13"/>
      <c r="LP620" s="13"/>
      <c r="LQ620" s="13"/>
      <c r="LR620" s="13"/>
      <c r="LS620" s="13"/>
      <c r="LT620" s="13"/>
      <c r="LU620" s="13"/>
      <c r="LV620" s="13"/>
      <c r="LW620" s="13"/>
      <c r="LX620" s="13"/>
      <c r="LY620" s="13"/>
      <c r="LZ620" s="13"/>
      <c r="MA620" s="13"/>
      <c r="MB620" s="13"/>
      <c r="MC620" s="13"/>
      <c r="MD620" s="13"/>
      <c r="ME620" s="13"/>
      <c r="MF620" s="13"/>
      <c r="MG620" s="13"/>
      <c r="MH620" s="13"/>
      <c r="MI620" s="13"/>
      <c r="MJ620" s="13"/>
      <c r="MK620" s="13"/>
      <c r="ML620" s="13"/>
      <c r="MM620" s="13"/>
      <c r="MN620" s="13"/>
      <c r="MO620" s="13"/>
      <c r="MP620" s="13"/>
      <c r="MQ620" s="13"/>
      <c r="MR620" s="13"/>
      <c r="MS620" s="13"/>
      <c r="MT620" s="13"/>
      <c r="MU620" s="13"/>
      <c r="MV620" s="13"/>
      <c r="MW620" s="13"/>
      <c r="MX620" s="13"/>
      <c r="MY620" s="13"/>
      <c r="MZ620" s="13"/>
      <c r="NA620" s="13"/>
      <c r="NB620" s="13"/>
      <c r="NC620" s="13"/>
      <c r="ND620" s="13"/>
      <c r="NE620" s="13"/>
      <c r="NF620" s="13"/>
      <c r="NG620" s="13"/>
      <c r="NH620" s="13"/>
      <c r="NI620" s="13"/>
      <c r="NJ620" s="13"/>
      <c r="NK620" s="13"/>
      <c r="NL620" s="13"/>
      <c r="NM620" s="13"/>
      <c r="NN620" s="13"/>
      <c r="NO620" s="13"/>
      <c r="NP620" s="13"/>
      <c r="NQ620" s="13"/>
      <c r="NR620" s="13"/>
      <c r="NS620" s="13"/>
      <c r="NU620" s="48" t="e">
        <f>IF(P612&lt;#REF!,1,0)</f>
        <v>#REF!</v>
      </c>
      <c r="NV620" s="48" t="e">
        <f>IF($P612&gt;=#REF!,1,0)</f>
        <v>#REF!</v>
      </c>
      <c r="NW620" s="48">
        <f>IF(IF($C612="Y",IF(NV620=1,1,0)),1,0)</f>
        <v>0</v>
      </c>
      <c r="NX620" s="48">
        <f>IF(IF($C612="N",IF(NU620=1,1,0)),1,0)</f>
        <v>0</v>
      </c>
      <c r="NY620" s="49" t="e">
        <f t="shared" si="61"/>
        <v>#REF!</v>
      </c>
    </row>
    <row r="621" spans="1:389" s="2" customFormat="1" ht="15" x14ac:dyDescent="0.25">
      <c r="A621" s="2">
        <f t="shared" si="62"/>
        <v>617</v>
      </c>
      <c r="B621" s="104" t="str">
        <f>"TSK"&amp;"-"&amp;REPT("0",4-LEN(A629))&amp;A629</f>
        <v>TSK-0625</v>
      </c>
      <c r="C621" s="105" t="str">
        <f t="shared" si="58"/>
        <v/>
      </c>
      <c r="D621" s="59"/>
      <c r="E621" s="106"/>
      <c r="F621" s="59"/>
      <c r="G621" s="59"/>
      <c r="H621" s="19"/>
      <c r="I621" s="19"/>
      <c r="J621" s="21"/>
      <c r="K621" s="81"/>
      <c r="L621" s="107" t="str">
        <f t="shared" si="59"/>
        <v/>
      </c>
      <c r="M621" s="107" t="str">
        <f t="shared" si="60"/>
        <v/>
      </c>
      <c r="N621" s="94"/>
      <c r="O621" s="94"/>
      <c r="P621" s="94"/>
      <c r="Q621" s="94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  <c r="KU621" s="13"/>
      <c r="KV621" s="13"/>
      <c r="KW621" s="13"/>
      <c r="KX621" s="13"/>
      <c r="KY621" s="13"/>
      <c r="KZ621" s="13"/>
      <c r="LA621" s="13"/>
      <c r="LB621" s="13"/>
      <c r="LC621" s="13"/>
      <c r="LD621" s="13"/>
      <c r="LE621" s="13"/>
      <c r="LF621" s="13"/>
      <c r="LG621" s="13"/>
      <c r="LH621" s="13"/>
      <c r="LI621" s="13"/>
      <c r="LJ621" s="13"/>
      <c r="LK621" s="13"/>
      <c r="LL621" s="13"/>
      <c r="LM621" s="13"/>
      <c r="LN621" s="13"/>
      <c r="LO621" s="13"/>
      <c r="LP621" s="13"/>
      <c r="LQ621" s="13"/>
      <c r="LR621" s="13"/>
      <c r="LS621" s="13"/>
      <c r="LT621" s="13"/>
      <c r="LU621" s="13"/>
      <c r="LV621" s="13"/>
      <c r="LW621" s="13"/>
      <c r="LX621" s="13"/>
      <c r="LY621" s="13"/>
      <c r="LZ621" s="13"/>
      <c r="MA621" s="13"/>
      <c r="MB621" s="13"/>
      <c r="MC621" s="13"/>
      <c r="MD621" s="13"/>
      <c r="ME621" s="13"/>
      <c r="MF621" s="13"/>
      <c r="MG621" s="13"/>
      <c r="MH621" s="13"/>
      <c r="MI621" s="13"/>
      <c r="MJ621" s="13"/>
      <c r="MK621" s="13"/>
      <c r="ML621" s="13"/>
      <c r="MM621" s="13"/>
      <c r="MN621" s="13"/>
      <c r="MO621" s="13"/>
      <c r="MP621" s="13"/>
      <c r="MQ621" s="13"/>
      <c r="MR621" s="13"/>
      <c r="MS621" s="13"/>
      <c r="MT621" s="13"/>
      <c r="MU621" s="13"/>
      <c r="MV621" s="13"/>
      <c r="MW621" s="13"/>
      <c r="MX621" s="13"/>
      <c r="MY621" s="13"/>
      <c r="MZ621" s="13"/>
      <c r="NA621" s="13"/>
      <c r="NB621" s="13"/>
      <c r="NC621" s="13"/>
      <c r="ND621" s="13"/>
      <c r="NE621" s="13"/>
      <c r="NF621" s="13"/>
      <c r="NG621" s="13"/>
      <c r="NH621" s="13"/>
      <c r="NI621" s="13"/>
      <c r="NJ621" s="13"/>
      <c r="NK621" s="13"/>
      <c r="NL621" s="13"/>
      <c r="NM621" s="13"/>
      <c r="NN621" s="13"/>
      <c r="NO621" s="13"/>
      <c r="NP621" s="13"/>
      <c r="NQ621" s="13"/>
      <c r="NR621" s="13"/>
      <c r="NS621" s="13"/>
      <c r="NU621" s="48" t="e">
        <f>IF(P613&lt;#REF!,1,0)</f>
        <v>#REF!</v>
      </c>
      <c r="NV621" s="48" t="e">
        <f>IF($P613&gt;=#REF!,1,0)</f>
        <v>#REF!</v>
      </c>
      <c r="NW621" s="48">
        <f>IF(IF($C613="Y",IF(NV621=1,1,0)),1,0)</f>
        <v>0</v>
      </c>
      <c r="NX621" s="48">
        <f>IF(IF($C613="N",IF(NU621=1,1,0)),1,0)</f>
        <v>0</v>
      </c>
      <c r="NY621" s="49" t="e">
        <f t="shared" si="61"/>
        <v>#REF!</v>
      </c>
    </row>
    <row r="622" spans="1:389" s="2" customFormat="1" ht="15" x14ac:dyDescent="0.25">
      <c r="A622" s="2">
        <f t="shared" si="62"/>
        <v>618</v>
      </c>
      <c r="B622" s="104" t="str">
        <f>"TSK"&amp;"-"&amp;REPT("0",4-LEN(A630))&amp;A630</f>
        <v>TSK-0626</v>
      </c>
      <c r="C622" s="105" t="str">
        <f t="shared" si="58"/>
        <v/>
      </c>
      <c r="D622" s="59"/>
      <c r="E622" s="106"/>
      <c r="F622" s="59"/>
      <c r="G622" s="59"/>
      <c r="H622" s="19"/>
      <c r="I622" s="19"/>
      <c r="J622" s="21"/>
      <c r="K622" s="81"/>
      <c r="L622" s="107" t="str">
        <f t="shared" si="59"/>
        <v/>
      </c>
      <c r="M622" s="107" t="str">
        <f t="shared" si="60"/>
        <v/>
      </c>
      <c r="N622" s="94"/>
      <c r="O622" s="94"/>
      <c r="P622" s="94"/>
      <c r="Q622" s="94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  <c r="KU622" s="13"/>
      <c r="KV622" s="13"/>
      <c r="KW622" s="13"/>
      <c r="KX622" s="13"/>
      <c r="KY622" s="13"/>
      <c r="KZ622" s="13"/>
      <c r="LA622" s="13"/>
      <c r="LB622" s="13"/>
      <c r="LC622" s="13"/>
      <c r="LD622" s="13"/>
      <c r="LE622" s="13"/>
      <c r="LF622" s="13"/>
      <c r="LG622" s="13"/>
      <c r="LH622" s="13"/>
      <c r="LI622" s="13"/>
      <c r="LJ622" s="13"/>
      <c r="LK622" s="13"/>
      <c r="LL622" s="13"/>
      <c r="LM622" s="13"/>
      <c r="LN622" s="13"/>
      <c r="LO622" s="13"/>
      <c r="LP622" s="13"/>
      <c r="LQ622" s="13"/>
      <c r="LR622" s="13"/>
      <c r="LS622" s="13"/>
      <c r="LT622" s="13"/>
      <c r="LU622" s="13"/>
      <c r="LV622" s="13"/>
      <c r="LW622" s="13"/>
      <c r="LX622" s="13"/>
      <c r="LY622" s="13"/>
      <c r="LZ622" s="13"/>
      <c r="MA622" s="13"/>
      <c r="MB622" s="13"/>
      <c r="MC622" s="13"/>
      <c r="MD622" s="13"/>
      <c r="ME622" s="13"/>
      <c r="MF622" s="13"/>
      <c r="MG622" s="13"/>
      <c r="MH622" s="13"/>
      <c r="MI622" s="13"/>
      <c r="MJ622" s="13"/>
      <c r="MK622" s="13"/>
      <c r="ML622" s="13"/>
      <c r="MM622" s="13"/>
      <c r="MN622" s="13"/>
      <c r="MO622" s="13"/>
      <c r="MP622" s="13"/>
      <c r="MQ622" s="13"/>
      <c r="MR622" s="13"/>
      <c r="MS622" s="13"/>
      <c r="MT622" s="13"/>
      <c r="MU622" s="13"/>
      <c r="MV622" s="13"/>
      <c r="MW622" s="13"/>
      <c r="MX622" s="13"/>
      <c r="MY622" s="13"/>
      <c r="MZ622" s="13"/>
      <c r="NA622" s="13"/>
      <c r="NB622" s="13"/>
      <c r="NC622" s="13"/>
      <c r="ND622" s="13"/>
      <c r="NE622" s="13"/>
      <c r="NF622" s="13"/>
      <c r="NG622" s="13"/>
      <c r="NH622" s="13"/>
      <c r="NI622" s="13"/>
      <c r="NJ622" s="13"/>
      <c r="NK622" s="13"/>
      <c r="NL622" s="13"/>
      <c r="NM622" s="13"/>
      <c r="NN622" s="13"/>
      <c r="NO622" s="13"/>
      <c r="NP622" s="13"/>
      <c r="NQ622" s="13"/>
      <c r="NR622" s="13"/>
      <c r="NS622" s="13"/>
      <c r="NU622" s="48" t="e">
        <f>IF(P614&lt;#REF!,1,0)</f>
        <v>#REF!</v>
      </c>
      <c r="NV622" s="48" t="e">
        <f>IF($P614&gt;=#REF!,1,0)</f>
        <v>#REF!</v>
      </c>
      <c r="NW622" s="48">
        <f>IF(IF($C614="Y",IF(NV622=1,1,0)),1,0)</f>
        <v>0</v>
      </c>
      <c r="NX622" s="48">
        <f>IF(IF($C614="N",IF(NU622=1,1,0)),1,0)</f>
        <v>0</v>
      </c>
      <c r="NY622" s="49" t="e">
        <f t="shared" si="61"/>
        <v>#REF!</v>
      </c>
    </row>
    <row r="623" spans="1:389" s="2" customFormat="1" ht="15" x14ac:dyDescent="0.25">
      <c r="A623" s="2">
        <f t="shared" si="62"/>
        <v>619</v>
      </c>
      <c r="B623" s="104" t="str">
        <f>"TSK"&amp;"-"&amp;REPT("0",4-LEN(A631))&amp;A631</f>
        <v>TSK-0627</v>
      </c>
      <c r="C623" s="105" t="str">
        <f t="shared" si="58"/>
        <v/>
      </c>
      <c r="D623" s="59"/>
      <c r="E623" s="106"/>
      <c r="F623" s="59"/>
      <c r="G623" s="59"/>
      <c r="H623" s="19"/>
      <c r="I623" s="19"/>
      <c r="J623" s="21"/>
      <c r="K623" s="81"/>
      <c r="L623" s="107" t="str">
        <f t="shared" si="59"/>
        <v/>
      </c>
      <c r="M623" s="107" t="str">
        <f t="shared" si="60"/>
        <v/>
      </c>
      <c r="N623" s="94"/>
      <c r="O623" s="94"/>
      <c r="P623" s="94"/>
      <c r="Q623" s="94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  <c r="KU623" s="13"/>
      <c r="KV623" s="13"/>
      <c r="KW623" s="13"/>
      <c r="KX623" s="13"/>
      <c r="KY623" s="13"/>
      <c r="KZ623" s="13"/>
      <c r="LA623" s="13"/>
      <c r="LB623" s="13"/>
      <c r="LC623" s="13"/>
      <c r="LD623" s="13"/>
      <c r="LE623" s="13"/>
      <c r="LF623" s="13"/>
      <c r="LG623" s="13"/>
      <c r="LH623" s="13"/>
      <c r="LI623" s="13"/>
      <c r="LJ623" s="13"/>
      <c r="LK623" s="13"/>
      <c r="LL623" s="13"/>
      <c r="LM623" s="13"/>
      <c r="LN623" s="13"/>
      <c r="LO623" s="13"/>
      <c r="LP623" s="13"/>
      <c r="LQ623" s="13"/>
      <c r="LR623" s="13"/>
      <c r="LS623" s="13"/>
      <c r="LT623" s="13"/>
      <c r="LU623" s="13"/>
      <c r="LV623" s="13"/>
      <c r="LW623" s="13"/>
      <c r="LX623" s="13"/>
      <c r="LY623" s="13"/>
      <c r="LZ623" s="13"/>
      <c r="MA623" s="13"/>
      <c r="MB623" s="13"/>
      <c r="MC623" s="13"/>
      <c r="MD623" s="13"/>
      <c r="ME623" s="13"/>
      <c r="MF623" s="13"/>
      <c r="MG623" s="13"/>
      <c r="MH623" s="13"/>
      <c r="MI623" s="13"/>
      <c r="MJ623" s="13"/>
      <c r="MK623" s="13"/>
      <c r="ML623" s="13"/>
      <c r="MM623" s="13"/>
      <c r="MN623" s="13"/>
      <c r="MO623" s="13"/>
      <c r="MP623" s="13"/>
      <c r="MQ623" s="13"/>
      <c r="MR623" s="13"/>
      <c r="MS623" s="13"/>
      <c r="MT623" s="13"/>
      <c r="MU623" s="13"/>
      <c r="MV623" s="13"/>
      <c r="MW623" s="13"/>
      <c r="MX623" s="13"/>
      <c r="MY623" s="13"/>
      <c r="MZ623" s="13"/>
      <c r="NA623" s="13"/>
      <c r="NB623" s="13"/>
      <c r="NC623" s="13"/>
      <c r="ND623" s="13"/>
      <c r="NE623" s="13"/>
      <c r="NF623" s="13"/>
      <c r="NG623" s="13"/>
      <c r="NH623" s="13"/>
      <c r="NI623" s="13"/>
      <c r="NJ623" s="13"/>
      <c r="NK623" s="13"/>
      <c r="NL623" s="13"/>
      <c r="NM623" s="13"/>
      <c r="NN623" s="13"/>
      <c r="NO623" s="13"/>
      <c r="NP623" s="13"/>
      <c r="NQ623" s="13"/>
      <c r="NR623" s="13"/>
      <c r="NS623" s="13"/>
      <c r="NU623" s="48" t="e">
        <f>IF(P615&lt;#REF!,1,0)</f>
        <v>#REF!</v>
      </c>
      <c r="NV623" s="48" t="e">
        <f>IF($P615&gt;=#REF!,1,0)</f>
        <v>#REF!</v>
      </c>
      <c r="NW623" s="48">
        <f>IF(IF($C615="Y",IF(NV623=1,1,0)),1,0)</f>
        <v>0</v>
      </c>
      <c r="NX623" s="48">
        <f>IF(IF($C615="N",IF(NU623=1,1,0)),1,0)</f>
        <v>0</v>
      </c>
      <c r="NY623" s="49" t="e">
        <f t="shared" si="61"/>
        <v>#REF!</v>
      </c>
    </row>
    <row r="624" spans="1:389" s="2" customFormat="1" ht="15" x14ac:dyDescent="0.25">
      <c r="A624" s="2">
        <f t="shared" si="62"/>
        <v>620</v>
      </c>
      <c r="B624" s="104" t="str">
        <f>"TSK"&amp;"-"&amp;REPT("0",4-LEN(A632))&amp;A632</f>
        <v>TSK-0628</v>
      </c>
      <c r="C624" s="105" t="str">
        <f t="shared" si="58"/>
        <v/>
      </c>
      <c r="D624" s="59"/>
      <c r="E624" s="106"/>
      <c r="F624" s="59"/>
      <c r="G624" s="59"/>
      <c r="H624" s="19"/>
      <c r="I624" s="19"/>
      <c r="J624" s="21"/>
      <c r="K624" s="81"/>
      <c r="L624" s="107" t="str">
        <f t="shared" si="59"/>
        <v/>
      </c>
      <c r="M624" s="107" t="str">
        <f t="shared" si="60"/>
        <v/>
      </c>
      <c r="N624" s="94"/>
      <c r="O624" s="94"/>
      <c r="P624" s="94"/>
      <c r="Q624" s="94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  <c r="KU624" s="13"/>
      <c r="KV624" s="13"/>
      <c r="KW624" s="13"/>
      <c r="KX624" s="13"/>
      <c r="KY624" s="13"/>
      <c r="KZ624" s="13"/>
      <c r="LA624" s="13"/>
      <c r="LB624" s="13"/>
      <c r="LC624" s="13"/>
      <c r="LD624" s="13"/>
      <c r="LE624" s="13"/>
      <c r="LF624" s="13"/>
      <c r="LG624" s="13"/>
      <c r="LH624" s="13"/>
      <c r="LI624" s="13"/>
      <c r="LJ624" s="13"/>
      <c r="LK624" s="13"/>
      <c r="LL624" s="13"/>
      <c r="LM624" s="13"/>
      <c r="LN624" s="13"/>
      <c r="LO624" s="13"/>
      <c r="LP624" s="13"/>
      <c r="LQ624" s="13"/>
      <c r="LR624" s="13"/>
      <c r="LS624" s="13"/>
      <c r="LT624" s="13"/>
      <c r="LU624" s="13"/>
      <c r="LV624" s="13"/>
      <c r="LW624" s="13"/>
      <c r="LX624" s="13"/>
      <c r="LY624" s="13"/>
      <c r="LZ624" s="13"/>
      <c r="MA624" s="13"/>
      <c r="MB624" s="13"/>
      <c r="MC624" s="13"/>
      <c r="MD624" s="13"/>
      <c r="ME624" s="13"/>
      <c r="MF624" s="13"/>
      <c r="MG624" s="13"/>
      <c r="MH624" s="13"/>
      <c r="MI624" s="13"/>
      <c r="MJ624" s="13"/>
      <c r="MK624" s="13"/>
      <c r="ML624" s="13"/>
      <c r="MM624" s="13"/>
      <c r="MN624" s="13"/>
      <c r="MO624" s="13"/>
      <c r="MP624" s="13"/>
      <c r="MQ624" s="13"/>
      <c r="MR624" s="13"/>
      <c r="MS624" s="13"/>
      <c r="MT624" s="13"/>
      <c r="MU624" s="13"/>
      <c r="MV624" s="13"/>
      <c r="MW624" s="13"/>
      <c r="MX624" s="13"/>
      <c r="MY624" s="13"/>
      <c r="MZ624" s="13"/>
      <c r="NA624" s="13"/>
      <c r="NB624" s="13"/>
      <c r="NC624" s="13"/>
      <c r="ND624" s="13"/>
      <c r="NE624" s="13"/>
      <c r="NF624" s="13"/>
      <c r="NG624" s="13"/>
      <c r="NH624" s="13"/>
      <c r="NI624" s="13"/>
      <c r="NJ624" s="13"/>
      <c r="NK624" s="13"/>
      <c r="NL624" s="13"/>
      <c r="NM624" s="13"/>
      <c r="NN624" s="13"/>
      <c r="NO624" s="13"/>
      <c r="NP624" s="13"/>
      <c r="NQ624" s="13"/>
      <c r="NR624" s="13"/>
      <c r="NS624" s="13"/>
      <c r="NU624" s="48" t="e">
        <f>IF(P616&lt;#REF!,1,0)</f>
        <v>#REF!</v>
      </c>
      <c r="NV624" s="48" t="e">
        <f>IF($P616&gt;=#REF!,1,0)</f>
        <v>#REF!</v>
      </c>
      <c r="NW624" s="48">
        <f>IF(IF($C616="Y",IF(NV624=1,1,0)),1,0)</f>
        <v>0</v>
      </c>
      <c r="NX624" s="48">
        <f>IF(IF($C616="N",IF(NU624=1,1,0)),1,0)</f>
        <v>0</v>
      </c>
      <c r="NY624" s="49" t="e">
        <f t="shared" si="61"/>
        <v>#REF!</v>
      </c>
    </row>
    <row r="625" spans="1:389" s="2" customFormat="1" ht="15" x14ac:dyDescent="0.25">
      <c r="A625" s="2">
        <f t="shared" si="62"/>
        <v>621</v>
      </c>
      <c r="B625" s="104" t="str">
        <f>"TSK"&amp;"-"&amp;REPT("0",4-LEN(A633))&amp;A633</f>
        <v>TSK-0629</v>
      </c>
      <c r="C625" s="105" t="str">
        <f t="shared" si="58"/>
        <v/>
      </c>
      <c r="D625" s="59"/>
      <c r="E625" s="106"/>
      <c r="F625" s="59"/>
      <c r="G625" s="59"/>
      <c r="H625" s="19"/>
      <c r="I625" s="19"/>
      <c r="J625" s="21"/>
      <c r="K625" s="81"/>
      <c r="L625" s="107" t="str">
        <f t="shared" si="59"/>
        <v/>
      </c>
      <c r="M625" s="107" t="str">
        <f t="shared" si="60"/>
        <v/>
      </c>
      <c r="N625" s="94"/>
      <c r="O625" s="94"/>
      <c r="P625" s="94"/>
      <c r="Q625" s="94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  <c r="KU625" s="13"/>
      <c r="KV625" s="13"/>
      <c r="KW625" s="13"/>
      <c r="KX625" s="13"/>
      <c r="KY625" s="13"/>
      <c r="KZ625" s="13"/>
      <c r="LA625" s="13"/>
      <c r="LB625" s="13"/>
      <c r="LC625" s="13"/>
      <c r="LD625" s="13"/>
      <c r="LE625" s="13"/>
      <c r="LF625" s="13"/>
      <c r="LG625" s="13"/>
      <c r="LH625" s="13"/>
      <c r="LI625" s="13"/>
      <c r="LJ625" s="13"/>
      <c r="LK625" s="13"/>
      <c r="LL625" s="13"/>
      <c r="LM625" s="13"/>
      <c r="LN625" s="13"/>
      <c r="LO625" s="13"/>
      <c r="LP625" s="13"/>
      <c r="LQ625" s="13"/>
      <c r="LR625" s="13"/>
      <c r="LS625" s="13"/>
      <c r="LT625" s="13"/>
      <c r="LU625" s="13"/>
      <c r="LV625" s="13"/>
      <c r="LW625" s="13"/>
      <c r="LX625" s="13"/>
      <c r="LY625" s="13"/>
      <c r="LZ625" s="13"/>
      <c r="MA625" s="13"/>
      <c r="MB625" s="13"/>
      <c r="MC625" s="13"/>
      <c r="MD625" s="13"/>
      <c r="ME625" s="13"/>
      <c r="MF625" s="13"/>
      <c r="MG625" s="13"/>
      <c r="MH625" s="13"/>
      <c r="MI625" s="13"/>
      <c r="MJ625" s="13"/>
      <c r="MK625" s="13"/>
      <c r="ML625" s="13"/>
      <c r="MM625" s="13"/>
      <c r="MN625" s="13"/>
      <c r="MO625" s="13"/>
      <c r="MP625" s="13"/>
      <c r="MQ625" s="13"/>
      <c r="MR625" s="13"/>
      <c r="MS625" s="13"/>
      <c r="MT625" s="13"/>
      <c r="MU625" s="13"/>
      <c r="MV625" s="13"/>
      <c r="MW625" s="13"/>
      <c r="MX625" s="13"/>
      <c r="MY625" s="13"/>
      <c r="MZ625" s="13"/>
      <c r="NA625" s="13"/>
      <c r="NB625" s="13"/>
      <c r="NC625" s="13"/>
      <c r="ND625" s="13"/>
      <c r="NE625" s="13"/>
      <c r="NF625" s="13"/>
      <c r="NG625" s="13"/>
      <c r="NH625" s="13"/>
      <c r="NI625" s="13"/>
      <c r="NJ625" s="13"/>
      <c r="NK625" s="13"/>
      <c r="NL625" s="13"/>
      <c r="NM625" s="13"/>
      <c r="NN625" s="13"/>
      <c r="NO625" s="13"/>
      <c r="NP625" s="13"/>
      <c r="NQ625" s="13"/>
      <c r="NR625" s="13"/>
      <c r="NS625" s="13"/>
      <c r="NU625" s="48" t="e">
        <f>IF(P617&lt;#REF!,1,0)</f>
        <v>#REF!</v>
      </c>
      <c r="NV625" s="48" t="e">
        <f>IF($P617&gt;=#REF!,1,0)</f>
        <v>#REF!</v>
      </c>
      <c r="NW625" s="48">
        <f>IF(IF($C617="Y",IF(NV625=1,1,0)),1,0)</f>
        <v>0</v>
      </c>
      <c r="NX625" s="48">
        <f>IF(IF($C617="N",IF(NU625=1,1,0)),1,0)</f>
        <v>0</v>
      </c>
      <c r="NY625" s="49" t="e">
        <f t="shared" si="61"/>
        <v>#REF!</v>
      </c>
    </row>
    <row r="626" spans="1:389" s="2" customFormat="1" ht="15" x14ac:dyDescent="0.25">
      <c r="A626" s="2">
        <f t="shared" si="62"/>
        <v>622</v>
      </c>
      <c r="B626" s="104" t="str">
        <f>"TSK"&amp;"-"&amp;REPT("0",4-LEN(A634))&amp;A634</f>
        <v>TSK-0630</v>
      </c>
      <c r="C626" s="105" t="str">
        <f t="shared" si="58"/>
        <v/>
      </c>
      <c r="D626" s="59"/>
      <c r="E626" s="106"/>
      <c r="F626" s="59"/>
      <c r="G626" s="59"/>
      <c r="H626" s="19"/>
      <c r="I626" s="19"/>
      <c r="J626" s="21"/>
      <c r="K626" s="81"/>
      <c r="L626" s="107" t="str">
        <f t="shared" si="59"/>
        <v/>
      </c>
      <c r="M626" s="107" t="str">
        <f t="shared" si="60"/>
        <v/>
      </c>
      <c r="N626" s="94"/>
      <c r="O626" s="94"/>
      <c r="P626" s="94"/>
      <c r="Q626" s="94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  <c r="KU626" s="13"/>
      <c r="KV626" s="13"/>
      <c r="KW626" s="13"/>
      <c r="KX626" s="13"/>
      <c r="KY626" s="13"/>
      <c r="KZ626" s="13"/>
      <c r="LA626" s="13"/>
      <c r="LB626" s="13"/>
      <c r="LC626" s="13"/>
      <c r="LD626" s="13"/>
      <c r="LE626" s="13"/>
      <c r="LF626" s="13"/>
      <c r="LG626" s="13"/>
      <c r="LH626" s="13"/>
      <c r="LI626" s="13"/>
      <c r="LJ626" s="13"/>
      <c r="LK626" s="13"/>
      <c r="LL626" s="13"/>
      <c r="LM626" s="13"/>
      <c r="LN626" s="13"/>
      <c r="LO626" s="13"/>
      <c r="LP626" s="13"/>
      <c r="LQ626" s="13"/>
      <c r="LR626" s="13"/>
      <c r="LS626" s="13"/>
      <c r="LT626" s="13"/>
      <c r="LU626" s="13"/>
      <c r="LV626" s="13"/>
      <c r="LW626" s="13"/>
      <c r="LX626" s="13"/>
      <c r="LY626" s="13"/>
      <c r="LZ626" s="13"/>
      <c r="MA626" s="13"/>
      <c r="MB626" s="13"/>
      <c r="MC626" s="13"/>
      <c r="MD626" s="13"/>
      <c r="ME626" s="13"/>
      <c r="MF626" s="13"/>
      <c r="MG626" s="13"/>
      <c r="MH626" s="13"/>
      <c r="MI626" s="13"/>
      <c r="MJ626" s="13"/>
      <c r="MK626" s="13"/>
      <c r="ML626" s="13"/>
      <c r="MM626" s="13"/>
      <c r="MN626" s="13"/>
      <c r="MO626" s="13"/>
      <c r="MP626" s="13"/>
      <c r="MQ626" s="13"/>
      <c r="MR626" s="13"/>
      <c r="MS626" s="13"/>
      <c r="MT626" s="13"/>
      <c r="MU626" s="13"/>
      <c r="MV626" s="13"/>
      <c r="MW626" s="13"/>
      <c r="MX626" s="13"/>
      <c r="MY626" s="13"/>
      <c r="MZ626" s="13"/>
      <c r="NA626" s="13"/>
      <c r="NB626" s="13"/>
      <c r="NC626" s="13"/>
      <c r="ND626" s="13"/>
      <c r="NE626" s="13"/>
      <c r="NF626" s="13"/>
      <c r="NG626" s="13"/>
      <c r="NH626" s="13"/>
      <c r="NI626" s="13"/>
      <c r="NJ626" s="13"/>
      <c r="NK626" s="13"/>
      <c r="NL626" s="13"/>
      <c r="NM626" s="13"/>
      <c r="NN626" s="13"/>
      <c r="NO626" s="13"/>
      <c r="NP626" s="13"/>
      <c r="NQ626" s="13"/>
      <c r="NR626" s="13"/>
      <c r="NS626" s="13"/>
      <c r="NU626" s="48" t="e">
        <f>IF(P618&lt;#REF!,1,0)</f>
        <v>#REF!</v>
      </c>
      <c r="NV626" s="48" t="e">
        <f>IF($P618&gt;=#REF!,1,0)</f>
        <v>#REF!</v>
      </c>
      <c r="NW626" s="48">
        <f>IF(IF($C618="Y",IF(NV626=1,1,0)),1,0)</f>
        <v>0</v>
      </c>
      <c r="NX626" s="48">
        <f>IF(IF($C618="N",IF(NU626=1,1,0)),1,0)</f>
        <v>0</v>
      </c>
      <c r="NY626" s="49" t="e">
        <f t="shared" si="61"/>
        <v>#REF!</v>
      </c>
    </row>
    <row r="627" spans="1:389" s="2" customFormat="1" ht="15" x14ac:dyDescent="0.25">
      <c r="A627" s="2">
        <f t="shared" si="62"/>
        <v>623</v>
      </c>
      <c r="B627" s="104" t="str">
        <f>"TSK"&amp;"-"&amp;REPT("0",4-LEN(A635))&amp;A635</f>
        <v>TSK-0631</v>
      </c>
      <c r="C627" s="105" t="str">
        <f t="shared" si="58"/>
        <v/>
      </c>
      <c r="D627" s="59"/>
      <c r="E627" s="106"/>
      <c r="F627" s="59"/>
      <c r="G627" s="59"/>
      <c r="H627" s="19"/>
      <c r="I627" s="19"/>
      <c r="J627" s="21"/>
      <c r="K627" s="81"/>
      <c r="L627" s="107" t="str">
        <f t="shared" si="59"/>
        <v/>
      </c>
      <c r="M627" s="107" t="str">
        <f t="shared" si="60"/>
        <v/>
      </c>
      <c r="N627" s="94"/>
      <c r="O627" s="94"/>
      <c r="P627" s="94"/>
      <c r="Q627" s="94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  <c r="KU627" s="13"/>
      <c r="KV627" s="13"/>
      <c r="KW627" s="13"/>
      <c r="KX627" s="13"/>
      <c r="KY627" s="13"/>
      <c r="KZ627" s="13"/>
      <c r="LA627" s="13"/>
      <c r="LB627" s="13"/>
      <c r="LC627" s="13"/>
      <c r="LD627" s="13"/>
      <c r="LE627" s="13"/>
      <c r="LF627" s="13"/>
      <c r="LG627" s="13"/>
      <c r="LH627" s="13"/>
      <c r="LI627" s="13"/>
      <c r="LJ627" s="13"/>
      <c r="LK627" s="13"/>
      <c r="LL627" s="13"/>
      <c r="LM627" s="13"/>
      <c r="LN627" s="13"/>
      <c r="LO627" s="13"/>
      <c r="LP627" s="13"/>
      <c r="LQ627" s="13"/>
      <c r="LR627" s="13"/>
      <c r="LS627" s="13"/>
      <c r="LT627" s="13"/>
      <c r="LU627" s="13"/>
      <c r="LV627" s="13"/>
      <c r="LW627" s="13"/>
      <c r="LX627" s="13"/>
      <c r="LY627" s="13"/>
      <c r="LZ627" s="13"/>
      <c r="MA627" s="13"/>
      <c r="MB627" s="13"/>
      <c r="MC627" s="13"/>
      <c r="MD627" s="13"/>
      <c r="ME627" s="13"/>
      <c r="MF627" s="13"/>
      <c r="MG627" s="13"/>
      <c r="MH627" s="13"/>
      <c r="MI627" s="13"/>
      <c r="MJ627" s="13"/>
      <c r="MK627" s="13"/>
      <c r="ML627" s="13"/>
      <c r="MM627" s="13"/>
      <c r="MN627" s="13"/>
      <c r="MO627" s="13"/>
      <c r="MP627" s="13"/>
      <c r="MQ627" s="13"/>
      <c r="MR627" s="13"/>
      <c r="MS627" s="13"/>
      <c r="MT627" s="13"/>
      <c r="MU627" s="13"/>
      <c r="MV627" s="13"/>
      <c r="MW627" s="13"/>
      <c r="MX627" s="13"/>
      <c r="MY627" s="13"/>
      <c r="MZ627" s="13"/>
      <c r="NA627" s="13"/>
      <c r="NB627" s="13"/>
      <c r="NC627" s="13"/>
      <c r="ND627" s="13"/>
      <c r="NE627" s="13"/>
      <c r="NF627" s="13"/>
      <c r="NG627" s="13"/>
      <c r="NH627" s="13"/>
      <c r="NI627" s="13"/>
      <c r="NJ627" s="13"/>
      <c r="NK627" s="13"/>
      <c r="NL627" s="13"/>
      <c r="NM627" s="13"/>
      <c r="NN627" s="13"/>
      <c r="NO627" s="13"/>
      <c r="NP627" s="13"/>
      <c r="NQ627" s="13"/>
      <c r="NR627" s="13"/>
      <c r="NS627" s="13"/>
      <c r="NU627" s="48" t="e">
        <f>IF(P619&lt;#REF!,1,0)</f>
        <v>#REF!</v>
      </c>
      <c r="NV627" s="48" t="e">
        <f>IF($P619&gt;=#REF!,1,0)</f>
        <v>#REF!</v>
      </c>
      <c r="NW627" s="48">
        <f>IF(IF($C619="Y",IF(NV627=1,1,0)),1,0)</f>
        <v>0</v>
      </c>
      <c r="NX627" s="48">
        <f>IF(IF($C619="N",IF(NU627=1,1,0)),1,0)</f>
        <v>0</v>
      </c>
      <c r="NY627" s="49" t="e">
        <f t="shared" si="61"/>
        <v>#REF!</v>
      </c>
    </row>
    <row r="628" spans="1:389" s="2" customFormat="1" ht="15" x14ac:dyDescent="0.25">
      <c r="A628" s="2">
        <f t="shared" si="62"/>
        <v>624</v>
      </c>
      <c r="B628" s="104" t="str">
        <f>"TSK"&amp;"-"&amp;REPT("0",4-LEN(A636))&amp;A636</f>
        <v>TSK-0632</v>
      </c>
      <c r="C628" s="105" t="str">
        <f t="shared" si="58"/>
        <v/>
      </c>
      <c r="D628" s="59"/>
      <c r="E628" s="106"/>
      <c r="F628" s="59"/>
      <c r="G628" s="59"/>
      <c r="H628" s="19"/>
      <c r="I628" s="19"/>
      <c r="J628" s="21"/>
      <c r="K628" s="81"/>
      <c r="L628" s="107" t="str">
        <f t="shared" si="59"/>
        <v/>
      </c>
      <c r="M628" s="107" t="str">
        <f t="shared" si="60"/>
        <v/>
      </c>
      <c r="N628" s="94"/>
      <c r="O628" s="94"/>
      <c r="P628" s="94"/>
      <c r="Q628" s="94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  <c r="KU628" s="13"/>
      <c r="KV628" s="13"/>
      <c r="KW628" s="13"/>
      <c r="KX628" s="13"/>
      <c r="KY628" s="13"/>
      <c r="KZ628" s="13"/>
      <c r="LA628" s="13"/>
      <c r="LB628" s="13"/>
      <c r="LC628" s="13"/>
      <c r="LD628" s="13"/>
      <c r="LE628" s="13"/>
      <c r="LF628" s="13"/>
      <c r="LG628" s="13"/>
      <c r="LH628" s="13"/>
      <c r="LI628" s="13"/>
      <c r="LJ628" s="13"/>
      <c r="LK628" s="13"/>
      <c r="LL628" s="13"/>
      <c r="LM628" s="13"/>
      <c r="LN628" s="13"/>
      <c r="LO628" s="13"/>
      <c r="LP628" s="13"/>
      <c r="LQ628" s="13"/>
      <c r="LR628" s="13"/>
      <c r="LS628" s="13"/>
      <c r="LT628" s="13"/>
      <c r="LU628" s="13"/>
      <c r="LV628" s="13"/>
      <c r="LW628" s="13"/>
      <c r="LX628" s="13"/>
      <c r="LY628" s="13"/>
      <c r="LZ628" s="13"/>
      <c r="MA628" s="13"/>
      <c r="MB628" s="13"/>
      <c r="MC628" s="13"/>
      <c r="MD628" s="13"/>
      <c r="ME628" s="13"/>
      <c r="MF628" s="13"/>
      <c r="MG628" s="13"/>
      <c r="MH628" s="13"/>
      <c r="MI628" s="13"/>
      <c r="MJ628" s="13"/>
      <c r="MK628" s="13"/>
      <c r="ML628" s="13"/>
      <c r="MM628" s="13"/>
      <c r="MN628" s="13"/>
      <c r="MO628" s="13"/>
      <c r="MP628" s="13"/>
      <c r="MQ628" s="13"/>
      <c r="MR628" s="13"/>
      <c r="MS628" s="13"/>
      <c r="MT628" s="13"/>
      <c r="MU628" s="13"/>
      <c r="MV628" s="13"/>
      <c r="MW628" s="13"/>
      <c r="MX628" s="13"/>
      <c r="MY628" s="13"/>
      <c r="MZ628" s="13"/>
      <c r="NA628" s="13"/>
      <c r="NB628" s="13"/>
      <c r="NC628" s="13"/>
      <c r="ND628" s="13"/>
      <c r="NE628" s="13"/>
      <c r="NF628" s="13"/>
      <c r="NG628" s="13"/>
      <c r="NH628" s="13"/>
      <c r="NI628" s="13"/>
      <c r="NJ628" s="13"/>
      <c r="NK628" s="13"/>
      <c r="NL628" s="13"/>
      <c r="NM628" s="13"/>
      <c r="NN628" s="13"/>
      <c r="NO628" s="13"/>
      <c r="NP628" s="13"/>
      <c r="NQ628" s="13"/>
      <c r="NR628" s="13"/>
      <c r="NS628" s="13"/>
      <c r="NU628" s="48" t="e">
        <f>IF(P620&lt;#REF!,1,0)</f>
        <v>#REF!</v>
      </c>
      <c r="NV628" s="48" t="e">
        <f>IF($P620&gt;=#REF!,1,0)</f>
        <v>#REF!</v>
      </c>
      <c r="NW628" s="48">
        <f>IF(IF($C620="Y",IF(NV628=1,1,0)),1,0)</f>
        <v>0</v>
      </c>
      <c r="NX628" s="48">
        <f>IF(IF($C620="N",IF(NU628=1,1,0)),1,0)</f>
        <v>0</v>
      </c>
      <c r="NY628" s="49" t="e">
        <f t="shared" si="61"/>
        <v>#REF!</v>
      </c>
    </row>
    <row r="629" spans="1:389" s="2" customFormat="1" ht="15" x14ac:dyDescent="0.25">
      <c r="A629" s="2">
        <f t="shared" si="62"/>
        <v>625</v>
      </c>
      <c r="B629" s="104" t="str">
        <f>"TSK"&amp;"-"&amp;REPT("0",4-LEN(A637))&amp;A637</f>
        <v>TSK-0633</v>
      </c>
      <c r="C629" s="105" t="str">
        <f t="shared" si="58"/>
        <v/>
      </c>
      <c r="D629" s="59"/>
      <c r="E629" s="106"/>
      <c r="F629" s="59"/>
      <c r="G629" s="59"/>
      <c r="H629" s="19"/>
      <c r="I629" s="19"/>
      <c r="J629" s="21"/>
      <c r="K629" s="81"/>
      <c r="L629" s="107" t="str">
        <f t="shared" si="59"/>
        <v/>
      </c>
      <c r="M629" s="107" t="str">
        <f t="shared" si="60"/>
        <v/>
      </c>
      <c r="N629" s="94"/>
      <c r="O629" s="94"/>
      <c r="P629" s="94"/>
      <c r="Q629" s="94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  <c r="KU629" s="13"/>
      <c r="KV629" s="13"/>
      <c r="KW629" s="13"/>
      <c r="KX629" s="13"/>
      <c r="KY629" s="13"/>
      <c r="KZ629" s="13"/>
      <c r="LA629" s="13"/>
      <c r="LB629" s="13"/>
      <c r="LC629" s="13"/>
      <c r="LD629" s="13"/>
      <c r="LE629" s="13"/>
      <c r="LF629" s="13"/>
      <c r="LG629" s="13"/>
      <c r="LH629" s="13"/>
      <c r="LI629" s="13"/>
      <c r="LJ629" s="13"/>
      <c r="LK629" s="13"/>
      <c r="LL629" s="13"/>
      <c r="LM629" s="13"/>
      <c r="LN629" s="13"/>
      <c r="LO629" s="13"/>
      <c r="LP629" s="13"/>
      <c r="LQ629" s="13"/>
      <c r="LR629" s="13"/>
      <c r="LS629" s="13"/>
      <c r="LT629" s="13"/>
      <c r="LU629" s="13"/>
      <c r="LV629" s="13"/>
      <c r="LW629" s="13"/>
      <c r="LX629" s="13"/>
      <c r="LY629" s="13"/>
      <c r="LZ629" s="13"/>
      <c r="MA629" s="13"/>
      <c r="MB629" s="13"/>
      <c r="MC629" s="13"/>
      <c r="MD629" s="13"/>
      <c r="ME629" s="13"/>
      <c r="MF629" s="13"/>
      <c r="MG629" s="13"/>
      <c r="MH629" s="13"/>
      <c r="MI629" s="13"/>
      <c r="MJ629" s="13"/>
      <c r="MK629" s="13"/>
      <c r="ML629" s="13"/>
      <c r="MM629" s="13"/>
      <c r="MN629" s="13"/>
      <c r="MO629" s="13"/>
      <c r="MP629" s="13"/>
      <c r="MQ629" s="13"/>
      <c r="MR629" s="13"/>
      <c r="MS629" s="13"/>
      <c r="MT629" s="13"/>
      <c r="MU629" s="13"/>
      <c r="MV629" s="13"/>
      <c r="MW629" s="13"/>
      <c r="MX629" s="13"/>
      <c r="MY629" s="13"/>
      <c r="MZ629" s="13"/>
      <c r="NA629" s="13"/>
      <c r="NB629" s="13"/>
      <c r="NC629" s="13"/>
      <c r="ND629" s="13"/>
      <c r="NE629" s="13"/>
      <c r="NF629" s="13"/>
      <c r="NG629" s="13"/>
      <c r="NH629" s="13"/>
      <c r="NI629" s="13"/>
      <c r="NJ629" s="13"/>
      <c r="NK629" s="13"/>
      <c r="NL629" s="13"/>
      <c r="NM629" s="13"/>
      <c r="NN629" s="13"/>
      <c r="NO629" s="13"/>
      <c r="NP629" s="13"/>
      <c r="NQ629" s="13"/>
      <c r="NR629" s="13"/>
      <c r="NS629" s="13"/>
      <c r="NU629" s="48" t="e">
        <f>IF(P621&lt;#REF!,1,0)</f>
        <v>#REF!</v>
      </c>
      <c r="NV629" s="48" t="e">
        <f>IF($P621&gt;=#REF!,1,0)</f>
        <v>#REF!</v>
      </c>
      <c r="NW629" s="48">
        <f>IF(IF($C621="Y",IF(NV629=1,1,0)),1,0)</f>
        <v>0</v>
      </c>
      <c r="NX629" s="48">
        <f>IF(IF($C621="N",IF(NU629=1,1,0)),1,0)</f>
        <v>0</v>
      </c>
      <c r="NY629" s="49" t="e">
        <f t="shared" si="61"/>
        <v>#REF!</v>
      </c>
    </row>
    <row r="630" spans="1:389" s="2" customFormat="1" ht="15" x14ac:dyDescent="0.25">
      <c r="A630" s="2">
        <f t="shared" si="62"/>
        <v>626</v>
      </c>
      <c r="B630" s="104" t="str">
        <f>"TSK"&amp;"-"&amp;REPT("0",4-LEN(A638))&amp;A638</f>
        <v>TSK-0634</v>
      </c>
      <c r="C630" s="105" t="str">
        <f t="shared" si="58"/>
        <v/>
      </c>
      <c r="D630" s="59"/>
      <c r="E630" s="106"/>
      <c r="F630" s="59"/>
      <c r="G630" s="59"/>
      <c r="H630" s="19"/>
      <c r="I630" s="19"/>
      <c r="J630" s="21"/>
      <c r="K630" s="81"/>
      <c r="L630" s="107" t="str">
        <f t="shared" si="59"/>
        <v/>
      </c>
      <c r="M630" s="107" t="str">
        <f t="shared" si="60"/>
        <v/>
      </c>
      <c r="N630" s="94"/>
      <c r="O630" s="94"/>
      <c r="P630" s="94"/>
      <c r="Q630" s="94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13"/>
      <c r="KT630" s="13"/>
      <c r="KU630" s="13"/>
      <c r="KV630" s="13"/>
      <c r="KW630" s="13"/>
      <c r="KX630" s="13"/>
      <c r="KY630" s="13"/>
      <c r="KZ630" s="13"/>
      <c r="LA630" s="13"/>
      <c r="LB630" s="13"/>
      <c r="LC630" s="13"/>
      <c r="LD630" s="13"/>
      <c r="LE630" s="13"/>
      <c r="LF630" s="13"/>
      <c r="LG630" s="13"/>
      <c r="LH630" s="13"/>
      <c r="LI630" s="13"/>
      <c r="LJ630" s="13"/>
      <c r="LK630" s="13"/>
      <c r="LL630" s="13"/>
      <c r="LM630" s="13"/>
      <c r="LN630" s="13"/>
      <c r="LO630" s="13"/>
      <c r="LP630" s="13"/>
      <c r="LQ630" s="13"/>
      <c r="LR630" s="13"/>
      <c r="LS630" s="13"/>
      <c r="LT630" s="13"/>
      <c r="LU630" s="13"/>
      <c r="LV630" s="13"/>
      <c r="LW630" s="13"/>
      <c r="LX630" s="13"/>
      <c r="LY630" s="13"/>
      <c r="LZ630" s="13"/>
      <c r="MA630" s="13"/>
      <c r="MB630" s="13"/>
      <c r="MC630" s="13"/>
      <c r="MD630" s="13"/>
      <c r="ME630" s="13"/>
      <c r="MF630" s="13"/>
      <c r="MG630" s="13"/>
      <c r="MH630" s="13"/>
      <c r="MI630" s="13"/>
      <c r="MJ630" s="13"/>
      <c r="MK630" s="13"/>
      <c r="ML630" s="13"/>
      <c r="MM630" s="13"/>
      <c r="MN630" s="13"/>
      <c r="MO630" s="13"/>
      <c r="MP630" s="13"/>
      <c r="MQ630" s="13"/>
      <c r="MR630" s="13"/>
      <c r="MS630" s="13"/>
      <c r="MT630" s="13"/>
      <c r="MU630" s="13"/>
      <c r="MV630" s="13"/>
      <c r="MW630" s="13"/>
      <c r="MX630" s="13"/>
      <c r="MY630" s="13"/>
      <c r="MZ630" s="13"/>
      <c r="NA630" s="13"/>
      <c r="NB630" s="13"/>
      <c r="NC630" s="13"/>
      <c r="ND630" s="13"/>
      <c r="NE630" s="13"/>
      <c r="NF630" s="13"/>
      <c r="NG630" s="13"/>
      <c r="NH630" s="13"/>
      <c r="NI630" s="13"/>
      <c r="NJ630" s="13"/>
      <c r="NK630" s="13"/>
      <c r="NL630" s="13"/>
      <c r="NM630" s="13"/>
      <c r="NN630" s="13"/>
      <c r="NO630" s="13"/>
      <c r="NP630" s="13"/>
      <c r="NQ630" s="13"/>
      <c r="NR630" s="13"/>
      <c r="NS630" s="13"/>
      <c r="NU630" s="48" t="e">
        <f>IF(P622&lt;#REF!,1,0)</f>
        <v>#REF!</v>
      </c>
      <c r="NV630" s="48" t="e">
        <f>IF($P622&gt;=#REF!,1,0)</f>
        <v>#REF!</v>
      </c>
      <c r="NW630" s="48">
        <f>IF(IF($C622="Y",IF(NV630=1,1,0)),1,0)</f>
        <v>0</v>
      </c>
      <c r="NX630" s="48">
        <f>IF(IF($C622="N",IF(NU630=1,1,0)),1,0)</f>
        <v>0</v>
      </c>
      <c r="NY630" s="49" t="e">
        <f t="shared" si="61"/>
        <v>#REF!</v>
      </c>
    </row>
    <row r="631" spans="1:389" s="2" customFormat="1" ht="15" x14ac:dyDescent="0.25">
      <c r="A631" s="2">
        <f t="shared" si="62"/>
        <v>627</v>
      </c>
      <c r="B631" s="104" t="str">
        <f>"TSK"&amp;"-"&amp;REPT("0",4-LEN(A639))&amp;A639</f>
        <v>TSK-0635</v>
      </c>
      <c r="C631" s="105" t="str">
        <f t="shared" si="58"/>
        <v/>
      </c>
      <c r="D631" s="59"/>
      <c r="E631" s="106"/>
      <c r="F631" s="59"/>
      <c r="G631" s="59"/>
      <c r="H631" s="19"/>
      <c r="I631" s="19"/>
      <c r="J631" s="21"/>
      <c r="K631" s="81"/>
      <c r="L631" s="107" t="str">
        <f t="shared" si="59"/>
        <v/>
      </c>
      <c r="M631" s="107" t="str">
        <f t="shared" si="60"/>
        <v/>
      </c>
      <c r="N631" s="94"/>
      <c r="O631" s="94"/>
      <c r="P631" s="94"/>
      <c r="Q631" s="94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  <c r="KU631" s="13"/>
      <c r="KV631" s="13"/>
      <c r="KW631" s="13"/>
      <c r="KX631" s="13"/>
      <c r="KY631" s="13"/>
      <c r="KZ631" s="13"/>
      <c r="LA631" s="13"/>
      <c r="LB631" s="13"/>
      <c r="LC631" s="13"/>
      <c r="LD631" s="13"/>
      <c r="LE631" s="13"/>
      <c r="LF631" s="13"/>
      <c r="LG631" s="13"/>
      <c r="LH631" s="13"/>
      <c r="LI631" s="13"/>
      <c r="LJ631" s="13"/>
      <c r="LK631" s="13"/>
      <c r="LL631" s="13"/>
      <c r="LM631" s="13"/>
      <c r="LN631" s="13"/>
      <c r="LO631" s="13"/>
      <c r="LP631" s="13"/>
      <c r="LQ631" s="13"/>
      <c r="LR631" s="13"/>
      <c r="LS631" s="13"/>
      <c r="LT631" s="13"/>
      <c r="LU631" s="13"/>
      <c r="LV631" s="13"/>
      <c r="LW631" s="13"/>
      <c r="LX631" s="13"/>
      <c r="LY631" s="13"/>
      <c r="LZ631" s="13"/>
      <c r="MA631" s="13"/>
      <c r="MB631" s="13"/>
      <c r="MC631" s="13"/>
      <c r="MD631" s="13"/>
      <c r="ME631" s="13"/>
      <c r="MF631" s="13"/>
      <c r="MG631" s="13"/>
      <c r="MH631" s="13"/>
      <c r="MI631" s="13"/>
      <c r="MJ631" s="13"/>
      <c r="MK631" s="13"/>
      <c r="ML631" s="13"/>
      <c r="MM631" s="13"/>
      <c r="MN631" s="13"/>
      <c r="MO631" s="13"/>
      <c r="MP631" s="13"/>
      <c r="MQ631" s="13"/>
      <c r="MR631" s="13"/>
      <c r="MS631" s="13"/>
      <c r="MT631" s="13"/>
      <c r="MU631" s="13"/>
      <c r="MV631" s="13"/>
      <c r="MW631" s="13"/>
      <c r="MX631" s="13"/>
      <c r="MY631" s="13"/>
      <c r="MZ631" s="13"/>
      <c r="NA631" s="13"/>
      <c r="NB631" s="13"/>
      <c r="NC631" s="13"/>
      <c r="ND631" s="13"/>
      <c r="NE631" s="13"/>
      <c r="NF631" s="13"/>
      <c r="NG631" s="13"/>
      <c r="NH631" s="13"/>
      <c r="NI631" s="13"/>
      <c r="NJ631" s="13"/>
      <c r="NK631" s="13"/>
      <c r="NL631" s="13"/>
      <c r="NM631" s="13"/>
      <c r="NN631" s="13"/>
      <c r="NO631" s="13"/>
      <c r="NP631" s="13"/>
      <c r="NQ631" s="13"/>
      <c r="NR631" s="13"/>
      <c r="NS631" s="13"/>
      <c r="NU631" s="48" t="e">
        <f>IF(P623&lt;#REF!,1,0)</f>
        <v>#REF!</v>
      </c>
      <c r="NV631" s="48" t="e">
        <f>IF($P623&gt;=#REF!,1,0)</f>
        <v>#REF!</v>
      </c>
      <c r="NW631" s="48">
        <f>IF(IF($C623="Y",IF(NV631=1,1,0)),1,0)</f>
        <v>0</v>
      </c>
      <c r="NX631" s="48">
        <f>IF(IF($C623="N",IF(NU631=1,1,0)),1,0)</f>
        <v>0</v>
      </c>
      <c r="NY631" s="49" t="e">
        <f t="shared" si="61"/>
        <v>#REF!</v>
      </c>
    </row>
    <row r="632" spans="1:389" s="2" customFormat="1" ht="15" x14ac:dyDescent="0.25">
      <c r="A632" s="2">
        <f t="shared" si="62"/>
        <v>628</v>
      </c>
      <c r="B632" s="104" t="str">
        <f>"TSK"&amp;"-"&amp;REPT("0",4-LEN(A640))&amp;A640</f>
        <v>TSK-0636</v>
      </c>
      <c r="C632" s="105" t="str">
        <f t="shared" si="58"/>
        <v/>
      </c>
      <c r="D632" s="59"/>
      <c r="E632" s="106"/>
      <c r="F632" s="59"/>
      <c r="G632" s="59"/>
      <c r="H632" s="19"/>
      <c r="I632" s="19"/>
      <c r="J632" s="21"/>
      <c r="K632" s="81"/>
      <c r="L632" s="107" t="str">
        <f t="shared" si="59"/>
        <v/>
      </c>
      <c r="M632" s="107" t="str">
        <f t="shared" si="60"/>
        <v/>
      </c>
      <c r="N632" s="94"/>
      <c r="O632" s="94"/>
      <c r="P632" s="94"/>
      <c r="Q632" s="94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  <c r="KU632" s="13"/>
      <c r="KV632" s="13"/>
      <c r="KW632" s="13"/>
      <c r="KX632" s="13"/>
      <c r="KY632" s="13"/>
      <c r="KZ632" s="13"/>
      <c r="LA632" s="13"/>
      <c r="LB632" s="13"/>
      <c r="LC632" s="13"/>
      <c r="LD632" s="13"/>
      <c r="LE632" s="13"/>
      <c r="LF632" s="13"/>
      <c r="LG632" s="13"/>
      <c r="LH632" s="13"/>
      <c r="LI632" s="13"/>
      <c r="LJ632" s="13"/>
      <c r="LK632" s="13"/>
      <c r="LL632" s="13"/>
      <c r="LM632" s="13"/>
      <c r="LN632" s="13"/>
      <c r="LO632" s="13"/>
      <c r="LP632" s="13"/>
      <c r="LQ632" s="13"/>
      <c r="LR632" s="13"/>
      <c r="LS632" s="13"/>
      <c r="LT632" s="13"/>
      <c r="LU632" s="13"/>
      <c r="LV632" s="13"/>
      <c r="LW632" s="13"/>
      <c r="LX632" s="13"/>
      <c r="LY632" s="13"/>
      <c r="LZ632" s="13"/>
      <c r="MA632" s="13"/>
      <c r="MB632" s="13"/>
      <c r="MC632" s="13"/>
      <c r="MD632" s="13"/>
      <c r="ME632" s="13"/>
      <c r="MF632" s="13"/>
      <c r="MG632" s="13"/>
      <c r="MH632" s="13"/>
      <c r="MI632" s="13"/>
      <c r="MJ632" s="13"/>
      <c r="MK632" s="13"/>
      <c r="ML632" s="13"/>
      <c r="MM632" s="13"/>
      <c r="MN632" s="13"/>
      <c r="MO632" s="13"/>
      <c r="MP632" s="13"/>
      <c r="MQ632" s="13"/>
      <c r="MR632" s="13"/>
      <c r="MS632" s="13"/>
      <c r="MT632" s="13"/>
      <c r="MU632" s="13"/>
      <c r="MV632" s="13"/>
      <c r="MW632" s="13"/>
      <c r="MX632" s="13"/>
      <c r="MY632" s="13"/>
      <c r="MZ632" s="13"/>
      <c r="NA632" s="13"/>
      <c r="NB632" s="13"/>
      <c r="NC632" s="13"/>
      <c r="ND632" s="13"/>
      <c r="NE632" s="13"/>
      <c r="NF632" s="13"/>
      <c r="NG632" s="13"/>
      <c r="NH632" s="13"/>
      <c r="NI632" s="13"/>
      <c r="NJ632" s="13"/>
      <c r="NK632" s="13"/>
      <c r="NL632" s="13"/>
      <c r="NM632" s="13"/>
      <c r="NN632" s="13"/>
      <c r="NO632" s="13"/>
      <c r="NP632" s="13"/>
      <c r="NQ632" s="13"/>
      <c r="NR632" s="13"/>
      <c r="NS632" s="13"/>
      <c r="NU632" s="48" t="e">
        <f>IF(P624&lt;#REF!,1,0)</f>
        <v>#REF!</v>
      </c>
      <c r="NV632" s="48" t="e">
        <f>IF($P624&gt;=#REF!,1,0)</f>
        <v>#REF!</v>
      </c>
      <c r="NW632" s="48">
        <f>IF(IF($C624="Y",IF(NV632=1,1,0)),1,0)</f>
        <v>0</v>
      </c>
      <c r="NX632" s="48">
        <f>IF(IF($C624="N",IF(NU632=1,1,0)),1,0)</f>
        <v>0</v>
      </c>
      <c r="NY632" s="49" t="e">
        <f t="shared" si="61"/>
        <v>#REF!</v>
      </c>
    </row>
    <row r="633" spans="1:389" s="2" customFormat="1" ht="15" x14ac:dyDescent="0.25">
      <c r="A633" s="2">
        <f t="shared" si="62"/>
        <v>629</v>
      </c>
      <c r="B633" s="104" t="str">
        <f>"TSK"&amp;"-"&amp;REPT("0",4-LEN(A641))&amp;A641</f>
        <v>TSK-0637</v>
      </c>
      <c r="C633" s="105" t="str">
        <f t="shared" si="58"/>
        <v/>
      </c>
      <c r="D633" s="59"/>
      <c r="E633" s="106"/>
      <c r="F633" s="59"/>
      <c r="G633" s="59"/>
      <c r="H633" s="19"/>
      <c r="I633" s="19"/>
      <c r="J633" s="21"/>
      <c r="K633" s="81"/>
      <c r="L633" s="107" t="str">
        <f t="shared" si="59"/>
        <v/>
      </c>
      <c r="M633" s="107" t="str">
        <f t="shared" si="60"/>
        <v/>
      </c>
      <c r="N633" s="94"/>
      <c r="O633" s="94"/>
      <c r="P633" s="94"/>
      <c r="Q633" s="94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  <c r="KU633" s="13"/>
      <c r="KV633" s="13"/>
      <c r="KW633" s="13"/>
      <c r="KX633" s="13"/>
      <c r="KY633" s="13"/>
      <c r="KZ633" s="13"/>
      <c r="LA633" s="13"/>
      <c r="LB633" s="13"/>
      <c r="LC633" s="13"/>
      <c r="LD633" s="13"/>
      <c r="LE633" s="13"/>
      <c r="LF633" s="13"/>
      <c r="LG633" s="13"/>
      <c r="LH633" s="13"/>
      <c r="LI633" s="13"/>
      <c r="LJ633" s="13"/>
      <c r="LK633" s="13"/>
      <c r="LL633" s="13"/>
      <c r="LM633" s="13"/>
      <c r="LN633" s="13"/>
      <c r="LO633" s="13"/>
      <c r="LP633" s="13"/>
      <c r="LQ633" s="13"/>
      <c r="LR633" s="13"/>
      <c r="LS633" s="13"/>
      <c r="LT633" s="13"/>
      <c r="LU633" s="13"/>
      <c r="LV633" s="13"/>
      <c r="LW633" s="13"/>
      <c r="LX633" s="13"/>
      <c r="LY633" s="13"/>
      <c r="LZ633" s="13"/>
      <c r="MA633" s="13"/>
      <c r="MB633" s="13"/>
      <c r="MC633" s="13"/>
      <c r="MD633" s="13"/>
      <c r="ME633" s="13"/>
      <c r="MF633" s="13"/>
      <c r="MG633" s="13"/>
      <c r="MH633" s="13"/>
      <c r="MI633" s="13"/>
      <c r="MJ633" s="13"/>
      <c r="MK633" s="13"/>
      <c r="ML633" s="13"/>
      <c r="MM633" s="13"/>
      <c r="MN633" s="13"/>
      <c r="MO633" s="13"/>
      <c r="MP633" s="13"/>
      <c r="MQ633" s="13"/>
      <c r="MR633" s="13"/>
      <c r="MS633" s="13"/>
      <c r="MT633" s="13"/>
      <c r="MU633" s="13"/>
      <c r="MV633" s="13"/>
      <c r="MW633" s="13"/>
      <c r="MX633" s="13"/>
      <c r="MY633" s="13"/>
      <c r="MZ633" s="13"/>
      <c r="NA633" s="13"/>
      <c r="NB633" s="13"/>
      <c r="NC633" s="13"/>
      <c r="ND633" s="13"/>
      <c r="NE633" s="13"/>
      <c r="NF633" s="13"/>
      <c r="NG633" s="13"/>
      <c r="NH633" s="13"/>
      <c r="NI633" s="13"/>
      <c r="NJ633" s="13"/>
      <c r="NK633" s="13"/>
      <c r="NL633" s="13"/>
      <c r="NM633" s="13"/>
      <c r="NN633" s="13"/>
      <c r="NO633" s="13"/>
      <c r="NP633" s="13"/>
      <c r="NQ633" s="13"/>
      <c r="NR633" s="13"/>
      <c r="NS633" s="13"/>
      <c r="NU633" s="48" t="e">
        <f>IF(P625&lt;#REF!,1,0)</f>
        <v>#REF!</v>
      </c>
      <c r="NV633" s="48" t="e">
        <f>IF($P625&gt;=#REF!,1,0)</f>
        <v>#REF!</v>
      </c>
      <c r="NW633" s="48">
        <f>IF(IF($C625="Y",IF(NV633=1,1,0)),1,0)</f>
        <v>0</v>
      </c>
      <c r="NX633" s="48">
        <f>IF(IF($C625="N",IF(NU633=1,1,0)),1,0)</f>
        <v>0</v>
      </c>
      <c r="NY633" s="49" t="e">
        <f t="shared" si="61"/>
        <v>#REF!</v>
      </c>
    </row>
    <row r="634" spans="1:389" s="2" customFormat="1" ht="15" x14ac:dyDescent="0.25">
      <c r="A634" s="2">
        <f t="shared" si="62"/>
        <v>630</v>
      </c>
      <c r="B634" s="104" t="str">
        <f>"TSK"&amp;"-"&amp;REPT("0",4-LEN(A642))&amp;A642</f>
        <v>TSK-0638</v>
      </c>
      <c r="C634" s="105" t="str">
        <f t="shared" si="58"/>
        <v/>
      </c>
      <c r="D634" s="59"/>
      <c r="E634" s="106"/>
      <c r="F634" s="59"/>
      <c r="G634" s="59"/>
      <c r="H634" s="19"/>
      <c r="I634" s="19"/>
      <c r="J634" s="21"/>
      <c r="K634" s="81"/>
      <c r="L634" s="107" t="str">
        <f t="shared" si="59"/>
        <v/>
      </c>
      <c r="M634" s="107" t="str">
        <f t="shared" si="60"/>
        <v/>
      </c>
      <c r="N634" s="94"/>
      <c r="O634" s="94"/>
      <c r="P634" s="94"/>
      <c r="Q634" s="94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  <c r="KU634" s="13"/>
      <c r="KV634" s="13"/>
      <c r="KW634" s="13"/>
      <c r="KX634" s="13"/>
      <c r="KY634" s="13"/>
      <c r="KZ634" s="13"/>
      <c r="LA634" s="13"/>
      <c r="LB634" s="13"/>
      <c r="LC634" s="13"/>
      <c r="LD634" s="13"/>
      <c r="LE634" s="13"/>
      <c r="LF634" s="13"/>
      <c r="LG634" s="13"/>
      <c r="LH634" s="13"/>
      <c r="LI634" s="13"/>
      <c r="LJ634" s="13"/>
      <c r="LK634" s="13"/>
      <c r="LL634" s="13"/>
      <c r="LM634" s="13"/>
      <c r="LN634" s="13"/>
      <c r="LO634" s="13"/>
      <c r="LP634" s="13"/>
      <c r="LQ634" s="13"/>
      <c r="LR634" s="13"/>
      <c r="LS634" s="13"/>
      <c r="LT634" s="13"/>
      <c r="LU634" s="13"/>
      <c r="LV634" s="13"/>
      <c r="LW634" s="13"/>
      <c r="LX634" s="13"/>
      <c r="LY634" s="13"/>
      <c r="LZ634" s="13"/>
      <c r="MA634" s="13"/>
      <c r="MB634" s="13"/>
      <c r="MC634" s="13"/>
      <c r="MD634" s="13"/>
      <c r="ME634" s="13"/>
      <c r="MF634" s="13"/>
      <c r="MG634" s="13"/>
      <c r="MH634" s="13"/>
      <c r="MI634" s="13"/>
      <c r="MJ634" s="13"/>
      <c r="MK634" s="13"/>
      <c r="ML634" s="13"/>
      <c r="MM634" s="13"/>
      <c r="MN634" s="13"/>
      <c r="MO634" s="13"/>
      <c r="MP634" s="13"/>
      <c r="MQ634" s="13"/>
      <c r="MR634" s="13"/>
      <c r="MS634" s="13"/>
      <c r="MT634" s="13"/>
      <c r="MU634" s="13"/>
      <c r="MV634" s="13"/>
      <c r="MW634" s="13"/>
      <c r="MX634" s="13"/>
      <c r="MY634" s="13"/>
      <c r="MZ634" s="13"/>
      <c r="NA634" s="13"/>
      <c r="NB634" s="13"/>
      <c r="NC634" s="13"/>
      <c r="ND634" s="13"/>
      <c r="NE634" s="13"/>
      <c r="NF634" s="13"/>
      <c r="NG634" s="13"/>
      <c r="NH634" s="13"/>
      <c r="NI634" s="13"/>
      <c r="NJ634" s="13"/>
      <c r="NK634" s="13"/>
      <c r="NL634" s="13"/>
      <c r="NM634" s="13"/>
      <c r="NN634" s="13"/>
      <c r="NO634" s="13"/>
      <c r="NP634" s="13"/>
      <c r="NQ634" s="13"/>
      <c r="NR634" s="13"/>
      <c r="NS634" s="13"/>
      <c r="NU634" s="48" t="e">
        <f>IF(P626&lt;#REF!,1,0)</f>
        <v>#REF!</v>
      </c>
      <c r="NV634" s="48" t="e">
        <f>IF($P626&gt;=#REF!,1,0)</f>
        <v>#REF!</v>
      </c>
      <c r="NW634" s="48">
        <f>IF(IF($C626="Y",IF(NV634=1,1,0)),1,0)</f>
        <v>0</v>
      </c>
      <c r="NX634" s="48">
        <f>IF(IF($C626="N",IF(NU634=1,1,0)),1,0)</f>
        <v>0</v>
      </c>
      <c r="NY634" s="49" t="e">
        <f t="shared" si="61"/>
        <v>#REF!</v>
      </c>
    </row>
    <row r="635" spans="1:389" s="2" customFormat="1" ht="15" x14ac:dyDescent="0.25">
      <c r="A635" s="2">
        <f t="shared" si="62"/>
        <v>631</v>
      </c>
      <c r="B635" s="104" t="str">
        <f>"TSK"&amp;"-"&amp;REPT("0",4-LEN(A643))&amp;A643</f>
        <v>TSK-0639</v>
      </c>
      <c r="C635" s="105" t="str">
        <f t="shared" si="58"/>
        <v/>
      </c>
      <c r="D635" s="59"/>
      <c r="E635" s="106"/>
      <c r="F635" s="59"/>
      <c r="G635" s="59"/>
      <c r="H635" s="19"/>
      <c r="I635" s="19"/>
      <c r="J635" s="21"/>
      <c r="K635" s="81"/>
      <c r="L635" s="107" t="str">
        <f t="shared" si="59"/>
        <v/>
      </c>
      <c r="M635" s="107" t="str">
        <f t="shared" si="60"/>
        <v/>
      </c>
      <c r="N635" s="94"/>
      <c r="O635" s="94"/>
      <c r="P635" s="94"/>
      <c r="Q635" s="94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  <c r="KU635" s="13"/>
      <c r="KV635" s="13"/>
      <c r="KW635" s="13"/>
      <c r="KX635" s="13"/>
      <c r="KY635" s="13"/>
      <c r="KZ635" s="13"/>
      <c r="LA635" s="13"/>
      <c r="LB635" s="13"/>
      <c r="LC635" s="13"/>
      <c r="LD635" s="13"/>
      <c r="LE635" s="13"/>
      <c r="LF635" s="13"/>
      <c r="LG635" s="13"/>
      <c r="LH635" s="13"/>
      <c r="LI635" s="13"/>
      <c r="LJ635" s="13"/>
      <c r="LK635" s="13"/>
      <c r="LL635" s="13"/>
      <c r="LM635" s="13"/>
      <c r="LN635" s="13"/>
      <c r="LO635" s="13"/>
      <c r="LP635" s="13"/>
      <c r="LQ635" s="13"/>
      <c r="LR635" s="13"/>
      <c r="LS635" s="13"/>
      <c r="LT635" s="13"/>
      <c r="LU635" s="13"/>
      <c r="LV635" s="13"/>
      <c r="LW635" s="13"/>
      <c r="LX635" s="13"/>
      <c r="LY635" s="13"/>
      <c r="LZ635" s="13"/>
      <c r="MA635" s="13"/>
      <c r="MB635" s="13"/>
      <c r="MC635" s="13"/>
      <c r="MD635" s="13"/>
      <c r="ME635" s="13"/>
      <c r="MF635" s="13"/>
      <c r="MG635" s="13"/>
      <c r="MH635" s="13"/>
      <c r="MI635" s="13"/>
      <c r="MJ635" s="13"/>
      <c r="MK635" s="13"/>
      <c r="ML635" s="13"/>
      <c r="MM635" s="13"/>
      <c r="MN635" s="13"/>
      <c r="MO635" s="13"/>
      <c r="MP635" s="13"/>
      <c r="MQ635" s="13"/>
      <c r="MR635" s="13"/>
      <c r="MS635" s="13"/>
      <c r="MT635" s="13"/>
      <c r="MU635" s="13"/>
      <c r="MV635" s="13"/>
      <c r="MW635" s="13"/>
      <c r="MX635" s="13"/>
      <c r="MY635" s="13"/>
      <c r="MZ635" s="13"/>
      <c r="NA635" s="13"/>
      <c r="NB635" s="13"/>
      <c r="NC635" s="13"/>
      <c r="ND635" s="13"/>
      <c r="NE635" s="13"/>
      <c r="NF635" s="13"/>
      <c r="NG635" s="13"/>
      <c r="NH635" s="13"/>
      <c r="NI635" s="13"/>
      <c r="NJ635" s="13"/>
      <c r="NK635" s="13"/>
      <c r="NL635" s="13"/>
      <c r="NM635" s="13"/>
      <c r="NN635" s="13"/>
      <c r="NO635" s="13"/>
      <c r="NP635" s="13"/>
      <c r="NQ635" s="13"/>
      <c r="NR635" s="13"/>
      <c r="NS635" s="13"/>
      <c r="NU635" s="48" t="e">
        <f>IF(P627&lt;#REF!,1,0)</f>
        <v>#REF!</v>
      </c>
      <c r="NV635" s="48" t="e">
        <f>IF($P627&gt;=#REF!,1,0)</f>
        <v>#REF!</v>
      </c>
      <c r="NW635" s="48">
        <f>IF(IF($C627="Y",IF(NV635=1,1,0)),1,0)</f>
        <v>0</v>
      </c>
      <c r="NX635" s="48">
        <f>IF(IF($C627="N",IF(NU635=1,1,0)),1,0)</f>
        <v>0</v>
      </c>
      <c r="NY635" s="49" t="e">
        <f t="shared" si="61"/>
        <v>#REF!</v>
      </c>
    </row>
    <row r="636" spans="1:389" s="2" customFormat="1" ht="15" x14ac:dyDescent="0.25">
      <c r="A636" s="2">
        <f t="shared" si="62"/>
        <v>632</v>
      </c>
      <c r="B636" s="104" t="str">
        <f>"TSK"&amp;"-"&amp;REPT("0",4-LEN(A644))&amp;A644</f>
        <v>TSK-0640</v>
      </c>
      <c r="C636" s="105" t="str">
        <f t="shared" si="58"/>
        <v/>
      </c>
      <c r="D636" s="59"/>
      <c r="E636" s="106"/>
      <c r="F636" s="59"/>
      <c r="G636" s="59"/>
      <c r="H636" s="19"/>
      <c r="I636" s="19"/>
      <c r="J636" s="21"/>
      <c r="K636" s="81"/>
      <c r="L636" s="107" t="str">
        <f t="shared" si="59"/>
        <v/>
      </c>
      <c r="M636" s="107" t="str">
        <f t="shared" si="60"/>
        <v/>
      </c>
      <c r="N636" s="94"/>
      <c r="O636" s="94"/>
      <c r="P636" s="94"/>
      <c r="Q636" s="94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  <c r="KU636" s="13"/>
      <c r="KV636" s="13"/>
      <c r="KW636" s="13"/>
      <c r="KX636" s="13"/>
      <c r="KY636" s="13"/>
      <c r="KZ636" s="13"/>
      <c r="LA636" s="13"/>
      <c r="LB636" s="13"/>
      <c r="LC636" s="13"/>
      <c r="LD636" s="13"/>
      <c r="LE636" s="13"/>
      <c r="LF636" s="13"/>
      <c r="LG636" s="13"/>
      <c r="LH636" s="13"/>
      <c r="LI636" s="13"/>
      <c r="LJ636" s="13"/>
      <c r="LK636" s="13"/>
      <c r="LL636" s="13"/>
      <c r="LM636" s="13"/>
      <c r="LN636" s="13"/>
      <c r="LO636" s="13"/>
      <c r="LP636" s="13"/>
      <c r="LQ636" s="13"/>
      <c r="LR636" s="13"/>
      <c r="LS636" s="13"/>
      <c r="LT636" s="13"/>
      <c r="LU636" s="13"/>
      <c r="LV636" s="13"/>
      <c r="LW636" s="13"/>
      <c r="LX636" s="13"/>
      <c r="LY636" s="13"/>
      <c r="LZ636" s="13"/>
      <c r="MA636" s="13"/>
      <c r="MB636" s="13"/>
      <c r="MC636" s="13"/>
      <c r="MD636" s="13"/>
      <c r="ME636" s="13"/>
      <c r="MF636" s="13"/>
      <c r="MG636" s="13"/>
      <c r="MH636" s="13"/>
      <c r="MI636" s="13"/>
      <c r="MJ636" s="13"/>
      <c r="MK636" s="13"/>
      <c r="ML636" s="13"/>
      <c r="MM636" s="13"/>
      <c r="MN636" s="13"/>
      <c r="MO636" s="13"/>
      <c r="MP636" s="13"/>
      <c r="MQ636" s="13"/>
      <c r="MR636" s="13"/>
      <c r="MS636" s="13"/>
      <c r="MT636" s="13"/>
      <c r="MU636" s="13"/>
      <c r="MV636" s="13"/>
      <c r="MW636" s="13"/>
      <c r="MX636" s="13"/>
      <c r="MY636" s="13"/>
      <c r="MZ636" s="13"/>
      <c r="NA636" s="13"/>
      <c r="NB636" s="13"/>
      <c r="NC636" s="13"/>
      <c r="ND636" s="13"/>
      <c r="NE636" s="13"/>
      <c r="NF636" s="13"/>
      <c r="NG636" s="13"/>
      <c r="NH636" s="13"/>
      <c r="NI636" s="13"/>
      <c r="NJ636" s="13"/>
      <c r="NK636" s="13"/>
      <c r="NL636" s="13"/>
      <c r="NM636" s="13"/>
      <c r="NN636" s="13"/>
      <c r="NO636" s="13"/>
      <c r="NP636" s="13"/>
      <c r="NQ636" s="13"/>
      <c r="NR636" s="13"/>
      <c r="NS636" s="13"/>
      <c r="NU636" s="48" t="e">
        <f>IF(P628&lt;#REF!,1,0)</f>
        <v>#REF!</v>
      </c>
      <c r="NV636" s="48" t="e">
        <f>IF($P628&gt;=#REF!,1,0)</f>
        <v>#REF!</v>
      </c>
      <c r="NW636" s="48">
        <f>IF(IF($C628="Y",IF(NV636=1,1,0)),1,0)</f>
        <v>0</v>
      </c>
      <c r="NX636" s="48">
        <f>IF(IF($C628="N",IF(NU636=1,1,0)),1,0)</f>
        <v>0</v>
      </c>
      <c r="NY636" s="49" t="e">
        <f t="shared" si="61"/>
        <v>#REF!</v>
      </c>
    </row>
    <row r="637" spans="1:389" s="2" customFormat="1" ht="15" x14ac:dyDescent="0.25">
      <c r="A637" s="2">
        <f t="shared" si="62"/>
        <v>633</v>
      </c>
      <c r="B637" s="104" t="str">
        <f>"TSK"&amp;"-"&amp;REPT("0",4-LEN(A645))&amp;A645</f>
        <v>TSK-0641</v>
      </c>
      <c r="C637" s="105" t="str">
        <f t="shared" si="58"/>
        <v/>
      </c>
      <c r="D637" s="59"/>
      <c r="E637" s="106"/>
      <c r="F637" s="59"/>
      <c r="G637" s="59"/>
      <c r="H637" s="19"/>
      <c r="I637" s="19"/>
      <c r="J637" s="21"/>
      <c r="K637" s="81"/>
      <c r="L637" s="107" t="str">
        <f t="shared" si="59"/>
        <v/>
      </c>
      <c r="M637" s="107" t="str">
        <f t="shared" si="60"/>
        <v/>
      </c>
      <c r="N637" s="94"/>
      <c r="O637" s="94"/>
      <c r="P637" s="94"/>
      <c r="Q637" s="94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  <c r="KU637" s="13"/>
      <c r="KV637" s="13"/>
      <c r="KW637" s="13"/>
      <c r="KX637" s="13"/>
      <c r="KY637" s="13"/>
      <c r="KZ637" s="13"/>
      <c r="LA637" s="13"/>
      <c r="LB637" s="13"/>
      <c r="LC637" s="13"/>
      <c r="LD637" s="13"/>
      <c r="LE637" s="13"/>
      <c r="LF637" s="13"/>
      <c r="LG637" s="13"/>
      <c r="LH637" s="13"/>
      <c r="LI637" s="13"/>
      <c r="LJ637" s="13"/>
      <c r="LK637" s="13"/>
      <c r="LL637" s="13"/>
      <c r="LM637" s="13"/>
      <c r="LN637" s="13"/>
      <c r="LO637" s="13"/>
      <c r="LP637" s="13"/>
      <c r="LQ637" s="13"/>
      <c r="LR637" s="13"/>
      <c r="LS637" s="13"/>
      <c r="LT637" s="13"/>
      <c r="LU637" s="13"/>
      <c r="LV637" s="13"/>
      <c r="LW637" s="13"/>
      <c r="LX637" s="13"/>
      <c r="LY637" s="13"/>
      <c r="LZ637" s="13"/>
      <c r="MA637" s="13"/>
      <c r="MB637" s="13"/>
      <c r="MC637" s="13"/>
      <c r="MD637" s="13"/>
      <c r="ME637" s="13"/>
      <c r="MF637" s="13"/>
      <c r="MG637" s="13"/>
      <c r="MH637" s="13"/>
      <c r="MI637" s="13"/>
      <c r="MJ637" s="13"/>
      <c r="MK637" s="13"/>
      <c r="ML637" s="13"/>
      <c r="MM637" s="13"/>
      <c r="MN637" s="13"/>
      <c r="MO637" s="13"/>
      <c r="MP637" s="13"/>
      <c r="MQ637" s="13"/>
      <c r="MR637" s="13"/>
      <c r="MS637" s="13"/>
      <c r="MT637" s="13"/>
      <c r="MU637" s="13"/>
      <c r="MV637" s="13"/>
      <c r="MW637" s="13"/>
      <c r="MX637" s="13"/>
      <c r="MY637" s="13"/>
      <c r="MZ637" s="13"/>
      <c r="NA637" s="13"/>
      <c r="NB637" s="13"/>
      <c r="NC637" s="13"/>
      <c r="ND637" s="13"/>
      <c r="NE637" s="13"/>
      <c r="NF637" s="13"/>
      <c r="NG637" s="13"/>
      <c r="NH637" s="13"/>
      <c r="NI637" s="13"/>
      <c r="NJ637" s="13"/>
      <c r="NK637" s="13"/>
      <c r="NL637" s="13"/>
      <c r="NM637" s="13"/>
      <c r="NN637" s="13"/>
      <c r="NO637" s="13"/>
      <c r="NP637" s="13"/>
      <c r="NQ637" s="13"/>
      <c r="NR637" s="13"/>
      <c r="NS637" s="13"/>
      <c r="NU637" s="48" t="e">
        <f>IF(P629&lt;#REF!,1,0)</f>
        <v>#REF!</v>
      </c>
      <c r="NV637" s="48" t="e">
        <f>IF($P629&gt;=#REF!,1,0)</f>
        <v>#REF!</v>
      </c>
      <c r="NW637" s="48">
        <f>IF(IF($C629="Y",IF(NV637=1,1,0)),1,0)</f>
        <v>0</v>
      </c>
      <c r="NX637" s="48">
        <f>IF(IF($C629="N",IF(NU637=1,1,0)),1,0)</f>
        <v>0</v>
      </c>
      <c r="NY637" s="49" t="e">
        <f t="shared" si="61"/>
        <v>#REF!</v>
      </c>
    </row>
    <row r="638" spans="1:389" s="2" customFormat="1" ht="15" x14ac:dyDescent="0.25">
      <c r="A638" s="2">
        <f t="shared" si="62"/>
        <v>634</v>
      </c>
      <c r="B638" s="104" t="str">
        <f>"TSK"&amp;"-"&amp;REPT("0",4-LEN(A646))&amp;A646</f>
        <v>TSK-0642</v>
      </c>
      <c r="C638" s="105" t="str">
        <f t="shared" ref="C638:C701" si="63">IF(I638="","",IF(I638="Completed","Y","N"))</f>
        <v/>
      </c>
      <c r="D638" s="59"/>
      <c r="E638" s="106"/>
      <c r="F638" s="59"/>
      <c r="G638" s="59"/>
      <c r="H638" s="19"/>
      <c r="I638" s="19"/>
      <c r="J638" s="21"/>
      <c r="K638" s="81"/>
      <c r="L638" s="107" t="str">
        <f t="shared" ref="L638:L701" si="64">IF(OR(N638="",P638=""),"",DATEDIF(N638,P638,"YD")+1)</f>
        <v/>
      </c>
      <c r="M638" s="107" t="str">
        <f t="shared" ref="M638:M701" si="65">IF(L638="","",IF(L638&gt;10,"&gt; 10 Days",""))</f>
        <v/>
      </c>
      <c r="N638" s="94"/>
      <c r="O638" s="94"/>
      <c r="P638" s="94"/>
      <c r="Q638" s="94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  <c r="KU638" s="13"/>
      <c r="KV638" s="13"/>
      <c r="KW638" s="13"/>
      <c r="KX638" s="13"/>
      <c r="KY638" s="13"/>
      <c r="KZ638" s="13"/>
      <c r="LA638" s="13"/>
      <c r="LB638" s="13"/>
      <c r="LC638" s="13"/>
      <c r="LD638" s="13"/>
      <c r="LE638" s="13"/>
      <c r="LF638" s="13"/>
      <c r="LG638" s="13"/>
      <c r="LH638" s="13"/>
      <c r="LI638" s="13"/>
      <c r="LJ638" s="13"/>
      <c r="LK638" s="13"/>
      <c r="LL638" s="13"/>
      <c r="LM638" s="13"/>
      <c r="LN638" s="13"/>
      <c r="LO638" s="13"/>
      <c r="LP638" s="13"/>
      <c r="LQ638" s="13"/>
      <c r="LR638" s="13"/>
      <c r="LS638" s="13"/>
      <c r="LT638" s="13"/>
      <c r="LU638" s="13"/>
      <c r="LV638" s="13"/>
      <c r="LW638" s="13"/>
      <c r="LX638" s="13"/>
      <c r="LY638" s="13"/>
      <c r="LZ638" s="13"/>
      <c r="MA638" s="13"/>
      <c r="MB638" s="13"/>
      <c r="MC638" s="13"/>
      <c r="MD638" s="13"/>
      <c r="ME638" s="13"/>
      <c r="MF638" s="13"/>
      <c r="MG638" s="13"/>
      <c r="MH638" s="13"/>
      <c r="MI638" s="13"/>
      <c r="MJ638" s="13"/>
      <c r="MK638" s="13"/>
      <c r="ML638" s="13"/>
      <c r="MM638" s="13"/>
      <c r="MN638" s="13"/>
      <c r="MO638" s="13"/>
      <c r="MP638" s="13"/>
      <c r="MQ638" s="13"/>
      <c r="MR638" s="13"/>
      <c r="MS638" s="13"/>
      <c r="MT638" s="13"/>
      <c r="MU638" s="13"/>
      <c r="MV638" s="13"/>
      <c r="MW638" s="13"/>
      <c r="MX638" s="13"/>
      <c r="MY638" s="13"/>
      <c r="MZ638" s="13"/>
      <c r="NA638" s="13"/>
      <c r="NB638" s="13"/>
      <c r="NC638" s="13"/>
      <c r="ND638" s="13"/>
      <c r="NE638" s="13"/>
      <c r="NF638" s="13"/>
      <c r="NG638" s="13"/>
      <c r="NH638" s="13"/>
      <c r="NI638" s="13"/>
      <c r="NJ638" s="13"/>
      <c r="NK638" s="13"/>
      <c r="NL638" s="13"/>
      <c r="NM638" s="13"/>
      <c r="NN638" s="13"/>
      <c r="NO638" s="13"/>
      <c r="NP638" s="13"/>
      <c r="NQ638" s="13"/>
      <c r="NR638" s="13"/>
      <c r="NS638" s="13"/>
      <c r="NU638" s="48" t="e">
        <f>IF(P630&lt;#REF!,1,0)</f>
        <v>#REF!</v>
      </c>
      <c r="NV638" s="48" t="e">
        <f>IF($P630&gt;=#REF!,1,0)</f>
        <v>#REF!</v>
      </c>
      <c r="NW638" s="48">
        <f>IF(IF($C630="Y",IF(NV638=1,1,0)),1,0)</f>
        <v>0</v>
      </c>
      <c r="NX638" s="48">
        <f>IF(IF($C630="N",IF(NU638=1,1,0)),1,0)</f>
        <v>0</v>
      </c>
      <c r="NY638" s="49" t="e">
        <f t="shared" si="61"/>
        <v>#REF!</v>
      </c>
    </row>
    <row r="639" spans="1:389" s="2" customFormat="1" ht="15" x14ac:dyDescent="0.25">
      <c r="A639" s="2">
        <f t="shared" si="62"/>
        <v>635</v>
      </c>
      <c r="B639" s="104" t="str">
        <f>"TSK"&amp;"-"&amp;REPT("0",4-LEN(A647))&amp;A647</f>
        <v>TSK-0643</v>
      </c>
      <c r="C639" s="105" t="str">
        <f t="shared" si="63"/>
        <v/>
      </c>
      <c r="D639" s="59"/>
      <c r="E639" s="106"/>
      <c r="F639" s="59"/>
      <c r="G639" s="59"/>
      <c r="H639" s="19"/>
      <c r="I639" s="19"/>
      <c r="J639" s="21"/>
      <c r="K639" s="81"/>
      <c r="L639" s="107" t="str">
        <f t="shared" si="64"/>
        <v/>
      </c>
      <c r="M639" s="107" t="str">
        <f t="shared" si="65"/>
        <v/>
      </c>
      <c r="N639" s="94"/>
      <c r="O639" s="94"/>
      <c r="P639" s="94"/>
      <c r="Q639" s="94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  <c r="KU639" s="13"/>
      <c r="KV639" s="13"/>
      <c r="KW639" s="13"/>
      <c r="KX639" s="13"/>
      <c r="KY639" s="13"/>
      <c r="KZ639" s="13"/>
      <c r="LA639" s="13"/>
      <c r="LB639" s="13"/>
      <c r="LC639" s="13"/>
      <c r="LD639" s="13"/>
      <c r="LE639" s="13"/>
      <c r="LF639" s="13"/>
      <c r="LG639" s="13"/>
      <c r="LH639" s="13"/>
      <c r="LI639" s="13"/>
      <c r="LJ639" s="13"/>
      <c r="LK639" s="13"/>
      <c r="LL639" s="13"/>
      <c r="LM639" s="13"/>
      <c r="LN639" s="13"/>
      <c r="LO639" s="13"/>
      <c r="LP639" s="13"/>
      <c r="LQ639" s="13"/>
      <c r="LR639" s="13"/>
      <c r="LS639" s="13"/>
      <c r="LT639" s="13"/>
      <c r="LU639" s="13"/>
      <c r="LV639" s="13"/>
      <c r="LW639" s="13"/>
      <c r="LX639" s="13"/>
      <c r="LY639" s="13"/>
      <c r="LZ639" s="13"/>
      <c r="MA639" s="13"/>
      <c r="MB639" s="13"/>
      <c r="MC639" s="13"/>
      <c r="MD639" s="13"/>
      <c r="ME639" s="13"/>
      <c r="MF639" s="13"/>
      <c r="MG639" s="13"/>
      <c r="MH639" s="13"/>
      <c r="MI639" s="13"/>
      <c r="MJ639" s="13"/>
      <c r="MK639" s="13"/>
      <c r="ML639" s="13"/>
      <c r="MM639" s="13"/>
      <c r="MN639" s="13"/>
      <c r="MO639" s="13"/>
      <c r="MP639" s="13"/>
      <c r="MQ639" s="13"/>
      <c r="MR639" s="13"/>
      <c r="MS639" s="13"/>
      <c r="MT639" s="13"/>
      <c r="MU639" s="13"/>
      <c r="MV639" s="13"/>
      <c r="MW639" s="13"/>
      <c r="MX639" s="13"/>
      <c r="MY639" s="13"/>
      <c r="MZ639" s="13"/>
      <c r="NA639" s="13"/>
      <c r="NB639" s="13"/>
      <c r="NC639" s="13"/>
      <c r="ND639" s="13"/>
      <c r="NE639" s="13"/>
      <c r="NF639" s="13"/>
      <c r="NG639" s="13"/>
      <c r="NH639" s="13"/>
      <c r="NI639" s="13"/>
      <c r="NJ639" s="13"/>
      <c r="NK639" s="13"/>
      <c r="NL639" s="13"/>
      <c r="NM639" s="13"/>
      <c r="NN639" s="13"/>
      <c r="NO639" s="13"/>
      <c r="NP639" s="13"/>
      <c r="NQ639" s="13"/>
      <c r="NR639" s="13"/>
      <c r="NS639" s="13"/>
      <c r="NU639" s="48" t="e">
        <f>IF(P631&lt;#REF!,1,0)</f>
        <v>#REF!</v>
      </c>
      <c r="NV639" s="48" t="e">
        <f>IF($P631&gt;=#REF!,1,0)</f>
        <v>#REF!</v>
      </c>
      <c r="NW639" s="48">
        <f>IF(IF($C631="Y",IF(NV639=1,1,0)),1,0)</f>
        <v>0</v>
      </c>
      <c r="NX639" s="48">
        <f>IF(IF($C631="N",IF(NU639=1,1,0)),1,0)</f>
        <v>0</v>
      </c>
      <c r="NY639" s="49" t="e">
        <f t="shared" si="61"/>
        <v>#REF!</v>
      </c>
    </row>
    <row r="640" spans="1:389" s="2" customFormat="1" ht="15" x14ac:dyDescent="0.25">
      <c r="A640" s="2">
        <f t="shared" si="62"/>
        <v>636</v>
      </c>
      <c r="B640" s="104" t="str">
        <f>"TSK"&amp;"-"&amp;REPT("0",4-LEN(A648))&amp;A648</f>
        <v>TSK-0644</v>
      </c>
      <c r="C640" s="105" t="str">
        <f t="shared" si="63"/>
        <v/>
      </c>
      <c r="D640" s="59"/>
      <c r="E640" s="106"/>
      <c r="F640" s="59"/>
      <c r="G640" s="59"/>
      <c r="H640" s="19"/>
      <c r="I640" s="19"/>
      <c r="J640" s="21"/>
      <c r="K640" s="81"/>
      <c r="L640" s="107" t="str">
        <f t="shared" si="64"/>
        <v/>
      </c>
      <c r="M640" s="107" t="str">
        <f t="shared" si="65"/>
        <v/>
      </c>
      <c r="N640" s="94"/>
      <c r="O640" s="94"/>
      <c r="P640" s="94"/>
      <c r="Q640" s="94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  <c r="KU640" s="13"/>
      <c r="KV640" s="13"/>
      <c r="KW640" s="13"/>
      <c r="KX640" s="13"/>
      <c r="KY640" s="13"/>
      <c r="KZ640" s="13"/>
      <c r="LA640" s="13"/>
      <c r="LB640" s="13"/>
      <c r="LC640" s="13"/>
      <c r="LD640" s="13"/>
      <c r="LE640" s="13"/>
      <c r="LF640" s="13"/>
      <c r="LG640" s="13"/>
      <c r="LH640" s="13"/>
      <c r="LI640" s="13"/>
      <c r="LJ640" s="13"/>
      <c r="LK640" s="13"/>
      <c r="LL640" s="13"/>
      <c r="LM640" s="13"/>
      <c r="LN640" s="13"/>
      <c r="LO640" s="13"/>
      <c r="LP640" s="13"/>
      <c r="LQ640" s="13"/>
      <c r="LR640" s="13"/>
      <c r="LS640" s="13"/>
      <c r="LT640" s="13"/>
      <c r="LU640" s="13"/>
      <c r="LV640" s="13"/>
      <c r="LW640" s="13"/>
      <c r="LX640" s="13"/>
      <c r="LY640" s="13"/>
      <c r="LZ640" s="13"/>
      <c r="MA640" s="13"/>
      <c r="MB640" s="13"/>
      <c r="MC640" s="13"/>
      <c r="MD640" s="13"/>
      <c r="ME640" s="13"/>
      <c r="MF640" s="13"/>
      <c r="MG640" s="13"/>
      <c r="MH640" s="13"/>
      <c r="MI640" s="13"/>
      <c r="MJ640" s="13"/>
      <c r="MK640" s="13"/>
      <c r="ML640" s="13"/>
      <c r="MM640" s="13"/>
      <c r="MN640" s="13"/>
      <c r="MO640" s="13"/>
      <c r="MP640" s="13"/>
      <c r="MQ640" s="13"/>
      <c r="MR640" s="13"/>
      <c r="MS640" s="13"/>
      <c r="MT640" s="13"/>
      <c r="MU640" s="13"/>
      <c r="MV640" s="13"/>
      <c r="MW640" s="13"/>
      <c r="MX640" s="13"/>
      <c r="MY640" s="13"/>
      <c r="MZ640" s="13"/>
      <c r="NA640" s="13"/>
      <c r="NB640" s="13"/>
      <c r="NC640" s="13"/>
      <c r="ND640" s="13"/>
      <c r="NE640" s="13"/>
      <c r="NF640" s="13"/>
      <c r="NG640" s="13"/>
      <c r="NH640" s="13"/>
      <c r="NI640" s="13"/>
      <c r="NJ640" s="13"/>
      <c r="NK640" s="13"/>
      <c r="NL640" s="13"/>
      <c r="NM640" s="13"/>
      <c r="NN640" s="13"/>
      <c r="NO640" s="13"/>
      <c r="NP640" s="13"/>
      <c r="NQ640" s="13"/>
      <c r="NR640" s="13"/>
      <c r="NS640" s="13"/>
      <c r="NU640" s="48" t="e">
        <f>IF(P632&lt;#REF!,1,0)</f>
        <v>#REF!</v>
      </c>
      <c r="NV640" s="48" t="e">
        <f>IF($P632&gt;=#REF!,1,0)</f>
        <v>#REF!</v>
      </c>
      <c r="NW640" s="48">
        <f>IF(IF($C632="Y",IF(NV640=1,1,0)),1,0)</f>
        <v>0</v>
      </c>
      <c r="NX640" s="48">
        <f>IF(IF($C632="N",IF(NU640=1,1,0)),1,0)</f>
        <v>0</v>
      </c>
      <c r="NY640" s="49" t="e">
        <f t="shared" si="61"/>
        <v>#REF!</v>
      </c>
    </row>
    <row r="641" spans="1:389" s="2" customFormat="1" ht="15" x14ac:dyDescent="0.25">
      <c r="A641" s="2">
        <f t="shared" si="62"/>
        <v>637</v>
      </c>
      <c r="B641" s="104" t="str">
        <f>"TSK"&amp;"-"&amp;REPT("0",4-LEN(A649))&amp;A649</f>
        <v>TSK-0645</v>
      </c>
      <c r="C641" s="105" t="str">
        <f t="shared" si="63"/>
        <v/>
      </c>
      <c r="D641" s="59"/>
      <c r="E641" s="106"/>
      <c r="F641" s="59"/>
      <c r="G641" s="59"/>
      <c r="H641" s="19"/>
      <c r="I641" s="19"/>
      <c r="J641" s="21"/>
      <c r="K641" s="81"/>
      <c r="L641" s="107" t="str">
        <f t="shared" si="64"/>
        <v/>
      </c>
      <c r="M641" s="107" t="str">
        <f t="shared" si="65"/>
        <v/>
      </c>
      <c r="N641" s="94"/>
      <c r="O641" s="94"/>
      <c r="P641" s="94"/>
      <c r="Q641" s="94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  <c r="KU641" s="13"/>
      <c r="KV641" s="13"/>
      <c r="KW641" s="13"/>
      <c r="KX641" s="13"/>
      <c r="KY641" s="13"/>
      <c r="KZ641" s="13"/>
      <c r="LA641" s="13"/>
      <c r="LB641" s="13"/>
      <c r="LC641" s="13"/>
      <c r="LD641" s="13"/>
      <c r="LE641" s="13"/>
      <c r="LF641" s="13"/>
      <c r="LG641" s="13"/>
      <c r="LH641" s="13"/>
      <c r="LI641" s="13"/>
      <c r="LJ641" s="13"/>
      <c r="LK641" s="13"/>
      <c r="LL641" s="13"/>
      <c r="LM641" s="13"/>
      <c r="LN641" s="13"/>
      <c r="LO641" s="13"/>
      <c r="LP641" s="13"/>
      <c r="LQ641" s="13"/>
      <c r="LR641" s="13"/>
      <c r="LS641" s="13"/>
      <c r="LT641" s="13"/>
      <c r="LU641" s="13"/>
      <c r="LV641" s="13"/>
      <c r="LW641" s="13"/>
      <c r="LX641" s="13"/>
      <c r="LY641" s="13"/>
      <c r="LZ641" s="13"/>
      <c r="MA641" s="13"/>
      <c r="MB641" s="13"/>
      <c r="MC641" s="13"/>
      <c r="MD641" s="13"/>
      <c r="ME641" s="13"/>
      <c r="MF641" s="13"/>
      <c r="MG641" s="13"/>
      <c r="MH641" s="13"/>
      <c r="MI641" s="13"/>
      <c r="MJ641" s="13"/>
      <c r="MK641" s="13"/>
      <c r="ML641" s="13"/>
      <c r="MM641" s="13"/>
      <c r="MN641" s="13"/>
      <c r="MO641" s="13"/>
      <c r="MP641" s="13"/>
      <c r="MQ641" s="13"/>
      <c r="MR641" s="13"/>
      <c r="MS641" s="13"/>
      <c r="MT641" s="13"/>
      <c r="MU641" s="13"/>
      <c r="MV641" s="13"/>
      <c r="MW641" s="13"/>
      <c r="MX641" s="13"/>
      <c r="MY641" s="13"/>
      <c r="MZ641" s="13"/>
      <c r="NA641" s="13"/>
      <c r="NB641" s="13"/>
      <c r="NC641" s="13"/>
      <c r="ND641" s="13"/>
      <c r="NE641" s="13"/>
      <c r="NF641" s="13"/>
      <c r="NG641" s="13"/>
      <c r="NH641" s="13"/>
      <c r="NI641" s="13"/>
      <c r="NJ641" s="13"/>
      <c r="NK641" s="13"/>
      <c r="NL641" s="13"/>
      <c r="NM641" s="13"/>
      <c r="NN641" s="13"/>
      <c r="NO641" s="13"/>
      <c r="NP641" s="13"/>
      <c r="NQ641" s="13"/>
      <c r="NR641" s="13"/>
      <c r="NS641" s="13"/>
      <c r="NU641" s="48" t="e">
        <f>IF(P633&lt;#REF!,1,0)</f>
        <v>#REF!</v>
      </c>
      <c r="NV641" s="48" t="e">
        <f>IF($P633&gt;=#REF!,1,0)</f>
        <v>#REF!</v>
      </c>
      <c r="NW641" s="48">
        <f>IF(IF($C633="Y",IF(NV641=1,1,0)),1,0)</f>
        <v>0</v>
      </c>
      <c r="NX641" s="48">
        <f>IF(IF($C633="N",IF(NU641=1,1,0)),1,0)</f>
        <v>0</v>
      </c>
      <c r="NY641" s="49" t="e">
        <f t="shared" si="61"/>
        <v>#REF!</v>
      </c>
    </row>
    <row r="642" spans="1:389" s="2" customFormat="1" ht="15" x14ac:dyDescent="0.25">
      <c r="A642" s="2">
        <f t="shared" si="62"/>
        <v>638</v>
      </c>
      <c r="B642" s="104" t="str">
        <f>"TSK"&amp;"-"&amp;REPT("0",4-LEN(A650))&amp;A650</f>
        <v>TSK-0646</v>
      </c>
      <c r="C642" s="105" t="str">
        <f t="shared" si="63"/>
        <v/>
      </c>
      <c r="D642" s="59"/>
      <c r="E642" s="106"/>
      <c r="F642" s="59"/>
      <c r="G642" s="59"/>
      <c r="H642" s="19"/>
      <c r="I642" s="19"/>
      <c r="J642" s="21"/>
      <c r="K642" s="81"/>
      <c r="L642" s="107" t="str">
        <f t="shared" si="64"/>
        <v/>
      </c>
      <c r="M642" s="107" t="str">
        <f t="shared" si="65"/>
        <v/>
      </c>
      <c r="N642" s="94"/>
      <c r="O642" s="94"/>
      <c r="P642" s="94"/>
      <c r="Q642" s="94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  <c r="KU642" s="13"/>
      <c r="KV642" s="13"/>
      <c r="KW642" s="13"/>
      <c r="KX642" s="13"/>
      <c r="KY642" s="13"/>
      <c r="KZ642" s="13"/>
      <c r="LA642" s="13"/>
      <c r="LB642" s="13"/>
      <c r="LC642" s="13"/>
      <c r="LD642" s="13"/>
      <c r="LE642" s="13"/>
      <c r="LF642" s="13"/>
      <c r="LG642" s="13"/>
      <c r="LH642" s="13"/>
      <c r="LI642" s="13"/>
      <c r="LJ642" s="13"/>
      <c r="LK642" s="13"/>
      <c r="LL642" s="13"/>
      <c r="LM642" s="13"/>
      <c r="LN642" s="13"/>
      <c r="LO642" s="13"/>
      <c r="LP642" s="13"/>
      <c r="LQ642" s="13"/>
      <c r="LR642" s="13"/>
      <c r="LS642" s="13"/>
      <c r="LT642" s="13"/>
      <c r="LU642" s="13"/>
      <c r="LV642" s="13"/>
      <c r="LW642" s="13"/>
      <c r="LX642" s="13"/>
      <c r="LY642" s="13"/>
      <c r="LZ642" s="13"/>
      <c r="MA642" s="13"/>
      <c r="MB642" s="13"/>
      <c r="MC642" s="13"/>
      <c r="MD642" s="13"/>
      <c r="ME642" s="13"/>
      <c r="MF642" s="13"/>
      <c r="MG642" s="13"/>
      <c r="MH642" s="13"/>
      <c r="MI642" s="13"/>
      <c r="MJ642" s="13"/>
      <c r="MK642" s="13"/>
      <c r="ML642" s="13"/>
      <c r="MM642" s="13"/>
      <c r="MN642" s="13"/>
      <c r="MO642" s="13"/>
      <c r="MP642" s="13"/>
      <c r="MQ642" s="13"/>
      <c r="MR642" s="13"/>
      <c r="MS642" s="13"/>
      <c r="MT642" s="13"/>
      <c r="MU642" s="13"/>
      <c r="MV642" s="13"/>
      <c r="MW642" s="13"/>
      <c r="MX642" s="13"/>
      <c r="MY642" s="13"/>
      <c r="MZ642" s="13"/>
      <c r="NA642" s="13"/>
      <c r="NB642" s="13"/>
      <c r="NC642" s="13"/>
      <c r="ND642" s="13"/>
      <c r="NE642" s="13"/>
      <c r="NF642" s="13"/>
      <c r="NG642" s="13"/>
      <c r="NH642" s="13"/>
      <c r="NI642" s="13"/>
      <c r="NJ642" s="13"/>
      <c r="NK642" s="13"/>
      <c r="NL642" s="13"/>
      <c r="NM642" s="13"/>
      <c r="NN642" s="13"/>
      <c r="NO642" s="13"/>
      <c r="NP642" s="13"/>
      <c r="NQ642" s="13"/>
      <c r="NR642" s="13"/>
      <c r="NS642" s="13"/>
      <c r="NU642" s="48" t="e">
        <f>IF(P634&lt;#REF!,1,0)</f>
        <v>#REF!</v>
      </c>
      <c r="NV642" s="48" t="e">
        <f>IF($P634&gt;=#REF!,1,0)</f>
        <v>#REF!</v>
      </c>
      <c r="NW642" s="48">
        <f>IF(IF($C634="Y",IF(NV642=1,1,0)),1,0)</f>
        <v>0</v>
      </c>
      <c r="NX642" s="48">
        <f>IF(IF($C634="N",IF(NU642=1,1,0)),1,0)</f>
        <v>0</v>
      </c>
      <c r="NY642" s="49" t="e">
        <f t="shared" si="61"/>
        <v>#REF!</v>
      </c>
    </row>
    <row r="643" spans="1:389" s="2" customFormat="1" ht="15" x14ac:dyDescent="0.25">
      <c r="A643" s="2">
        <f t="shared" si="62"/>
        <v>639</v>
      </c>
      <c r="B643" s="104" t="str">
        <f>"TSK"&amp;"-"&amp;REPT("0",4-LEN(A651))&amp;A651</f>
        <v>TSK-0647</v>
      </c>
      <c r="C643" s="105" t="str">
        <f t="shared" si="63"/>
        <v/>
      </c>
      <c r="D643" s="59"/>
      <c r="E643" s="106"/>
      <c r="F643" s="59"/>
      <c r="G643" s="59"/>
      <c r="H643" s="19"/>
      <c r="I643" s="19"/>
      <c r="J643" s="21"/>
      <c r="K643" s="81"/>
      <c r="L643" s="107" t="str">
        <f t="shared" si="64"/>
        <v/>
      </c>
      <c r="M643" s="107" t="str">
        <f t="shared" si="65"/>
        <v/>
      </c>
      <c r="N643" s="94"/>
      <c r="O643" s="94"/>
      <c r="P643" s="94"/>
      <c r="Q643" s="94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  <c r="KU643" s="13"/>
      <c r="KV643" s="13"/>
      <c r="KW643" s="13"/>
      <c r="KX643" s="13"/>
      <c r="KY643" s="13"/>
      <c r="KZ643" s="13"/>
      <c r="LA643" s="13"/>
      <c r="LB643" s="13"/>
      <c r="LC643" s="13"/>
      <c r="LD643" s="13"/>
      <c r="LE643" s="13"/>
      <c r="LF643" s="13"/>
      <c r="LG643" s="13"/>
      <c r="LH643" s="13"/>
      <c r="LI643" s="13"/>
      <c r="LJ643" s="13"/>
      <c r="LK643" s="13"/>
      <c r="LL643" s="13"/>
      <c r="LM643" s="13"/>
      <c r="LN643" s="13"/>
      <c r="LO643" s="13"/>
      <c r="LP643" s="13"/>
      <c r="LQ643" s="13"/>
      <c r="LR643" s="13"/>
      <c r="LS643" s="13"/>
      <c r="LT643" s="13"/>
      <c r="LU643" s="13"/>
      <c r="LV643" s="13"/>
      <c r="LW643" s="13"/>
      <c r="LX643" s="13"/>
      <c r="LY643" s="13"/>
      <c r="LZ643" s="13"/>
      <c r="MA643" s="13"/>
      <c r="MB643" s="13"/>
      <c r="MC643" s="13"/>
      <c r="MD643" s="13"/>
      <c r="ME643" s="13"/>
      <c r="MF643" s="13"/>
      <c r="MG643" s="13"/>
      <c r="MH643" s="13"/>
      <c r="MI643" s="13"/>
      <c r="MJ643" s="13"/>
      <c r="MK643" s="13"/>
      <c r="ML643" s="13"/>
      <c r="MM643" s="13"/>
      <c r="MN643" s="13"/>
      <c r="MO643" s="13"/>
      <c r="MP643" s="13"/>
      <c r="MQ643" s="13"/>
      <c r="MR643" s="13"/>
      <c r="MS643" s="13"/>
      <c r="MT643" s="13"/>
      <c r="MU643" s="13"/>
      <c r="MV643" s="13"/>
      <c r="MW643" s="13"/>
      <c r="MX643" s="13"/>
      <c r="MY643" s="13"/>
      <c r="MZ643" s="13"/>
      <c r="NA643" s="13"/>
      <c r="NB643" s="13"/>
      <c r="NC643" s="13"/>
      <c r="ND643" s="13"/>
      <c r="NE643" s="13"/>
      <c r="NF643" s="13"/>
      <c r="NG643" s="13"/>
      <c r="NH643" s="13"/>
      <c r="NI643" s="13"/>
      <c r="NJ643" s="13"/>
      <c r="NK643" s="13"/>
      <c r="NL643" s="13"/>
      <c r="NM643" s="13"/>
      <c r="NN643" s="13"/>
      <c r="NO643" s="13"/>
      <c r="NP643" s="13"/>
      <c r="NQ643" s="13"/>
      <c r="NR643" s="13"/>
      <c r="NS643" s="13"/>
      <c r="NU643" s="48" t="e">
        <f>IF(P635&lt;#REF!,1,0)</f>
        <v>#REF!</v>
      </c>
      <c r="NV643" s="48" t="e">
        <f>IF($P635&gt;=#REF!,1,0)</f>
        <v>#REF!</v>
      </c>
      <c r="NW643" s="48">
        <f>IF(IF($C635="Y",IF(NV643=1,1,0)),1,0)</f>
        <v>0</v>
      </c>
      <c r="NX643" s="48">
        <f>IF(IF($C635="N",IF(NU643=1,1,0)),1,0)</f>
        <v>0</v>
      </c>
      <c r="NY643" s="49" t="e">
        <f t="shared" si="61"/>
        <v>#REF!</v>
      </c>
    </row>
    <row r="644" spans="1:389" s="2" customFormat="1" ht="15" x14ac:dyDescent="0.25">
      <c r="A644" s="2">
        <f t="shared" si="62"/>
        <v>640</v>
      </c>
      <c r="B644" s="104" t="str">
        <f>"TSK"&amp;"-"&amp;REPT("0",4-LEN(A652))&amp;A652</f>
        <v>TSK-0648</v>
      </c>
      <c r="C644" s="105" t="str">
        <f t="shared" si="63"/>
        <v/>
      </c>
      <c r="D644" s="59"/>
      <c r="E644" s="106"/>
      <c r="F644" s="59"/>
      <c r="G644" s="59"/>
      <c r="H644" s="19"/>
      <c r="I644" s="19"/>
      <c r="J644" s="21"/>
      <c r="K644" s="81"/>
      <c r="L644" s="107" t="str">
        <f t="shared" si="64"/>
        <v/>
      </c>
      <c r="M644" s="107" t="str">
        <f t="shared" si="65"/>
        <v/>
      </c>
      <c r="N644" s="94"/>
      <c r="O644" s="94"/>
      <c r="P644" s="94"/>
      <c r="Q644" s="94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  <c r="KU644" s="13"/>
      <c r="KV644" s="13"/>
      <c r="KW644" s="13"/>
      <c r="KX644" s="13"/>
      <c r="KY644" s="13"/>
      <c r="KZ644" s="13"/>
      <c r="LA644" s="13"/>
      <c r="LB644" s="13"/>
      <c r="LC644" s="13"/>
      <c r="LD644" s="13"/>
      <c r="LE644" s="13"/>
      <c r="LF644" s="13"/>
      <c r="LG644" s="13"/>
      <c r="LH644" s="13"/>
      <c r="LI644" s="13"/>
      <c r="LJ644" s="13"/>
      <c r="LK644" s="13"/>
      <c r="LL644" s="13"/>
      <c r="LM644" s="13"/>
      <c r="LN644" s="13"/>
      <c r="LO644" s="13"/>
      <c r="LP644" s="13"/>
      <c r="LQ644" s="13"/>
      <c r="LR644" s="13"/>
      <c r="LS644" s="13"/>
      <c r="LT644" s="13"/>
      <c r="LU644" s="13"/>
      <c r="LV644" s="13"/>
      <c r="LW644" s="13"/>
      <c r="LX644" s="13"/>
      <c r="LY644" s="13"/>
      <c r="LZ644" s="13"/>
      <c r="MA644" s="13"/>
      <c r="MB644" s="13"/>
      <c r="MC644" s="13"/>
      <c r="MD644" s="13"/>
      <c r="ME644" s="13"/>
      <c r="MF644" s="13"/>
      <c r="MG644" s="13"/>
      <c r="MH644" s="13"/>
      <c r="MI644" s="13"/>
      <c r="MJ644" s="13"/>
      <c r="MK644" s="13"/>
      <c r="ML644" s="13"/>
      <c r="MM644" s="13"/>
      <c r="MN644" s="13"/>
      <c r="MO644" s="13"/>
      <c r="MP644" s="13"/>
      <c r="MQ644" s="13"/>
      <c r="MR644" s="13"/>
      <c r="MS644" s="13"/>
      <c r="MT644" s="13"/>
      <c r="MU644" s="13"/>
      <c r="MV644" s="13"/>
      <c r="MW644" s="13"/>
      <c r="MX644" s="13"/>
      <c r="MY644" s="13"/>
      <c r="MZ644" s="13"/>
      <c r="NA644" s="13"/>
      <c r="NB644" s="13"/>
      <c r="NC644" s="13"/>
      <c r="ND644" s="13"/>
      <c r="NE644" s="13"/>
      <c r="NF644" s="13"/>
      <c r="NG644" s="13"/>
      <c r="NH644" s="13"/>
      <c r="NI644" s="13"/>
      <c r="NJ644" s="13"/>
      <c r="NK644" s="13"/>
      <c r="NL644" s="13"/>
      <c r="NM644" s="13"/>
      <c r="NN644" s="13"/>
      <c r="NO644" s="13"/>
      <c r="NP644" s="13"/>
      <c r="NQ644" s="13"/>
      <c r="NR644" s="13"/>
      <c r="NS644" s="13"/>
      <c r="NU644" s="48" t="e">
        <f>IF(P636&lt;#REF!,1,0)</f>
        <v>#REF!</v>
      </c>
      <c r="NV644" s="48" t="e">
        <f>IF($P636&gt;=#REF!,1,0)</f>
        <v>#REF!</v>
      </c>
      <c r="NW644" s="48">
        <f>IF(IF($C636="Y",IF(NV644=1,1,0)),1,0)</f>
        <v>0</v>
      </c>
      <c r="NX644" s="48">
        <f>IF(IF($C636="N",IF(NU644=1,1,0)),1,0)</f>
        <v>0</v>
      </c>
      <c r="NY644" s="49" t="e">
        <f t="shared" si="61"/>
        <v>#REF!</v>
      </c>
    </row>
    <row r="645" spans="1:389" s="2" customFormat="1" ht="15" x14ac:dyDescent="0.25">
      <c r="A645" s="2">
        <f t="shared" si="62"/>
        <v>641</v>
      </c>
      <c r="B645" s="104" t="str">
        <f>"TSK"&amp;"-"&amp;REPT("0",4-LEN(A653))&amp;A653</f>
        <v>TSK-0649</v>
      </c>
      <c r="C645" s="105" t="str">
        <f t="shared" si="63"/>
        <v/>
      </c>
      <c r="D645" s="59"/>
      <c r="E645" s="106"/>
      <c r="F645" s="59"/>
      <c r="G645" s="59"/>
      <c r="H645" s="19"/>
      <c r="I645" s="19"/>
      <c r="J645" s="21"/>
      <c r="K645" s="81"/>
      <c r="L645" s="107" t="str">
        <f t="shared" si="64"/>
        <v/>
      </c>
      <c r="M645" s="107" t="str">
        <f t="shared" si="65"/>
        <v/>
      </c>
      <c r="N645" s="94"/>
      <c r="O645" s="94"/>
      <c r="P645" s="94"/>
      <c r="Q645" s="94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  <c r="KU645" s="13"/>
      <c r="KV645" s="13"/>
      <c r="KW645" s="13"/>
      <c r="KX645" s="13"/>
      <c r="KY645" s="13"/>
      <c r="KZ645" s="13"/>
      <c r="LA645" s="13"/>
      <c r="LB645" s="13"/>
      <c r="LC645" s="13"/>
      <c r="LD645" s="13"/>
      <c r="LE645" s="13"/>
      <c r="LF645" s="13"/>
      <c r="LG645" s="13"/>
      <c r="LH645" s="13"/>
      <c r="LI645" s="13"/>
      <c r="LJ645" s="13"/>
      <c r="LK645" s="13"/>
      <c r="LL645" s="13"/>
      <c r="LM645" s="13"/>
      <c r="LN645" s="13"/>
      <c r="LO645" s="13"/>
      <c r="LP645" s="13"/>
      <c r="LQ645" s="13"/>
      <c r="LR645" s="13"/>
      <c r="LS645" s="13"/>
      <c r="LT645" s="13"/>
      <c r="LU645" s="13"/>
      <c r="LV645" s="13"/>
      <c r="LW645" s="13"/>
      <c r="LX645" s="13"/>
      <c r="LY645" s="13"/>
      <c r="LZ645" s="13"/>
      <c r="MA645" s="13"/>
      <c r="MB645" s="13"/>
      <c r="MC645" s="13"/>
      <c r="MD645" s="13"/>
      <c r="ME645" s="13"/>
      <c r="MF645" s="13"/>
      <c r="MG645" s="13"/>
      <c r="MH645" s="13"/>
      <c r="MI645" s="13"/>
      <c r="MJ645" s="13"/>
      <c r="MK645" s="13"/>
      <c r="ML645" s="13"/>
      <c r="MM645" s="13"/>
      <c r="MN645" s="13"/>
      <c r="MO645" s="13"/>
      <c r="MP645" s="13"/>
      <c r="MQ645" s="13"/>
      <c r="MR645" s="13"/>
      <c r="MS645" s="13"/>
      <c r="MT645" s="13"/>
      <c r="MU645" s="13"/>
      <c r="MV645" s="13"/>
      <c r="MW645" s="13"/>
      <c r="MX645" s="13"/>
      <c r="MY645" s="13"/>
      <c r="MZ645" s="13"/>
      <c r="NA645" s="13"/>
      <c r="NB645" s="13"/>
      <c r="NC645" s="13"/>
      <c r="ND645" s="13"/>
      <c r="NE645" s="13"/>
      <c r="NF645" s="13"/>
      <c r="NG645" s="13"/>
      <c r="NH645" s="13"/>
      <c r="NI645" s="13"/>
      <c r="NJ645" s="13"/>
      <c r="NK645" s="13"/>
      <c r="NL645" s="13"/>
      <c r="NM645" s="13"/>
      <c r="NN645" s="13"/>
      <c r="NO645" s="13"/>
      <c r="NP645" s="13"/>
      <c r="NQ645" s="13"/>
      <c r="NR645" s="13"/>
      <c r="NS645" s="13"/>
      <c r="NU645" s="48" t="e">
        <f>IF(P637&lt;#REF!,1,0)</f>
        <v>#REF!</v>
      </c>
      <c r="NV645" s="48" t="e">
        <f>IF($P637&gt;=#REF!,1,0)</f>
        <v>#REF!</v>
      </c>
      <c r="NW645" s="48">
        <f>IF(IF($C637="Y",IF(NV645=1,1,0)),1,0)</f>
        <v>0</v>
      </c>
      <c r="NX645" s="48">
        <f>IF(IF($C637="N",IF(NU645=1,1,0)),1,0)</f>
        <v>0</v>
      </c>
      <c r="NY645" s="49" t="e">
        <f t="shared" si="61"/>
        <v>#REF!</v>
      </c>
    </row>
    <row r="646" spans="1:389" s="2" customFormat="1" ht="15" x14ac:dyDescent="0.25">
      <c r="A646" s="2">
        <f t="shared" si="62"/>
        <v>642</v>
      </c>
      <c r="B646" s="104" t="str">
        <f>"TSK"&amp;"-"&amp;REPT("0",4-LEN(A654))&amp;A654</f>
        <v>TSK-0650</v>
      </c>
      <c r="C646" s="105" t="str">
        <f t="shared" si="63"/>
        <v/>
      </c>
      <c r="D646" s="59"/>
      <c r="E646" s="106"/>
      <c r="F646" s="59"/>
      <c r="G646" s="59"/>
      <c r="H646" s="19"/>
      <c r="I646" s="19"/>
      <c r="J646" s="21"/>
      <c r="K646" s="81"/>
      <c r="L646" s="107" t="str">
        <f t="shared" si="64"/>
        <v/>
      </c>
      <c r="M646" s="107" t="str">
        <f t="shared" si="65"/>
        <v/>
      </c>
      <c r="N646" s="94"/>
      <c r="O646" s="94"/>
      <c r="P646" s="94"/>
      <c r="Q646" s="94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  <c r="KU646" s="13"/>
      <c r="KV646" s="13"/>
      <c r="KW646" s="13"/>
      <c r="KX646" s="13"/>
      <c r="KY646" s="13"/>
      <c r="KZ646" s="13"/>
      <c r="LA646" s="13"/>
      <c r="LB646" s="13"/>
      <c r="LC646" s="13"/>
      <c r="LD646" s="13"/>
      <c r="LE646" s="13"/>
      <c r="LF646" s="13"/>
      <c r="LG646" s="13"/>
      <c r="LH646" s="13"/>
      <c r="LI646" s="13"/>
      <c r="LJ646" s="13"/>
      <c r="LK646" s="13"/>
      <c r="LL646" s="13"/>
      <c r="LM646" s="13"/>
      <c r="LN646" s="13"/>
      <c r="LO646" s="13"/>
      <c r="LP646" s="13"/>
      <c r="LQ646" s="13"/>
      <c r="LR646" s="13"/>
      <c r="LS646" s="13"/>
      <c r="LT646" s="13"/>
      <c r="LU646" s="13"/>
      <c r="LV646" s="13"/>
      <c r="LW646" s="13"/>
      <c r="LX646" s="13"/>
      <c r="LY646" s="13"/>
      <c r="LZ646" s="13"/>
      <c r="MA646" s="13"/>
      <c r="MB646" s="13"/>
      <c r="MC646" s="13"/>
      <c r="MD646" s="13"/>
      <c r="ME646" s="13"/>
      <c r="MF646" s="13"/>
      <c r="MG646" s="13"/>
      <c r="MH646" s="13"/>
      <c r="MI646" s="13"/>
      <c r="MJ646" s="13"/>
      <c r="MK646" s="13"/>
      <c r="ML646" s="13"/>
      <c r="MM646" s="13"/>
      <c r="MN646" s="13"/>
      <c r="MO646" s="13"/>
      <c r="MP646" s="13"/>
      <c r="MQ646" s="13"/>
      <c r="MR646" s="13"/>
      <c r="MS646" s="13"/>
      <c r="MT646" s="13"/>
      <c r="MU646" s="13"/>
      <c r="MV646" s="13"/>
      <c r="MW646" s="13"/>
      <c r="MX646" s="13"/>
      <c r="MY646" s="13"/>
      <c r="MZ646" s="13"/>
      <c r="NA646" s="13"/>
      <c r="NB646" s="13"/>
      <c r="NC646" s="13"/>
      <c r="ND646" s="13"/>
      <c r="NE646" s="13"/>
      <c r="NF646" s="13"/>
      <c r="NG646" s="13"/>
      <c r="NH646" s="13"/>
      <c r="NI646" s="13"/>
      <c r="NJ646" s="13"/>
      <c r="NK646" s="13"/>
      <c r="NL646" s="13"/>
      <c r="NM646" s="13"/>
      <c r="NN646" s="13"/>
      <c r="NO646" s="13"/>
      <c r="NP646" s="13"/>
      <c r="NQ646" s="13"/>
      <c r="NR646" s="13"/>
      <c r="NS646" s="13"/>
      <c r="NU646" s="48" t="e">
        <f>IF(P638&lt;#REF!,1,0)</f>
        <v>#REF!</v>
      </c>
      <c r="NV646" s="48" t="e">
        <f>IF($P638&gt;=#REF!,1,0)</f>
        <v>#REF!</v>
      </c>
      <c r="NW646" s="48">
        <f>IF(IF($C638="Y",IF(NV646=1,1,0)),1,0)</f>
        <v>0</v>
      </c>
      <c r="NX646" s="48">
        <f>IF(IF($C638="N",IF(NU646=1,1,0)),1,0)</f>
        <v>0</v>
      </c>
      <c r="NY646" s="49" t="e">
        <f t="shared" ref="NY646:NY709" si="66">SUBTOTAL(9,NU646:NX646)</f>
        <v>#REF!</v>
      </c>
    </row>
    <row r="647" spans="1:389" s="2" customFormat="1" ht="15" x14ac:dyDescent="0.25">
      <c r="A647" s="2">
        <f t="shared" ref="A647:A710" si="67">A646+1</f>
        <v>643</v>
      </c>
      <c r="B647" s="104" t="str">
        <f>"TSK"&amp;"-"&amp;REPT("0",4-LEN(A655))&amp;A655</f>
        <v>TSK-0651</v>
      </c>
      <c r="C647" s="105" t="str">
        <f t="shared" si="63"/>
        <v/>
      </c>
      <c r="D647" s="59"/>
      <c r="E647" s="106"/>
      <c r="F647" s="59"/>
      <c r="G647" s="59"/>
      <c r="H647" s="19"/>
      <c r="I647" s="19"/>
      <c r="J647" s="21"/>
      <c r="K647" s="81"/>
      <c r="L647" s="107" t="str">
        <f t="shared" si="64"/>
        <v/>
      </c>
      <c r="M647" s="107" t="str">
        <f t="shared" si="65"/>
        <v/>
      </c>
      <c r="N647" s="94"/>
      <c r="O647" s="94"/>
      <c r="P647" s="94"/>
      <c r="Q647" s="94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  <c r="KU647" s="13"/>
      <c r="KV647" s="13"/>
      <c r="KW647" s="13"/>
      <c r="KX647" s="13"/>
      <c r="KY647" s="13"/>
      <c r="KZ647" s="13"/>
      <c r="LA647" s="13"/>
      <c r="LB647" s="13"/>
      <c r="LC647" s="13"/>
      <c r="LD647" s="13"/>
      <c r="LE647" s="13"/>
      <c r="LF647" s="13"/>
      <c r="LG647" s="13"/>
      <c r="LH647" s="13"/>
      <c r="LI647" s="13"/>
      <c r="LJ647" s="13"/>
      <c r="LK647" s="13"/>
      <c r="LL647" s="13"/>
      <c r="LM647" s="13"/>
      <c r="LN647" s="13"/>
      <c r="LO647" s="13"/>
      <c r="LP647" s="13"/>
      <c r="LQ647" s="13"/>
      <c r="LR647" s="13"/>
      <c r="LS647" s="13"/>
      <c r="LT647" s="13"/>
      <c r="LU647" s="13"/>
      <c r="LV647" s="13"/>
      <c r="LW647" s="13"/>
      <c r="LX647" s="13"/>
      <c r="LY647" s="13"/>
      <c r="LZ647" s="13"/>
      <c r="MA647" s="13"/>
      <c r="MB647" s="13"/>
      <c r="MC647" s="13"/>
      <c r="MD647" s="13"/>
      <c r="ME647" s="13"/>
      <c r="MF647" s="13"/>
      <c r="MG647" s="13"/>
      <c r="MH647" s="13"/>
      <c r="MI647" s="13"/>
      <c r="MJ647" s="13"/>
      <c r="MK647" s="13"/>
      <c r="ML647" s="13"/>
      <c r="MM647" s="13"/>
      <c r="MN647" s="13"/>
      <c r="MO647" s="13"/>
      <c r="MP647" s="13"/>
      <c r="MQ647" s="13"/>
      <c r="MR647" s="13"/>
      <c r="MS647" s="13"/>
      <c r="MT647" s="13"/>
      <c r="MU647" s="13"/>
      <c r="MV647" s="13"/>
      <c r="MW647" s="13"/>
      <c r="MX647" s="13"/>
      <c r="MY647" s="13"/>
      <c r="MZ647" s="13"/>
      <c r="NA647" s="13"/>
      <c r="NB647" s="13"/>
      <c r="NC647" s="13"/>
      <c r="ND647" s="13"/>
      <c r="NE647" s="13"/>
      <c r="NF647" s="13"/>
      <c r="NG647" s="13"/>
      <c r="NH647" s="13"/>
      <c r="NI647" s="13"/>
      <c r="NJ647" s="13"/>
      <c r="NK647" s="13"/>
      <c r="NL647" s="13"/>
      <c r="NM647" s="13"/>
      <c r="NN647" s="13"/>
      <c r="NO647" s="13"/>
      <c r="NP647" s="13"/>
      <c r="NQ647" s="13"/>
      <c r="NR647" s="13"/>
      <c r="NS647" s="13"/>
      <c r="NU647" s="48" t="e">
        <f>IF(P639&lt;#REF!,1,0)</f>
        <v>#REF!</v>
      </c>
      <c r="NV647" s="48" t="e">
        <f>IF($P639&gt;=#REF!,1,0)</f>
        <v>#REF!</v>
      </c>
      <c r="NW647" s="48">
        <f>IF(IF($C639="Y",IF(NV647=1,1,0)),1,0)</f>
        <v>0</v>
      </c>
      <c r="NX647" s="48">
        <f>IF(IF($C639="N",IF(NU647=1,1,0)),1,0)</f>
        <v>0</v>
      </c>
      <c r="NY647" s="49" t="e">
        <f t="shared" si="66"/>
        <v>#REF!</v>
      </c>
    </row>
    <row r="648" spans="1:389" s="2" customFormat="1" ht="15" x14ac:dyDescent="0.25">
      <c r="A648" s="2">
        <f t="shared" si="67"/>
        <v>644</v>
      </c>
      <c r="B648" s="104" t="str">
        <f>"TSK"&amp;"-"&amp;REPT("0",4-LEN(A656))&amp;A656</f>
        <v>TSK-0652</v>
      </c>
      <c r="C648" s="105" t="str">
        <f t="shared" si="63"/>
        <v/>
      </c>
      <c r="D648" s="59"/>
      <c r="E648" s="106"/>
      <c r="F648" s="59"/>
      <c r="G648" s="59"/>
      <c r="H648" s="19"/>
      <c r="I648" s="19"/>
      <c r="J648" s="21"/>
      <c r="K648" s="81"/>
      <c r="L648" s="107" t="str">
        <f t="shared" si="64"/>
        <v/>
      </c>
      <c r="M648" s="107" t="str">
        <f t="shared" si="65"/>
        <v/>
      </c>
      <c r="N648" s="94"/>
      <c r="O648" s="94"/>
      <c r="P648" s="94"/>
      <c r="Q648" s="94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  <c r="KU648" s="13"/>
      <c r="KV648" s="13"/>
      <c r="KW648" s="13"/>
      <c r="KX648" s="13"/>
      <c r="KY648" s="13"/>
      <c r="KZ648" s="13"/>
      <c r="LA648" s="13"/>
      <c r="LB648" s="13"/>
      <c r="LC648" s="13"/>
      <c r="LD648" s="13"/>
      <c r="LE648" s="13"/>
      <c r="LF648" s="13"/>
      <c r="LG648" s="13"/>
      <c r="LH648" s="13"/>
      <c r="LI648" s="13"/>
      <c r="LJ648" s="13"/>
      <c r="LK648" s="13"/>
      <c r="LL648" s="13"/>
      <c r="LM648" s="13"/>
      <c r="LN648" s="13"/>
      <c r="LO648" s="13"/>
      <c r="LP648" s="13"/>
      <c r="LQ648" s="13"/>
      <c r="LR648" s="13"/>
      <c r="LS648" s="13"/>
      <c r="LT648" s="13"/>
      <c r="LU648" s="13"/>
      <c r="LV648" s="13"/>
      <c r="LW648" s="13"/>
      <c r="LX648" s="13"/>
      <c r="LY648" s="13"/>
      <c r="LZ648" s="13"/>
      <c r="MA648" s="13"/>
      <c r="MB648" s="13"/>
      <c r="MC648" s="13"/>
      <c r="MD648" s="13"/>
      <c r="ME648" s="13"/>
      <c r="MF648" s="13"/>
      <c r="MG648" s="13"/>
      <c r="MH648" s="13"/>
      <c r="MI648" s="13"/>
      <c r="MJ648" s="13"/>
      <c r="MK648" s="13"/>
      <c r="ML648" s="13"/>
      <c r="MM648" s="13"/>
      <c r="MN648" s="13"/>
      <c r="MO648" s="13"/>
      <c r="MP648" s="13"/>
      <c r="MQ648" s="13"/>
      <c r="MR648" s="13"/>
      <c r="MS648" s="13"/>
      <c r="MT648" s="13"/>
      <c r="MU648" s="13"/>
      <c r="MV648" s="13"/>
      <c r="MW648" s="13"/>
      <c r="MX648" s="13"/>
      <c r="MY648" s="13"/>
      <c r="MZ648" s="13"/>
      <c r="NA648" s="13"/>
      <c r="NB648" s="13"/>
      <c r="NC648" s="13"/>
      <c r="ND648" s="13"/>
      <c r="NE648" s="13"/>
      <c r="NF648" s="13"/>
      <c r="NG648" s="13"/>
      <c r="NH648" s="13"/>
      <c r="NI648" s="13"/>
      <c r="NJ648" s="13"/>
      <c r="NK648" s="13"/>
      <c r="NL648" s="13"/>
      <c r="NM648" s="13"/>
      <c r="NN648" s="13"/>
      <c r="NO648" s="13"/>
      <c r="NP648" s="13"/>
      <c r="NQ648" s="13"/>
      <c r="NR648" s="13"/>
      <c r="NS648" s="13"/>
      <c r="NU648" s="48" t="e">
        <f>IF(P640&lt;#REF!,1,0)</f>
        <v>#REF!</v>
      </c>
      <c r="NV648" s="48" t="e">
        <f>IF($P640&gt;=#REF!,1,0)</f>
        <v>#REF!</v>
      </c>
      <c r="NW648" s="48">
        <f>IF(IF($C640="Y",IF(NV648=1,1,0)),1,0)</f>
        <v>0</v>
      </c>
      <c r="NX648" s="48">
        <f>IF(IF($C640="N",IF(NU648=1,1,0)),1,0)</f>
        <v>0</v>
      </c>
      <c r="NY648" s="49" t="e">
        <f t="shared" si="66"/>
        <v>#REF!</v>
      </c>
    </row>
    <row r="649" spans="1:389" s="2" customFormat="1" ht="15" x14ac:dyDescent="0.25">
      <c r="A649" s="2">
        <f t="shared" si="67"/>
        <v>645</v>
      </c>
      <c r="B649" s="104" t="str">
        <f>"TSK"&amp;"-"&amp;REPT("0",4-LEN(A657))&amp;A657</f>
        <v>TSK-0653</v>
      </c>
      <c r="C649" s="105" t="str">
        <f t="shared" si="63"/>
        <v/>
      </c>
      <c r="D649" s="59"/>
      <c r="E649" s="106"/>
      <c r="F649" s="59"/>
      <c r="G649" s="59"/>
      <c r="H649" s="19"/>
      <c r="I649" s="19"/>
      <c r="J649" s="21"/>
      <c r="K649" s="81"/>
      <c r="L649" s="107" t="str">
        <f t="shared" si="64"/>
        <v/>
      </c>
      <c r="M649" s="107" t="str">
        <f t="shared" si="65"/>
        <v/>
      </c>
      <c r="N649" s="94"/>
      <c r="O649" s="94"/>
      <c r="P649" s="94"/>
      <c r="Q649" s="94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  <c r="KU649" s="13"/>
      <c r="KV649" s="13"/>
      <c r="KW649" s="13"/>
      <c r="KX649" s="13"/>
      <c r="KY649" s="13"/>
      <c r="KZ649" s="13"/>
      <c r="LA649" s="13"/>
      <c r="LB649" s="13"/>
      <c r="LC649" s="13"/>
      <c r="LD649" s="13"/>
      <c r="LE649" s="13"/>
      <c r="LF649" s="13"/>
      <c r="LG649" s="13"/>
      <c r="LH649" s="13"/>
      <c r="LI649" s="13"/>
      <c r="LJ649" s="13"/>
      <c r="LK649" s="13"/>
      <c r="LL649" s="13"/>
      <c r="LM649" s="13"/>
      <c r="LN649" s="13"/>
      <c r="LO649" s="13"/>
      <c r="LP649" s="13"/>
      <c r="LQ649" s="13"/>
      <c r="LR649" s="13"/>
      <c r="LS649" s="13"/>
      <c r="LT649" s="13"/>
      <c r="LU649" s="13"/>
      <c r="LV649" s="13"/>
      <c r="LW649" s="13"/>
      <c r="LX649" s="13"/>
      <c r="LY649" s="13"/>
      <c r="LZ649" s="13"/>
      <c r="MA649" s="13"/>
      <c r="MB649" s="13"/>
      <c r="MC649" s="13"/>
      <c r="MD649" s="13"/>
      <c r="ME649" s="13"/>
      <c r="MF649" s="13"/>
      <c r="MG649" s="13"/>
      <c r="MH649" s="13"/>
      <c r="MI649" s="13"/>
      <c r="MJ649" s="13"/>
      <c r="MK649" s="13"/>
      <c r="ML649" s="13"/>
      <c r="MM649" s="13"/>
      <c r="MN649" s="13"/>
      <c r="MO649" s="13"/>
      <c r="MP649" s="13"/>
      <c r="MQ649" s="13"/>
      <c r="MR649" s="13"/>
      <c r="MS649" s="13"/>
      <c r="MT649" s="13"/>
      <c r="MU649" s="13"/>
      <c r="MV649" s="13"/>
      <c r="MW649" s="13"/>
      <c r="MX649" s="13"/>
      <c r="MY649" s="13"/>
      <c r="MZ649" s="13"/>
      <c r="NA649" s="13"/>
      <c r="NB649" s="13"/>
      <c r="NC649" s="13"/>
      <c r="ND649" s="13"/>
      <c r="NE649" s="13"/>
      <c r="NF649" s="13"/>
      <c r="NG649" s="13"/>
      <c r="NH649" s="13"/>
      <c r="NI649" s="13"/>
      <c r="NJ649" s="13"/>
      <c r="NK649" s="13"/>
      <c r="NL649" s="13"/>
      <c r="NM649" s="13"/>
      <c r="NN649" s="13"/>
      <c r="NO649" s="13"/>
      <c r="NP649" s="13"/>
      <c r="NQ649" s="13"/>
      <c r="NR649" s="13"/>
      <c r="NS649" s="13"/>
      <c r="NU649" s="48" t="e">
        <f>IF(P641&lt;#REF!,1,0)</f>
        <v>#REF!</v>
      </c>
      <c r="NV649" s="48" t="e">
        <f>IF($P641&gt;=#REF!,1,0)</f>
        <v>#REF!</v>
      </c>
      <c r="NW649" s="48">
        <f>IF(IF($C641="Y",IF(NV649=1,1,0)),1,0)</f>
        <v>0</v>
      </c>
      <c r="NX649" s="48">
        <f>IF(IF($C641="N",IF(NU649=1,1,0)),1,0)</f>
        <v>0</v>
      </c>
      <c r="NY649" s="49" t="e">
        <f t="shared" si="66"/>
        <v>#REF!</v>
      </c>
    </row>
    <row r="650" spans="1:389" s="2" customFormat="1" ht="15" x14ac:dyDescent="0.25">
      <c r="A650" s="2">
        <f t="shared" si="67"/>
        <v>646</v>
      </c>
      <c r="B650" s="104" t="str">
        <f>"TSK"&amp;"-"&amp;REPT("0",4-LEN(A658))&amp;A658</f>
        <v>TSK-0654</v>
      </c>
      <c r="C650" s="105" t="str">
        <f t="shared" si="63"/>
        <v/>
      </c>
      <c r="D650" s="59"/>
      <c r="E650" s="106"/>
      <c r="F650" s="59"/>
      <c r="G650" s="59"/>
      <c r="H650" s="19"/>
      <c r="I650" s="19"/>
      <c r="J650" s="21"/>
      <c r="K650" s="81"/>
      <c r="L650" s="107" t="str">
        <f t="shared" si="64"/>
        <v/>
      </c>
      <c r="M650" s="107" t="str">
        <f t="shared" si="65"/>
        <v/>
      </c>
      <c r="N650" s="94"/>
      <c r="O650" s="94"/>
      <c r="P650" s="94"/>
      <c r="Q650" s="94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  <c r="KU650" s="13"/>
      <c r="KV650" s="13"/>
      <c r="KW650" s="13"/>
      <c r="KX650" s="13"/>
      <c r="KY650" s="13"/>
      <c r="KZ650" s="13"/>
      <c r="LA650" s="13"/>
      <c r="LB650" s="13"/>
      <c r="LC650" s="13"/>
      <c r="LD650" s="13"/>
      <c r="LE650" s="13"/>
      <c r="LF650" s="13"/>
      <c r="LG650" s="13"/>
      <c r="LH650" s="13"/>
      <c r="LI650" s="13"/>
      <c r="LJ650" s="13"/>
      <c r="LK650" s="13"/>
      <c r="LL650" s="13"/>
      <c r="LM650" s="13"/>
      <c r="LN650" s="13"/>
      <c r="LO650" s="13"/>
      <c r="LP650" s="13"/>
      <c r="LQ650" s="13"/>
      <c r="LR650" s="13"/>
      <c r="LS650" s="13"/>
      <c r="LT650" s="13"/>
      <c r="LU650" s="13"/>
      <c r="LV650" s="13"/>
      <c r="LW650" s="13"/>
      <c r="LX650" s="13"/>
      <c r="LY650" s="13"/>
      <c r="LZ650" s="13"/>
      <c r="MA650" s="13"/>
      <c r="MB650" s="13"/>
      <c r="MC650" s="13"/>
      <c r="MD650" s="13"/>
      <c r="ME650" s="13"/>
      <c r="MF650" s="13"/>
      <c r="MG650" s="13"/>
      <c r="MH650" s="13"/>
      <c r="MI650" s="13"/>
      <c r="MJ650" s="13"/>
      <c r="MK650" s="13"/>
      <c r="ML650" s="13"/>
      <c r="MM650" s="13"/>
      <c r="MN650" s="13"/>
      <c r="MO650" s="13"/>
      <c r="MP650" s="13"/>
      <c r="MQ650" s="13"/>
      <c r="MR650" s="13"/>
      <c r="MS650" s="13"/>
      <c r="MT650" s="13"/>
      <c r="MU650" s="13"/>
      <c r="MV650" s="13"/>
      <c r="MW650" s="13"/>
      <c r="MX650" s="13"/>
      <c r="MY650" s="13"/>
      <c r="MZ650" s="13"/>
      <c r="NA650" s="13"/>
      <c r="NB650" s="13"/>
      <c r="NC650" s="13"/>
      <c r="ND650" s="13"/>
      <c r="NE650" s="13"/>
      <c r="NF650" s="13"/>
      <c r="NG650" s="13"/>
      <c r="NH650" s="13"/>
      <c r="NI650" s="13"/>
      <c r="NJ650" s="13"/>
      <c r="NK650" s="13"/>
      <c r="NL650" s="13"/>
      <c r="NM650" s="13"/>
      <c r="NN650" s="13"/>
      <c r="NO650" s="13"/>
      <c r="NP650" s="13"/>
      <c r="NQ650" s="13"/>
      <c r="NR650" s="13"/>
      <c r="NS650" s="13"/>
      <c r="NU650" s="48" t="e">
        <f>IF(P642&lt;#REF!,1,0)</f>
        <v>#REF!</v>
      </c>
      <c r="NV650" s="48" t="e">
        <f>IF($P642&gt;=#REF!,1,0)</f>
        <v>#REF!</v>
      </c>
      <c r="NW650" s="48">
        <f>IF(IF($C642="Y",IF(NV650=1,1,0)),1,0)</f>
        <v>0</v>
      </c>
      <c r="NX650" s="48">
        <f>IF(IF($C642="N",IF(NU650=1,1,0)),1,0)</f>
        <v>0</v>
      </c>
      <c r="NY650" s="49" t="e">
        <f t="shared" si="66"/>
        <v>#REF!</v>
      </c>
    </row>
    <row r="651" spans="1:389" s="2" customFormat="1" ht="15" x14ac:dyDescent="0.25">
      <c r="A651" s="2">
        <f t="shared" si="67"/>
        <v>647</v>
      </c>
      <c r="B651" s="104" t="str">
        <f>"TSK"&amp;"-"&amp;REPT("0",4-LEN(A659))&amp;A659</f>
        <v>TSK-0655</v>
      </c>
      <c r="C651" s="105" t="str">
        <f t="shared" si="63"/>
        <v/>
      </c>
      <c r="D651" s="59"/>
      <c r="E651" s="106"/>
      <c r="F651" s="59"/>
      <c r="G651" s="59"/>
      <c r="H651" s="19"/>
      <c r="I651" s="19"/>
      <c r="J651" s="21"/>
      <c r="K651" s="81"/>
      <c r="L651" s="107" t="str">
        <f t="shared" si="64"/>
        <v/>
      </c>
      <c r="M651" s="107" t="str">
        <f t="shared" si="65"/>
        <v/>
      </c>
      <c r="N651" s="94"/>
      <c r="O651" s="94"/>
      <c r="P651" s="94"/>
      <c r="Q651" s="94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13"/>
      <c r="KT651" s="13"/>
      <c r="KU651" s="13"/>
      <c r="KV651" s="13"/>
      <c r="KW651" s="13"/>
      <c r="KX651" s="13"/>
      <c r="KY651" s="13"/>
      <c r="KZ651" s="13"/>
      <c r="LA651" s="13"/>
      <c r="LB651" s="13"/>
      <c r="LC651" s="13"/>
      <c r="LD651" s="13"/>
      <c r="LE651" s="13"/>
      <c r="LF651" s="13"/>
      <c r="LG651" s="13"/>
      <c r="LH651" s="13"/>
      <c r="LI651" s="13"/>
      <c r="LJ651" s="13"/>
      <c r="LK651" s="13"/>
      <c r="LL651" s="13"/>
      <c r="LM651" s="13"/>
      <c r="LN651" s="13"/>
      <c r="LO651" s="13"/>
      <c r="LP651" s="13"/>
      <c r="LQ651" s="13"/>
      <c r="LR651" s="13"/>
      <c r="LS651" s="13"/>
      <c r="LT651" s="13"/>
      <c r="LU651" s="13"/>
      <c r="LV651" s="13"/>
      <c r="LW651" s="13"/>
      <c r="LX651" s="13"/>
      <c r="LY651" s="13"/>
      <c r="LZ651" s="13"/>
      <c r="MA651" s="13"/>
      <c r="MB651" s="13"/>
      <c r="MC651" s="13"/>
      <c r="MD651" s="13"/>
      <c r="ME651" s="13"/>
      <c r="MF651" s="13"/>
      <c r="MG651" s="13"/>
      <c r="MH651" s="13"/>
      <c r="MI651" s="13"/>
      <c r="MJ651" s="13"/>
      <c r="MK651" s="13"/>
      <c r="ML651" s="13"/>
      <c r="MM651" s="13"/>
      <c r="MN651" s="13"/>
      <c r="MO651" s="13"/>
      <c r="MP651" s="13"/>
      <c r="MQ651" s="13"/>
      <c r="MR651" s="13"/>
      <c r="MS651" s="13"/>
      <c r="MT651" s="13"/>
      <c r="MU651" s="13"/>
      <c r="MV651" s="13"/>
      <c r="MW651" s="13"/>
      <c r="MX651" s="13"/>
      <c r="MY651" s="13"/>
      <c r="MZ651" s="13"/>
      <c r="NA651" s="13"/>
      <c r="NB651" s="13"/>
      <c r="NC651" s="13"/>
      <c r="ND651" s="13"/>
      <c r="NE651" s="13"/>
      <c r="NF651" s="13"/>
      <c r="NG651" s="13"/>
      <c r="NH651" s="13"/>
      <c r="NI651" s="13"/>
      <c r="NJ651" s="13"/>
      <c r="NK651" s="13"/>
      <c r="NL651" s="13"/>
      <c r="NM651" s="13"/>
      <c r="NN651" s="13"/>
      <c r="NO651" s="13"/>
      <c r="NP651" s="13"/>
      <c r="NQ651" s="13"/>
      <c r="NR651" s="13"/>
      <c r="NS651" s="13"/>
      <c r="NU651" s="48" t="e">
        <f>IF(P643&lt;#REF!,1,0)</f>
        <v>#REF!</v>
      </c>
      <c r="NV651" s="48" t="e">
        <f>IF($P643&gt;=#REF!,1,0)</f>
        <v>#REF!</v>
      </c>
      <c r="NW651" s="48">
        <f>IF(IF($C643="Y",IF(NV651=1,1,0)),1,0)</f>
        <v>0</v>
      </c>
      <c r="NX651" s="48">
        <f>IF(IF($C643="N",IF(NU651=1,1,0)),1,0)</f>
        <v>0</v>
      </c>
      <c r="NY651" s="49" t="e">
        <f t="shared" si="66"/>
        <v>#REF!</v>
      </c>
    </row>
    <row r="652" spans="1:389" s="2" customFormat="1" ht="15" x14ac:dyDescent="0.25">
      <c r="A652" s="2">
        <f t="shared" si="67"/>
        <v>648</v>
      </c>
      <c r="B652" s="104" t="str">
        <f>"TSK"&amp;"-"&amp;REPT("0",4-LEN(A660))&amp;A660</f>
        <v>TSK-0656</v>
      </c>
      <c r="C652" s="105" t="str">
        <f t="shared" si="63"/>
        <v/>
      </c>
      <c r="D652" s="59"/>
      <c r="E652" s="106"/>
      <c r="F652" s="59"/>
      <c r="G652" s="59"/>
      <c r="H652" s="19"/>
      <c r="I652" s="19"/>
      <c r="J652" s="21"/>
      <c r="K652" s="81"/>
      <c r="L652" s="107" t="str">
        <f t="shared" si="64"/>
        <v/>
      </c>
      <c r="M652" s="107" t="str">
        <f t="shared" si="65"/>
        <v/>
      </c>
      <c r="N652" s="94"/>
      <c r="O652" s="94"/>
      <c r="P652" s="94"/>
      <c r="Q652" s="94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  <c r="KU652" s="13"/>
      <c r="KV652" s="13"/>
      <c r="KW652" s="13"/>
      <c r="KX652" s="13"/>
      <c r="KY652" s="13"/>
      <c r="KZ652" s="13"/>
      <c r="LA652" s="13"/>
      <c r="LB652" s="13"/>
      <c r="LC652" s="13"/>
      <c r="LD652" s="13"/>
      <c r="LE652" s="13"/>
      <c r="LF652" s="13"/>
      <c r="LG652" s="13"/>
      <c r="LH652" s="13"/>
      <c r="LI652" s="13"/>
      <c r="LJ652" s="13"/>
      <c r="LK652" s="13"/>
      <c r="LL652" s="13"/>
      <c r="LM652" s="13"/>
      <c r="LN652" s="13"/>
      <c r="LO652" s="13"/>
      <c r="LP652" s="13"/>
      <c r="LQ652" s="13"/>
      <c r="LR652" s="13"/>
      <c r="LS652" s="13"/>
      <c r="LT652" s="13"/>
      <c r="LU652" s="13"/>
      <c r="LV652" s="13"/>
      <c r="LW652" s="13"/>
      <c r="LX652" s="13"/>
      <c r="LY652" s="13"/>
      <c r="LZ652" s="13"/>
      <c r="MA652" s="13"/>
      <c r="MB652" s="13"/>
      <c r="MC652" s="13"/>
      <c r="MD652" s="13"/>
      <c r="ME652" s="13"/>
      <c r="MF652" s="13"/>
      <c r="MG652" s="13"/>
      <c r="MH652" s="13"/>
      <c r="MI652" s="13"/>
      <c r="MJ652" s="13"/>
      <c r="MK652" s="13"/>
      <c r="ML652" s="13"/>
      <c r="MM652" s="13"/>
      <c r="MN652" s="13"/>
      <c r="MO652" s="13"/>
      <c r="MP652" s="13"/>
      <c r="MQ652" s="13"/>
      <c r="MR652" s="13"/>
      <c r="MS652" s="13"/>
      <c r="MT652" s="13"/>
      <c r="MU652" s="13"/>
      <c r="MV652" s="13"/>
      <c r="MW652" s="13"/>
      <c r="MX652" s="13"/>
      <c r="MY652" s="13"/>
      <c r="MZ652" s="13"/>
      <c r="NA652" s="13"/>
      <c r="NB652" s="13"/>
      <c r="NC652" s="13"/>
      <c r="ND652" s="13"/>
      <c r="NE652" s="13"/>
      <c r="NF652" s="13"/>
      <c r="NG652" s="13"/>
      <c r="NH652" s="13"/>
      <c r="NI652" s="13"/>
      <c r="NJ652" s="13"/>
      <c r="NK652" s="13"/>
      <c r="NL652" s="13"/>
      <c r="NM652" s="13"/>
      <c r="NN652" s="13"/>
      <c r="NO652" s="13"/>
      <c r="NP652" s="13"/>
      <c r="NQ652" s="13"/>
      <c r="NR652" s="13"/>
      <c r="NS652" s="13"/>
      <c r="NU652" s="48" t="e">
        <f>IF(P644&lt;#REF!,1,0)</f>
        <v>#REF!</v>
      </c>
      <c r="NV652" s="48" t="e">
        <f>IF($P644&gt;=#REF!,1,0)</f>
        <v>#REF!</v>
      </c>
      <c r="NW652" s="48">
        <f>IF(IF($C644="Y",IF(NV652=1,1,0)),1,0)</f>
        <v>0</v>
      </c>
      <c r="NX652" s="48">
        <f>IF(IF($C644="N",IF(NU652=1,1,0)),1,0)</f>
        <v>0</v>
      </c>
      <c r="NY652" s="49" t="e">
        <f t="shared" si="66"/>
        <v>#REF!</v>
      </c>
    </row>
    <row r="653" spans="1:389" s="2" customFormat="1" ht="15" x14ac:dyDescent="0.25">
      <c r="A653" s="2">
        <f t="shared" si="67"/>
        <v>649</v>
      </c>
      <c r="B653" s="104" t="str">
        <f>"TSK"&amp;"-"&amp;REPT("0",4-LEN(A661))&amp;A661</f>
        <v>TSK-0657</v>
      </c>
      <c r="C653" s="105" t="str">
        <f t="shared" si="63"/>
        <v/>
      </c>
      <c r="D653" s="59"/>
      <c r="E653" s="106"/>
      <c r="F653" s="59"/>
      <c r="G653" s="59"/>
      <c r="H653" s="19"/>
      <c r="I653" s="19"/>
      <c r="J653" s="21"/>
      <c r="K653" s="81"/>
      <c r="L653" s="107" t="str">
        <f t="shared" si="64"/>
        <v/>
      </c>
      <c r="M653" s="107" t="str">
        <f t="shared" si="65"/>
        <v/>
      </c>
      <c r="N653" s="94"/>
      <c r="O653" s="94"/>
      <c r="P653" s="94"/>
      <c r="Q653" s="94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  <c r="KU653" s="13"/>
      <c r="KV653" s="13"/>
      <c r="KW653" s="13"/>
      <c r="KX653" s="13"/>
      <c r="KY653" s="13"/>
      <c r="KZ653" s="13"/>
      <c r="LA653" s="13"/>
      <c r="LB653" s="13"/>
      <c r="LC653" s="13"/>
      <c r="LD653" s="13"/>
      <c r="LE653" s="13"/>
      <c r="LF653" s="13"/>
      <c r="LG653" s="13"/>
      <c r="LH653" s="13"/>
      <c r="LI653" s="13"/>
      <c r="LJ653" s="13"/>
      <c r="LK653" s="13"/>
      <c r="LL653" s="13"/>
      <c r="LM653" s="13"/>
      <c r="LN653" s="13"/>
      <c r="LO653" s="13"/>
      <c r="LP653" s="13"/>
      <c r="LQ653" s="13"/>
      <c r="LR653" s="13"/>
      <c r="LS653" s="13"/>
      <c r="LT653" s="13"/>
      <c r="LU653" s="13"/>
      <c r="LV653" s="13"/>
      <c r="LW653" s="13"/>
      <c r="LX653" s="13"/>
      <c r="LY653" s="13"/>
      <c r="LZ653" s="13"/>
      <c r="MA653" s="13"/>
      <c r="MB653" s="13"/>
      <c r="MC653" s="13"/>
      <c r="MD653" s="13"/>
      <c r="ME653" s="13"/>
      <c r="MF653" s="13"/>
      <c r="MG653" s="13"/>
      <c r="MH653" s="13"/>
      <c r="MI653" s="13"/>
      <c r="MJ653" s="13"/>
      <c r="MK653" s="13"/>
      <c r="ML653" s="13"/>
      <c r="MM653" s="13"/>
      <c r="MN653" s="13"/>
      <c r="MO653" s="13"/>
      <c r="MP653" s="13"/>
      <c r="MQ653" s="13"/>
      <c r="MR653" s="13"/>
      <c r="MS653" s="13"/>
      <c r="MT653" s="13"/>
      <c r="MU653" s="13"/>
      <c r="MV653" s="13"/>
      <c r="MW653" s="13"/>
      <c r="MX653" s="13"/>
      <c r="MY653" s="13"/>
      <c r="MZ653" s="13"/>
      <c r="NA653" s="13"/>
      <c r="NB653" s="13"/>
      <c r="NC653" s="13"/>
      <c r="ND653" s="13"/>
      <c r="NE653" s="13"/>
      <c r="NF653" s="13"/>
      <c r="NG653" s="13"/>
      <c r="NH653" s="13"/>
      <c r="NI653" s="13"/>
      <c r="NJ653" s="13"/>
      <c r="NK653" s="13"/>
      <c r="NL653" s="13"/>
      <c r="NM653" s="13"/>
      <c r="NN653" s="13"/>
      <c r="NO653" s="13"/>
      <c r="NP653" s="13"/>
      <c r="NQ653" s="13"/>
      <c r="NR653" s="13"/>
      <c r="NS653" s="13"/>
      <c r="NU653" s="48" t="e">
        <f>IF(P645&lt;#REF!,1,0)</f>
        <v>#REF!</v>
      </c>
      <c r="NV653" s="48" t="e">
        <f>IF($P645&gt;=#REF!,1,0)</f>
        <v>#REF!</v>
      </c>
      <c r="NW653" s="48">
        <f>IF(IF($C645="Y",IF(NV653=1,1,0)),1,0)</f>
        <v>0</v>
      </c>
      <c r="NX653" s="48">
        <f>IF(IF($C645="N",IF(NU653=1,1,0)),1,0)</f>
        <v>0</v>
      </c>
      <c r="NY653" s="49" t="e">
        <f t="shared" si="66"/>
        <v>#REF!</v>
      </c>
    </row>
    <row r="654" spans="1:389" s="2" customFormat="1" ht="15" x14ac:dyDescent="0.25">
      <c r="A654" s="2">
        <f t="shared" si="67"/>
        <v>650</v>
      </c>
      <c r="B654" s="104" t="str">
        <f>"TSK"&amp;"-"&amp;REPT("0",4-LEN(A662))&amp;A662</f>
        <v>TSK-0658</v>
      </c>
      <c r="C654" s="105" t="str">
        <f t="shared" si="63"/>
        <v/>
      </c>
      <c r="D654" s="59"/>
      <c r="E654" s="106"/>
      <c r="F654" s="59"/>
      <c r="G654" s="59"/>
      <c r="H654" s="19"/>
      <c r="I654" s="19"/>
      <c r="J654" s="21"/>
      <c r="K654" s="81"/>
      <c r="L654" s="107" t="str">
        <f t="shared" si="64"/>
        <v/>
      </c>
      <c r="M654" s="107" t="str">
        <f t="shared" si="65"/>
        <v/>
      </c>
      <c r="N654" s="94"/>
      <c r="O654" s="94"/>
      <c r="P654" s="94"/>
      <c r="Q654" s="94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  <c r="KU654" s="13"/>
      <c r="KV654" s="13"/>
      <c r="KW654" s="13"/>
      <c r="KX654" s="13"/>
      <c r="KY654" s="13"/>
      <c r="KZ654" s="13"/>
      <c r="LA654" s="13"/>
      <c r="LB654" s="13"/>
      <c r="LC654" s="13"/>
      <c r="LD654" s="13"/>
      <c r="LE654" s="13"/>
      <c r="LF654" s="13"/>
      <c r="LG654" s="13"/>
      <c r="LH654" s="13"/>
      <c r="LI654" s="13"/>
      <c r="LJ654" s="13"/>
      <c r="LK654" s="13"/>
      <c r="LL654" s="13"/>
      <c r="LM654" s="13"/>
      <c r="LN654" s="13"/>
      <c r="LO654" s="13"/>
      <c r="LP654" s="13"/>
      <c r="LQ654" s="13"/>
      <c r="LR654" s="13"/>
      <c r="LS654" s="13"/>
      <c r="LT654" s="13"/>
      <c r="LU654" s="13"/>
      <c r="LV654" s="13"/>
      <c r="LW654" s="13"/>
      <c r="LX654" s="13"/>
      <c r="LY654" s="13"/>
      <c r="LZ654" s="13"/>
      <c r="MA654" s="13"/>
      <c r="MB654" s="13"/>
      <c r="MC654" s="13"/>
      <c r="MD654" s="13"/>
      <c r="ME654" s="13"/>
      <c r="MF654" s="13"/>
      <c r="MG654" s="13"/>
      <c r="MH654" s="13"/>
      <c r="MI654" s="13"/>
      <c r="MJ654" s="13"/>
      <c r="MK654" s="13"/>
      <c r="ML654" s="13"/>
      <c r="MM654" s="13"/>
      <c r="MN654" s="13"/>
      <c r="MO654" s="13"/>
      <c r="MP654" s="13"/>
      <c r="MQ654" s="13"/>
      <c r="MR654" s="13"/>
      <c r="MS654" s="13"/>
      <c r="MT654" s="13"/>
      <c r="MU654" s="13"/>
      <c r="MV654" s="13"/>
      <c r="MW654" s="13"/>
      <c r="MX654" s="13"/>
      <c r="MY654" s="13"/>
      <c r="MZ654" s="13"/>
      <c r="NA654" s="13"/>
      <c r="NB654" s="13"/>
      <c r="NC654" s="13"/>
      <c r="ND654" s="13"/>
      <c r="NE654" s="13"/>
      <c r="NF654" s="13"/>
      <c r="NG654" s="13"/>
      <c r="NH654" s="13"/>
      <c r="NI654" s="13"/>
      <c r="NJ654" s="13"/>
      <c r="NK654" s="13"/>
      <c r="NL654" s="13"/>
      <c r="NM654" s="13"/>
      <c r="NN654" s="13"/>
      <c r="NO654" s="13"/>
      <c r="NP654" s="13"/>
      <c r="NQ654" s="13"/>
      <c r="NR654" s="13"/>
      <c r="NS654" s="13"/>
      <c r="NU654" s="48" t="e">
        <f>IF(P646&lt;#REF!,1,0)</f>
        <v>#REF!</v>
      </c>
      <c r="NV654" s="48" t="e">
        <f>IF($P646&gt;=#REF!,1,0)</f>
        <v>#REF!</v>
      </c>
      <c r="NW654" s="48">
        <f>IF(IF($C646="Y",IF(NV654=1,1,0)),1,0)</f>
        <v>0</v>
      </c>
      <c r="NX654" s="48">
        <f>IF(IF($C646="N",IF(NU654=1,1,0)),1,0)</f>
        <v>0</v>
      </c>
      <c r="NY654" s="49" t="e">
        <f t="shared" si="66"/>
        <v>#REF!</v>
      </c>
    </row>
    <row r="655" spans="1:389" s="2" customFormat="1" ht="15" x14ac:dyDescent="0.25">
      <c r="A655" s="2">
        <f t="shared" si="67"/>
        <v>651</v>
      </c>
      <c r="B655" s="104" t="str">
        <f>"TSK"&amp;"-"&amp;REPT("0",4-LEN(A663))&amp;A663</f>
        <v>TSK-0659</v>
      </c>
      <c r="C655" s="105" t="str">
        <f t="shared" si="63"/>
        <v/>
      </c>
      <c r="D655" s="59"/>
      <c r="E655" s="106"/>
      <c r="F655" s="59"/>
      <c r="G655" s="59"/>
      <c r="H655" s="19"/>
      <c r="I655" s="19"/>
      <c r="J655" s="21"/>
      <c r="K655" s="81"/>
      <c r="L655" s="107" t="str">
        <f t="shared" si="64"/>
        <v/>
      </c>
      <c r="M655" s="107" t="str">
        <f t="shared" si="65"/>
        <v/>
      </c>
      <c r="N655" s="94"/>
      <c r="O655" s="94"/>
      <c r="P655" s="94"/>
      <c r="Q655" s="94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  <c r="KU655" s="13"/>
      <c r="KV655" s="13"/>
      <c r="KW655" s="13"/>
      <c r="KX655" s="13"/>
      <c r="KY655" s="13"/>
      <c r="KZ655" s="13"/>
      <c r="LA655" s="13"/>
      <c r="LB655" s="13"/>
      <c r="LC655" s="13"/>
      <c r="LD655" s="13"/>
      <c r="LE655" s="13"/>
      <c r="LF655" s="13"/>
      <c r="LG655" s="13"/>
      <c r="LH655" s="13"/>
      <c r="LI655" s="13"/>
      <c r="LJ655" s="13"/>
      <c r="LK655" s="13"/>
      <c r="LL655" s="13"/>
      <c r="LM655" s="13"/>
      <c r="LN655" s="13"/>
      <c r="LO655" s="13"/>
      <c r="LP655" s="13"/>
      <c r="LQ655" s="13"/>
      <c r="LR655" s="13"/>
      <c r="LS655" s="13"/>
      <c r="LT655" s="13"/>
      <c r="LU655" s="13"/>
      <c r="LV655" s="13"/>
      <c r="LW655" s="13"/>
      <c r="LX655" s="13"/>
      <c r="LY655" s="13"/>
      <c r="LZ655" s="13"/>
      <c r="MA655" s="13"/>
      <c r="MB655" s="13"/>
      <c r="MC655" s="13"/>
      <c r="MD655" s="13"/>
      <c r="ME655" s="13"/>
      <c r="MF655" s="13"/>
      <c r="MG655" s="13"/>
      <c r="MH655" s="13"/>
      <c r="MI655" s="13"/>
      <c r="MJ655" s="13"/>
      <c r="MK655" s="13"/>
      <c r="ML655" s="13"/>
      <c r="MM655" s="13"/>
      <c r="MN655" s="13"/>
      <c r="MO655" s="13"/>
      <c r="MP655" s="13"/>
      <c r="MQ655" s="13"/>
      <c r="MR655" s="13"/>
      <c r="MS655" s="13"/>
      <c r="MT655" s="13"/>
      <c r="MU655" s="13"/>
      <c r="MV655" s="13"/>
      <c r="MW655" s="13"/>
      <c r="MX655" s="13"/>
      <c r="MY655" s="13"/>
      <c r="MZ655" s="13"/>
      <c r="NA655" s="13"/>
      <c r="NB655" s="13"/>
      <c r="NC655" s="13"/>
      <c r="ND655" s="13"/>
      <c r="NE655" s="13"/>
      <c r="NF655" s="13"/>
      <c r="NG655" s="13"/>
      <c r="NH655" s="13"/>
      <c r="NI655" s="13"/>
      <c r="NJ655" s="13"/>
      <c r="NK655" s="13"/>
      <c r="NL655" s="13"/>
      <c r="NM655" s="13"/>
      <c r="NN655" s="13"/>
      <c r="NO655" s="13"/>
      <c r="NP655" s="13"/>
      <c r="NQ655" s="13"/>
      <c r="NR655" s="13"/>
      <c r="NS655" s="13"/>
      <c r="NU655" s="48" t="e">
        <f>IF(P647&lt;#REF!,1,0)</f>
        <v>#REF!</v>
      </c>
      <c r="NV655" s="48" t="e">
        <f>IF($P647&gt;=#REF!,1,0)</f>
        <v>#REF!</v>
      </c>
      <c r="NW655" s="48">
        <f>IF(IF($C647="Y",IF(NV655=1,1,0)),1,0)</f>
        <v>0</v>
      </c>
      <c r="NX655" s="48">
        <f>IF(IF($C647="N",IF(NU655=1,1,0)),1,0)</f>
        <v>0</v>
      </c>
      <c r="NY655" s="49" t="e">
        <f t="shared" si="66"/>
        <v>#REF!</v>
      </c>
    </row>
    <row r="656" spans="1:389" s="2" customFormat="1" ht="15" x14ac:dyDescent="0.25">
      <c r="A656" s="2">
        <f t="shared" si="67"/>
        <v>652</v>
      </c>
      <c r="B656" s="104" t="str">
        <f>"TSK"&amp;"-"&amp;REPT("0",4-LEN(A664))&amp;A664</f>
        <v>TSK-0660</v>
      </c>
      <c r="C656" s="105" t="str">
        <f t="shared" si="63"/>
        <v/>
      </c>
      <c r="D656" s="59"/>
      <c r="E656" s="106"/>
      <c r="F656" s="59"/>
      <c r="G656" s="59"/>
      <c r="H656" s="19"/>
      <c r="I656" s="19"/>
      <c r="J656" s="21"/>
      <c r="K656" s="81"/>
      <c r="L656" s="107" t="str">
        <f t="shared" si="64"/>
        <v/>
      </c>
      <c r="M656" s="107" t="str">
        <f t="shared" si="65"/>
        <v/>
      </c>
      <c r="N656" s="94"/>
      <c r="O656" s="94"/>
      <c r="P656" s="94"/>
      <c r="Q656" s="94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  <c r="KU656" s="13"/>
      <c r="KV656" s="13"/>
      <c r="KW656" s="13"/>
      <c r="KX656" s="13"/>
      <c r="KY656" s="13"/>
      <c r="KZ656" s="13"/>
      <c r="LA656" s="13"/>
      <c r="LB656" s="13"/>
      <c r="LC656" s="13"/>
      <c r="LD656" s="13"/>
      <c r="LE656" s="13"/>
      <c r="LF656" s="13"/>
      <c r="LG656" s="13"/>
      <c r="LH656" s="13"/>
      <c r="LI656" s="13"/>
      <c r="LJ656" s="13"/>
      <c r="LK656" s="13"/>
      <c r="LL656" s="13"/>
      <c r="LM656" s="13"/>
      <c r="LN656" s="13"/>
      <c r="LO656" s="13"/>
      <c r="LP656" s="13"/>
      <c r="LQ656" s="13"/>
      <c r="LR656" s="13"/>
      <c r="LS656" s="13"/>
      <c r="LT656" s="13"/>
      <c r="LU656" s="13"/>
      <c r="LV656" s="13"/>
      <c r="LW656" s="13"/>
      <c r="LX656" s="13"/>
      <c r="LY656" s="13"/>
      <c r="LZ656" s="13"/>
      <c r="MA656" s="13"/>
      <c r="MB656" s="13"/>
      <c r="MC656" s="13"/>
      <c r="MD656" s="13"/>
      <c r="ME656" s="13"/>
      <c r="MF656" s="13"/>
      <c r="MG656" s="13"/>
      <c r="MH656" s="13"/>
      <c r="MI656" s="13"/>
      <c r="MJ656" s="13"/>
      <c r="MK656" s="13"/>
      <c r="ML656" s="13"/>
      <c r="MM656" s="13"/>
      <c r="MN656" s="13"/>
      <c r="MO656" s="13"/>
      <c r="MP656" s="13"/>
      <c r="MQ656" s="13"/>
      <c r="MR656" s="13"/>
      <c r="MS656" s="13"/>
      <c r="MT656" s="13"/>
      <c r="MU656" s="13"/>
      <c r="MV656" s="13"/>
      <c r="MW656" s="13"/>
      <c r="MX656" s="13"/>
      <c r="MY656" s="13"/>
      <c r="MZ656" s="13"/>
      <c r="NA656" s="13"/>
      <c r="NB656" s="13"/>
      <c r="NC656" s="13"/>
      <c r="ND656" s="13"/>
      <c r="NE656" s="13"/>
      <c r="NF656" s="13"/>
      <c r="NG656" s="13"/>
      <c r="NH656" s="13"/>
      <c r="NI656" s="13"/>
      <c r="NJ656" s="13"/>
      <c r="NK656" s="13"/>
      <c r="NL656" s="13"/>
      <c r="NM656" s="13"/>
      <c r="NN656" s="13"/>
      <c r="NO656" s="13"/>
      <c r="NP656" s="13"/>
      <c r="NQ656" s="13"/>
      <c r="NR656" s="13"/>
      <c r="NS656" s="13"/>
      <c r="NU656" s="48" t="e">
        <f>IF(P648&lt;#REF!,1,0)</f>
        <v>#REF!</v>
      </c>
      <c r="NV656" s="48" t="e">
        <f>IF($P648&gt;=#REF!,1,0)</f>
        <v>#REF!</v>
      </c>
      <c r="NW656" s="48">
        <f>IF(IF($C648="Y",IF(NV656=1,1,0)),1,0)</f>
        <v>0</v>
      </c>
      <c r="NX656" s="48">
        <f>IF(IF($C648="N",IF(NU656=1,1,0)),1,0)</f>
        <v>0</v>
      </c>
      <c r="NY656" s="49" t="e">
        <f t="shared" si="66"/>
        <v>#REF!</v>
      </c>
    </row>
    <row r="657" spans="1:389" s="2" customFormat="1" ht="15" x14ac:dyDescent="0.25">
      <c r="A657" s="2">
        <f t="shared" si="67"/>
        <v>653</v>
      </c>
      <c r="B657" s="104" t="str">
        <f>"TSK"&amp;"-"&amp;REPT("0",4-LEN(A665))&amp;A665</f>
        <v>TSK-0661</v>
      </c>
      <c r="C657" s="105" t="str">
        <f t="shared" si="63"/>
        <v/>
      </c>
      <c r="D657" s="59"/>
      <c r="E657" s="106"/>
      <c r="F657" s="59"/>
      <c r="G657" s="59"/>
      <c r="H657" s="19"/>
      <c r="I657" s="19"/>
      <c r="J657" s="21"/>
      <c r="K657" s="81"/>
      <c r="L657" s="107" t="str">
        <f t="shared" si="64"/>
        <v/>
      </c>
      <c r="M657" s="107" t="str">
        <f t="shared" si="65"/>
        <v/>
      </c>
      <c r="N657" s="94"/>
      <c r="O657" s="94"/>
      <c r="P657" s="94"/>
      <c r="Q657" s="94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  <c r="KU657" s="13"/>
      <c r="KV657" s="13"/>
      <c r="KW657" s="13"/>
      <c r="KX657" s="13"/>
      <c r="KY657" s="13"/>
      <c r="KZ657" s="13"/>
      <c r="LA657" s="13"/>
      <c r="LB657" s="13"/>
      <c r="LC657" s="13"/>
      <c r="LD657" s="13"/>
      <c r="LE657" s="13"/>
      <c r="LF657" s="13"/>
      <c r="LG657" s="13"/>
      <c r="LH657" s="13"/>
      <c r="LI657" s="13"/>
      <c r="LJ657" s="13"/>
      <c r="LK657" s="13"/>
      <c r="LL657" s="13"/>
      <c r="LM657" s="13"/>
      <c r="LN657" s="13"/>
      <c r="LO657" s="13"/>
      <c r="LP657" s="13"/>
      <c r="LQ657" s="13"/>
      <c r="LR657" s="13"/>
      <c r="LS657" s="13"/>
      <c r="LT657" s="13"/>
      <c r="LU657" s="13"/>
      <c r="LV657" s="13"/>
      <c r="LW657" s="13"/>
      <c r="LX657" s="13"/>
      <c r="LY657" s="13"/>
      <c r="LZ657" s="13"/>
      <c r="MA657" s="13"/>
      <c r="MB657" s="13"/>
      <c r="MC657" s="13"/>
      <c r="MD657" s="13"/>
      <c r="ME657" s="13"/>
      <c r="MF657" s="13"/>
      <c r="MG657" s="13"/>
      <c r="MH657" s="13"/>
      <c r="MI657" s="13"/>
      <c r="MJ657" s="13"/>
      <c r="MK657" s="13"/>
      <c r="ML657" s="13"/>
      <c r="MM657" s="13"/>
      <c r="MN657" s="13"/>
      <c r="MO657" s="13"/>
      <c r="MP657" s="13"/>
      <c r="MQ657" s="13"/>
      <c r="MR657" s="13"/>
      <c r="MS657" s="13"/>
      <c r="MT657" s="13"/>
      <c r="MU657" s="13"/>
      <c r="MV657" s="13"/>
      <c r="MW657" s="13"/>
      <c r="MX657" s="13"/>
      <c r="MY657" s="13"/>
      <c r="MZ657" s="13"/>
      <c r="NA657" s="13"/>
      <c r="NB657" s="13"/>
      <c r="NC657" s="13"/>
      <c r="ND657" s="13"/>
      <c r="NE657" s="13"/>
      <c r="NF657" s="13"/>
      <c r="NG657" s="13"/>
      <c r="NH657" s="13"/>
      <c r="NI657" s="13"/>
      <c r="NJ657" s="13"/>
      <c r="NK657" s="13"/>
      <c r="NL657" s="13"/>
      <c r="NM657" s="13"/>
      <c r="NN657" s="13"/>
      <c r="NO657" s="13"/>
      <c r="NP657" s="13"/>
      <c r="NQ657" s="13"/>
      <c r="NR657" s="13"/>
      <c r="NS657" s="13"/>
      <c r="NU657" s="48" t="e">
        <f>IF(P649&lt;#REF!,1,0)</f>
        <v>#REF!</v>
      </c>
      <c r="NV657" s="48" t="e">
        <f>IF($P649&gt;=#REF!,1,0)</f>
        <v>#REF!</v>
      </c>
      <c r="NW657" s="48">
        <f>IF(IF($C649="Y",IF(NV657=1,1,0)),1,0)</f>
        <v>0</v>
      </c>
      <c r="NX657" s="48">
        <f>IF(IF($C649="N",IF(NU657=1,1,0)),1,0)</f>
        <v>0</v>
      </c>
      <c r="NY657" s="49" t="e">
        <f t="shared" si="66"/>
        <v>#REF!</v>
      </c>
    </row>
    <row r="658" spans="1:389" s="2" customFormat="1" ht="15" x14ac:dyDescent="0.25">
      <c r="A658" s="2">
        <f t="shared" si="67"/>
        <v>654</v>
      </c>
      <c r="B658" s="104" t="str">
        <f>"TSK"&amp;"-"&amp;REPT("0",4-LEN(A666))&amp;A666</f>
        <v>TSK-0662</v>
      </c>
      <c r="C658" s="105" t="str">
        <f t="shared" si="63"/>
        <v/>
      </c>
      <c r="D658" s="59"/>
      <c r="E658" s="106"/>
      <c r="F658" s="59"/>
      <c r="G658" s="59"/>
      <c r="H658" s="19"/>
      <c r="I658" s="19"/>
      <c r="J658" s="21"/>
      <c r="K658" s="81"/>
      <c r="L658" s="107" t="str">
        <f t="shared" si="64"/>
        <v/>
      </c>
      <c r="M658" s="107" t="str">
        <f t="shared" si="65"/>
        <v/>
      </c>
      <c r="N658" s="94"/>
      <c r="O658" s="94"/>
      <c r="P658" s="94"/>
      <c r="Q658" s="94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  <c r="KU658" s="13"/>
      <c r="KV658" s="13"/>
      <c r="KW658" s="13"/>
      <c r="KX658" s="13"/>
      <c r="KY658" s="13"/>
      <c r="KZ658" s="13"/>
      <c r="LA658" s="13"/>
      <c r="LB658" s="13"/>
      <c r="LC658" s="13"/>
      <c r="LD658" s="13"/>
      <c r="LE658" s="13"/>
      <c r="LF658" s="13"/>
      <c r="LG658" s="13"/>
      <c r="LH658" s="13"/>
      <c r="LI658" s="13"/>
      <c r="LJ658" s="13"/>
      <c r="LK658" s="13"/>
      <c r="LL658" s="13"/>
      <c r="LM658" s="13"/>
      <c r="LN658" s="13"/>
      <c r="LO658" s="13"/>
      <c r="LP658" s="13"/>
      <c r="LQ658" s="13"/>
      <c r="LR658" s="13"/>
      <c r="LS658" s="13"/>
      <c r="LT658" s="13"/>
      <c r="LU658" s="13"/>
      <c r="LV658" s="13"/>
      <c r="LW658" s="13"/>
      <c r="LX658" s="13"/>
      <c r="LY658" s="13"/>
      <c r="LZ658" s="13"/>
      <c r="MA658" s="13"/>
      <c r="MB658" s="13"/>
      <c r="MC658" s="13"/>
      <c r="MD658" s="13"/>
      <c r="ME658" s="13"/>
      <c r="MF658" s="13"/>
      <c r="MG658" s="13"/>
      <c r="MH658" s="13"/>
      <c r="MI658" s="13"/>
      <c r="MJ658" s="13"/>
      <c r="MK658" s="13"/>
      <c r="ML658" s="13"/>
      <c r="MM658" s="13"/>
      <c r="MN658" s="13"/>
      <c r="MO658" s="13"/>
      <c r="MP658" s="13"/>
      <c r="MQ658" s="13"/>
      <c r="MR658" s="13"/>
      <c r="MS658" s="13"/>
      <c r="MT658" s="13"/>
      <c r="MU658" s="13"/>
      <c r="MV658" s="13"/>
      <c r="MW658" s="13"/>
      <c r="MX658" s="13"/>
      <c r="MY658" s="13"/>
      <c r="MZ658" s="13"/>
      <c r="NA658" s="13"/>
      <c r="NB658" s="13"/>
      <c r="NC658" s="13"/>
      <c r="ND658" s="13"/>
      <c r="NE658" s="13"/>
      <c r="NF658" s="13"/>
      <c r="NG658" s="13"/>
      <c r="NH658" s="13"/>
      <c r="NI658" s="13"/>
      <c r="NJ658" s="13"/>
      <c r="NK658" s="13"/>
      <c r="NL658" s="13"/>
      <c r="NM658" s="13"/>
      <c r="NN658" s="13"/>
      <c r="NO658" s="13"/>
      <c r="NP658" s="13"/>
      <c r="NQ658" s="13"/>
      <c r="NR658" s="13"/>
      <c r="NS658" s="13"/>
      <c r="NU658" s="48" t="e">
        <f>IF(P650&lt;#REF!,1,0)</f>
        <v>#REF!</v>
      </c>
      <c r="NV658" s="48" t="e">
        <f>IF($P650&gt;=#REF!,1,0)</f>
        <v>#REF!</v>
      </c>
      <c r="NW658" s="48">
        <f>IF(IF($C650="Y",IF(NV658=1,1,0)),1,0)</f>
        <v>0</v>
      </c>
      <c r="NX658" s="48">
        <f>IF(IF($C650="N",IF(NU658=1,1,0)),1,0)</f>
        <v>0</v>
      </c>
      <c r="NY658" s="49" t="e">
        <f t="shared" si="66"/>
        <v>#REF!</v>
      </c>
    </row>
    <row r="659" spans="1:389" s="2" customFormat="1" ht="15" x14ac:dyDescent="0.25">
      <c r="A659" s="2">
        <f t="shared" si="67"/>
        <v>655</v>
      </c>
      <c r="B659" s="104" t="str">
        <f>"TSK"&amp;"-"&amp;REPT("0",4-LEN(A667))&amp;A667</f>
        <v>TSK-0663</v>
      </c>
      <c r="C659" s="105" t="str">
        <f t="shared" si="63"/>
        <v/>
      </c>
      <c r="D659" s="59"/>
      <c r="E659" s="106"/>
      <c r="F659" s="59"/>
      <c r="G659" s="59"/>
      <c r="H659" s="19"/>
      <c r="I659" s="19"/>
      <c r="J659" s="21"/>
      <c r="K659" s="81"/>
      <c r="L659" s="107" t="str">
        <f t="shared" si="64"/>
        <v/>
      </c>
      <c r="M659" s="107" t="str">
        <f t="shared" si="65"/>
        <v/>
      </c>
      <c r="N659" s="94"/>
      <c r="O659" s="94"/>
      <c r="P659" s="94"/>
      <c r="Q659" s="94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  <c r="KU659" s="13"/>
      <c r="KV659" s="13"/>
      <c r="KW659" s="13"/>
      <c r="KX659" s="13"/>
      <c r="KY659" s="13"/>
      <c r="KZ659" s="13"/>
      <c r="LA659" s="13"/>
      <c r="LB659" s="13"/>
      <c r="LC659" s="13"/>
      <c r="LD659" s="13"/>
      <c r="LE659" s="13"/>
      <c r="LF659" s="13"/>
      <c r="LG659" s="13"/>
      <c r="LH659" s="13"/>
      <c r="LI659" s="13"/>
      <c r="LJ659" s="13"/>
      <c r="LK659" s="13"/>
      <c r="LL659" s="13"/>
      <c r="LM659" s="13"/>
      <c r="LN659" s="13"/>
      <c r="LO659" s="13"/>
      <c r="LP659" s="13"/>
      <c r="LQ659" s="13"/>
      <c r="LR659" s="13"/>
      <c r="LS659" s="13"/>
      <c r="LT659" s="13"/>
      <c r="LU659" s="13"/>
      <c r="LV659" s="13"/>
      <c r="LW659" s="13"/>
      <c r="LX659" s="13"/>
      <c r="LY659" s="13"/>
      <c r="LZ659" s="13"/>
      <c r="MA659" s="13"/>
      <c r="MB659" s="13"/>
      <c r="MC659" s="13"/>
      <c r="MD659" s="13"/>
      <c r="ME659" s="13"/>
      <c r="MF659" s="13"/>
      <c r="MG659" s="13"/>
      <c r="MH659" s="13"/>
      <c r="MI659" s="13"/>
      <c r="MJ659" s="13"/>
      <c r="MK659" s="13"/>
      <c r="ML659" s="13"/>
      <c r="MM659" s="13"/>
      <c r="MN659" s="13"/>
      <c r="MO659" s="13"/>
      <c r="MP659" s="13"/>
      <c r="MQ659" s="13"/>
      <c r="MR659" s="13"/>
      <c r="MS659" s="13"/>
      <c r="MT659" s="13"/>
      <c r="MU659" s="13"/>
      <c r="MV659" s="13"/>
      <c r="MW659" s="13"/>
      <c r="MX659" s="13"/>
      <c r="MY659" s="13"/>
      <c r="MZ659" s="13"/>
      <c r="NA659" s="13"/>
      <c r="NB659" s="13"/>
      <c r="NC659" s="13"/>
      <c r="ND659" s="13"/>
      <c r="NE659" s="13"/>
      <c r="NF659" s="13"/>
      <c r="NG659" s="13"/>
      <c r="NH659" s="13"/>
      <c r="NI659" s="13"/>
      <c r="NJ659" s="13"/>
      <c r="NK659" s="13"/>
      <c r="NL659" s="13"/>
      <c r="NM659" s="13"/>
      <c r="NN659" s="13"/>
      <c r="NO659" s="13"/>
      <c r="NP659" s="13"/>
      <c r="NQ659" s="13"/>
      <c r="NR659" s="13"/>
      <c r="NS659" s="13"/>
      <c r="NU659" s="48" t="e">
        <f>IF(P651&lt;#REF!,1,0)</f>
        <v>#REF!</v>
      </c>
      <c r="NV659" s="48" t="e">
        <f>IF($P651&gt;=#REF!,1,0)</f>
        <v>#REF!</v>
      </c>
      <c r="NW659" s="48">
        <f>IF(IF($C651="Y",IF(NV659=1,1,0)),1,0)</f>
        <v>0</v>
      </c>
      <c r="NX659" s="48">
        <f>IF(IF($C651="N",IF(NU659=1,1,0)),1,0)</f>
        <v>0</v>
      </c>
      <c r="NY659" s="49" t="e">
        <f t="shared" si="66"/>
        <v>#REF!</v>
      </c>
    </row>
    <row r="660" spans="1:389" s="2" customFormat="1" ht="15" x14ac:dyDescent="0.25">
      <c r="A660" s="2">
        <f t="shared" si="67"/>
        <v>656</v>
      </c>
      <c r="B660" s="104" t="str">
        <f>"TSK"&amp;"-"&amp;REPT("0",4-LEN(A668))&amp;A668</f>
        <v>TSK-0664</v>
      </c>
      <c r="C660" s="105" t="str">
        <f t="shared" si="63"/>
        <v/>
      </c>
      <c r="D660" s="59"/>
      <c r="E660" s="106"/>
      <c r="F660" s="59"/>
      <c r="G660" s="59"/>
      <c r="H660" s="19"/>
      <c r="I660" s="19"/>
      <c r="J660" s="21"/>
      <c r="K660" s="81"/>
      <c r="L660" s="107" t="str">
        <f t="shared" si="64"/>
        <v/>
      </c>
      <c r="M660" s="107" t="str">
        <f t="shared" si="65"/>
        <v/>
      </c>
      <c r="N660" s="94"/>
      <c r="O660" s="94"/>
      <c r="P660" s="94"/>
      <c r="Q660" s="94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  <c r="KU660" s="13"/>
      <c r="KV660" s="13"/>
      <c r="KW660" s="13"/>
      <c r="KX660" s="13"/>
      <c r="KY660" s="13"/>
      <c r="KZ660" s="13"/>
      <c r="LA660" s="13"/>
      <c r="LB660" s="13"/>
      <c r="LC660" s="13"/>
      <c r="LD660" s="13"/>
      <c r="LE660" s="13"/>
      <c r="LF660" s="13"/>
      <c r="LG660" s="13"/>
      <c r="LH660" s="13"/>
      <c r="LI660" s="13"/>
      <c r="LJ660" s="13"/>
      <c r="LK660" s="13"/>
      <c r="LL660" s="13"/>
      <c r="LM660" s="13"/>
      <c r="LN660" s="13"/>
      <c r="LO660" s="13"/>
      <c r="LP660" s="13"/>
      <c r="LQ660" s="13"/>
      <c r="LR660" s="13"/>
      <c r="LS660" s="13"/>
      <c r="LT660" s="13"/>
      <c r="LU660" s="13"/>
      <c r="LV660" s="13"/>
      <c r="LW660" s="13"/>
      <c r="LX660" s="13"/>
      <c r="LY660" s="13"/>
      <c r="LZ660" s="13"/>
      <c r="MA660" s="13"/>
      <c r="MB660" s="13"/>
      <c r="MC660" s="13"/>
      <c r="MD660" s="13"/>
      <c r="ME660" s="13"/>
      <c r="MF660" s="13"/>
      <c r="MG660" s="13"/>
      <c r="MH660" s="13"/>
      <c r="MI660" s="13"/>
      <c r="MJ660" s="13"/>
      <c r="MK660" s="13"/>
      <c r="ML660" s="13"/>
      <c r="MM660" s="13"/>
      <c r="MN660" s="13"/>
      <c r="MO660" s="13"/>
      <c r="MP660" s="13"/>
      <c r="MQ660" s="13"/>
      <c r="MR660" s="13"/>
      <c r="MS660" s="13"/>
      <c r="MT660" s="13"/>
      <c r="MU660" s="13"/>
      <c r="MV660" s="13"/>
      <c r="MW660" s="13"/>
      <c r="MX660" s="13"/>
      <c r="MY660" s="13"/>
      <c r="MZ660" s="13"/>
      <c r="NA660" s="13"/>
      <c r="NB660" s="13"/>
      <c r="NC660" s="13"/>
      <c r="ND660" s="13"/>
      <c r="NE660" s="13"/>
      <c r="NF660" s="13"/>
      <c r="NG660" s="13"/>
      <c r="NH660" s="13"/>
      <c r="NI660" s="13"/>
      <c r="NJ660" s="13"/>
      <c r="NK660" s="13"/>
      <c r="NL660" s="13"/>
      <c r="NM660" s="13"/>
      <c r="NN660" s="13"/>
      <c r="NO660" s="13"/>
      <c r="NP660" s="13"/>
      <c r="NQ660" s="13"/>
      <c r="NR660" s="13"/>
      <c r="NS660" s="13"/>
      <c r="NU660" s="48" t="e">
        <f>IF(P652&lt;#REF!,1,0)</f>
        <v>#REF!</v>
      </c>
      <c r="NV660" s="48" t="e">
        <f>IF($P652&gt;=#REF!,1,0)</f>
        <v>#REF!</v>
      </c>
      <c r="NW660" s="48">
        <f>IF(IF($C652="Y",IF(NV660=1,1,0)),1,0)</f>
        <v>0</v>
      </c>
      <c r="NX660" s="48">
        <f>IF(IF($C652="N",IF(NU660=1,1,0)),1,0)</f>
        <v>0</v>
      </c>
      <c r="NY660" s="49" t="e">
        <f t="shared" si="66"/>
        <v>#REF!</v>
      </c>
    </row>
    <row r="661" spans="1:389" s="2" customFormat="1" ht="15" x14ac:dyDescent="0.25">
      <c r="A661" s="2">
        <f t="shared" si="67"/>
        <v>657</v>
      </c>
      <c r="B661" s="104" t="str">
        <f>"TSK"&amp;"-"&amp;REPT("0",4-LEN(A669))&amp;A669</f>
        <v>TSK-0665</v>
      </c>
      <c r="C661" s="105" t="str">
        <f t="shared" si="63"/>
        <v/>
      </c>
      <c r="D661" s="59"/>
      <c r="E661" s="106"/>
      <c r="F661" s="59"/>
      <c r="G661" s="59"/>
      <c r="H661" s="19"/>
      <c r="I661" s="19"/>
      <c r="J661" s="21"/>
      <c r="K661" s="81"/>
      <c r="L661" s="107" t="str">
        <f t="shared" si="64"/>
        <v/>
      </c>
      <c r="M661" s="107" t="str">
        <f t="shared" si="65"/>
        <v/>
      </c>
      <c r="N661" s="94"/>
      <c r="O661" s="94"/>
      <c r="P661" s="94"/>
      <c r="Q661" s="94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  <c r="KU661" s="13"/>
      <c r="KV661" s="13"/>
      <c r="KW661" s="13"/>
      <c r="KX661" s="13"/>
      <c r="KY661" s="13"/>
      <c r="KZ661" s="13"/>
      <c r="LA661" s="13"/>
      <c r="LB661" s="13"/>
      <c r="LC661" s="13"/>
      <c r="LD661" s="13"/>
      <c r="LE661" s="13"/>
      <c r="LF661" s="13"/>
      <c r="LG661" s="13"/>
      <c r="LH661" s="13"/>
      <c r="LI661" s="13"/>
      <c r="LJ661" s="13"/>
      <c r="LK661" s="13"/>
      <c r="LL661" s="13"/>
      <c r="LM661" s="13"/>
      <c r="LN661" s="13"/>
      <c r="LO661" s="13"/>
      <c r="LP661" s="13"/>
      <c r="LQ661" s="13"/>
      <c r="LR661" s="13"/>
      <c r="LS661" s="13"/>
      <c r="LT661" s="13"/>
      <c r="LU661" s="13"/>
      <c r="LV661" s="13"/>
      <c r="LW661" s="13"/>
      <c r="LX661" s="13"/>
      <c r="LY661" s="13"/>
      <c r="LZ661" s="13"/>
      <c r="MA661" s="13"/>
      <c r="MB661" s="13"/>
      <c r="MC661" s="13"/>
      <c r="MD661" s="13"/>
      <c r="ME661" s="13"/>
      <c r="MF661" s="13"/>
      <c r="MG661" s="13"/>
      <c r="MH661" s="13"/>
      <c r="MI661" s="13"/>
      <c r="MJ661" s="13"/>
      <c r="MK661" s="13"/>
      <c r="ML661" s="13"/>
      <c r="MM661" s="13"/>
      <c r="MN661" s="13"/>
      <c r="MO661" s="13"/>
      <c r="MP661" s="13"/>
      <c r="MQ661" s="13"/>
      <c r="MR661" s="13"/>
      <c r="MS661" s="13"/>
      <c r="MT661" s="13"/>
      <c r="MU661" s="13"/>
      <c r="MV661" s="13"/>
      <c r="MW661" s="13"/>
      <c r="MX661" s="13"/>
      <c r="MY661" s="13"/>
      <c r="MZ661" s="13"/>
      <c r="NA661" s="13"/>
      <c r="NB661" s="13"/>
      <c r="NC661" s="13"/>
      <c r="ND661" s="13"/>
      <c r="NE661" s="13"/>
      <c r="NF661" s="13"/>
      <c r="NG661" s="13"/>
      <c r="NH661" s="13"/>
      <c r="NI661" s="13"/>
      <c r="NJ661" s="13"/>
      <c r="NK661" s="13"/>
      <c r="NL661" s="13"/>
      <c r="NM661" s="13"/>
      <c r="NN661" s="13"/>
      <c r="NO661" s="13"/>
      <c r="NP661" s="13"/>
      <c r="NQ661" s="13"/>
      <c r="NR661" s="13"/>
      <c r="NS661" s="13"/>
      <c r="NU661" s="48" t="e">
        <f>IF(P653&lt;#REF!,1,0)</f>
        <v>#REF!</v>
      </c>
      <c r="NV661" s="48" t="e">
        <f>IF($P653&gt;=#REF!,1,0)</f>
        <v>#REF!</v>
      </c>
      <c r="NW661" s="48">
        <f>IF(IF($C653="Y",IF(NV661=1,1,0)),1,0)</f>
        <v>0</v>
      </c>
      <c r="NX661" s="48">
        <f>IF(IF($C653="N",IF(NU661=1,1,0)),1,0)</f>
        <v>0</v>
      </c>
      <c r="NY661" s="49" t="e">
        <f t="shared" si="66"/>
        <v>#REF!</v>
      </c>
    </row>
    <row r="662" spans="1:389" s="2" customFormat="1" ht="15" x14ac:dyDescent="0.25">
      <c r="A662" s="2">
        <f t="shared" si="67"/>
        <v>658</v>
      </c>
      <c r="B662" s="104" t="str">
        <f>"TSK"&amp;"-"&amp;REPT("0",4-LEN(A670))&amp;A670</f>
        <v>TSK-0666</v>
      </c>
      <c r="C662" s="105" t="str">
        <f t="shared" si="63"/>
        <v/>
      </c>
      <c r="D662" s="59"/>
      <c r="E662" s="106"/>
      <c r="F662" s="59"/>
      <c r="G662" s="59"/>
      <c r="H662" s="19"/>
      <c r="I662" s="19"/>
      <c r="J662" s="21"/>
      <c r="K662" s="81"/>
      <c r="L662" s="107" t="str">
        <f t="shared" si="64"/>
        <v/>
      </c>
      <c r="M662" s="107" t="str">
        <f t="shared" si="65"/>
        <v/>
      </c>
      <c r="N662" s="94"/>
      <c r="O662" s="94"/>
      <c r="P662" s="94"/>
      <c r="Q662" s="94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  <c r="KU662" s="13"/>
      <c r="KV662" s="13"/>
      <c r="KW662" s="13"/>
      <c r="KX662" s="13"/>
      <c r="KY662" s="13"/>
      <c r="KZ662" s="13"/>
      <c r="LA662" s="13"/>
      <c r="LB662" s="13"/>
      <c r="LC662" s="13"/>
      <c r="LD662" s="13"/>
      <c r="LE662" s="13"/>
      <c r="LF662" s="13"/>
      <c r="LG662" s="13"/>
      <c r="LH662" s="13"/>
      <c r="LI662" s="13"/>
      <c r="LJ662" s="13"/>
      <c r="LK662" s="13"/>
      <c r="LL662" s="13"/>
      <c r="LM662" s="13"/>
      <c r="LN662" s="13"/>
      <c r="LO662" s="13"/>
      <c r="LP662" s="13"/>
      <c r="LQ662" s="13"/>
      <c r="LR662" s="13"/>
      <c r="LS662" s="13"/>
      <c r="LT662" s="13"/>
      <c r="LU662" s="13"/>
      <c r="LV662" s="13"/>
      <c r="LW662" s="13"/>
      <c r="LX662" s="13"/>
      <c r="LY662" s="13"/>
      <c r="LZ662" s="13"/>
      <c r="MA662" s="13"/>
      <c r="MB662" s="13"/>
      <c r="MC662" s="13"/>
      <c r="MD662" s="13"/>
      <c r="ME662" s="13"/>
      <c r="MF662" s="13"/>
      <c r="MG662" s="13"/>
      <c r="MH662" s="13"/>
      <c r="MI662" s="13"/>
      <c r="MJ662" s="13"/>
      <c r="MK662" s="13"/>
      <c r="ML662" s="13"/>
      <c r="MM662" s="13"/>
      <c r="MN662" s="13"/>
      <c r="MO662" s="13"/>
      <c r="MP662" s="13"/>
      <c r="MQ662" s="13"/>
      <c r="MR662" s="13"/>
      <c r="MS662" s="13"/>
      <c r="MT662" s="13"/>
      <c r="MU662" s="13"/>
      <c r="MV662" s="13"/>
      <c r="MW662" s="13"/>
      <c r="MX662" s="13"/>
      <c r="MY662" s="13"/>
      <c r="MZ662" s="13"/>
      <c r="NA662" s="13"/>
      <c r="NB662" s="13"/>
      <c r="NC662" s="13"/>
      <c r="ND662" s="13"/>
      <c r="NE662" s="13"/>
      <c r="NF662" s="13"/>
      <c r="NG662" s="13"/>
      <c r="NH662" s="13"/>
      <c r="NI662" s="13"/>
      <c r="NJ662" s="13"/>
      <c r="NK662" s="13"/>
      <c r="NL662" s="13"/>
      <c r="NM662" s="13"/>
      <c r="NN662" s="13"/>
      <c r="NO662" s="13"/>
      <c r="NP662" s="13"/>
      <c r="NQ662" s="13"/>
      <c r="NR662" s="13"/>
      <c r="NS662" s="13"/>
      <c r="NU662" s="48" t="e">
        <f>IF(P654&lt;#REF!,1,0)</f>
        <v>#REF!</v>
      </c>
      <c r="NV662" s="48" t="e">
        <f>IF($P654&gt;=#REF!,1,0)</f>
        <v>#REF!</v>
      </c>
      <c r="NW662" s="48">
        <f>IF(IF($C654="Y",IF(NV662=1,1,0)),1,0)</f>
        <v>0</v>
      </c>
      <c r="NX662" s="48">
        <f>IF(IF($C654="N",IF(NU662=1,1,0)),1,0)</f>
        <v>0</v>
      </c>
      <c r="NY662" s="49" t="e">
        <f t="shared" si="66"/>
        <v>#REF!</v>
      </c>
    </row>
    <row r="663" spans="1:389" s="2" customFormat="1" ht="15" x14ac:dyDescent="0.25">
      <c r="A663" s="2">
        <f t="shared" si="67"/>
        <v>659</v>
      </c>
      <c r="B663" s="104" t="str">
        <f>"TSK"&amp;"-"&amp;REPT("0",4-LEN(A671))&amp;A671</f>
        <v>TSK-0667</v>
      </c>
      <c r="C663" s="105" t="str">
        <f t="shared" si="63"/>
        <v/>
      </c>
      <c r="D663" s="59"/>
      <c r="E663" s="106"/>
      <c r="F663" s="59"/>
      <c r="G663" s="59"/>
      <c r="H663" s="19"/>
      <c r="I663" s="19"/>
      <c r="J663" s="21"/>
      <c r="K663" s="81"/>
      <c r="L663" s="107" t="str">
        <f t="shared" si="64"/>
        <v/>
      </c>
      <c r="M663" s="107" t="str">
        <f t="shared" si="65"/>
        <v/>
      </c>
      <c r="N663" s="94"/>
      <c r="O663" s="94"/>
      <c r="P663" s="94"/>
      <c r="Q663" s="94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  <c r="KU663" s="13"/>
      <c r="KV663" s="13"/>
      <c r="KW663" s="13"/>
      <c r="KX663" s="13"/>
      <c r="KY663" s="13"/>
      <c r="KZ663" s="13"/>
      <c r="LA663" s="13"/>
      <c r="LB663" s="13"/>
      <c r="LC663" s="13"/>
      <c r="LD663" s="13"/>
      <c r="LE663" s="13"/>
      <c r="LF663" s="13"/>
      <c r="LG663" s="13"/>
      <c r="LH663" s="13"/>
      <c r="LI663" s="13"/>
      <c r="LJ663" s="13"/>
      <c r="LK663" s="13"/>
      <c r="LL663" s="13"/>
      <c r="LM663" s="13"/>
      <c r="LN663" s="13"/>
      <c r="LO663" s="13"/>
      <c r="LP663" s="13"/>
      <c r="LQ663" s="13"/>
      <c r="LR663" s="13"/>
      <c r="LS663" s="13"/>
      <c r="LT663" s="13"/>
      <c r="LU663" s="13"/>
      <c r="LV663" s="13"/>
      <c r="LW663" s="13"/>
      <c r="LX663" s="13"/>
      <c r="LY663" s="13"/>
      <c r="LZ663" s="13"/>
      <c r="MA663" s="13"/>
      <c r="MB663" s="13"/>
      <c r="MC663" s="13"/>
      <c r="MD663" s="13"/>
      <c r="ME663" s="13"/>
      <c r="MF663" s="13"/>
      <c r="MG663" s="13"/>
      <c r="MH663" s="13"/>
      <c r="MI663" s="13"/>
      <c r="MJ663" s="13"/>
      <c r="MK663" s="13"/>
      <c r="ML663" s="13"/>
      <c r="MM663" s="13"/>
      <c r="MN663" s="13"/>
      <c r="MO663" s="13"/>
      <c r="MP663" s="13"/>
      <c r="MQ663" s="13"/>
      <c r="MR663" s="13"/>
      <c r="MS663" s="13"/>
      <c r="MT663" s="13"/>
      <c r="MU663" s="13"/>
      <c r="MV663" s="13"/>
      <c r="MW663" s="13"/>
      <c r="MX663" s="13"/>
      <c r="MY663" s="13"/>
      <c r="MZ663" s="13"/>
      <c r="NA663" s="13"/>
      <c r="NB663" s="13"/>
      <c r="NC663" s="13"/>
      <c r="ND663" s="13"/>
      <c r="NE663" s="13"/>
      <c r="NF663" s="13"/>
      <c r="NG663" s="13"/>
      <c r="NH663" s="13"/>
      <c r="NI663" s="13"/>
      <c r="NJ663" s="13"/>
      <c r="NK663" s="13"/>
      <c r="NL663" s="13"/>
      <c r="NM663" s="13"/>
      <c r="NN663" s="13"/>
      <c r="NO663" s="13"/>
      <c r="NP663" s="13"/>
      <c r="NQ663" s="13"/>
      <c r="NR663" s="13"/>
      <c r="NS663" s="13"/>
      <c r="NU663" s="48" t="e">
        <f>IF(P655&lt;#REF!,1,0)</f>
        <v>#REF!</v>
      </c>
      <c r="NV663" s="48" t="e">
        <f>IF($P655&gt;=#REF!,1,0)</f>
        <v>#REF!</v>
      </c>
      <c r="NW663" s="48">
        <f>IF(IF($C655="Y",IF(NV663=1,1,0)),1,0)</f>
        <v>0</v>
      </c>
      <c r="NX663" s="48">
        <f>IF(IF($C655="N",IF(NU663=1,1,0)),1,0)</f>
        <v>0</v>
      </c>
      <c r="NY663" s="49" t="e">
        <f t="shared" si="66"/>
        <v>#REF!</v>
      </c>
    </row>
    <row r="664" spans="1:389" s="2" customFormat="1" ht="15" x14ac:dyDescent="0.25">
      <c r="A664" s="2">
        <f t="shared" si="67"/>
        <v>660</v>
      </c>
      <c r="B664" s="104" t="str">
        <f>"TSK"&amp;"-"&amp;REPT("0",4-LEN(A672))&amp;A672</f>
        <v>TSK-0668</v>
      </c>
      <c r="C664" s="105" t="str">
        <f t="shared" si="63"/>
        <v/>
      </c>
      <c r="D664" s="59"/>
      <c r="E664" s="106"/>
      <c r="F664" s="59"/>
      <c r="G664" s="59"/>
      <c r="H664" s="19"/>
      <c r="I664" s="19"/>
      <c r="J664" s="21"/>
      <c r="K664" s="81"/>
      <c r="L664" s="107" t="str">
        <f t="shared" si="64"/>
        <v/>
      </c>
      <c r="M664" s="107" t="str">
        <f t="shared" si="65"/>
        <v/>
      </c>
      <c r="N664" s="94"/>
      <c r="O664" s="94"/>
      <c r="P664" s="94"/>
      <c r="Q664" s="94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  <c r="KU664" s="13"/>
      <c r="KV664" s="13"/>
      <c r="KW664" s="13"/>
      <c r="KX664" s="13"/>
      <c r="KY664" s="13"/>
      <c r="KZ664" s="13"/>
      <c r="LA664" s="13"/>
      <c r="LB664" s="13"/>
      <c r="LC664" s="13"/>
      <c r="LD664" s="13"/>
      <c r="LE664" s="13"/>
      <c r="LF664" s="13"/>
      <c r="LG664" s="13"/>
      <c r="LH664" s="13"/>
      <c r="LI664" s="13"/>
      <c r="LJ664" s="13"/>
      <c r="LK664" s="13"/>
      <c r="LL664" s="13"/>
      <c r="LM664" s="13"/>
      <c r="LN664" s="13"/>
      <c r="LO664" s="13"/>
      <c r="LP664" s="13"/>
      <c r="LQ664" s="13"/>
      <c r="LR664" s="13"/>
      <c r="LS664" s="13"/>
      <c r="LT664" s="13"/>
      <c r="LU664" s="13"/>
      <c r="LV664" s="13"/>
      <c r="LW664" s="13"/>
      <c r="LX664" s="13"/>
      <c r="LY664" s="13"/>
      <c r="LZ664" s="13"/>
      <c r="MA664" s="13"/>
      <c r="MB664" s="13"/>
      <c r="MC664" s="13"/>
      <c r="MD664" s="13"/>
      <c r="ME664" s="13"/>
      <c r="MF664" s="13"/>
      <c r="MG664" s="13"/>
      <c r="MH664" s="13"/>
      <c r="MI664" s="13"/>
      <c r="MJ664" s="13"/>
      <c r="MK664" s="13"/>
      <c r="ML664" s="13"/>
      <c r="MM664" s="13"/>
      <c r="MN664" s="13"/>
      <c r="MO664" s="13"/>
      <c r="MP664" s="13"/>
      <c r="MQ664" s="13"/>
      <c r="MR664" s="13"/>
      <c r="MS664" s="13"/>
      <c r="MT664" s="13"/>
      <c r="MU664" s="13"/>
      <c r="MV664" s="13"/>
      <c r="MW664" s="13"/>
      <c r="MX664" s="13"/>
      <c r="MY664" s="13"/>
      <c r="MZ664" s="13"/>
      <c r="NA664" s="13"/>
      <c r="NB664" s="13"/>
      <c r="NC664" s="13"/>
      <c r="ND664" s="13"/>
      <c r="NE664" s="13"/>
      <c r="NF664" s="13"/>
      <c r="NG664" s="13"/>
      <c r="NH664" s="13"/>
      <c r="NI664" s="13"/>
      <c r="NJ664" s="13"/>
      <c r="NK664" s="13"/>
      <c r="NL664" s="13"/>
      <c r="NM664" s="13"/>
      <c r="NN664" s="13"/>
      <c r="NO664" s="13"/>
      <c r="NP664" s="13"/>
      <c r="NQ664" s="13"/>
      <c r="NR664" s="13"/>
      <c r="NS664" s="13"/>
      <c r="NU664" s="48" t="e">
        <f>IF(P656&lt;#REF!,1,0)</f>
        <v>#REF!</v>
      </c>
      <c r="NV664" s="48" t="e">
        <f>IF($P656&gt;=#REF!,1,0)</f>
        <v>#REF!</v>
      </c>
      <c r="NW664" s="48">
        <f>IF(IF($C656="Y",IF(NV664=1,1,0)),1,0)</f>
        <v>0</v>
      </c>
      <c r="NX664" s="48">
        <f>IF(IF($C656="N",IF(NU664=1,1,0)),1,0)</f>
        <v>0</v>
      </c>
      <c r="NY664" s="49" t="e">
        <f t="shared" si="66"/>
        <v>#REF!</v>
      </c>
    </row>
    <row r="665" spans="1:389" s="2" customFormat="1" ht="15" x14ac:dyDescent="0.25">
      <c r="A665" s="2">
        <f t="shared" si="67"/>
        <v>661</v>
      </c>
      <c r="B665" s="104" t="str">
        <f>"TSK"&amp;"-"&amp;REPT("0",4-LEN(A673))&amp;A673</f>
        <v>TSK-0669</v>
      </c>
      <c r="C665" s="105" t="str">
        <f t="shared" si="63"/>
        <v/>
      </c>
      <c r="D665" s="59"/>
      <c r="E665" s="106"/>
      <c r="F665" s="59"/>
      <c r="G665" s="59"/>
      <c r="H665" s="19"/>
      <c r="I665" s="19"/>
      <c r="J665" s="21"/>
      <c r="K665" s="81"/>
      <c r="L665" s="107" t="str">
        <f t="shared" si="64"/>
        <v/>
      </c>
      <c r="M665" s="107" t="str">
        <f t="shared" si="65"/>
        <v/>
      </c>
      <c r="N665" s="94"/>
      <c r="O665" s="94"/>
      <c r="P665" s="94"/>
      <c r="Q665" s="94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  <c r="KU665" s="13"/>
      <c r="KV665" s="13"/>
      <c r="KW665" s="13"/>
      <c r="KX665" s="13"/>
      <c r="KY665" s="13"/>
      <c r="KZ665" s="13"/>
      <c r="LA665" s="13"/>
      <c r="LB665" s="13"/>
      <c r="LC665" s="13"/>
      <c r="LD665" s="13"/>
      <c r="LE665" s="13"/>
      <c r="LF665" s="13"/>
      <c r="LG665" s="13"/>
      <c r="LH665" s="13"/>
      <c r="LI665" s="13"/>
      <c r="LJ665" s="13"/>
      <c r="LK665" s="13"/>
      <c r="LL665" s="13"/>
      <c r="LM665" s="13"/>
      <c r="LN665" s="13"/>
      <c r="LO665" s="13"/>
      <c r="LP665" s="13"/>
      <c r="LQ665" s="13"/>
      <c r="LR665" s="13"/>
      <c r="LS665" s="13"/>
      <c r="LT665" s="13"/>
      <c r="LU665" s="13"/>
      <c r="LV665" s="13"/>
      <c r="LW665" s="13"/>
      <c r="LX665" s="13"/>
      <c r="LY665" s="13"/>
      <c r="LZ665" s="13"/>
      <c r="MA665" s="13"/>
      <c r="MB665" s="13"/>
      <c r="MC665" s="13"/>
      <c r="MD665" s="13"/>
      <c r="ME665" s="13"/>
      <c r="MF665" s="13"/>
      <c r="MG665" s="13"/>
      <c r="MH665" s="13"/>
      <c r="MI665" s="13"/>
      <c r="MJ665" s="13"/>
      <c r="MK665" s="13"/>
      <c r="ML665" s="13"/>
      <c r="MM665" s="13"/>
      <c r="MN665" s="13"/>
      <c r="MO665" s="13"/>
      <c r="MP665" s="13"/>
      <c r="MQ665" s="13"/>
      <c r="MR665" s="13"/>
      <c r="MS665" s="13"/>
      <c r="MT665" s="13"/>
      <c r="MU665" s="13"/>
      <c r="MV665" s="13"/>
      <c r="MW665" s="13"/>
      <c r="MX665" s="13"/>
      <c r="MY665" s="13"/>
      <c r="MZ665" s="13"/>
      <c r="NA665" s="13"/>
      <c r="NB665" s="13"/>
      <c r="NC665" s="13"/>
      <c r="ND665" s="13"/>
      <c r="NE665" s="13"/>
      <c r="NF665" s="13"/>
      <c r="NG665" s="13"/>
      <c r="NH665" s="13"/>
      <c r="NI665" s="13"/>
      <c r="NJ665" s="13"/>
      <c r="NK665" s="13"/>
      <c r="NL665" s="13"/>
      <c r="NM665" s="13"/>
      <c r="NN665" s="13"/>
      <c r="NO665" s="13"/>
      <c r="NP665" s="13"/>
      <c r="NQ665" s="13"/>
      <c r="NR665" s="13"/>
      <c r="NS665" s="13"/>
      <c r="NU665" s="48" t="e">
        <f>IF(P657&lt;#REF!,1,0)</f>
        <v>#REF!</v>
      </c>
      <c r="NV665" s="48" t="e">
        <f>IF($P657&gt;=#REF!,1,0)</f>
        <v>#REF!</v>
      </c>
      <c r="NW665" s="48">
        <f>IF(IF($C657="Y",IF(NV665=1,1,0)),1,0)</f>
        <v>0</v>
      </c>
      <c r="NX665" s="48">
        <f>IF(IF($C657="N",IF(NU665=1,1,0)),1,0)</f>
        <v>0</v>
      </c>
      <c r="NY665" s="49" t="e">
        <f t="shared" si="66"/>
        <v>#REF!</v>
      </c>
    </row>
    <row r="666" spans="1:389" s="2" customFormat="1" ht="15" x14ac:dyDescent="0.25">
      <c r="A666" s="2">
        <f t="shared" si="67"/>
        <v>662</v>
      </c>
      <c r="B666" s="104" t="str">
        <f>"TSK"&amp;"-"&amp;REPT("0",4-LEN(A674))&amp;A674</f>
        <v>TSK-0670</v>
      </c>
      <c r="C666" s="105" t="str">
        <f t="shared" si="63"/>
        <v/>
      </c>
      <c r="D666" s="59"/>
      <c r="E666" s="106"/>
      <c r="F666" s="59"/>
      <c r="G666" s="59"/>
      <c r="H666" s="19"/>
      <c r="I666" s="19"/>
      <c r="J666" s="21"/>
      <c r="K666" s="81"/>
      <c r="L666" s="107" t="str">
        <f t="shared" si="64"/>
        <v/>
      </c>
      <c r="M666" s="107" t="str">
        <f t="shared" si="65"/>
        <v/>
      </c>
      <c r="N666" s="94"/>
      <c r="O666" s="94"/>
      <c r="P666" s="94"/>
      <c r="Q666" s="94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  <c r="KU666" s="13"/>
      <c r="KV666" s="13"/>
      <c r="KW666" s="13"/>
      <c r="KX666" s="13"/>
      <c r="KY666" s="13"/>
      <c r="KZ666" s="13"/>
      <c r="LA666" s="13"/>
      <c r="LB666" s="13"/>
      <c r="LC666" s="13"/>
      <c r="LD666" s="13"/>
      <c r="LE666" s="13"/>
      <c r="LF666" s="13"/>
      <c r="LG666" s="13"/>
      <c r="LH666" s="13"/>
      <c r="LI666" s="13"/>
      <c r="LJ666" s="13"/>
      <c r="LK666" s="13"/>
      <c r="LL666" s="13"/>
      <c r="LM666" s="13"/>
      <c r="LN666" s="13"/>
      <c r="LO666" s="13"/>
      <c r="LP666" s="13"/>
      <c r="LQ666" s="13"/>
      <c r="LR666" s="13"/>
      <c r="LS666" s="13"/>
      <c r="LT666" s="13"/>
      <c r="LU666" s="13"/>
      <c r="LV666" s="13"/>
      <c r="LW666" s="13"/>
      <c r="LX666" s="13"/>
      <c r="LY666" s="13"/>
      <c r="LZ666" s="13"/>
      <c r="MA666" s="13"/>
      <c r="MB666" s="13"/>
      <c r="MC666" s="13"/>
      <c r="MD666" s="13"/>
      <c r="ME666" s="13"/>
      <c r="MF666" s="13"/>
      <c r="MG666" s="13"/>
      <c r="MH666" s="13"/>
      <c r="MI666" s="13"/>
      <c r="MJ666" s="13"/>
      <c r="MK666" s="13"/>
      <c r="ML666" s="13"/>
      <c r="MM666" s="13"/>
      <c r="MN666" s="13"/>
      <c r="MO666" s="13"/>
      <c r="MP666" s="13"/>
      <c r="MQ666" s="13"/>
      <c r="MR666" s="13"/>
      <c r="MS666" s="13"/>
      <c r="MT666" s="13"/>
      <c r="MU666" s="13"/>
      <c r="MV666" s="13"/>
      <c r="MW666" s="13"/>
      <c r="MX666" s="13"/>
      <c r="MY666" s="13"/>
      <c r="MZ666" s="13"/>
      <c r="NA666" s="13"/>
      <c r="NB666" s="13"/>
      <c r="NC666" s="13"/>
      <c r="ND666" s="13"/>
      <c r="NE666" s="13"/>
      <c r="NF666" s="13"/>
      <c r="NG666" s="13"/>
      <c r="NH666" s="13"/>
      <c r="NI666" s="13"/>
      <c r="NJ666" s="13"/>
      <c r="NK666" s="13"/>
      <c r="NL666" s="13"/>
      <c r="NM666" s="13"/>
      <c r="NN666" s="13"/>
      <c r="NO666" s="13"/>
      <c r="NP666" s="13"/>
      <c r="NQ666" s="13"/>
      <c r="NR666" s="13"/>
      <c r="NS666" s="13"/>
      <c r="NU666" s="48" t="e">
        <f>IF(P658&lt;#REF!,1,0)</f>
        <v>#REF!</v>
      </c>
      <c r="NV666" s="48" t="e">
        <f>IF($P658&gt;=#REF!,1,0)</f>
        <v>#REF!</v>
      </c>
      <c r="NW666" s="48">
        <f>IF(IF($C658="Y",IF(NV666=1,1,0)),1,0)</f>
        <v>0</v>
      </c>
      <c r="NX666" s="48">
        <f>IF(IF($C658="N",IF(NU666=1,1,0)),1,0)</f>
        <v>0</v>
      </c>
      <c r="NY666" s="49" t="e">
        <f t="shared" si="66"/>
        <v>#REF!</v>
      </c>
    </row>
    <row r="667" spans="1:389" s="2" customFormat="1" ht="15" x14ac:dyDescent="0.25">
      <c r="A667" s="2">
        <f t="shared" si="67"/>
        <v>663</v>
      </c>
      <c r="B667" s="104" t="str">
        <f>"TSK"&amp;"-"&amp;REPT("0",4-LEN(A675))&amp;A675</f>
        <v>TSK-0671</v>
      </c>
      <c r="C667" s="105" t="str">
        <f t="shared" si="63"/>
        <v/>
      </c>
      <c r="D667" s="59"/>
      <c r="E667" s="106"/>
      <c r="F667" s="59"/>
      <c r="G667" s="59"/>
      <c r="H667" s="19"/>
      <c r="I667" s="19"/>
      <c r="J667" s="21"/>
      <c r="K667" s="81"/>
      <c r="L667" s="107" t="str">
        <f t="shared" si="64"/>
        <v/>
      </c>
      <c r="M667" s="107" t="str">
        <f t="shared" si="65"/>
        <v/>
      </c>
      <c r="N667" s="94"/>
      <c r="O667" s="94"/>
      <c r="P667" s="94"/>
      <c r="Q667" s="94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  <c r="KU667" s="13"/>
      <c r="KV667" s="13"/>
      <c r="KW667" s="13"/>
      <c r="KX667" s="13"/>
      <c r="KY667" s="13"/>
      <c r="KZ667" s="13"/>
      <c r="LA667" s="13"/>
      <c r="LB667" s="13"/>
      <c r="LC667" s="13"/>
      <c r="LD667" s="13"/>
      <c r="LE667" s="13"/>
      <c r="LF667" s="13"/>
      <c r="LG667" s="13"/>
      <c r="LH667" s="13"/>
      <c r="LI667" s="13"/>
      <c r="LJ667" s="13"/>
      <c r="LK667" s="13"/>
      <c r="LL667" s="13"/>
      <c r="LM667" s="13"/>
      <c r="LN667" s="13"/>
      <c r="LO667" s="13"/>
      <c r="LP667" s="13"/>
      <c r="LQ667" s="13"/>
      <c r="LR667" s="13"/>
      <c r="LS667" s="13"/>
      <c r="LT667" s="13"/>
      <c r="LU667" s="13"/>
      <c r="LV667" s="13"/>
      <c r="LW667" s="13"/>
      <c r="LX667" s="13"/>
      <c r="LY667" s="13"/>
      <c r="LZ667" s="13"/>
      <c r="MA667" s="13"/>
      <c r="MB667" s="13"/>
      <c r="MC667" s="13"/>
      <c r="MD667" s="13"/>
      <c r="ME667" s="13"/>
      <c r="MF667" s="13"/>
      <c r="MG667" s="13"/>
      <c r="MH667" s="13"/>
      <c r="MI667" s="13"/>
      <c r="MJ667" s="13"/>
      <c r="MK667" s="13"/>
      <c r="ML667" s="13"/>
      <c r="MM667" s="13"/>
      <c r="MN667" s="13"/>
      <c r="MO667" s="13"/>
      <c r="MP667" s="13"/>
      <c r="MQ667" s="13"/>
      <c r="MR667" s="13"/>
      <c r="MS667" s="13"/>
      <c r="MT667" s="13"/>
      <c r="MU667" s="13"/>
      <c r="MV667" s="13"/>
      <c r="MW667" s="13"/>
      <c r="MX667" s="13"/>
      <c r="MY667" s="13"/>
      <c r="MZ667" s="13"/>
      <c r="NA667" s="13"/>
      <c r="NB667" s="13"/>
      <c r="NC667" s="13"/>
      <c r="ND667" s="13"/>
      <c r="NE667" s="13"/>
      <c r="NF667" s="13"/>
      <c r="NG667" s="13"/>
      <c r="NH667" s="13"/>
      <c r="NI667" s="13"/>
      <c r="NJ667" s="13"/>
      <c r="NK667" s="13"/>
      <c r="NL667" s="13"/>
      <c r="NM667" s="13"/>
      <c r="NN667" s="13"/>
      <c r="NO667" s="13"/>
      <c r="NP667" s="13"/>
      <c r="NQ667" s="13"/>
      <c r="NR667" s="13"/>
      <c r="NS667" s="13"/>
      <c r="NU667" s="48" t="e">
        <f>IF(P659&lt;#REF!,1,0)</f>
        <v>#REF!</v>
      </c>
      <c r="NV667" s="48" t="e">
        <f>IF($P659&gt;=#REF!,1,0)</f>
        <v>#REF!</v>
      </c>
      <c r="NW667" s="48">
        <f>IF(IF($C659="Y",IF(NV667=1,1,0)),1,0)</f>
        <v>0</v>
      </c>
      <c r="NX667" s="48">
        <f>IF(IF($C659="N",IF(NU667=1,1,0)),1,0)</f>
        <v>0</v>
      </c>
      <c r="NY667" s="49" t="e">
        <f t="shared" si="66"/>
        <v>#REF!</v>
      </c>
    </row>
    <row r="668" spans="1:389" s="2" customFormat="1" ht="15" x14ac:dyDescent="0.25">
      <c r="A668" s="2">
        <f t="shared" si="67"/>
        <v>664</v>
      </c>
      <c r="B668" s="104" t="str">
        <f>"TSK"&amp;"-"&amp;REPT("0",4-LEN(A676))&amp;A676</f>
        <v>TSK-0672</v>
      </c>
      <c r="C668" s="105" t="str">
        <f t="shared" si="63"/>
        <v/>
      </c>
      <c r="D668" s="59"/>
      <c r="E668" s="106"/>
      <c r="F668" s="59"/>
      <c r="G668" s="59"/>
      <c r="H668" s="19"/>
      <c r="I668" s="19"/>
      <c r="J668" s="21"/>
      <c r="K668" s="81"/>
      <c r="L668" s="107" t="str">
        <f t="shared" si="64"/>
        <v/>
      </c>
      <c r="M668" s="107" t="str">
        <f t="shared" si="65"/>
        <v/>
      </c>
      <c r="N668" s="94"/>
      <c r="O668" s="94"/>
      <c r="P668" s="94"/>
      <c r="Q668" s="94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13"/>
      <c r="KS668" s="13"/>
      <c r="KT668" s="13"/>
      <c r="KU668" s="13"/>
      <c r="KV668" s="13"/>
      <c r="KW668" s="13"/>
      <c r="KX668" s="13"/>
      <c r="KY668" s="13"/>
      <c r="KZ668" s="13"/>
      <c r="LA668" s="13"/>
      <c r="LB668" s="13"/>
      <c r="LC668" s="13"/>
      <c r="LD668" s="13"/>
      <c r="LE668" s="13"/>
      <c r="LF668" s="13"/>
      <c r="LG668" s="13"/>
      <c r="LH668" s="13"/>
      <c r="LI668" s="13"/>
      <c r="LJ668" s="13"/>
      <c r="LK668" s="13"/>
      <c r="LL668" s="13"/>
      <c r="LM668" s="13"/>
      <c r="LN668" s="13"/>
      <c r="LO668" s="13"/>
      <c r="LP668" s="13"/>
      <c r="LQ668" s="13"/>
      <c r="LR668" s="13"/>
      <c r="LS668" s="13"/>
      <c r="LT668" s="13"/>
      <c r="LU668" s="13"/>
      <c r="LV668" s="13"/>
      <c r="LW668" s="13"/>
      <c r="LX668" s="13"/>
      <c r="LY668" s="13"/>
      <c r="LZ668" s="13"/>
      <c r="MA668" s="13"/>
      <c r="MB668" s="13"/>
      <c r="MC668" s="13"/>
      <c r="MD668" s="13"/>
      <c r="ME668" s="13"/>
      <c r="MF668" s="13"/>
      <c r="MG668" s="13"/>
      <c r="MH668" s="13"/>
      <c r="MI668" s="13"/>
      <c r="MJ668" s="13"/>
      <c r="MK668" s="13"/>
      <c r="ML668" s="13"/>
      <c r="MM668" s="13"/>
      <c r="MN668" s="13"/>
      <c r="MO668" s="13"/>
      <c r="MP668" s="13"/>
      <c r="MQ668" s="13"/>
      <c r="MR668" s="13"/>
      <c r="MS668" s="13"/>
      <c r="MT668" s="13"/>
      <c r="MU668" s="13"/>
      <c r="MV668" s="13"/>
      <c r="MW668" s="13"/>
      <c r="MX668" s="13"/>
      <c r="MY668" s="13"/>
      <c r="MZ668" s="13"/>
      <c r="NA668" s="13"/>
      <c r="NB668" s="13"/>
      <c r="NC668" s="13"/>
      <c r="ND668" s="13"/>
      <c r="NE668" s="13"/>
      <c r="NF668" s="13"/>
      <c r="NG668" s="13"/>
      <c r="NH668" s="13"/>
      <c r="NI668" s="13"/>
      <c r="NJ668" s="13"/>
      <c r="NK668" s="13"/>
      <c r="NL668" s="13"/>
      <c r="NM668" s="13"/>
      <c r="NN668" s="13"/>
      <c r="NO668" s="13"/>
      <c r="NP668" s="13"/>
      <c r="NQ668" s="13"/>
      <c r="NR668" s="13"/>
      <c r="NS668" s="13"/>
      <c r="NU668" s="48" t="e">
        <f>IF(P660&lt;#REF!,1,0)</f>
        <v>#REF!</v>
      </c>
      <c r="NV668" s="48" t="e">
        <f>IF($P660&gt;=#REF!,1,0)</f>
        <v>#REF!</v>
      </c>
      <c r="NW668" s="48">
        <f>IF(IF($C660="Y",IF(NV668=1,1,0)),1,0)</f>
        <v>0</v>
      </c>
      <c r="NX668" s="48">
        <f>IF(IF($C660="N",IF(NU668=1,1,0)),1,0)</f>
        <v>0</v>
      </c>
      <c r="NY668" s="49" t="e">
        <f t="shared" si="66"/>
        <v>#REF!</v>
      </c>
    </row>
    <row r="669" spans="1:389" s="2" customFormat="1" ht="15" x14ac:dyDescent="0.25">
      <c r="A669" s="2">
        <f t="shared" si="67"/>
        <v>665</v>
      </c>
      <c r="B669" s="104" t="str">
        <f>"TSK"&amp;"-"&amp;REPT("0",4-LEN(A677))&amp;A677</f>
        <v>TSK-0673</v>
      </c>
      <c r="C669" s="105" t="str">
        <f t="shared" si="63"/>
        <v/>
      </c>
      <c r="D669" s="59"/>
      <c r="E669" s="106"/>
      <c r="F669" s="59"/>
      <c r="G669" s="59"/>
      <c r="H669" s="19"/>
      <c r="I669" s="19"/>
      <c r="J669" s="21"/>
      <c r="K669" s="81"/>
      <c r="L669" s="107" t="str">
        <f t="shared" si="64"/>
        <v/>
      </c>
      <c r="M669" s="107" t="str">
        <f t="shared" si="65"/>
        <v/>
      </c>
      <c r="N669" s="94"/>
      <c r="O669" s="94"/>
      <c r="P669" s="94"/>
      <c r="Q669" s="94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  <c r="KU669" s="13"/>
      <c r="KV669" s="13"/>
      <c r="KW669" s="13"/>
      <c r="KX669" s="13"/>
      <c r="KY669" s="13"/>
      <c r="KZ669" s="13"/>
      <c r="LA669" s="13"/>
      <c r="LB669" s="13"/>
      <c r="LC669" s="13"/>
      <c r="LD669" s="13"/>
      <c r="LE669" s="13"/>
      <c r="LF669" s="13"/>
      <c r="LG669" s="13"/>
      <c r="LH669" s="13"/>
      <c r="LI669" s="13"/>
      <c r="LJ669" s="13"/>
      <c r="LK669" s="13"/>
      <c r="LL669" s="13"/>
      <c r="LM669" s="13"/>
      <c r="LN669" s="13"/>
      <c r="LO669" s="13"/>
      <c r="LP669" s="13"/>
      <c r="LQ669" s="13"/>
      <c r="LR669" s="13"/>
      <c r="LS669" s="13"/>
      <c r="LT669" s="13"/>
      <c r="LU669" s="13"/>
      <c r="LV669" s="13"/>
      <c r="LW669" s="13"/>
      <c r="LX669" s="13"/>
      <c r="LY669" s="13"/>
      <c r="LZ669" s="13"/>
      <c r="MA669" s="13"/>
      <c r="MB669" s="13"/>
      <c r="MC669" s="13"/>
      <c r="MD669" s="13"/>
      <c r="ME669" s="13"/>
      <c r="MF669" s="13"/>
      <c r="MG669" s="13"/>
      <c r="MH669" s="13"/>
      <c r="MI669" s="13"/>
      <c r="MJ669" s="13"/>
      <c r="MK669" s="13"/>
      <c r="ML669" s="13"/>
      <c r="MM669" s="13"/>
      <c r="MN669" s="13"/>
      <c r="MO669" s="13"/>
      <c r="MP669" s="13"/>
      <c r="MQ669" s="13"/>
      <c r="MR669" s="13"/>
      <c r="MS669" s="13"/>
      <c r="MT669" s="13"/>
      <c r="MU669" s="13"/>
      <c r="MV669" s="13"/>
      <c r="MW669" s="13"/>
      <c r="MX669" s="13"/>
      <c r="MY669" s="13"/>
      <c r="MZ669" s="13"/>
      <c r="NA669" s="13"/>
      <c r="NB669" s="13"/>
      <c r="NC669" s="13"/>
      <c r="ND669" s="13"/>
      <c r="NE669" s="13"/>
      <c r="NF669" s="13"/>
      <c r="NG669" s="13"/>
      <c r="NH669" s="13"/>
      <c r="NI669" s="13"/>
      <c r="NJ669" s="13"/>
      <c r="NK669" s="13"/>
      <c r="NL669" s="13"/>
      <c r="NM669" s="13"/>
      <c r="NN669" s="13"/>
      <c r="NO669" s="13"/>
      <c r="NP669" s="13"/>
      <c r="NQ669" s="13"/>
      <c r="NR669" s="13"/>
      <c r="NS669" s="13"/>
      <c r="NU669" s="48" t="e">
        <f>IF(P661&lt;#REF!,1,0)</f>
        <v>#REF!</v>
      </c>
      <c r="NV669" s="48" t="e">
        <f>IF($P661&gt;=#REF!,1,0)</f>
        <v>#REF!</v>
      </c>
      <c r="NW669" s="48">
        <f>IF(IF($C661="Y",IF(NV669=1,1,0)),1,0)</f>
        <v>0</v>
      </c>
      <c r="NX669" s="48">
        <f>IF(IF($C661="N",IF(NU669=1,1,0)),1,0)</f>
        <v>0</v>
      </c>
      <c r="NY669" s="49" t="e">
        <f t="shared" si="66"/>
        <v>#REF!</v>
      </c>
    </row>
    <row r="670" spans="1:389" s="2" customFormat="1" ht="15" x14ac:dyDescent="0.25">
      <c r="A670" s="2">
        <f t="shared" si="67"/>
        <v>666</v>
      </c>
      <c r="B670" s="104" t="str">
        <f>"TSK"&amp;"-"&amp;REPT("0",4-LEN(A678))&amp;A678</f>
        <v>TSK-0674</v>
      </c>
      <c r="C670" s="105" t="str">
        <f t="shared" si="63"/>
        <v/>
      </c>
      <c r="D670" s="59"/>
      <c r="E670" s="106"/>
      <c r="F670" s="59"/>
      <c r="G670" s="59"/>
      <c r="H670" s="19"/>
      <c r="I670" s="19"/>
      <c r="J670" s="21"/>
      <c r="K670" s="81"/>
      <c r="L670" s="107" t="str">
        <f t="shared" si="64"/>
        <v/>
      </c>
      <c r="M670" s="107" t="str">
        <f t="shared" si="65"/>
        <v/>
      </c>
      <c r="N670" s="94"/>
      <c r="O670" s="94"/>
      <c r="P670" s="94"/>
      <c r="Q670" s="94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  <c r="KU670" s="13"/>
      <c r="KV670" s="13"/>
      <c r="KW670" s="13"/>
      <c r="KX670" s="13"/>
      <c r="KY670" s="13"/>
      <c r="KZ670" s="13"/>
      <c r="LA670" s="13"/>
      <c r="LB670" s="13"/>
      <c r="LC670" s="13"/>
      <c r="LD670" s="13"/>
      <c r="LE670" s="13"/>
      <c r="LF670" s="13"/>
      <c r="LG670" s="13"/>
      <c r="LH670" s="13"/>
      <c r="LI670" s="13"/>
      <c r="LJ670" s="13"/>
      <c r="LK670" s="13"/>
      <c r="LL670" s="13"/>
      <c r="LM670" s="13"/>
      <c r="LN670" s="13"/>
      <c r="LO670" s="13"/>
      <c r="LP670" s="13"/>
      <c r="LQ670" s="13"/>
      <c r="LR670" s="13"/>
      <c r="LS670" s="13"/>
      <c r="LT670" s="13"/>
      <c r="LU670" s="13"/>
      <c r="LV670" s="13"/>
      <c r="LW670" s="13"/>
      <c r="LX670" s="13"/>
      <c r="LY670" s="13"/>
      <c r="LZ670" s="13"/>
      <c r="MA670" s="13"/>
      <c r="MB670" s="13"/>
      <c r="MC670" s="13"/>
      <c r="MD670" s="13"/>
      <c r="ME670" s="13"/>
      <c r="MF670" s="13"/>
      <c r="MG670" s="13"/>
      <c r="MH670" s="13"/>
      <c r="MI670" s="13"/>
      <c r="MJ670" s="13"/>
      <c r="MK670" s="13"/>
      <c r="ML670" s="13"/>
      <c r="MM670" s="13"/>
      <c r="MN670" s="13"/>
      <c r="MO670" s="13"/>
      <c r="MP670" s="13"/>
      <c r="MQ670" s="13"/>
      <c r="MR670" s="13"/>
      <c r="MS670" s="13"/>
      <c r="MT670" s="13"/>
      <c r="MU670" s="13"/>
      <c r="MV670" s="13"/>
      <c r="MW670" s="13"/>
      <c r="MX670" s="13"/>
      <c r="MY670" s="13"/>
      <c r="MZ670" s="13"/>
      <c r="NA670" s="13"/>
      <c r="NB670" s="13"/>
      <c r="NC670" s="13"/>
      <c r="ND670" s="13"/>
      <c r="NE670" s="13"/>
      <c r="NF670" s="13"/>
      <c r="NG670" s="13"/>
      <c r="NH670" s="13"/>
      <c r="NI670" s="13"/>
      <c r="NJ670" s="13"/>
      <c r="NK670" s="13"/>
      <c r="NL670" s="13"/>
      <c r="NM670" s="13"/>
      <c r="NN670" s="13"/>
      <c r="NO670" s="13"/>
      <c r="NP670" s="13"/>
      <c r="NQ670" s="13"/>
      <c r="NR670" s="13"/>
      <c r="NS670" s="13"/>
      <c r="NU670" s="48" t="e">
        <f>IF(P662&lt;#REF!,1,0)</f>
        <v>#REF!</v>
      </c>
      <c r="NV670" s="48" t="e">
        <f>IF($P662&gt;=#REF!,1,0)</f>
        <v>#REF!</v>
      </c>
      <c r="NW670" s="48">
        <f>IF(IF($C662="Y",IF(NV670=1,1,0)),1,0)</f>
        <v>0</v>
      </c>
      <c r="NX670" s="48">
        <f>IF(IF($C662="N",IF(NU670=1,1,0)),1,0)</f>
        <v>0</v>
      </c>
      <c r="NY670" s="49" t="e">
        <f t="shared" si="66"/>
        <v>#REF!</v>
      </c>
    </row>
    <row r="671" spans="1:389" s="2" customFormat="1" ht="15" x14ac:dyDescent="0.25">
      <c r="A671" s="2">
        <f t="shared" si="67"/>
        <v>667</v>
      </c>
      <c r="B671" s="104" t="str">
        <f>"TSK"&amp;"-"&amp;REPT("0",4-LEN(A679))&amp;A679</f>
        <v>TSK-0675</v>
      </c>
      <c r="C671" s="105" t="str">
        <f t="shared" si="63"/>
        <v/>
      </c>
      <c r="D671" s="59"/>
      <c r="E671" s="106"/>
      <c r="F671" s="59"/>
      <c r="G671" s="59"/>
      <c r="H671" s="19"/>
      <c r="I671" s="19"/>
      <c r="J671" s="21"/>
      <c r="K671" s="81"/>
      <c r="L671" s="107" t="str">
        <f t="shared" si="64"/>
        <v/>
      </c>
      <c r="M671" s="107" t="str">
        <f t="shared" si="65"/>
        <v/>
      </c>
      <c r="N671" s="94"/>
      <c r="O671" s="94"/>
      <c r="P671" s="94"/>
      <c r="Q671" s="94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  <c r="KU671" s="13"/>
      <c r="KV671" s="13"/>
      <c r="KW671" s="13"/>
      <c r="KX671" s="13"/>
      <c r="KY671" s="13"/>
      <c r="KZ671" s="13"/>
      <c r="LA671" s="13"/>
      <c r="LB671" s="13"/>
      <c r="LC671" s="13"/>
      <c r="LD671" s="13"/>
      <c r="LE671" s="13"/>
      <c r="LF671" s="13"/>
      <c r="LG671" s="13"/>
      <c r="LH671" s="13"/>
      <c r="LI671" s="13"/>
      <c r="LJ671" s="13"/>
      <c r="LK671" s="13"/>
      <c r="LL671" s="13"/>
      <c r="LM671" s="13"/>
      <c r="LN671" s="13"/>
      <c r="LO671" s="13"/>
      <c r="LP671" s="13"/>
      <c r="LQ671" s="13"/>
      <c r="LR671" s="13"/>
      <c r="LS671" s="13"/>
      <c r="LT671" s="13"/>
      <c r="LU671" s="13"/>
      <c r="LV671" s="13"/>
      <c r="LW671" s="13"/>
      <c r="LX671" s="13"/>
      <c r="LY671" s="13"/>
      <c r="LZ671" s="13"/>
      <c r="MA671" s="13"/>
      <c r="MB671" s="13"/>
      <c r="MC671" s="13"/>
      <c r="MD671" s="13"/>
      <c r="ME671" s="13"/>
      <c r="MF671" s="13"/>
      <c r="MG671" s="13"/>
      <c r="MH671" s="13"/>
      <c r="MI671" s="13"/>
      <c r="MJ671" s="13"/>
      <c r="MK671" s="13"/>
      <c r="ML671" s="13"/>
      <c r="MM671" s="13"/>
      <c r="MN671" s="13"/>
      <c r="MO671" s="13"/>
      <c r="MP671" s="13"/>
      <c r="MQ671" s="13"/>
      <c r="MR671" s="13"/>
      <c r="MS671" s="13"/>
      <c r="MT671" s="13"/>
      <c r="MU671" s="13"/>
      <c r="MV671" s="13"/>
      <c r="MW671" s="13"/>
      <c r="MX671" s="13"/>
      <c r="MY671" s="13"/>
      <c r="MZ671" s="13"/>
      <c r="NA671" s="13"/>
      <c r="NB671" s="13"/>
      <c r="NC671" s="13"/>
      <c r="ND671" s="13"/>
      <c r="NE671" s="13"/>
      <c r="NF671" s="13"/>
      <c r="NG671" s="13"/>
      <c r="NH671" s="13"/>
      <c r="NI671" s="13"/>
      <c r="NJ671" s="13"/>
      <c r="NK671" s="13"/>
      <c r="NL671" s="13"/>
      <c r="NM671" s="13"/>
      <c r="NN671" s="13"/>
      <c r="NO671" s="13"/>
      <c r="NP671" s="13"/>
      <c r="NQ671" s="13"/>
      <c r="NR671" s="13"/>
      <c r="NS671" s="13"/>
      <c r="NU671" s="48" t="e">
        <f>IF(P663&lt;#REF!,1,0)</f>
        <v>#REF!</v>
      </c>
      <c r="NV671" s="48" t="e">
        <f>IF($P663&gt;=#REF!,1,0)</f>
        <v>#REF!</v>
      </c>
      <c r="NW671" s="48">
        <f>IF(IF($C663="Y",IF(NV671=1,1,0)),1,0)</f>
        <v>0</v>
      </c>
      <c r="NX671" s="48">
        <f>IF(IF($C663="N",IF(NU671=1,1,0)),1,0)</f>
        <v>0</v>
      </c>
      <c r="NY671" s="49" t="e">
        <f t="shared" si="66"/>
        <v>#REF!</v>
      </c>
    </row>
    <row r="672" spans="1:389" s="2" customFormat="1" ht="15" x14ac:dyDescent="0.25">
      <c r="A672" s="2">
        <f t="shared" si="67"/>
        <v>668</v>
      </c>
      <c r="B672" s="104" t="str">
        <f>"TSK"&amp;"-"&amp;REPT("0",4-LEN(A680))&amp;A680</f>
        <v>TSK-0676</v>
      </c>
      <c r="C672" s="105" t="str">
        <f t="shared" si="63"/>
        <v/>
      </c>
      <c r="D672" s="59"/>
      <c r="E672" s="106"/>
      <c r="F672" s="59"/>
      <c r="G672" s="59"/>
      <c r="H672" s="19"/>
      <c r="I672" s="19"/>
      <c r="J672" s="21"/>
      <c r="K672" s="81"/>
      <c r="L672" s="107" t="str">
        <f t="shared" si="64"/>
        <v/>
      </c>
      <c r="M672" s="107" t="str">
        <f t="shared" si="65"/>
        <v/>
      </c>
      <c r="N672" s="94"/>
      <c r="O672" s="94"/>
      <c r="P672" s="94"/>
      <c r="Q672" s="94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  <c r="KU672" s="13"/>
      <c r="KV672" s="13"/>
      <c r="KW672" s="13"/>
      <c r="KX672" s="13"/>
      <c r="KY672" s="13"/>
      <c r="KZ672" s="13"/>
      <c r="LA672" s="13"/>
      <c r="LB672" s="13"/>
      <c r="LC672" s="13"/>
      <c r="LD672" s="13"/>
      <c r="LE672" s="13"/>
      <c r="LF672" s="13"/>
      <c r="LG672" s="13"/>
      <c r="LH672" s="13"/>
      <c r="LI672" s="13"/>
      <c r="LJ672" s="13"/>
      <c r="LK672" s="13"/>
      <c r="LL672" s="13"/>
      <c r="LM672" s="13"/>
      <c r="LN672" s="13"/>
      <c r="LO672" s="13"/>
      <c r="LP672" s="13"/>
      <c r="LQ672" s="13"/>
      <c r="LR672" s="13"/>
      <c r="LS672" s="13"/>
      <c r="LT672" s="13"/>
      <c r="LU672" s="13"/>
      <c r="LV672" s="13"/>
      <c r="LW672" s="13"/>
      <c r="LX672" s="13"/>
      <c r="LY672" s="13"/>
      <c r="LZ672" s="13"/>
      <c r="MA672" s="13"/>
      <c r="MB672" s="13"/>
      <c r="MC672" s="13"/>
      <c r="MD672" s="13"/>
      <c r="ME672" s="13"/>
      <c r="MF672" s="13"/>
      <c r="MG672" s="13"/>
      <c r="MH672" s="13"/>
      <c r="MI672" s="13"/>
      <c r="MJ672" s="13"/>
      <c r="MK672" s="13"/>
      <c r="ML672" s="13"/>
      <c r="MM672" s="13"/>
      <c r="MN672" s="13"/>
      <c r="MO672" s="13"/>
      <c r="MP672" s="13"/>
      <c r="MQ672" s="13"/>
      <c r="MR672" s="13"/>
      <c r="MS672" s="13"/>
      <c r="MT672" s="13"/>
      <c r="MU672" s="13"/>
      <c r="MV672" s="13"/>
      <c r="MW672" s="13"/>
      <c r="MX672" s="13"/>
      <c r="MY672" s="13"/>
      <c r="MZ672" s="13"/>
      <c r="NA672" s="13"/>
      <c r="NB672" s="13"/>
      <c r="NC672" s="13"/>
      <c r="ND672" s="13"/>
      <c r="NE672" s="13"/>
      <c r="NF672" s="13"/>
      <c r="NG672" s="13"/>
      <c r="NH672" s="13"/>
      <c r="NI672" s="13"/>
      <c r="NJ672" s="13"/>
      <c r="NK672" s="13"/>
      <c r="NL672" s="13"/>
      <c r="NM672" s="13"/>
      <c r="NN672" s="13"/>
      <c r="NO672" s="13"/>
      <c r="NP672" s="13"/>
      <c r="NQ672" s="13"/>
      <c r="NR672" s="13"/>
      <c r="NS672" s="13"/>
      <c r="NU672" s="48" t="e">
        <f>IF(P664&lt;#REF!,1,0)</f>
        <v>#REF!</v>
      </c>
      <c r="NV672" s="48" t="e">
        <f>IF($P664&gt;=#REF!,1,0)</f>
        <v>#REF!</v>
      </c>
      <c r="NW672" s="48">
        <f>IF(IF($C664="Y",IF(NV672=1,1,0)),1,0)</f>
        <v>0</v>
      </c>
      <c r="NX672" s="48">
        <f>IF(IF($C664="N",IF(NU672=1,1,0)),1,0)</f>
        <v>0</v>
      </c>
      <c r="NY672" s="49" t="e">
        <f t="shared" si="66"/>
        <v>#REF!</v>
      </c>
    </row>
    <row r="673" spans="1:389" s="2" customFormat="1" ht="15" x14ac:dyDescent="0.25">
      <c r="A673" s="2">
        <f t="shared" si="67"/>
        <v>669</v>
      </c>
      <c r="B673" s="104" t="str">
        <f>"TSK"&amp;"-"&amp;REPT("0",4-LEN(A681))&amp;A681</f>
        <v>TSK-0677</v>
      </c>
      <c r="C673" s="105" t="str">
        <f t="shared" si="63"/>
        <v/>
      </c>
      <c r="D673" s="59"/>
      <c r="E673" s="106"/>
      <c r="F673" s="59"/>
      <c r="G673" s="59"/>
      <c r="H673" s="19"/>
      <c r="I673" s="19"/>
      <c r="J673" s="21"/>
      <c r="K673" s="81"/>
      <c r="L673" s="107" t="str">
        <f t="shared" si="64"/>
        <v/>
      </c>
      <c r="M673" s="107" t="str">
        <f t="shared" si="65"/>
        <v/>
      </c>
      <c r="N673" s="94"/>
      <c r="O673" s="94"/>
      <c r="P673" s="94"/>
      <c r="Q673" s="94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  <c r="KU673" s="13"/>
      <c r="KV673" s="13"/>
      <c r="KW673" s="13"/>
      <c r="KX673" s="13"/>
      <c r="KY673" s="13"/>
      <c r="KZ673" s="13"/>
      <c r="LA673" s="13"/>
      <c r="LB673" s="13"/>
      <c r="LC673" s="13"/>
      <c r="LD673" s="13"/>
      <c r="LE673" s="13"/>
      <c r="LF673" s="13"/>
      <c r="LG673" s="13"/>
      <c r="LH673" s="13"/>
      <c r="LI673" s="13"/>
      <c r="LJ673" s="13"/>
      <c r="LK673" s="13"/>
      <c r="LL673" s="13"/>
      <c r="LM673" s="13"/>
      <c r="LN673" s="13"/>
      <c r="LO673" s="13"/>
      <c r="LP673" s="13"/>
      <c r="LQ673" s="13"/>
      <c r="LR673" s="13"/>
      <c r="LS673" s="13"/>
      <c r="LT673" s="13"/>
      <c r="LU673" s="13"/>
      <c r="LV673" s="13"/>
      <c r="LW673" s="13"/>
      <c r="LX673" s="13"/>
      <c r="LY673" s="13"/>
      <c r="LZ673" s="13"/>
      <c r="MA673" s="13"/>
      <c r="MB673" s="13"/>
      <c r="MC673" s="13"/>
      <c r="MD673" s="13"/>
      <c r="ME673" s="13"/>
      <c r="MF673" s="13"/>
      <c r="MG673" s="13"/>
      <c r="MH673" s="13"/>
      <c r="MI673" s="13"/>
      <c r="MJ673" s="13"/>
      <c r="MK673" s="13"/>
      <c r="ML673" s="13"/>
      <c r="MM673" s="13"/>
      <c r="MN673" s="13"/>
      <c r="MO673" s="13"/>
      <c r="MP673" s="13"/>
      <c r="MQ673" s="13"/>
      <c r="MR673" s="13"/>
      <c r="MS673" s="13"/>
      <c r="MT673" s="13"/>
      <c r="MU673" s="13"/>
      <c r="MV673" s="13"/>
      <c r="MW673" s="13"/>
      <c r="MX673" s="13"/>
      <c r="MY673" s="13"/>
      <c r="MZ673" s="13"/>
      <c r="NA673" s="13"/>
      <c r="NB673" s="13"/>
      <c r="NC673" s="13"/>
      <c r="ND673" s="13"/>
      <c r="NE673" s="13"/>
      <c r="NF673" s="13"/>
      <c r="NG673" s="13"/>
      <c r="NH673" s="13"/>
      <c r="NI673" s="13"/>
      <c r="NJ673" s="13"/>
      <c r="NK673" s="13"/>
      <c r="NL673" s="13"/>
      <c r="NM673" s="13"/>
      <c r="NN673" s="13"/>
      <c r="NO673" s="13"/>
      <c r="NP673" s="13"/>
      <c r="NQ673" s="13"/>
      <c r="NR673" s="13"/>
      <c r="NS673" s="13"/>
      <c r="NU673" s="48" t="e">
        <f>IF(P665&lt;#REF!,1,0)</f>
        <v>#REF!</v>
      </c>
      <c r="NV673" s="48" t="e">
        <f>IF($P665&gt;=#REF!,1,0)</f>
        <v>#REF!</v>
      </c>
      <c r="NW673" s="48">
        <f>IF(IF($C665="Y",IF(NV673=1,1,0)),1,0)</f>
        <v>0</v>
      </c>
      <c r="NX673" s="48">
        <f>IF(IF($C665="N",IF(NU673=1,1,0)),1,0)</f>
        <v>0</v>
      </c>
      <c r="NY673" s="49" t="e">
        <f t="shared" si="66"/>
        <v>#REF!</v>
      </c>
    </row>
    <row r="674" spans="1:389" s="2" customFormat="1" ht="15" x14ac:dyDescent="0.25">
      <c r="A674" s="2">
        <f t="shared" si="67"/>
        <v>670</v>
      </c>
      <c r="B674" s="104" t="str">
        <f>"TSK"&amp;"-"&amp;REPT("0",4-LEN(A682))&amp;A682</f>
        <v>TSK-0678</v>
      </c>
      <c r="C674" s="105" t="str">
        <f t="shared" si="63"/>
        <v/>
      </c>
      <c r="D674" s="59"/>
      <c r="E674" s="106"/>
      <c r="F674" s="59"/>
      <c r="G674" s="59"/>
      <c r="H674" s="19"/>
      <c r="I674" s="19"/>
      <c r="J674" s="21"/>
      <c r="K674" s="81"/>
      <c r="L674" s="107" t="str">
        <f t="shared" si="64"/>
        <v/>
      </c>
      <c r="M674" s="107" t="str">
        <f t="shared" si="65"/>
        <v/>
      </c>
      <c r="N674" s="94"/>
      <c r="O674" s="94"/>
      <c r="P674" s="94"/>
      <c r="Q674" s="94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13"/>
      <c r="KT674" s="13"/>
      <c r="KU674" s="13"/>
      <c r="KV674" s="13"/>
      <c r="KW674" s="13"/>
      <c r="KX674" s="13"/>
      <c r="KY674" s="13"/>
      <c r="KZ674" s="13"/>
      <c r="LA674" s="13"/>
      <c r="LB674" s="13"/>
      <c r="LC674" s="13"/>
      <c r="LD674" s="13"/>
      <c r="LE674" s="13"/>
      <c r="LF674" s="13"/>
      <c r="LG674" s="13"/>
      <c r="LH674" s="13"/>
      <c r="LI674" s="13"/>
      <c r="LJ674" s="13"/>
      <c r="LK674" s="13"/>
      <c r="LL674" s="13"/>
      <c r="LM674" s="13"/>
      <c r="LN674" s="13"/>
      <c r="LO674" s="13"/>
      <c r="LP674" s="13"/>
      <c r="LQ674" s="13"/>
      <c r="LR674" s="13"/>
      <c r="LS674" s="13"/>
      <c r="LT674" s="13"/>
      <c r="LU674" s="13"/>
      <c r="LV674" s="13"/>
      <c r="LW674" s="13"/>
      <c r="LX674" s="13"/>
      <c r="LY674" s="13"/>
      <c r="LZ674" s="13"/>
      <c r="MA674" s="13"/>
      <c r="MB674" s="13"/>
      <c r="MC674" s="13"/>
      <c r="MD674" s="13"/>
      <c r="ME674" s="13"/>
      <c r="MF674" s="13"/>
      <c r="MG674" s="13"/>
      <c r="MH674" s="13"/>
      <c r="MI674" s="13"/>
      <c r="MJ674" s="13"/>
      <c r="MK674" s="13"/>
      <c r="ML674" s="13"/>
      <c r="MM674" s="13"/>
      <c r="MN674" s="13"/>
      <c r="MO674" s="13"/>
      <c r="MP674" s="13"/>
      <c r="MQ674" s="13"/>
      <c r="MR674" s="13"/>
      <c r="MS674" s="13"/>
      <c r="MT674" s="13"/>
      <c r="MU674" s="13"/>
      <c r="MV674" s="13"/>
      <c r="MW674" s="13"/>
      <c r="MX674" s="13"/>
      <c r="MY674" s="13"/>
      <c r="MZ674" s="13"/>
      <c r="NA674" s="13"/>
      <c r="NB674" s="13"/>
      <c r="NC674" s="13"/>
      <c r="ND674" s="13"/>
      <c r="NE674" s="13"/>
      <c r="NF674" s="13"/>
      <c r="NG674" s="13"/>
      <c r="NH674" s="13"/>
      <c r="NI674" s="13"/>
      <c r="NJ674" s="13"/>
      <c r="NK674" s="13"/>
      <c r="NL674" s="13"/>
      <c r="NM674" s="13"/>
      <c r="NN674" s="13"/>
      <c r="NO674" s="13"/>
      <c r="NP674" s="13"/>
      <c r="NQ674" s="13"/>
      <c r="NR674" s="13"/>
      <c r="NS674" s="13"/>
      <c r="NU674" s="48" t="e">
        <f>IF(P666&lt;#REF!,1,0)</f>
        <v>#REF!</v>
      </c>
      <c r="NV674" s="48" t="e">
        <f>IF($P666&gt;=#REF!,1,0)</f>
        <v>#REF!</v>
      </c>
      <c r="NW674" s="48">
        <f>IF(IF($C666="Y",IF(NV674=1,1,0)),1,0)</f>
        <v>0</v>
      </c>
      <c r="NX674" s="48">
        <f>IF(IF($C666="N",IF(NU674=1,1,0)),1,0)</f>
        <v>0</v>
      </c>
      <c r="NY674" s="49" t="e">
        <f t="shared" si="66"/>
        <v>#REF!</v>
      </c>
    </row>
    <row r="675" spans="1:389" s="2" customFormat="1" ht="15" x14ac:dyDescent="0.25">
      <c r="A675" s="2">
        <f t="shared" si="67"/>
        <v>671</v>
      </c>
      <c r="B675" s="104" t="str">
        <f>"TSK"&amp;"-"&amp;REPT("0",4-LEN(A683))&amp;A683</f>
        <v>TSK-0679</v>
      </c>
      <c r="C675" s="105" t="str">
        <f t="shared" si="63"/>
        <v/>
      </c>
      <c r="D675" s="59"/>
      <c r="E675" s="106"/>
      <c r="F675" s="59"/>
      <c r="G675" s="59"/>
      <c r="H675" s="19"/>
      <c r="I675" s="19"/>
      <c r="J675" s="21"/>
      <c r="K675" s="81"/>
      <c r="L675" s="107" t="str">
        <f t="shared" si="64"/>
        <v/>
      </c>
      <c r="M675" s="107" t="str">
        <f t="shared" si="65"/>
        <v/>
      </c>
      <c r="N675" s="94"/>
      <c r="O675" s="94"/>
      <c r="P675" s="94"/>
      <c r="Q675" s="94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  <c r="KU675" s="13"/>
      <c r="KV675" s="13"/>
      <c r="KW675" s="13"/>
      <c r="KX675" s="13"/>
      <c r="KY675" s="13"/>
      <c r="KZ675" s="13"/>
      <c r="LA675" s="13"/>
      <c r="LB675" s="13"/>
      <c r="LC675" s="13"/>
      <c r="LD675" s="13"/>
      <c r="LE675" s="13"/>
      <c r="LF675" s="13"/>
      <c r="LG675" s="13"/>
      <c r="LH675" s="13"/>
      <c r="LI675" s="13"/>
      <c r="LJ675" s="13"/>
      <c r="LK675" s="13"/>
      <c r="LL675" s="13"/>
      <c r="LM675" s="13"/>
      <c r="LN675" s="13"/>
      <c r="LO675" s="13"/>
      <c r="LP675" s="13"/>
      <c r="LQ675" s="13"/>
      <c r="LR675" s="13"/>
      <c r="LS675" s="13"/>
      <c r="LT675" s="13"/>
      <c r="LU675" s="13"/>
      <c r="LV675" s="13"/>
      <c r="LW675" s="13"/>
      <c r="LX675" s="13"/>
      <c r="LY675" s="13"/>
      <c r="LZ675" s="13"/>
      <c r="MA675" s="13"/>
      <c r="MB675" s="13"/>
      <c r="MC675" s="13"/>
      <c r="MD675" s="13"/>
      <c r="ME675" s="13"/>
      <c r="MF675" s="13"/>
      <c r="MG675" s="13"/>
      <c r="MH675" s="13"/>
      <c r="MI675" s="13"/>
      <c r="MJ675" s="13"/>
      <c r="MK675" s="13"/>
      <c r="ML675" s="13"/>
      <c r="MM675" s="13"/>
      <c r="MN675" s="13"/>
      <c r="MO675" s="13"/>
      <c r="MP675" s="13"/>
      <c r="MQ675" s="13"/>
      <c r="MR675" s="13"/>
      <c r="MS675" s="13"/>
      <c r="MT675" s="13"/>
      <c r="MU675" s="13"/>
      <c r="MV675" s="13"/>
      <c r="MW675" s="13"/>
      <c r="MX675" s="13"/>
      <c r="MY675" s="13"/>
      <c r="MZ675" s="13"/>
      <c r="NA675" s="13"/>
      <c r="NB675" s="13"/>
      <c r="NC675" s="13"/>
      <c r="ND675" s="13"/>
      <c r="NE675" s="13"/>
      <c r="NF675" s="13"/>
      <c r="NG675" s="13"/>
      <c r="NH675" s="13"/>
      <c r="NI675" s="13"/>
      <c r="NJ675" s="13"/>
      <c r="NK675" s="13"/>
      <c r="NL675" s="13"/>
      <c r="NM675" s="13"/>
      <c r="NN675" s="13"/>
      <c r="NO675" s="13"/>
      <c r="NP675" s="13"/>
      <c r="NQ675" s="13"/>
      <c r="NR675" s="13"/>
      <c r="NS675" s="13"/>
      <c r="NU675" s="48" t="e">
        <f>IF(P667&lt;#REF!,1,0)</f>
        <v>#REF!</v>
      </c>
      <c r="NV675" s="48" t="e">
        <f>IF($P667&gt;=#REF!,1,0)</f>
        <v>#REF!</v>
      </c>
      <c r="NW675" s="48">
        <f>IF(IF($C667="Y",IF(NV675=1,1,0)),1,0)</f>
        <v>0</v>
      </c>
      <c r="NX675" s="48">
        <f>IF(IF($C667="N",IF(NU675=1,1,0)),1,0)</f>
        <v>0</v>
      </c>
      <c r="NY675" s="49" t="e">
        <f t="shared" si="66"/>
        <v>#REF!</v>
      </c>
    </row>
    <row r="676" spans="1:389" s="2" customFormat="1" ht="15" x14ac:dyDescent="0.25">
      <c r="A676" s="2">
        <f t="shared" si="67"/>
        <v>672</v>
      </c>
      <c r="B676" s="104" t="str">
        <f>"TSK"&amp;"-"&amp;REPT("0",4-LEN(A684))&amp;A684</f>
        <v>TSK-0680</v>
      </c>
      <c r="C676" s="105" t="str">
        <f t="shared" si="63"/>
        <v/>
      </c>
      <c r="D676" s="59"/>
      <c r="E676" s="106"/>
      <c r="F676" s="59"/>
      <c r="G676" s="59"/>
      <c r="H676" s="19"/>
      <c r="I676" s="19"/>
      <c r="J676" s="21"/>
      <c r="K676" s="81"/>
      <c r="L676" s="107" t="str">
        <f t="shared" si="64"/>
        <v/>
      </c>
      <c r="M676" s="107" t="str">
        <f t="shared" si="65"/>
        <v/>
      </c>
      <c r="N676" s="94"/>
      <c r="O676" s="94"/>
      <c r="P676" s="94"/>
      <c r="Q676" s="94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U676" s="48" t="e">
        <f>IF(P668&lt;#REF!,1,0)</f>
        <v>#REF!</v>
      </c>
      <c r="NV676" s="48" t="e">
        <f>IF($P668&gt;=#REF!,1,0)</f>
        <v>#REF!</v>
      </c>
      <c r="NW676" s="48">
        <f>IF(IF($C668="Y",IF(NV676=1,1,0)),1,0)</f>
        <v>0</v>
      </c>
      <c r="NX676" s="48">
        <f>IF(IF($C668="N",IF(NU676=1,1,0)),1,0)</f>
        <v>0</v>
      </c>
      <c r="NY676" s="49" t="e">
        <f t="shared" si="66"/>
        <v>#REF!</v>
      </c>
    </row>
    <row r="677" spans="1:389" s="2" customFormat="1" ht="15" x14ac:dyDescent="0.25">
      <c r="A677" s="2">
        <f t="shared" si="67"/>
        <v>673</v>
      </c>
      <c r="B677" s="104" t="str">
        <f>"TSK"&amp;"-"&amp;REPT("0",4-LEN(A685))&amp;A685</f>
        <v>TSK-0681</v>
      </c>
      <c r="C677" s="105" t="str">
        <f t="shared" si="63"/>
        <v/>
      </c>
      <c r="D677" s="59"/>
      <c r="E677" s="106"/>
      <c r="F677" s="59"/>
      <c r="G677" s="59"/>
      <c r="H677" s="19"/>
      <c r="I677" s="19"/>
      <c r="J677" s="21"/>
      <c r="K677" s="81"/>
      <c r="L677" s="107" t="str">
        <f t="shared" si="64"/>
        <v/>
      </c>
      <c r="M677" s="107" t="str">
        <f t="shared" si="65"/>
        <v/>
      </c>
      <c r="N677" s="94"/>
      <c r="O677" s="94"/>
      <c r="P677" s="94"/>
      <c r="Q677" s="94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HA677" s="13"/>
      <c r="HB677" s="13"/>
      <c r="HC677" s="13"/>
      <c r="HD677" s="13"/>
      <c r="HE677" s="13"/>
      <c r="HF677" s="13"/>
      <c r="HG677" s="13"/>
      <c r="HH677" s="13"/>
      <c r="HI677" s="13"/>
      <c r="HJ677" s="13"/>
      <c r="HK677" s="13"/>
      <c r="HL677" s="13"/>
      <c r="HM677" s="13"/>
      <c r="HN677" s="13"/>
      <c r="HO677" s="13"/>
      <c r="HP677" s="13"/>
      <c r="HQ677" s="13"/>
      <c r="HR677" s="13"/>
      <c r="HS677" s="13"/>
      <c r="HT677" s="13"/>
      <c r="HU677" s="13"/>
      <c r="HV677" s="13"/>
      <c r="HW677" s="13"/>
      <c r="HX677" s="13"/>
      <c r="HY677" s="13"/>
      <c r="HZ677" s="13"/>
      <c r="IA677" s="13"/>
      <c r="IB677" s="13"/>
      <c r="IC677" s="13"/>
      <c r="ID677" s="13"/>
      <c r="IE677" s="13"/>
      <c r="IF677" s="13"/>
      <c r="IG677" s="13"/>
      <c r="IH677" s="13"/>
      <c r="II677" s="13"/>
      <c r="IJ677" s="13"/>
      <c r="IK677" s="13"/>
      <c r="IL677" s="13"/>
      <c r="IM677" s="13"/>
      <c r="IN677" s="13"/>
      <c r="IO677" s="13"/>
      <c r="IP677" s="13"/>
      <c r="IQ677" s="13"/>
      <c r="IR677" s="13"/>
      <c r="IS677" s="13"/>
      <c r="IT677" s="13"/>
      <c r="IU677" s="13"/>
      <c r="IV677" s="13"/>
      <c r="IW677" s="13"/>
      <c r="IX677" s="13"/>
      <c r="IY677" s="13"/>
      <c r="IZ677" s="13"/>
      <c r="JA677" s="13"/>
      <c r="JB677" s="13"/>
      <c r="JC677" s="13"/>
      <c r="JD677" s="13"/>
      <c r="JE677" s="13"/>
      <c r="JF677" s="13"/>
      <c r="JG677" s="13"/>
      <c r="JH677" s="13"/>
      <c r="JI677" s="13"/>
      <c r="JJ677" s="13"/>
      <c r="JK677" s="13"/>
      <c r="JL677" s="13"/>
      <c r="JM677" s="13"/>
      <c r="JN677" s="13"/>
      <c r="JO677" s="13"/>
      <c r="JP677" s="13"/>
      <c r="JQ677" s="13"/>
      <c r="JR677" s="13"/>
      <c r="JS677" s="13"/>
      <c r="JT677" s="13"/>
      <c r="JU677" s="13"/>
      <c r="JV677" s="13"/>
      <c r="JW677" s="13"/>
      <c r="JX677" s="13"/>
      <c r="JY677" s="13"/>
      <c r="JZ677" s="13"/>
      <c r="KA677" s="13"/>
      <c r="KB677" s="13"/>
      <c r="KC677" s="13"/>
      <c r="KD677" s="13"/>
      <c r="KE677" s="13"/>
      <c r="KF677" s="13"/>
      <c r="KG677" s="13"/>
      <c r="KH677" s="13"/>
      <c r="KI677" s="13"/>
      <c r="KJ677" s="13"/>
      <c r="KK677" s="13"/>
      <c r="KL677" s="13"/>
      <c r="KM677" s="13"/>
      <c r="KN677" s="13"/>
      <c r="KO677" s="13"/>
      <c r="KP677" s="13"/>
      <c r="KQ677" s="13"/>
      <c r="KR677" s="13"/>
      <c r="KS677" s="13"/>
      <c r="KT677" s="13"/>
      <c r="KU677" s="13"/>
      <c r="KV677" s="13"/>
      <c r="KW677" s="13"/>
      <c r="KX677" s="13"/>
      <c r="KY677" s="13"/>
      <c r="KZ677" s="13"/>
      <c r="LA677" s="13"/>
      <c r="LB677" s="13"/>
      <c r="LC677" s="13"/>
      <c r="LD677" s="13"/>
      <c r="LE677" s="13"/>
      <c r="LF677" s="13"/>
      <c r="LG677" s="13"/>
      <c r="LH677" s="13"/>
      <c r="LI677" s="13"/>
      <c r="LJ677" s="13"/>
      <c r="LK677" s="13"/>
      <c r="LL677" s="13"/>
      <c r="LM677" s="13"/>
      <c r="LN677" s="13"/>
      <c r="LO677" s="13"/>
      <c r="LP677" s="13"/>
      <c r="LQ677" s="13"/>
      <c r="LR677" s="13"/>
      <c r="LS677" s="13"/>
      <c r="LT677" s="13"/>
      <c r="LU677" s="13"/>
      <c r="LV677" s="13"/>
      <c r="LW677" s="13"/>
      <c r="LX677" s="13"/>
      <c r="LY677" s="13"/>
      <c r="LZ677" s="13"/>
      <c r="MA677" s="13"/>
      <c r="MB677" s="13"/>
      <c r="MC677" s="13"/>
      <c r="MD677" s="13"/>
      <c r="ME677" s="13"/>
      <c r="MF677" s="13"/>
      <c r="MG677" s="13"/>
      <c r="MH677" s="13"/>
      <c r="MI677" s="13"/>
      <c r="MJ677" s="13"/>
      <c r="MK677" s="13"/>
      <c r="ML677" s="13"/>
      <c r="MM677" s="13"/>
      <c r="MN677" s="13"/>
      <c r="MO677" s="13"/>
      <c r="MP677" s="13"/>
      <c r="MQ677" s="13"/>
      <c r="MR677" s="13"/>
      <c r="MS677" s="13"/>
      <c r="MT677" s="13"/>
      <c r="MU677" s="13"/>
      <c r="MV677" s="13"/>
      <c r="MW677" s="13"/>
      <c r="MX677" s="13"/>
      <c r="MY677" s="13"/>
      <c r="MZ677" s="13"/>
      <c r="NA677" s="13"/>
      <c r="NB677" s="13"/>
      <c r="NC677" s="13"/>
      <c r="ND677" s="13"/>
      <c r="NE677" s="13"/>
      <c r="NF677" s="13"/>
      <c r="NG677" s="13"/>
      <c r="NH677" s="13"/>
      <c r="NI677" s="13"/>
      <c r="NJ677" s="13"/>
      <c r="NK677" s="13"/>
      <c r="NL677" s="13"/>
      <c r="NM677" s="13"/>
      <c r="NN677" s="13"/>
      <c r="NO677" s="13"/>
      <c r="NP677" s="13"/>
      <c r="NQ677" s="13"/>
      <c r="NR677" s="13"/>
      <c r="NS677" s="13"/>
      <c r="NU677" s="48" t="e">
        <f>IF(P669&lt;#REF!,1,0)</f>
        <v>#REF!</v>
      </c>
      <c r="NV677" s="48" t="e">
        <f>IF($P669&gt;=#REF!,1,0)</f>
        <v>#REF!</v>
      </c>
      <c r="NW677" s="48">
        <f>IF(IF($C669="Y",IF(NV677=1,1,0)),1,0)</f>
        <v>0</v>
      </c>
      <c r="NX677" s="48">
        <f>IF(IF($C669="N",IF(NU677=1,1,0)),1,0)</f>
        <v>0</v>
      </c>
      <c r="NY677" s="49" t="e">
        <f t="shared" si="66"/>
        <v>#REF!</v>
      </c>
    </row>
    <row r="678" spans="1:389" s="2" customFormat="1" ht="15" x14ac:dyDescent="0.25">
      <c r="A678" s="2">
        <f t="shared" si="67"/>
        <v>674</v>
      </c>
      <c r="B678" s="104" t="str">
        <f>"TSK"&amp;"-"&amp;REPT("0",4-LEN(A686))&amp;A686</f>
        <v>TSK-0682</v>
      </c>
      <c r="C678" s="105" t="str">
        <f t="shared" si="63"/>
        <v/>
      </c>
      <c r="D678" s="59"/>
      <c r="E678" s="106"/>
      <c r="F678" s="59"/>
      <c r="G678" s="59"/>
      <c r="H678" s="19"/>
      <c r="I678" s="19"/>
      <c r="J678" s="21"/>
      <c r="K678" s="81"/>
      <c r="L678" s="107" t="str">
        <f t="shared" si="64"/>
        <v/>
      </c>
      <c r="M678" s="107" t="str">
        <f t="shared" si="65"/>
        <v/>
      </c>
      <c r="N678" s="94"/>
      <c r="O678" s="94"/>
      <c r="P678" s="94"/>
      <c r="Q678" s="94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  <c r="KU678" s="13"/>
      <c r="KV678" s="13"/>
      <c r="KW678" s="13"/>
      <c r="KX678" s="13"/>
      <c r="KY678" s="13"/>
      <c r="KZ678" s="13"/>
      <c r="LA678" s="13"/>
      <c r="LB678" s="13"/>
      <c r="LC678" s="13"/>
      <c r="LD678" s="13"/>
      <c r="LE678" s="13"/>
      <c r="LF678" s="13"/>
      <c r="LG678" s="13"/>
      <c r="LH678" s="13"/>
      <c r="LI678" s="13"/>
      <c r="LJ678" s="13"/>
      <c r="LK678" s="13"/>
      <c r="LL678" s="13"/>
      <c r="LM678" s="13"/>
      <c r="LN678" s="13"/>
      <c r="LO678" s="13"/>
      <c r="LP678" s="13"/>
      <c r="LQ678" s="13"/>
      <c r="LR678" s="13"/>
      <c r="LS678" s="13"/>
      <c r="LT678" s="13"/>
      <c r="LU678" s="13"/>
      <c r="LV678" s="13"/>
      <c r="LW678" s="13"/>
      <c r="LX678" s="13"/>
      <c r="LY678" s="13"/>
      <c r="LZ678" s="13"/>
      <c r="MA678" s="13"/>
      <c r="MB678" s="13"/>
      <c r="MC678" s="13"/>
      <c r="MD678" s="13"/>
      <c r="ME678" s="13"/>
      <c r="MF678" s="13"/>
      <c r="MG678" s="13"/>
      <c r="MH678" s="13"/>
      <c r="MI678" s="13"/>
      <c r="MJ678" s="13"/>
      <c r="MK678" s="13"/>
      <c r="ML678" s="13"/>
      <c r="MM678" s="13"/>
      <c r="MN678" s="13"/>
      <c r="MO678" s="13"/>
      <c r="MP678" s="13"/>
      <c r="MQ678" s="13"/>
      <c r="MR678" s="13"/>
      <c r="MS678" s="13"/>
      <c r="MT678" s="13"/>
      <c r="MU678" s="13"/>
      <c r="MV678" s="13"/>
      <c r="MW678" s="13"/>
      <c r="MX678" s="13"/>
      <c r="MY678" s="13"/>
      <c r="MZ678" s="13"/>
      <c r="NA678" s="13"/>
      <c r="NB678" s="13"/>
      <c r="NC678" s="13"/>
      <c r="ND678" s="13"/>
      <c r="NE678" s="13"/>
      <c r="NF678" s="13"/>
      <c r="NG678" s="13"/>
      <c r="NH678" s="13"/>
      <c r="NI678" s="13"/>
      <c r="NJ678" s="13"/>
      <c r="NK678" s="13"/>
      <c r="NL678" s="13"/>
      <c r="NM678" s="13"/>
      <c r="NN678" s="13"/>
      <c r="NO678" s="13"/>
      <c r="NP678" s="13"/>
      <c r="NQ678" s="13"/>
      <c r="NR678" s="13"/>
      <c r="NS678" s="13"/>
      <c r="NU678" s="48" t="e">
        <f>IF(P670&lt;#REF!,1,0)</f>
        <v>#REF!</v>
      </c>
      <c r="NV678" s="48" t="e">
        <f>IF($P670&gt;=#REF!,1,0)</f>
        <v>#REF!</v>
      </c>
      <c r="NW678" s="48">
        <f>IF(IF($C670="Y",IF(NV678=1,1,0)),1,0)</f>
        <v>0</v>
      </c>
      <c r="NX678" s="48">
        <f>IF(IF($C670="N",IF(NU678=1,1,0)),1,0)</f>
        <v>0</v>
      </c>
      <c r="NY678" s="49" t="e">
        <f t="shared" si="66"/>
        <v>#REF!</v>
      </c>
    </row>
    <row r="679" spans="1:389" s="2" customFormat="1" ht="15" x14ac:dyDescent="0.25">
      <c r="A679" s="2">
        <f t="shared" si="67"/>
        <v>675</v>
      </c>
      <c r="B679" s="104" t="str">
        <f>"TSK"&amp;"-"&amp;REPT("0",4-LEN(A687))&amp;A687</f>
        <v>TSK-0683</v>
      </c>
      <c r="C679" s="105" t="str">
        <f t="shared" si="63"/>
        <v/>
      </c>
      <c r="D679" s="59"/>
      <c r="E679" s="106"/>
      <c r="F679" s="59"/>
      <c r="G679" s="59"/>
      <c r="H679" s="19"/>
      <c r="I679" s="19"/>
      <c r="J679" s="21"/>
      <c r="K679" s="81"/>
      <c r="L679" s="107" t="str">
        <f t="shared" si="64"/>
        <v/>
      </c>
      <c r="M679" s="107" t="str">
        <f t="shared" si="65"/>
        <v/>
      </c>
      <c r="N679" s="94"/>
      <c r="O679" s="94"/>
      <c r="P679" s="94"/>
      <c r="Q679" s="94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  <c r="KU679" s="13"/>
      <c r="KV679" s="13"/>
      <c r="KW679" s="13"/>
      <c r="KX679" s="13"/>
      <c r="KY679" s="13"/>
      <c r="KZ679" s="13"/>
      <c r="LA679" s="13"/>
      <c r="LB679" s="13"/>
      <c r="LC679" s="13"/>
      <c r="LD679" s="13"/>
      <c r="LE679" s="13"/>
      <c r="LF679" s="13"/>
      <c r="LG679" s="13"/>
      <c r="LH679" s="13"/>
      <c r="LI679" s="13"/>
      <c r="LJ679" s="13"/>
      <c r="LK679" s="13"/>
      <c r="LL679" s="13"/>
      <c r="LM679" s="13"/>
      <c r="LN679" s="13"/>
      <c r="LO679" s="13"/>
      <c r="LP679" s="13"/>
      <c r="LQ679" s="13"/>
      <c r="LR679" s="13"/>
      <c r="LS679" s="13"/>
      <c r="LT679" s="13"/>
      <c r="LU679" s="13"/>
      <c r="LV679" s="13"/>
      <c r="LW679" s="13"/>
      <c r="LX679" s="13"/>
      <c r="LY679" s="13"/>
      <c r="LZ679" s="13"/>
      <c r="MA679" s="13"/>
      <c r="MB679" s="13"/>
      <c r="MC679" s="13"/>
      <c r="MD679" s="13"/>
      <c r="ME679" s="13"/>
      <c r="MF679" s="13"/>
      <c r="MG679" s="13"/>
      <c r="MH679" s="13"/>
      <c r="MI679" s="13"/>
      <c r="MJ679" s="13"/>
      <c r="MK679" s="13"/>
      <c r="ML679" s="13"/>
      <c r="MM679" s="13"/>
      <c r="MN679" s="13"/>
      <c r="MO679" s="13"/>
      <c r="MP679" s="13"/>
      <c r="MQ679" s="13"/>
      <c r="MR679" s="13"/>
      <c r="MS679" s="13"/>
      <c r="MT679" s="13"/>
      <c r="MU679" s="13"/>
      <c r="MV679" s="13"/>
      <c r="MW679" s="13"/>
      <c r="MX679" s="13"/>
      <c r="MY679" s="13"/>
      <c r="MZ679" s="13"/>
      <c r="NA679" s="13"/>
      <c r="NB679" s="13"/>
      <c r="NC679" s="13"/>
      <c r="ND679" s="13"/>
      <c r="NE679" s="13"/>
      <c r="NF679" s="13"/>
      <c r="NG679" s="13"/>
      <c r="NH679" s="13"/>
      <c r="NI679" s="13"/>
      <c r="NJ679" s="13"/>
      <c r="NK679" s="13"/>
      <c r="NL679" s="13"/>
      <c r="NM679" s="13"/>
      <c r="NN679" s="13"/>
      <c r="NO679" s="13"/>
      <c r="NP679" s="13"/>
      <c r="NQ679" s="13"/>
      <c r="NR679" s="13"/>
      <c r="NS679" s="13"/>
      <c r="NU679" s="48" t="e">
        <f>IF(P671&lt;#REF!,1,0)</f>
        <v>#REF!</v>
      </c>
      <c r="NV679" s="48" t="e">
        <f>IF($P671&gt;=#REF!,1,0)</f>
        <v>#REF!</v>
      </c>
      <c r="NW679" s="48">
        <f>IF(IF($C671="Y",IF(NV679=1,1,0)),1,0)</f>
        <v>0</v>
      </c>
      <c r="NX679" s="48">
        <f>IF(IF($C671="N",IF(NU679=1,1,0)),1,0)</f>
        <v>0</v>
      </c>
      <c r="NY679" s="49" t="e">
        <f t="shared" si="66"/>
        <v>#REF!</v>
      </c>
    </row>
    <row r="680" spans="1:389" s="2" customFormat="1" ht="15" x14ac:dyDescent="0.25">
      <c r="A680" s="2">
        <f t="shared" si="67"/>
        <v>676</v>
      </c>
      <c r="B680" s="104" t="str">
        <f>"TSK"&amp;"-"&amp;REPT("0",4-LEN(A688))&amp;A688</f>
        <v>TSK-0684</v>
      </c>
      <c r="C680" s="105" t="str">
        <f t="shared" si="63"/>
        <v/>
      </c>
      <c r="D680" s="59"/>
      <c r="E680" s="106"/>
      <c r="F680" s="59"/>
      <c r="G680" s="59"/>
      <c r="H680" s="19"/>
      <c r="I680" s="19"/>
      <c r="J680" s="21"/>
      <c r="K680" s="81"/>
      <c r="L680" s="107" t="str">
        <f t="shared" si="64"/>
        <v/>
      </c>
      <c r="M680" s="107" t="str">
        <f t="shared" si="65"/>
        <v/>
      </c>
      <c r="N680" s="94"/>
      <c r="O680" s="94"/>
      <c r="P680" s="94"/>
      <c r="Q680" s="94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  <c r="KU680" s="13"/>
      <c r="KV680" s="13"/>
      <c r="KW680" s="13"/>
      <c r="KX680" s="13"/>
      <c r="KY680" s="13"/>
      <c r="KZ680" s="13"/>
      <c r="LA680" s="13"/>
      <c r="LB680" s="13"/>
      <c r="LC680" s="13"/>
      <c r="LD680" s="13"/>
      <c r="LE680" s="13"/>
      <c r="LF680" s="13"/>
      <c r="LG680" s="13"/>
      <c r="LH680" s="13"/>
      <c r="LI680" s="13"/>
      <c r="LJ680" s="13"/>
      <c r="LK680" s="13"/>
      <c r="LL680" s="13"/>
      <c r="LM680" s="13"/>
      <c r="LN680" s="13"/>
      <c r="LO680" s="13"/>
      <c r="LP680" s="13"/>
      <c r="LQ680" s="13"/>
      <c r="LR680" s="13"/>
      <c r="LS680" s="13"/>
      <c r="LT680" s="13"/>
      <c r="LU680" s="13"/>
      <c r="LV680" s="13"/>
      <c r="LW680" s="13"/>
      <c r="LX680" s="13"/>
      <c r="LY680" s="13"/>
      <c r="LZ680" s="13"/>
      <c r="MA680" s="13"/>
      <c r="MB680" s="13"/>
      <c r="MC680" s="13"/>
      <c r="MD680" s="13"/>
      <c r="ME680" s="13"/>
      <c r="MF680" s="13"/>
      <c r="MG680" s="13"/>
      <c r="MH680" s="13"/>
      <c r="MI680" s="13"/>
      <c r="MJ680" s="13"/>
      <c r="MK680" s="13"/>
      <c r="ML680" s="13"/>
      <c r="MM680" s="13"/>
      <c r="MN680" s="13"/>
      <c r="MO680" s="13"/>
      <c r="MP680" s="13"/>
      <c r="MQ680" s="13"/>
      <c r="MR680" s="13"/>
      <c r="MS680" s="13"/>
      <c r="MT680" s="13"/>
      <c r="MU680" s="13"/>
      <c r="MV680" s="13"/>
      <c r="MW680" s="13"/>
      <c r="MX680" s="13"/>
      <c r="MY680" s="13"/>
      <c r="MZ680" s="13"/>
      <c r="NA680" s="13"/>
      <c r="NB680" s="13"/>
      <c r="NC680" s="13"/>
      <c r="ND680" s="13"/>
      <c r="NE680" s="13"/>
      <c r="NF680" s="13"/>
      <c r="NG680" s="13"/>
      <c r="NH680" s="13"/>
      <c r="NI680" s="13"/>
      <c r="NJ680" s="13"/>
      <c r="NK680" s="13"/>
      <c r="NL680" s="13"/>
      <c r="NM680" s="13"/>
      <c r="NN680" s="13"/>
      <c r="NO680" s="13"/>
      <c r="NP680" s="13"/>
      <c r="NQ680" s="13"/>
      <c r="NR680" s="13"/>
      <c r="NS680" s="13"/>
      <c r="NU680" s="48" t="e">
        <f>IF(P672&lt;#REF!,1,0)</f>
        <v>#REF!</v>
      </c>
      <c r="NV680" s="48" t="e">
        <f>IF($P672&gt;=#REF!,1,0)</f>
        <v>#REF!</v>
      </c>
      <c r="NW680" s="48">
        <f>IF(IF($C672="Y",IF(NV680=1,1,0)),1,0)</f>
        <v>0</v>
      </c>
      <c r="NX680" s="48">
        <f>IF(IF($C672="N",IF(NU680=1,1,0)),1,0)</f>
        <v>0</v>
      </c>
      <c r="NY680" s="49" t="e">
        <f t="shared" si="66"/>
        <v>#REF!</v>
      </c>
    </row>
    <row r="681" spans="1:389" s="2" customFormat="1" ht="15" x14ac:dyDescent="0.25">
      <c r="A681" s="2">
        <f t="shared" si="67"/>
        <v>677</v>
      </c>
      <c r="B681" s="104" t="str">
        <f>"TSK"&amp;"-"&amp;REPT("0",4-LEN(A689))&amp;A689</f>
        <v>TSK-0685</v>
      </c>
      <c r="C681" s="105" t="str">
        <f t="shared" si="63"/>
        <v/>
      </c>
      <c r="D681" s="59"/>
      <c r="E681" s="106"/>
      <c r="F681" s="59"/>
      <c r="G681" s="59"/>
      <c r="H681" s="19"/>
      <c r="I681" s="19"/>
      <c r="J681" s="21"/>
      <c r="K681" s="81"/>
      <c r="L681" s="107" t="str">
        <f t="shared" si="64"/>
        <v/>
      </c>
      <c r="M681" s="107" t="str">
        <f t="shared" si="65"/>
        <v/>
      </c>
      <c r="N681" s="94"/>
      <c r="O681" s="94"/>
      <c r="P681" s="94"/>
      <c r="Q681" s="94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  <c r="KU681" s="13"/>
      <c r="KV681" s="13"/>
      <c r="KW681" s="13"/>
      <c r="KX681" s="13"/>
      <c r="KY681" s="13"/>
      <c r="KZ681" s="13"/>
      <c r="LA681" s="13"/>
      <c r="LB681" s="13"/>
      <c r="LC681" s="13"/>
      <c r="LD681" s="13"/>
      <c r="LE681" s="13"/>
      <c r="LF681" s="13"/>
      <c r="LG681" s="13"/>
      <c r="LH681" s="13"/>
      <c r="LI681" s="13"/>
      <c r="LJ681" s="13"/>
      <c r="LK681" s="13"/>
      <c r="LL681" s="13"/>
      <c r="LM681" s="13"/>
      <c r="LN681" s="13"/>
      <c r="LO681" s="13"/>
      <c r="LP681" s="13"/>
      <c r="LQ681" s="13"/>
      <c r="LR681" s="13"/>
      <c r="LS681" s="13"/>
      <c r="LT681" s="13"/>
      <c r="LU681" s="13"/>
      <c r="LV681" s="13"/>
      <c r="LW681" s="13"/>
      <c r="LX681" s="13"/>
      <c r="LY681" s="13"/>
      <c r="LZ681" s="13"/>
      <c r="MA681" s="13"/>
      <c r="MB681" s="13"/>
      <c r="MC681" s="13"/>
      <c r="MD681" s="13"/>
      <c r="ME681" s="13"/>
      <c r="MF681" s="13"/>
      <c r="MG681" s="13"/>
      <c r="MH681" s="13"/>
      <c r="MI681" s="13"/>
      <c r="MJ681" s="13"/>
      <c r="MK681" s="13"/>
      <c r="ML681" s="13"/>
      <c r="MM681" s="13"/>
      <c r="MN681" s="13"/>
      <c r="MO681" s="13"/>
      <c r="MP681" s="13"/>
      <c r="MQ681" s="13"/>
      <c r="MR681" s="13"/>
      <c r="MS681" s="13"/>
      <c r="MT681" s="13"/>
      <c r="MU681" s="13"/>
      <c r="MV681" s="13"/>
      <c r="MW681" s="13"/>
      <c r="MX681" s="13"/>
      <c r="MY681" s="13"/>
      <c r="MZ681" s="13"/>
      <c r="NA681" s="13"/>
      <c r="NB681" s="13"/>
      <c r="NC681" s="13"/>
      <c r="ND681" s="13"/>
      <c r="NE681" s="13"/>
      <c r="NF681" s="13"/>
      <c r="NG681" s="13"/>
      <c r="NH681" s="13"/>
      <c r="NI681" s="13"/>
      <c r="NJ681" s="13"/>
      <c r="NK681" s="13"/>
      <c r="NL681" s="13"/>
      <c r="NM681" s="13"/>
      <c r="NN681" s="13"/>
      <c r="NO681" s="13"/>
      <c r="NP681" s="13"/>
      <c r="NQ681" s="13"/>
      <c r="NR681" s="13"/>
      <c r="NS681" s="13"/>
      <c r="NU681" s="48" t="e">
        <f>IF(P673&lt;#REF!,1,0)</f>
        <v>#REF!</v>
      </c>
      <c r="NV681" s="48" t="e">
        <f>IF($P673&gt;=#REF!,1,0)</f>
        <v>#REF!</v>
      </c>
      <c r="NW681" s="48">
        <f>IF(IF($C673="Y",IF(NV681=1,1,0)),1,0)</f>
        <v>0</v>
      </c>
      <c r="NX681" s="48">
        <f>IF(IF($C673="N",IF(NU681=1,1,0)),1,0)</f>
        <v>0</v>
      </c>
      <c r="NY681" s="49" t="e">
        <f t="shared" si="66"/>
        <v>#REF!</v>
      </c>
    </row>
    <row r="682" spans="1:389" s="2" customFormat="1" ht="15" x14ac:dyDescent="0.25">
      <c r="A682" s="2">
        <f t="shared" si="67"/>
        <v>678</v>
      </c>
      <c r="B682" s="104" t="str">
        <f>"TSK"&amp;"-"&amp;REPT("0",4-LEN(A690))&amp;A690</f>
        <v>TSK-0686</v>
      </c>
      <c r="C682" s="105" t="str">
        <f t="shared" si="63"/>
        <v/>
      </c>
      <c r="D682" s="59"/>
      <c r="E682" s="106"/>
      <c r="F682" s="59"/>
      <c r="G682" s="59"/>
      <c r="H682" s="19"/>
      <c r="I682" s="19"/>
      <c r="J682" s="21"/>
      <c r="K682" s="81"/>
      <c r="L682" s="107" t="str">
        <f t="shared" si="64"/>
        <v/>
      </c>
      <c r="M682" s="107" t="str">
        <f t="shared" si="65"/>
        <v/>
      </c>
      <c r="N682" s="94"/>
      <c r="O682" s="94"/>
      <c r="P682" s="94"/>
      <c r="Q682" s="94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  <c r="KU682" s="13"/>
      <c r="KV682" s="13"/>
      <c r="KW682" s="13"/>
      <c r="KX682" s="13"/>
      <c r="KY682" s="13"/>
      <c r="KZ682" s="13"/>
      <c r="LA682" s="13"/>
      <c r="LB682" s="13"/>
      <c r="LC682" s="13"/>
      <c r="LD682" s="13"/>
      <c r="LE682" s="13"/>
      <c r="LF682" s="13"/>
      <c r="LG682" s="13"/>
      <c r="LH682" s="13"/>
      <c r="LI682" s="13"/>
      <c r="LJ682" s="13"/>
      <c r="LK682" s="13"/>
      <c r="LL682" s="13"/>
      <c r="LM682" s="13"/>
      <c r="LN682" s="13"/>
      <c r="LO682" s="13"/>
      <c r="LP682" s="13"/>
      <c r="LQ682" s="13"/>
      <c r="LR682" s="13"/>
      <c r="LS682" s="13"/>
      <c r="LT682" s="13"/>
      <c r="LU682" s="13"/>
      <c r="LV682" s="13"/>
      <c r="LW682" s="13"/>
      <c r="LX682" s="13"/>
      <c r="LY682" s="13"/>
      <c r="LZ682" s="13"/>
      <c r="MA682" s="13"/>
      <c r="MB682" s="13"/>
      <c r="MC682" s="13"/>
      <c r="MD682" s="13"/>
      <c r="ME682" s="13"/>
      <c r="MF682" s="13"/>
      <c r="MG682" s="13"/>
      <c r="MH682" s="13"/>
      <c r="MI682" s="13"/>
      <c r="MJ682" s="13"/>
      <c r="MK682" s="13"/>
      <c r="ML682" s="13"/>
      <c r="MM682" s="13"/>
      <c r="MN682" s="13"/>
      <c r="MO682" s="13"/>
      <c r="MP682" s="13"/>
      <c r="MQ682" s="13"/>
      <c r="MR682" s="13"/>
      <c r="MS682" s="13"/>
      <c r="MT682" s="13"/>
      <c r="MU682" s="13"/>
      <c r="MV682" s="13"/>
      <c r="MW682" s="13"/>
      <c r="MX682" s="13"/>
      <c r="MY682" s="13"/>
      <c r="MZ682" s="13"/>
      <c r="NA682" s="13"/>
      <c r="NB682" s="13"/>
      <c r="NC682" s="13"/>
      <c r="ND682" s="13"/>
      <c r="NE682" s="13"/>
      <c r="NF682" s="13"/>
      <c r="NG682" s="13"/>
      <c r="NH682" s="13"/>
      <c r="NI682" s="13"/>
      <c r="NJ682" s="13"/>
      <c r="NK682" s="13"/>
      <c r="NL682" s="13"/>
      <c r="NM682" s="13"/>
      <c r="NN682" s="13"/>
      <c r="NO682" s="13"/>
      <c r="NP682" s="13"/>
      <c r="NQ682" s="13"/>
      <c r="NR682" s="13"/>
      <c r="NS682" s="13"/>
      <c r="NU682" s="48" t="e">
        <f>IF(P674&lt;#REF!,1,0)</f>
        <v>#REF!</v>
      </c>
      <c r="NV682" s="48" t="e">
        <f>IF($P674&gt;=#REF!,1,0)</f>
        <v>#REF!</v>
      </c>
      <c r="NW682" s="48">
        <f>IF(IF($C674="Y",IF(NV682=1,1,0)),1,0)</f>
        <v>0</v>
      </c>
      <c r="NX682" s="48">
        <f>IF(IF($C674="N",IF(NU682=1,1,0)),1,0)</f>
        <v>0</v>
      </c>
      <c r="NY682" s="49" t="e">
        <f t="shared" si="66"/>
        <v>#REF!</v>
      </c>
    </row>
    <row r="683" spans="1:389" s="2" customFormat="1" ht="15" x14ac:dyDescent="0.25">
      <c r="A683" s="2">
        <f t="shared" si="67"/>
        <v>679</v>
      </c>
      <c r="B683" s="104" t="str">
        <f>"TSK"&amp;"-"&amp;REPT("0",4-LEN(A691))&amp;A691</f>
        <v>TSK-0687</v>
      </c>
      <c r="C683" s="105" t="str">
        <f t="shared" si="63"/>
        <v/>
      </c>
      <c r="D683" s="59"/>
      <c r="E683" s="106"/>
      <c r="F683" s="59"/>
      <c r="G683" s="59"/>
      <c r="H683" s="19"/>
      <c r="I683" s="19"/>
      <c r="J683" s="21"/>
      <c r="K683" s="81"/>
      <c r="L683" s="107" t="str">
        <f t="shared" si="64"/>
        <v/>
      </c>
      <c r="M683" s="107" t="str">
        <f t="shared" si="65"/>
        <v/>
      </c>
      <c r="N683" s="94"/>
      <c r="O683" s="94"/>
      <c r="P683" s="94"/>
      <c r="Q683" s="94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  <c r="KU683" s="13"/>
      <c r="KV683" s="13"/>
      <c r="KW683" s="13"/>
      <c r="KX683" s="13"/>
      <c r="KY683" s="13"/>
      <c r="KZ683" s="13"/>
      <c r="LA683" s="13"/>
      <c r="LB683" s="13"/>
      <c r="LC683" s="13"/>
      <c r="LD683" s="13"/>
      <c r="LE683" s="13"/>
      <c r="LF683" s="13"/>
      <c r="LG683" s="13"/>
      <c r="LH683" s="13"/>
      <c r="LI683" s="13"/>
      <c r="LJ683" s="13"/>
      <c r="LK683" s="13"/>
      <c r="LL683" s="13"/>
      <c r="LM683" s="13"/>
      <c r="LN683" s="13"/>
      <c r="LO683" s="13"/>
      <c r="LP683" s="13"/>
      <c r="LQ683" s="13"/>
      <c r="LR683" s="13"/>
      <c r="LS683" s="13"/>
      <c r="LT683" s="13"/>
      <c r="LU683" s="13"/>
      <c r="LV683" s="13"/>
      <c r="LW683" s="13"/>
      <c r="LX683" s="13"/>
      <c r="LY683" s="13"/>
      <c r="LZ683" s="13"/>
      <c r="MA683" s="13"/>
      <c r="MB683" s="13"/>
      <c r="MC683" s="13"/>
      <c r="MD683" s="13"/>
      <c r="ME683" s="13"/>
      <c r="MF683" s="13"/>
      <c r="MG683" s="13"/>
      <c r="MH683" s="13"/>
      <c r="MI683" s="13"/>
      <c r="MJ683" s="13"/>
      <c r="MK683" s="13"/>
      <c r="ML683" s="13"/>
      <c r="MM683" s="13"/>
      <c r="MN683" s="13"/>
      <c r="MO683" s="13"/>
      <c r="MP683" s="13"/>
      <c r="MQ683" s="13"/>
      <c r="MR683" s="13"/>
      <c r="MS683" s="13"/>
      <c r="MT683" s="13"/>
      <c r="MU683" s="13"/>
      <c r="MV683" s="13"/>
      <c r="MW683" s="13"/>
      <c r="MX683" s="13"/>
      <c r="MY683" s="13"/>
      <c r="MZ683" s="13"/>
      <c r="NA683" s="13"/>
      <c r="NB683" s="13"/>
      <c r="NC683" s="13"/>
      <c r="ND683" s="13"/>
      <c r="NE683" s="13"/>
      <c r="NF683" s="13"/>
      <c r="NG683" s="13"/>
      <c r="NH683" s="13"/>
      <c r="NI683" s="13"/>
      <c r="NJ683" s="13"/>
      <c r="NK683" s="13"/>
      <c r="NL683" s="13"/>
      <c r="NM683" s="13"/>
      <c r="NN683" s="13"/>
      <c r="NO683" s="13"/>
      <c r="NP683" s="13"/>
      <c r="NQ683" s="13"/>
      <c r="NR683" s="13"/>
      <c r="NS683" s="13"/>
      <c r="NU683" s="48" t="e">
        <f>IF(P675&lt;#REF!,1,0)</f>
        <v>#REF!</v>
      </c>
      <c r="NV683" s="48" t="e">
        <f>IF($P675&gt;=#REF!,1,0)</f>
        <v>#REF!</v>
      </c>
      <c r="NW683" s="48">
        <f>IF(IF($C675="Y",IF(NV683=1,1,0)),1,0)</f>
        <v>0</v>
      </c>
      <c r="NX683" s="48">
        <f>IF(IF($C675="N",IF(NU683=1,1,0)),1,0)</f>
        <v>0</v>
      </c>
      <c r="NY683" s="49" t="e">
        <f t="shared" si="66"/>
        <v>#REF!</v>
      </c>
    </row>
    <row r="684" spans="1:389" s="2" customFormat="1" ht="15" x14ac:dyDescent="0.25">
      <c r="A684" s="2">
        <f t="shared" si="67"/>
        <v>680</v>
      </c>
      <c r="B684" s="104" t="str">
        <f>"TSK"&amp;"-"&amp;REPT("0",4-LEN(A692))&amp;A692</f>
        <v>TSK-0688</v>
      </c>
      <c r="C684" s="105" t="str">
        <f t="shared" si="63"/>
        <v/>
      </c>
      <c r="D684" s="59"/>
      <c r="E684" s="106"/>
      <c r="F684" s="59"/>
      <c r="G684" s="59"/>
      <c r="H684" s="19"/>
      <c r="I684" s="19"/>
      <c r="J684" s="21"/>
      <c r="K684" s="81"/>
      <c r="L684" s="107" t="str">
        <f t="shared" si="64"/>
        <v/>
      </c>
      <c r="M684" s="107" t="str">
        <f t="shared" si="65"/>
        <v/>
      </c>
      <c r="N684" s="94"/>
      <c r="O684" s="94"/>
      <c r="P684" s="94"/>
      <c r="Q684" s="94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  <c r="KU684" s="13"/>
      <c r="KV684" s="13"/>
      <c r="KW684" s="13"/>
      <c r="KX684" s="13"/>
      <c r="KY684" s="13"/>
      <c r="KZ684" s="13"/>
      <c r="LA684" s="13"/>
      <c r="LB684" s="13"/>
      <c r="LC684" s="13"/>
      <c r="LD684" s="13"/>
      <c r="LE684" s="13"/>
      <c r="LF684" s="13"/>
      <c r="LG684" s="13"/>
      <c r="LH684" s="13"/>
      <c r="LI684" s="13"/>
      <c r="LJ684" s="13"/>
      <c r="LK684" s="13"/>
      <c r="LL684" s="13"/>
      <c r="LM684" s="13"/>
      <c r="LN684" s="13"/>
      <c r="LO684" s="13"/>
      <c r="LP684" s="13"/>
      <c r="LQ684" s="13"/>
      <c r="LR684" s="13"/>
      <c r="LS684" s="13"/>
      <c r="LT684" s="13"/>
      <c r="LU684" s="13"/>
      <c r="LV684" s="13"/>
      <c r="LW684" s="13"/>
      <c r="LX684" s="13"/>
      <c r="LY684" s="13"/>
      <c r="LZ684" s="13"/>
      <c r="MA684" s="13"/>
      <c r="MB684" s="13"/>
      <c r="MC684" s="13"/>
      <c r="MD684" s="13"/>
      <c r="ME684" s="13"/>
      <c r="MF684" s="13"/>
      <c r="MG684" s="13"/>
      <c r="MH684" s="13"/>
      <c r="MI684" s="13"/>
      <c r="MJ684" s="13"/>
      <c r="MK684" s="13"/>
      <c r="ML684" s="13"/>
      <c r="MM684" s="13"/>
      <c r="MN684" s="13"/>
      <c r="MO684" s="13"/>
      <c r="MP684" s="13"/>
      <c r="MQ684" s="13"/>
      <c r="MR684" s="13"/>
      <c r="MS684" s="13"/>
      <c r="MT684" s="13"/>
      <c r="MU684" s="13"/>
      <c r="MV684" s="13"/>
      <c r="MW684" s="13"/>
      <c r="MX684" s="13"/>
      <c r="MY684" s="13"/>
      <c r="MZ684" s="13"/>
      <c r="NA684" s="13"/>
      <c r="NB684" s="13"/>
      <c r="NC684" s="13"/>
      <c r="ND684" s="13"/>
      <c r="NE684" s="13"/>
      <c r="NF684" s="13"/>
      <c r="NG684" s="13"/>
      <c r="NH684" s="13"/>
      <c r="NI684" s="13"/>
      <c r="NJ684" s="13"/>
      <c r="NK684" s="13"/>
      <c r="NL684" s="13"/>
      <c r="NM684" s="13"/>
      <c r="NN684" s="13"/>
      <c r="NO684" s="13"/>
      <c r="NP684" s="13"/>
      <c r="NQ684" s="13"/>
      <c r="NR684" s="13"/>
      <c r="NS684" s="13"/>
      <c r="NU684" s="48" t="e">
        <f>IF(P676&lt;#REF!,1,0)</f>
        <v>#REF!</v>
      </c>
      <c r="NV684" s="48" t="e">
        <f>IF($P676&gt;=#REF!,1,0)</f>
        <v>#REF!</v>
      </c>
      <c r="NW684" s="48">
        <f>IF(IF($C676="Y",IF(NV684=1,1,0)),1,0)</f>
        <v>0</v>
      </c>
      <c r="NX684" s="48">
        <f>IF(IF($C676="N",IF(NU684=1,1,0)),1,0)</f>
        <v>0</v>
      </c>
      <c r="NY684" s="49" t="e">
        <f t="shared" si="66"/>
        <v>#REF!</v>
      </c>
    </row>
    <row r="685" spans="1:389" s="2" customFormat="1" ht="15" x14ac:dyDescent="0.25">
      <c r="A685" s="2">
        <f t="shared" si="67"/>
        <v>681</v>
      </c>
      <c r="B685" s="104" t="str">
        <f>"TSK"&amp;"-"&amp;REPT("0",4-LEN(A693))&amp;A693</f>
        <v>TSK-0689</v>
      </c>
      <c r="C685" s="105" t="str">
        <f t="shared" si="63"/>
        <v/>
      </c>
      <c r="D685" s="59"/>
      <c r="E685" s="106"/>
      <c r="F685" s="59"/>
      <c r="G685" s="59"/>
      <c r="H685" s="19"/>
      <c r="I685" s="19"/>
      <c r="J685" s="21"/>
      <c r="K685" s="81"/>
      <c r="L685" s="107" t="str">
        <f t="shared" si="64"/>
        <v/>
      </c>
      <c r="M685" s="107" t="str">
        <f t="shared" si="65"/>
        <v/>
      </c>
      <c r="N685" s="94"/>
      <c r="O685" s="94"/>
      <c r="P685" s="94"/>
      <c r="Q685" s="94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  <c r="KU685" s="13"/>
      <c r="KV685" s="13"/>
      <c r="KW685" s="13"/>
      <c r="KX685" s="13"/>
      <c r="KY685" s="13"/>
      <c r="KZ685" s="13"/>
      <c r="LA685" s="13"/>
      <c r="LB685" s="13"/>
      <c r="LC685" s="13"/>
      <c r="LD685" s="13"/>
      <c r="LE685" s="13"/>
      <c r="LF685" s="13"/>
      <c r="LG685" s="13"/>
      <c r="LH685" s="13"/>
      <c r="LI685" s="13"/>
      <c r="LJ685" s="13"/>
      <c r="LK685" s="13"/>
      <c r="LL685" s="13"/>
      <c r="LM685" s="13"/>
      <c r="LN685" s="13"/>
      <c r="LO685" s="13"/>
      <c r="LP685" s="13"/>
      <c r="LQ685" s="13"/>
      <c r="LR685" s="13"/>
      <c r="LS685" s="13"/>
      <c r="LT685" s="13"/>
      <c r="LU685" s="13"/>
      <c r="LV685" s="13"/>
      <c r="LW685" s="13"/>
      <c r="LX685" s="13"/>
      <c r="LY685" s="13"/>
      <c r="LZ685" s="13"/>
      <c r="MA685" s="13"/>
      <c r="MB685" s="13"/>
      <c r="MC685" s="13"/>
      <c r="MD685" s="13"/>
      <c r="ME685" s="13"/>
      <c r="MF685" s="13"/>
      <c r="MG685" s="13"/>
      <c r="MH685" s="13"/>
      <c r="MI685" s="13"/>
      <c r="MJ685" s="13"/>
      <c r="MK685" s="13"/>
      <c r="ML685" s="13"/>
      <c r="MM685" s="13"/>
      <c r="MN685" s="13"/>
      <c r="MO685" s="13"/>
      <c r="MP685" s="13"/>
      <c r="MQ685" s="13"/>
      <c r="MR685" s="13"/>
      <c r="MS685" s="13"/>
      <c r="MT685" s="13"/>
      <c r="MU685" s="13"/>
      <c r="MV685" s="13"/>
      <c r="MW685" s="13"/>
      <c r="MX685" s="13"/>
      <c r="MY685" s="13"/>
      <c r="MZ685" s="13"/>
      <c r="NA685" s="13"/>
      <c r="NB685" s="13"/>
      <c r="NC685" s="13"/>
      <c r="ND685" s="13"/>
      <c r="NE685" s="13"/>
      <c r="NF685" s="13"/>
      <c r="NG685" s="13"/>
      <c r="NH685" s="13"/>
      <c r="NI685" s="13"/>
      <c r="NJ685" s="13"/>
      <c r="NK685" s="13"/>
      <c r="NL685" s="13"/>
      <c r="NM685" s="13"/>
      <c r="NN685" s="13"/>
      <c r="NO685" s="13"/>
      <c r="NP685" s="13"/>
      <c r="NQ685" s="13"/>
      <c r="NR685" s="13"/>
      <c r="NS685" s="13"/>
      <c r="NU685" s="48" t="e">
        <f>IF(P677&lt;#REF!,1,0)</f>
        <v>#REF!</v>
      </c>
      <c r="NV685" s="48" t="e">
        <f>IF($P677&gt;=#REF!,1,0)</f>
        <v>#REF!</v>
      </c>
      <c r="NW685" s="48">
        <f>IF(IF($C677="Y",IF(NV685=1,1,0)),1,0)</f>
        <v>0</v>
      </c>
      <c r="NX685" s="48">
        <f>IF(IF($C677="N",IF(NU685=1,1,0)),1,0)</f>
        <v>0</v>
      </c>
      <c r="NY685" s="49" t="e">
        <f t="shared" si="66"/>
        <v>#REF!</v>
      </c>
    </row>
    <row r="686" spans="1:389" s="2" customFormat="1" ht="15" x14ac:dyDescent="0.25">
      <c r="A686" s="2">
        <f t="shared" si="67"/>
        <v>682</v>
      </c>
      <c r="B686" s="104" t="str">
        <f>"TSK"&amp;"-"&amp;REPT("0",4-LEN(A694))&amp;A694</f>
        <v>TSK-0690</v>
      </c>
      <c r="C686" s="105" t="str">
        <f t="shared" si="63"/>
        <v/>
      </c>
      <c r="D686" s="59"/>
      <c r="E686" s="106"/>
      <c r="F686" s="59"/>
      <c r="G686" s="59"/>
      <c r="H686" s="19"/>
      <c r="I686" s="19"/>
      <c r="J686" s="21"/>
      <c r="K686" s="81"/>
      <c r="L686" s="107" t="str">
        <f t="shared" si="64"/>
        <v/>
      </c>
      <c r="M686" s="107" t="str">
        <f t="shared" si="65"/>
        <v/>
      </c>
      <c r="N686" s="94"/>
      <c r="O686" s="94"/>
      <c r="P686" s="94"/>
      <c r="Q686" s="94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  <c r="KU686" s="13"/>
      <c r="KV686" s="13"/>
      <c r="KW686" s="13"/>
      <c r="KX686" s="13"/>
      <c r="KY686" s="13"/>
      <c r="KZ686" s="13"/>
      <c r="LA686" s="13"/>
      <c r="LB686" s="13"/>
      <c r="LC686" s="13"/>
      <c r="LD686" s="13"/>
      <c r="LE686" s="13"/>
      <c r="LF686" s="13"/>
      <c r="LG686" s="13"/>
      <c r="LH686" s="13"/>
      <c r="LI686" s="13"/>
      <c r="LJ686" s="13"/>
      <c r="LK686" s="13"/>
      <c r="LL686" s="13"/>
      <c r="LM686" s="13"/>
      <c r="LN686" s="13"/>
      <c r="LO686" s="13"/>
      <c r="LP686" s="13"/>
      <c r="LQ686" s="13"/>
      <c r="LR686" s="13"/>
      <c r="LS686" s="13"/>
      <c r="LT686" s="13"/>
      <c r="LU686" s="13"/>
      <c r="LV686" s="13"/>
      <c r="LW686" s="13"/>
      <c r="LX686" s="13"/>
      <c r="LY686" s="13"/>
      <c r="LZ686" s="13"/>
      <c r="MA686" s="13"/>
      <c r="MB686" s="13"/>
      <c r="MC686" s="13"/>
      <c r="MD686" s="13"/>
      <c r="ME686" s="13"/>
      <c r="MF686" s="13"/>
      <c r="MG686" s="13"/>
      <c r="MH686" s="13"/>
      <c r="MI686" s="13"/>
      <c r="MJ686" s="13"/>
      <c r="MK686" s="13"/>
      <c r="ML686" s="13"/>
      <c r="MM686" s="13"/>
      <c r="MN686" s="13"/>
      <c r="MO686" s="13"/>
      <c r="MP686" s="13"/>
      <c r="MQ686" s="13"/>
      <c r="MR686" s="13"/>
      <c r="MS686" s="13"/>
      <c r="MT686" s="13"/>
      <c r="MU686" s="13"/>
      <c r="MV686" s="13"/>
      <c r="MW686" s="13"/>
      <c r="MX686" s="13"/>
      <c r="MY686" s="13"/>
      <c r="MZ686" s="13"/>
      <c r="NA686" s="13"/>
      <c r="NB686" s="13"/>
      <c r="NC686" s="13"/>
      <c r="ND686" s="13"/>
      <c r="NE686" s="13"/>
      <c r="NF686" s="13"/>
      <c r="NG686" s="13"/>
      <c r="NH686" s="13"/>
      <c r="NI686" s="13"/>
      <c r="NJ686" s="13"/>
      <c r="NK686" s="13"/>
      <c r="NL686" s="13"/>
      <c r="NM686" s="13"/>
      <c r="NN686" s="13"/>
      <c r="NO686" s="13"/>
      <c r="NP686" s="13"/>
      <c r="NQ686" s="13"/>
      <c r="NR686" s="13"/>
      <c r="NS686" s="13"/>
      <c r="NU686" s="48" t="e">
        <f>IF(P678&lt;#REF!,1,0)</f>
        <v>#REF!</v>
      </c>
      <c r="NV686" s="48" t="e">
        <f>IF($P678&gt;=#REF!,1,0)</f>
        <v>#REF!</v>
      </c>
      <c r="NW686" s="48">
        <f>IF(IF($C678="Y",IF(NV686=1,1,0)),1,0)</f>
        <v>0</v>
      </c>
      <c r="NX686" s="48">
        <f>IF(IF($C678="N",IF(NU686=1,1,0)),1,0)</f>
        <v>0</v>
      </c>
      <c r="NY686" s="49" t="e">
        <f t="shared" si="66"/>
        <v>#REF!</v>
      </c>
    </row>
    <row r="687" spans="1:389" s="2" customFormat="1" ht="15" x14ac:dyDescent="0.25">
      <c r="A687" s="2">
        <f t="shared" si="67"/>
        <v>683</v>
      </c>
      <c r="B687" s="104" t="str">
        <f>"TSK"&amp;"-"&amp;REPT("0",4-LEN(A695))&amp;A695</f>
        <v>TSK-0691</v>
      </c>
      <c r="C687" s="105" t="str">
        <f t="shared" si="63"/>
        <v/>
      </c>
      <c r="D687" s="59"/>
      <c r="E687" s="106"/>
      <c r="F687" s="59"/>
      <c r="G687" s="59"/>
      <c r="H687" s="19"/>
      <c r="I687" s="19"/>
      <c r="J687" s="21"/>
      <c r="K687" s="81"/>
      <c r="L687" s="107" t="str">
        <f t="shared" si="64"/>
        <v/>
      </c>
      <c r="M687" s="107" t="str">
        <f t="shared" si="65"/>
        <v/>
      </c>
      <c r="N687" s="94"/>
      <c r="O687" s="94"/>
      <c r="P687" s="94"/>
      <c r="Q687" s="94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  <c r="KU687" s="13"/>
      <c r="KV687" s="13"/>
      <c r="KW687" s="13"/>
      <c r="KX687" s="13"/>
      <c r="KY687" s="13"/>
      <c r="KZ687" s="13"/>
      <c r="LA687" s="13"/>
      <c r="LB687" s="13"/>
      <c r="LC687" s="13"/>
      <c r="LD687" s="13"/>
      <c r="LE687" s="13"/>
      <c r="LF687" s="13"/>
      <c r="LG687" s="13"/>
      <c r="LH687" s="13"/>
      <c r="LI687" s="13"/>
      <c r="LJ687" s="13"/>
      <c r="LK687" s="13"/>
      <c r="LL687" s="13"/>
      <c r="LM687" s="13"/>
      <c r="LN687" s="13"/>
      <c r="LO687" s="13"/>
      <c r="LP687" s="13"/>
      <c r="LQ687" s="13"/>
      <c r="LR687" s="13"/>
      <c r="LS687" s="13"/>
      <c r="LT687" s="13"/>
      <c r="LU687" s="13"/>
      <c r="LV687" s="13"/>
      <c r="LW687" s="13"/>
      <c r="LX687" s="13"/>
      <c r="LY687" s="13"/>
      <c r="LZ687" s="13"/>
      <c r="MA687" s="13"/>
      <c r="MB687" s="13"/>
      <c r="MC687" s="13"/>
      <c r="MD687" s="13"/>
      <c r="ME687" s="13"/>
      <c r="MF687" s="13"/>
      <c r="MG687" s="13"/>
      <c r="MH687" s="13"/>
      <c r="MI687" s="13"/>
      <c r="MJ687" s="13"/>
      <c r="MK687" s="13"/>
      <c r="ML687" s="13"/>
      <c r="MM687" s="13"/>
      <c r="MN687" s="13"/>
      <c r="MO687" s="13"/>
      <c r="MP687" s="13"/>
      <c r="MQ687" s="13"/>
      <c r="MR687" s="13"/>
      <c r="MS687" s="13"/>
      <c r="MT687" s="13"/>
      <c r="MU687" s="13"/>
      <c r="MV687" s="13"/>
      <c r="MW687" s="13"/>
      <c r="MX687" s="13"/>
      <c r="MY687" s="13"/>
      <c r="MZ687" s="13"/>
      <c r="NA687" s="13"/>
      <c r="NB687" s="13"/>
      <c r="NC687" s="13"/>
      <c r="ND687" s="13"/>
      <c r="NE687" s="13"/>
      <c r="NF687" s="13"/>
      <c r="NG687" s="13"/>
      <c r="NH687" s="13"/>
      <c r="NI687" s="13"/>
      <c r="NJ687" s="13"/>
      <c r="NK687" s="13"/>
      <c r="NL687" s="13"/>
      <c r="NM687" s="13"/>
      <c r="NN687" s="13"/>
      <c r="NO687" s="13"/>
      <c r="NP687" s="13"/>
      <c r="NQ687" s="13"/>
      <c r="NR687" s="13"/>
      <c r="NS687" s="13"/>
      <c r="NU687" s="48" t="e">
        <f>IF(P679&lt;#REF!,1,0)</f>
        <v>#REF!</v>
      </c>
      <c r="NV687" s="48" t="e">
        <f>IF($P679&gt;=#REF!,1,0)</f>
        <v>#REF!</v>
      </c>
      <c r="NW687" s="48">
        <f>IF(IF($C679="Y",IF(NV687=1,1,0)),1,0)</f>
        <v>0</v>
      </c>
      <c r="NX687" s="48">
        <f>IF(IF($C679="N",IF(NU687=1,1,0)),1,0)</f>
        <v>0</v>
      </c>
      <c r="NY687" s="49" t="e">
        <f t="shared" si="66"/>
        <v>#REF!</v>
      </c>
    </row>
    <row r="688" spans="1:389" s="2" customFormat="1" ht="15" x14ac:dyDescent="0.25">
      <c r="A688" s="2">
        <f t="shared" si="67"/>
        <v>684</v>
      </c>
      <c r="B688" s="104" t="str">
        <f>"TSK"&amp;"-"&amp;REPT("0",4-LEN(A696))&amp;A696</f>
        <v>TSK-0692</v>
      </c>
      <c r="C688" s="105" t="str">
        <f t="shared" si="63"/>
        <v/>
      </c>
      <c r="D688" s="59"/>
      <c r="E688" s="106"/>
      <c r="F688" s="59"/>
      <c r="G688" s="59"/>
      <c r="H688" s="19"/>
      <c r="I688" s="19"/>
      <c r="J688" s="21"/>
      <c r="K688" s="81"/>
      <c r="L688" s="107" t="str">
        <f t="shared" si="64"/>
        <v/>
      </c>
      <c r="M688" s="107" t="str">
        <f t="shared" si="65"/>
        <v/>
      </c>
      <c r="N688" s="94"/>
      <c r="O688" s="94"/>
      <c r="P688" s="94"/>
      <c r="Q688" s="94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  <c r="KU688" s="13"/>
      <c r="KV688" s="13"/>
      <c r="KW688" s="13"/>
      <c r="KX688" s="13"/>
      <c r="KY688" s="13"/>
      <c r="KZ688" s="13"/>
      <c r="LA688" s="13"/>
      <c r="LB688" s="13"/>
      <c r="LC688" s="13"/>
      <c r="LD688" s="13"/>
      <c r="LE688" s="13"/>
      <c r="LF688" s="13"/>
      <c r="LG688" s="13"/>
      <c r="LH688" s="13"/>
      <c r="LI688" s="13"/>
      <c r="LJ688" s="13"/>
      <c r="LK688" s="13"/>
      <c r="LL688" s="13"/>
      <c r="LM688" s="13"/>
      <c r="LN688" s="13"/>
      <c r="LO688" s="13"/>
      <c r="LP688" s="13"/>
      <c r="LQ688" s="13"/>
      <c r="LR688" s="13"/>
      <c r="LS688" s="13"/>
      <c r="LT688" s="13"/>
      <c r="LU688" s="13"/>
      <c r="LV688" s="13"/>
      <c r="LW688" s="13"/>
      <c r="LX688" s="13"/>
      <c r="LY688" s="13"/>
      <c r="LZ688" s="13"/>
      <c r="MA688" s="13"/>
      <c r="MB688" s="13"/>
      <c r="MC688" s="13"/>
      <c r="MD688" s="13"/>
      <c r="ME688" s="13"/>
      <c r="MF688" s="13"/>
      <c r="MG688" s="13"/>
      <c r="MH688" s="13"/>
      <c r="MI688" s="13"/>
      <c r="MJ688" s="13"/>
      <c r="MK688" s="13"/>
      <c r="ML688" s="13"/>
      <c r="MM688" s="13"/>
      <c r="MN688" s="13"/>
      <c r="MO688" s="13"/>
      <c r="MP688" s="13"/>
      <c r="MQ688" s="13"/>
      <c r="MR688" s="13"/>
      <c r="MS688" s="13"/>
      <c r="MT688" s="13"/>
      <c r="MU688" s="13"/>
      <c r="MV688" s="13"/>
      <c r="MW688" s="13"/>
      <c r="MX688" s="13"/>
      <c r="MY688" s="13"/>
      <c r="MZ688" s="13"/>
      <c r="NA688" s="13"/>
      <c r="NB688" s="13"/>
      <c r="NC688" s="13"/>
      <c r="ND688" s="13"/>
      <c r="NE688" s="13"/>
      <c r="NF688" s="13"/>
      <c r="NG688" s="13"/>
      <c r="NH688" s="13"/>
      <c r="NI688" s="13"/>
      <c r="NJ688" s="13"/>
      <c r="NK688" s="13"/>
      <c r="NL688" s="13"/>
      <c r="NM688" s="13"/>
      <c r="NN688" s="13"/>
      <c r="NO688" s="13"/>
      <c r="NP688" s="13"/>
      <c r="NQ688" s="13"/>
      <c r="NR688" s="13"/>
      <c r="NS688" s="13"/>
      <c r="NU688" s="48" t="e">
        <f>IF(P680&lt;#REF!,1,0)</f>
        <v>#REF!</v>
      </c>
      <c r="NV688" s="48" t="e">
        <f>IF($P680&gt;=#REF!,1,0)</f>
        <v>#REF!</v>
      </c>
      <c r="NW688" s="48">
        <f>IF(IF($C680="Y",IF(NV688=1,1,0)),1,0)</f>
        <v>0</v>
      </c>
      <c r="NX688" s="48">
        <f>IF(IF($C680="N",IF(NU688=1,1,0)),1,0)</f>
        <v>0</v>
      </c>
      <c r="NY688" s="49" t="e">
        <f t="shared" si="66"/>
        <v>#REF!</v>
      </c>
    </row>
    <row r="689" spans="1:389" s="2" customFormat="1" ht="15" x14ac:dyDescent="0.25">
      <c r="A689" s="2">
        <f t="shared" si="67"/>
        <v>685</v>
      </c>
      <c r="B689" s="104" t="str">
        <f>"TSK"&amp;"-"&amp;REPT("0",4-LEN(A697))&amp;A697</f>
        <v>TSK-0693</v>
      </c>
      <c r="C689" s="105" t="str">
        <f t="shared" si="63"/>
        <v/>
      </c>
      <c r="D689" s="59"/>
      <c r="E689" s="106"/>
      <c r="F689" s="59"/>
      <c r="G689" s="59"/>
      <c r="H689" s="19"/>
      <c r="I689" s="19"/>
      <c r="J689" s="21"/>
      <c r="K689" s="81"/>
      <c r="L689" s="107" t="str">
        <f t="shared" si="64"/>
        <v/>
      </c>
      <c r="M689" s="107" t="str">
        <f t="shared" si="65"/>
        <v/>
      </c>
      <c r="N689" s="94"/>
      <c r="O689" s="94"/>
      <c r="P689" s="94"/>
      <c r="Q689" s="94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  <c r="KU689" s="13"/>
      <c r="KV689" s="13"/>
      <c r="KW689" s="13"/>
      <c r="KX689" s="13"/>
      <c r="KY689" s="13"/>
      <c r="KZ689" s="13"/>
      <c r="LA689" s="13"/>
      <c r="LB689" s="13"/>
      <c r="LC689" s="13"/>
      <c r="LD689" s="13"/>
      <c r="LE689" s="13"/>
      <c r="LF689" s="13"/>
      <c r="LG689" s="13"/>
      <c r="LH689" s="13"/>
      <c r="LI689" s="13"/>
      <c r="LJ689" s="13"/>
      <c r="LK689" s="13"/>
      <c r="LL689" s="13"/>
      <c r="LM689" s="13"/>
      <c r="LN689" s="13"/>
      <c r="LO689" s="13"/>
      <c r="LP689" s="13"/>
      <c r="LQ689" s="13"/>
      <c r="LR689" s="13"/>
      <c r="LS689" s="13"/>
      <c r="LT689" s="13"/>
      <c r="LU689" s="13"/>
      <c r="LV689" s="13"/>
      <c r="LW689" s="13"/>
      <c r="LX689" s="13"/>
      <c r="LY689" s="13"/>
      <c r="LZ689" s="13"/>
      <c r="MA689" s="13"/>
      <c r="MB689" s="13"/>
      <c r="MC689" s="13"/>
      <c r="MD689" s="13"/>
      <c r="ME689" s="13"/>
      <c r="MF689" s="13"/>
      <c r="MG689" s="13"/>
      <c r="MH689" s="13"/>
      <c r="MI689" s="13"/>
      <c r="MJ689" s="13"/>
      <c r="MK689" s="13"/>
      <c r="ML689" s="13"/>
      <c r="MM689" s="13"/>
      <c r="MN689" s="13"/>
      <c r="MO689" s="13"/>
      <c r="MP689" s="13"/>
      <c r="MQ689" s="13"/>
      <c r="MR689" s="13"/>
      <c r="MS689" s="13"/>
      <c r="MT689" s="13"/>
      <c r="MU689" s="13"/>
      <c r="MV689" s="13"/>
      <c r="MW689" s="13"/>
      <c r="MX689" s="13"/>
      <c r="MY689" s="13"/>
      <c r="MZ689" s="13"/>
      <c r="NA689" s="13"/>
      <c r="NB689" s="13"/>
      <c r="NC689" s="13"/>
      <c r="ND689" s="13"/>
      <c r="NE689" s="13"/>
      <c r="NF689" s="13"/>
      <c r="NG689" s="13"/>
      <c r="NH689" s="13"/>
      <c r="NI689" s="13"/>
      <c r="NJ689" s="13"/>
      <c r="NK689" s="13"/>
      <c r="NL689" s="13"/>
      <c r="NM689" s="13"/>
      <c r="NN689" s="13"/>
      <c r="NO689" s="13"/>
      <c r="NP689" s="13"/>
      <c r="NQ689" s="13"/>
      <c r="NR689" s="13"/>
      <c r="NS689" s="13"/>
      <c r="NU689" s="48" t="e">
        <f>IF(P681&lt;#REF!,1,0)</f>
        <v>#REF!</v>
      </c>
      <c r="NV689" s="48" t="e">
        <f>IF($P681&gt;=#REF!,1,0)</f>
        <v>#REF!</v>
      </c>
      <c r="NW689" s="48">
        <f>IF(IF($C681="Y",IF(NV689=1,1,0)),1,0)</f>
        <v>0</v>
      </c>
      <c r="NX689" s="48">
        <f>IF(IF($C681="N",IF(NU689=1,1,0)),1,0)</f>
        <v>0</v>
      </c>
      <c r="NY689" s="49" t="e">
        <f t="shared" si="66"/>
        <v>#REF!</v>
      </c>
    </row>
    <row r="690" spans="1:389" s="2" customFormat="1" ht="15" x14ac:dyDescent="0.25">
      <c r="A690" s="2">
        <f t="shared" si="67"/>
        <v>686</v>
      </c>
      <c r="B690" s="104" t="str">
        <f>"TSK"&amp;"-"&amp;REPT("0",4-LEN(A698))&amp;A698</f>
        <v>TSK-0694</v>
      </c>
      <c r="C690" s="105" t="str">
        <f t="shared" si="63"/>
        <v/>
      </c>
      <c r="D690" s="59"/>
      <c r="E690" s="106"/>
      <c r="F690" s="59"/>
      <c r="G690" s="59"/>
      <c r="H690" s="19"/>
      <c r="I690" s="19"/>
      <c r="J690" s="21"/>
      <c r="K690" s="81"/>
      <c r="L690" s="107" t="str">
        <f t="shared" si="64"/>
        <v/>
      </c>
      <c r="M690" s="107" t="str">
        <f t="shared" si="65"/>
        <v/>
      </c>
      <c r="N690" s="94"/>
      <c r="O690" s="94"/>
      <c r="P690" s="94"/>
      <c r="Q690" s="94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13"/>
      <c r="KS690" s="13"/>
      <c r="KT690" s="13"/>
      <c r="KU690" s="13"/>
      <c r="KV690" s="13"/>
      <c r="KW690" s="13"/>
      <c r="KX690" s="13"/>
      <c r="KY690" s="13"/>
      <c r="KZ690" s="13"/>
      <c r="LA690" s="13"/>
      <c r="LB690" s="13"/>
      <c r="LC690" s="13"/>
      <c r="LD690" s="13"/>
      <c r="LE690" s="13"/>
      <c r="LF690" s="13"/>
      <c r="LG690" s="13"/>
      <c r="LH690" s="13"/>
      <c r="LI690" s="13"/>
      <c r="LJ690" s="13"/>
      <c r="LK690" s="13"/>
      <c r="LL690" s="13"/>
      <c r="LM690" s="13"/>
      <c r="LN690" s="13"/>
      <c r="LO690" s="13"/>
      <c r="LP690" s="13"/>
      <c r="LQ690" s="13"/>
      <c r="LR690" s="13"/>
      <c r="LS690" s="13"/>
      <c r="LT690" s="13"/>
      <c r="LU690" s="13"/>
      <c r="LV690" s="13"/>
      <c r="LW690" s="13"/>
      <c r="LX690" s="13"/>
      <c r="LY690" s="13"/>
      <c r="LZ690" s="13"/>
      <c r="MA690" s="13"/>
      <c r="MB690" s="13"/>
      <c r="MC690" s="13"/>
      <c r="MD690" s="13"/>
      <c r="ME690" s="13"/>
      <c r="MF690" s="13"/>
      <c r="MG690" s="13"/>
      <c r="MH690" s="13"/>
      <c r="MI690" s="13"/>
      <c r="MJ690" s="13"/>
      <c r="MK690" s="13"/>
      <c r="ML690" s="13"/>
      <c r="MM690" s="13"/>
      <c r="MN690" s="13"/>
      <c r="MO690" s="13"/>
      <c r="MP690" s="13"/>
      <c r="MQ690" s="13"/>
      <c r="MR690" s="13"/>
      <c r="MS690" s="13"/>
      <c r="MT690" s="13"/>
      <c r="MU690" s="13"/>
      <c r="MV690" s="13"/>
      <c r="MW690" s="13"/>
      <c r="MX690" s="13"/>
      <c r="MY690" s="13"/>
      <c r="MZ690" s="13"/>
      <c r="NA690" s="13"/>
      <c r="NB690" s="13"/>
      <c r="NC690" s="13"/>
      <c r="ND690" s="13"/>
      <c r="NE690" s="13"/>
      <c r="NF690" s="13"/>
      <c r="NG690" s="13"/>
      <c r="NH690" s="13"/>
      <c r="NI690" s="13"/>
      <c r="NJ690" s="13"/>
      <c r="NK690" s="13"/>
      <c r="NL690" s="13"/>
      <c r="NM690" s="13"/>
      <c r="NN690" s="13"/>
      <c r="NO690" s="13"/>
      <c r="NP690" s="13"/>
      <c r="NQ690" s="13"/>
      <c r="NR690" s="13"/>
      <c r="NS690" s="13"/>
      <c r="NU690" s="48" t="e">
        <f>IF(P682&lt;#REF!,1,0)</f>
        <v>#REF!</v>
      </c>
      <c r="NV690" s="48" t="e">
        <f>IF($P682&gt;=#REF!,1,0)</f>
        <v>#REF!</v>
      </c>
      <c r="NW690" s="48">
        <f>IF(IF($C682="Y",IF(NV690=1,1,0)),1,0)</f>
        <v>0</v>
      </c>
      <c r="NX690" s="48">
        <f>IF(IF($C682="N",IF(NU690=1,1,0)),1,0)</f>
        <v>0</v>
      </c>
      <c r="NY690" s="49" t="e">
        <f t="shared" si="66"/>
        <v>#REF!</v>
      </c>
    </row>
    <row r="691" spans="1:389" s="2" customFormat="1" ht="15" x14ac:dyDescent="0.25">
      <c r="A691" s="2">
        <f t="shared" si="67"/>
        <v>687</v>
      </c>
      <c r="B691" s="104" t="str">
        <f>"TSK"&amp;"-"&amp;REPT("0",4-LEN(A699))&amp;A699</f>
        <v>TSK-0695</v>
      </c>
      <c r="C691" s="105" t="str">
        <f t="shared" si="63"/>
        <v/>
      </c>
      <c r="D691" s="59"/>
      <c r="E691" s="106"/>
      <c r="F691" s="59"/>
      <c r="G691" s="59"/>
      <c r="H691" s="19"/>
      <c r="I691" s="19"/>
      <c r="J691" s="21"/>
      <c r="K691" s="81"/>
      <c r="L691" s="107" t="str">
        <f t="shared" si="64"/>
        <v/>
      </c>
      <c r="M691" s="107" t="str">
        <f t="shared" si="65"/>
        <v/>
      </c>
      <c r="N691" s="94"/>
      <c r="O691" s="94"/>
      <c r="P691" s="94"/>
      <c r="Q691" s="94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  <c r="KU691" s="13"/>
      <c r="KV691" s="13"/>
      <c r="KW691" s="13"/>
      <c r="KX691" s="13"/>
      <c r="KY691" s="13"/>
      <c r="KZ691" s="13"/>
      <c r="LA691" s="13"/>
      <c r="LB691" s="13"/>
      <c r="LC691" s="13"/>
      <c r="LD691" s="13"/>
      <c r="LE691" s="13"/>
      <c r="LF691" s="13"/>
      <c r="LG691" s="13"/>
      <c r="LH691" s="13"/>
      <c r="LI691" s="13"/>
      <c r="LJ691" s="13"/>
      <c r="LK691" s="13"/>
      <c r="LL691" s="13"/>
      <c r="LM691" s="13"/>
      <c r="LN691" s="13"/>
      <c r="LO691" s="13"/>
      <c r="LP691" s="13"/>
      <c r="LQ691" s="13"/>
      <c r="LR691" s="13"/>
      <c r="LS691" s="13"/>
      <c r="LT691" s="13"/>
      <c r="LU691" s="13"/>
      <c r="LV691" s="13"/>
      <c r="LW691" s="13"/>
      <c r="LX691" s="13"/>
      <c r="LY691" s="13"/>
      <c r="LZ691" s="13"/>
      <c r="MA691" s="13"/>
      <c r="MB691" s="13"/>
      <c r="MC691" s="13"/>
      <c r="MD691" s="13"/>
      <c r="ME691" s="13"/>
      <c r="MF691" s="13"/>
      <c r="MG691" s="13"/>
      <c r="MH691" s="13"/>
      <c r="MI691" s="13"/>
      <c r="MJ691" s="13"/>
      <c r="MK691" s="13"/>
      <c r="ML691" s="13"/>
      <c r="MM691" s="13"/>
      <c r="MN691" s="13"/>
      <c r="MO691" s="13"/>
      <c r="MP691" s="13"/>
      <c r="MQ691" s="13"/>
      <c r="MR691" s="13"/>
      <c r="MS691" s="13"/>
      <c r="MT691" s="13"/>
      <c r="MU691" s="13"/>
      <c r="MV691" s="13"/>
      <c r="MW691" s="13"/>
      <c r="MX691" s="13"/>
      <c r="MY691" s="13"/>
      <c r="MZ691" s="13"/>
      <c r="NA691" s="13"/>
      <c r="NB691" s="13"/>
      <c r="NC691" s="13"/>
      <c r="ND691" s="13"/>
      <c r="NE691" s="13"/>
      <c r="NF691" s="13"/>
      <c r="NG691" s="13"/>
      <c r="NH691" s="13"/>
      <c r="NI691" s="13"/>
      <c r="NJ691" s="13"/>
      <c r="NK691" s="13"/>
      <c r="NL691" s="13"/>
      <c r="NM691" s="13"/>
      <c r="NN691" s="13"/>
      <c r="NO691" s="13"/>
      <c r="NP691" s="13"/>
      <c r="NQ691" s="13"/>
      <c r="NR691" s="13"/>
      <c r="NS691" s="13"/>
      <c r="NU691" s="48" t="e">
        <f>IF(P683&lt;#REF!,1,0)</f>
        <v>#REF!</v>
      </c>
      <c r="NV691" s="48" t="e">
        <f>IF($P683&gt;=#REF!,1,0)</f>
        <v>#REF!</v>
      </c>
      <c r="NW691" s="48">
        <f>IF(IF($C683="Y",IF(NV691=1,1,0)),1,0)</f>
        <v>0</v>
      </c>
      <c r="NX691" s="48">
        <f>IF(IF($C683="N",IF(NU691=1,1,0)),1,0)</f>
        <v>0</v>
      </c>
      <c r="NY691" s="49" t="e">
        <f t="shared" si="66"/>
        <v>#REF!</v>
      </c>
    </row>
    <row r="692" spans="1:389" s="2" customFormat="1" ht="15" x14ac:dyDescent="0.25">
      <c r="A692" s="2">
        <f t="shared" si="67"/>
        <v>688</v>
      </c>
      <c r="B692" s="104" t="str">
        <f>"TSK"&amp;"-"&amp;REPT("0",4-LEN(A700))&amp;A700</f>
        <v>TSK-0696</v>
      </c>
      <c r="C692" s="105" t="str">
        <f t="shared" si="63"/>
        <v/>
      </c>
      <c r="D692" s="59"/>
      <c r="E692" s="106"/>
      <c r="F692" s="59"/>
      <c r="G692" s="59"/>
      <c r="H692" s="19"/>
      <c r="I692" s="19"/>
      <c r="J692" s="21"/>
      <c r="K692" s="81"/>
      <c r="L692" s="107" t="str">
        <f t="shared" si="64"/>
        <v/>
      </c>
      <c r="M692" s="107" t="str">
        <f t="shared" si="65"/>
        <v/>
      </c>
      <c r="N692" s="94"/>
      <c r="O692" s="94"/>
      <c r="P692" s="94"/>
      <c r="Q692" s="94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13"/>
      <c r="KS692" s="13"/>
      <c r="KT692" s="13"/>
      <c r="KU692" s="13"/>
      <c r="KV692" s="13"/>
      <c r="KW692" s="13"/>
      <c r="KX692" s="13"/>
      <c r="KY692" s="13"/>
      <c r="KZ692" s="13"/>
      <c r="LA692" s="13"/>
      <c r="LB692" s="13"/>
      <c r="LC692" s="13"/>
      <c r="LD692" s="13"/>
      <c r="LE692" s="13"/>
      <c r="LF692" s="13"/>
      <c r="LG692" s="13"/>
      <c r="LH692" s="13"/>
      <c r="LI692" s="13"/>
      <c r="LJ692" s="13"/>
      <c r="LK692" s="13"/>
      <c r="LL692" s="13"/>
      <c r="LM692" s="13"/>
      <c r="LN692" s="13"/>
      <c r="LO692" s="13"/>
      <c r="LP692" s="13"/>
      <c r="LQ692" s="13"/>
      <c r="LR692" s="13"/>
      <c r="LS692" s="13"/>
      <c r="LT692" s="13"/>
      <c r="LU692" s="13"/>
      <c r="LV692" s="13"/>
      <c r="LW692" s="13"/>
      <c r="LX692" s="13"/>
      <c r="LY692" s="13"/>
      <c r="LZ692" s="13"/>
      <c r="MA692" s="13"/>
      <c r="MB692" s="13"/>
      <c r="MC692" s="13"/>
      <c r="MD692" s="13"/>
      <c r="ME692" s="13"/>
      <c r="MF692" s="13"/>
      <c r="MG692" s="13"/>
      <c r="MH692" s="13"/>
      <c r="MI692" s="13"/>
      <c r="MJ692" s="13"/>
      <c r="MK692" s="13"/>
      <c r="ML692" s="13"/>
      <c r="MM692" s="13"/>
      <c r="MN692" s="13"/>
      <c r="MO692" s="13"/>
      <c r="MP692" s="13"/>
      <c r="MQ692" s="13"/>
      <c r="MR692" s="13"/>
      <c r="MS692" s="13"/>
      <c r="MT692" s="13"/>
      <c r="MU692" s="13"/>
      <c r="MV692" s="13"/>
      <c r="MW692" s="13"/>
      <c r="MX692" s="13"/>
      <c r="MY692" s="13"/>
      <c r="MZ692" s="13"/>
      <c r="NA692" s="13"/>
      <c r="NB692" s="13"/>
      <c r="NC692" s="13"/>
      <c r="ND692" s="13"/>
      <c r="NE692" s="13"/>
      <c r="NF692" s="13"/>
      <c r="NG692" s="13"/>
      <c r="NH692" s="13"/>
      <c r="NI692" s="13"/>
      <c r="NJ692" s="13"/>
      <c r="NK692" s="13"/>
      <c r="NL692" s="13"/>
      <c r="NM692" s="13"/>
      <c r="NN692" s="13"/>
      <c r="NO692" s="13"/>
      <c r="NP692" s="13"/>
      <c r="NQ692" s="13"/>
      <c r="NR692" s="13"/>
      <c r="NS692" s="13"/>
      <c r="NU692" s="48" t="e">
        <f>IF(P684&lt;#REF!,1,0)</f>
        <v>#REF!</v>
      </c>
      <c r="NV692" s="48" t="e">
        <f>IF($P684&gt;=#REF!,1,0)</f>
        <v>#REF!</v>
      </c>
      <c r="NW692" s="48">
        <f>IF(IF($C684="Y",IF(NV692=1,1,0)),1,0)</f>
        <v>0</v>
      </c>
      <c r="NX692" s="48">
        <f>IF(IF($C684="N",IF(NU692=1,1,0)),1,0)</f>
        <v>0</v>
      </c>
      <c r="NY692" s="49" t="e">
        <f t="shared" si="66"/>
        <v>#REF!</v>
      </c>
    </row>
    <row r="693" spans="1:389" s="2" customFormat="1" ht="15" x14ac:dyDescent="0.25">
      <c r="A693" s="2">
        <f t="shared" si="67"/>
        <v>689</v>
      </c>
      <c r="B693" s="104" t="str">
        <f>"TSK"&amp;"-"&amp;REPT("0",4-LEN(A701))&amp;A701</f>
        <v>TSK-0697</v>
      </c>
      <c r="C693" s="105" t="str">
        <f t="shared" si="63"/>
        <v/>
      </c>
      <c r="D693" s="59"/>
      <c r="E693" s="106"/>
      <c r="F693" s="59"/>
      <c r="G693" s="59"/>
      <c r="H693" s="19"/>
      <c r="I693" s="19"/>
      <c r="J693" s="21"/>
      <c r="K693" s="81"/>
      <c r="L693" s="107" t="str">
        <f t="shared" si="64"/>
        <v/>
      </c>
      <c r="M693" s="107" t="str">
        <f t="shared" si="65"/>
        <v/>
      </c>
      <c r="N693" s="94"/>
      <c r="O693" s="94"/>
      <c r="P693" s="94"/>
      <c r="Q693" s="94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  <c r="KU693" s="13"/>
      <c r="KV693" s="13"/>
      <c r="KW693" s="13"/>
      <c r="KX693" s="13"/>
      <c r="KY693" s="13"/>
      <c r="KZ693" s="13"/>
      <c r="LA693" s="13"/>
      <c r="LB693" s="13"/>
      <c r="LC693" s="13"/>
      <c r="LD693" s="13"/>
      <c r="LE693" s="13"/>
      <c r="LF693" s="13"/>
      <c r="LG693" s="13"/>
      <c r="LH693" s="13"/>
      <c r="LI693" s="13"/>
      <c r="LJ693" s="13"/>
      <c r="LK693" s="13"/>
      <c r="LL693" s="13"/>
      <c r="LM693" s="13"/>
      <c r="LN693" s="13"/>
      <c r="LO693" s="13"/>
      <c r="LP693" s="13"/>
      <c r="LQ693" s="13"/>
      <c r="LR693" s="13"/>
      <c r="LS693" s="13"/>
      <c r="LT693" s="13"/>
      <c r="LU693" s="13"/>
      <c r="LV693" s="13"/>
      <c r="LW693" s="13"/>
      <c r="LX693" s="13"/>
      <c r="LY693" s="13"/>
      <c r="LZ693" s="13"/>
      <c r="MA693" s="13"/>
      <c r="MB693" s="13"/>
      <c r="MC693" s="13"/>
      <c r="MD693" s="13"/>
      <c r="ME693" s="13"/>
      <c r="MF693" s="13"/>
      <c r="MG693" s="13"/>
      <c r="MH693" s="13"/>
      <c r="MI693" s="13"/>
      <c r="MJ693" s="13"/>
      <c r="MK693" s="13"/>
      <c r="ML693" s="13"/>
      <c r="MM693" s="13"/>
      <c r="MN693" s="13"/>
      <c r="MO693" s="13"/>
      <c r="MP693" s="13"/>
      <c r="MQ693" s="13"/>
      <c r="MR693" s="13"/>
      <c r="MS693" s="13"/>
      <c r="MT693" s="13"/>
      <c r="MU693" s="13"/>
      <c r="MV693" s="13"/>
      <c r="MW693" s="13"/>
      <c r="MX693" s="13"/>
      <c r="MY693" s="13"/>
      <c r="MZ693" s="13"/>
      <c r="NA693" s="13"/>
      <c r="NB693" s="13"/>
      <c r="NC693" s="13"/>
      <c r="ND693" s="13"/>
      <c r="NE693" s="13"/>
      <c r="NF693" s="13"/>
      <c r="NG693" s="13"/>
      <c r="NH693" s="13"/>
      <c r="NI693" s="13"/>
      <c r="NJ693" s="13"/>
      <c r="NK693" s="13"/>
      <c r="NL693" s="13"/>
      <c r="NM693" s="13"/>
      <c r="NN693" s="13"/>
      <c r="NO693" s="13"/>
      <c r="NP693" s="13"/>
      <c r="NQ693" s="13"/>
      <c r="NR693" s="13"/>
      <c r="NS693" s="13"/>
      <c r="NU693" s="48" t="e">
        <f>IF(P685&lt;#REF!,1,0)</f>
        <v>#REF!</v>
      </c>
      <c r="NV693" s="48" t="e">
        <f>IF($P685&gt;=#REF!,1,0)</f>
        <v>#REF!</v>
      </c>
      <c r="NW693" s="48">
        <f>IF(IF($C685="Y",IF(NV693=1,1,0)),1,0)</f>
        <v>0</v>
      </c>
      <c r="NX693" s="48">
        <f>IF(IF($C685="N",IF(NU693=1,1,0)),1,0)</f>
        <v>0</v>
      </c>
      <c r="NY693" s="49" t="e">
        <f t="shared" si="66"/>
        <v>#REF!</v>
      </c>
    </row>
    <row r="694" spans="1:389" s="2" customFormat="1" ht="15" x14ac:dyDescent="0.25">
      <c r="A694" s="2">
        <f t="shared" si="67"/>
        <v>690</v>
      </c>
      <c r="B694" s="104" t="str">
        <f>"TSK"&amp;"-"&amp;REPT("0",4-LEN(A702))&amp;A702</f>
        <v>TSK-0698</v>
      </c>
      <c r="C694" s="105" t="str">
        <f t="shared" si="63"/>
        <v/>
      </c>
      <c r="D694" s="59"/>
      <c r="E694" s="106"/>
      <c r="F694" s="59"/>
      <c r="G694" s="59"/>
      <c r="H694" s="19"/>
      <c r="I694" s="19"/>
      <c r="J694" s="21"/>
      <c r="K694" s="81"/>
      <c r="L694" s="107" t="str">
        <f t="shared" si="64"/>
        <v/>
      </c>
      <c r="M694" s="107" t="str">
        <f t="shared" si="65"/>
        <v/>
      </c>
      <c r="N694" s="94"/>
      <c r="O694" s="94"/>
      <c r="P694" s="94"/>
      <c r="Q694" s="94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  <c r="KU694" s="13"/>
      <c r="KV694" s="13"/>
      <c r="KW694" s="13"/>
      <c r="KX694" s="13"/>
      <c r="KY694" s="13"/>
      <c r="KZ694" s="13"/>
      <c r="LA694" s="13"/>
      <c r="LB694" s="13"/>
      <c r="LC694" s="13"/>
      <c r="LD694" s="13"/>
      <c r="LE694" s="13"/>
      <c r="LF694" s="13"/>
      <c r="LG694" s="13"/>
      <c r="LH694" s="13"/>
      <c r="LI694" s="13"/>
      <c r="LJ694" s="13"/>
      <c r="LK694" s="13"/>
      <c r="LL694" s="13"/>
      <c r="LM694" s="13"/>
      <c r="LN694" s="13"/>
      <c r="LO694" s="13"/>
      <c r="LP694" s="13"/>
      <c r="LQ694" s="13"/>
      <c r="LR694" s="13"/>
      <c r="LS694" s="13"/>
      <c r="LT694" s="13"/>
      <c r="LU694" s="13"/>
      <c r="LV694" s="13"/>
      <c r="LW694" s="13"/>
      <c r="LX694" s="13"/>
      <c r="LY694" s="13"/>
      <c r="LZ694" s="13"/>
      <c r="MA694" s="13"/>
      <c r="MB694" s="13"/>
      <c r="MC694" s="13"/>
      <c r="MD694" s="13"/>
      <c r="ME694" s="13"/>
      <c r="MF694" s="13"/>
      <c r="MG694" s="13"/>
      <c r="MH694" s="13"/>
      <c r="MI694" s="13"/>
      <c r="MJ694" s="13"/>
      <c r="MK694" s="13"/>
      <c r="ML694" s="13"/>
      <c r="MM694" s="13"/>
      <c r="MN694" s="13"/>
      <c r="MO694" s="13"/>
      <c r="MP694" s="13"/>
      <c r="MQ694" s="13"/>
      <c r="MR694" s="13"/>
      <c r="MS694" s="13"/>
      <c r="MT694" s="13"/>
      <c r="MU694" s="13"/>
      <c r="MV694" s="13"/>
      <c r="MW694" s="13"/>
      <c r="MX694" s="13"/>
      <c r="MY694" s="13"/>
      <c r="MZ694" s="13"/>
      <c r="NA694" s="13"/>
      <c r="NB694" s="13"/>
      <c r="NC694" s="13"/>
      <c r="ND694" s="13"/>
      <c r="NE694" s="13"/>
      <c r="NF694" s="13"/>
      <c r="NG694" s="13"/>
      <c r="NH694" s="13"/>
      <c r="NI694" s="13"/>
      <c r="NJ694" s="13"/>
      <c r="NK694" s="13"/>
      <c r="NL694" s="13"/>
      <c r="NM694" s="13"/>
      <c r="NN694" s="13"/>
      <c r="NO694" s="13"/>
      <c r="NP694" s="13"/>
      <c r="NQ694" s="13"/>
      <c r="NR694" s="13"/>
      <c r="NS694" s="13"/>
      <c r="NU694" s="48" t="e">
        <f>IF(P686&lt;#REF!,1,0)</f>
        <v>#REF!</v>
      </c>
      <c r="NV694" s="48" t="e">
        <f>IF($P686&gt;=#REF!,1,0)</f>
        <v>#REF!</v>
      </c>
      <c r="NW694" s="48">
        <f>IF(IF($C686="Y",IF(NV694=1,1,0)),1,0)</f>
        <v>0</v>
      </c>
      <c r="NX694" s="48">
        <f>IF(IF($C686="N",IF(NU694=1,1,0)),1,0)</f>
        <v>0</v>
      </c>
      <c r="NY694" s="49" t="e">
        <f t="shared" si="66"/>
        <v>#REF!</v>
      </c>
    </row>
    <row r="695" spans="1:389" s="2" customFormat="1" ht="15" x14ac:dyDescent="0.25">
      <c r="A695" s="2">
        <f t="shared" si="67"/>
        <v>691</v>
      </c>
      <c r="B695" s="104" t="str">
        <f>"TSK"&amp;"-"&amp;REPT("0",4-LEN(A703))&amp;A703</f>
        <v>TSK-0699</v>
      </c>
      <c r="C695" s="105" t="str">
        <f t="shared" si="63"/>
        <v/>
      </c>
      <c r="D695" s="59"/>
      <c r="E695" s="106"/>
      <c r="F695" s="59"/>
      <c r="G695" s="59"/>
      <c r="H695" s="19"/>
      <c r="I695" s="19"/>
      <c r="J695" s="21"/>
      <c r="K695" s="81"/>
      <c r="L695" s="107" t="str">
        <f t="shared" si="64"/>
        <v/>
      </c>
      <c r="M695" s="107" t="str">
        <f t="shared" si="65"/>
        <v/>
      </c>
      <c r="N695" s="94"/>
      <c r="O695" s="94"/>
      <c r="P695" s="94"/>
      <c r="Q695" s="94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  <c r="KU695" s="13"/>
      <c r="KV695" s="13"/>
      <c r="KW695" s="13"/>
      <c r="KX695" s="13"/>
      <c r="KY695" s="13"/>
      <c r="KZ695" s="13"/>
      <c r="LA695" s="13"/>
      <c r="LB695" s="13"/>
      <c r="LC695" s="13"/>
      <c r="LD695" s="13"/>
      <c r="LE695" s="13"/>
      <c r="LF695" s="13"/>
      <c r="LG695" s="13"/>
      <c r="LH695" s="13"/>
      <c r="LI695" s="13"/>
      <c r="LJ695" s="13"/>
      <c r="LK695" s="13"/>
      <c r="LL695" s="13"/>
      <c r="LM695" s="13"/>
      <c r="LN695" s="13"/>
      <c r="LO695" s="13"/>
      <c r="LP695" s="13"/>
      <c r="LQ695" s="13"/>
      <c r="LR695" s="13"/>
      <c r="LS695" s="13"/>
      <c r="LT695" s="13"/>
      <c r="LU695" s="13"/>
      <c r="LV695" s="13"/>
      <c r="LW695" s="13"/>
      <c r="LX695" s="13"/>
      <c r="LY695" s="13"/>
      <c r="LZ695" s="13"/>
      <c r="MA695" s="13"/>
      <c r="MB695" s="13"/>
      <c r="MC695" s="13"/>
      <c r="MD695" s="13"/>
      <c r="ME695" s="13"/>
      <c r="MF695" s="13"/>
      <c r="MG695" s="13"/>
      <c r="MH695" s="13"/>
      <c r="MI695" s="13"/>
      <c r="MJ695" s="13"/>
      <c r="MK695" s="13"/>
      <c r="ML695" s="13"/>
      <c r="MM695" s="13"/>
      <c r="MN695" s="13"/>
      <c r="MO695" s="13"/>
      <c r="MP695" s="13"/>
      <c r="MQ695" s="13"/>
      <c r="MR695" s="13"/>
      <c r="MS695" s="13"/>
      <c r="MT695" s="13"/>
      <c r="MU695" s="13"/>
      <c r="MV695" s="13"/>
      <c r="MW695" s="13"/>
      <c r="MX695" s="13"/>
      <c r="MY695" s="13"/>
      <c r="MZ695" s="13"/>
      <c r="NA695" s="13"/>
      <c r="NB695" s="13"/>
      <c r="NC695" s="13"/>
      <c r="ND695" s="13"/>
      <c r="NE695" s="13"/>
      <c r="NF695" s="13"/>
      <c r="NG695" s="13"/>
      <c r="NH695" s="13"/>
      <c r="NI695" s="13"/>
      <c r="NJ695" s="13"/>
      <c r="NK695" s="13"/>
      <c r="NL695" s="13"/>
      <c r="NM695" s="13"/>
      <c r="NN695" s="13"/>
      <c r="NO695" s="13"/>
      <c r="NP695" s="13"/>
      <c r="NQ695" s="13"/>
      <c r="NR695" s="13"/>
      <c r="NS695" s="13"/>
      <c r="NU695" s="48" t="e">
        <f>IF(P687&lt;#REF!,1,0)</f>
        <v>#REF!</v>
      </c>
      <c r="NV695" s="48" t="e">
        <f>IF($P687&gt;=#REF!,1,0)</f>
        <v>#REF!</v>
      </c>
      <c r="NW695" s="48">
        <f>IF(IF($C687="Y",IF(NV695=1,1,0)),1,0)</f>
        <v>0</v>
      </c>
      <c r="NX695" s="48">
        <f>IF(IF($C687="N",IF(NU695=1,1,0)),1,0)</f>
        <v>0</v>
      </c>
      <c r="NY695" s="49" t="e">
        <f t="shared" si="66"/>
        <v>#REF!</v>
      </c>
    </row>
    <row r="696" spans="1:389" s="2" customFormat="1" ht="15" x14ac:dyDescent="0.25">
      <c r="A696" s="2">
        <f t="shared" si="67"/>
        <v>692</v>
      </c>
      <c r="B696" s="104" t="str">
        <f>"TSK"&amp;"-"&amp;REPT("0",4-LEN(A704))&amp;A704</f>
        <v>TSK-0700</v>
      </c>
      <c r="C696" s="105" t="str">
        <f t="shared" si="63"/>
        <v/>
      </c>
      <c r="D696" s="59"/>
      <c r="E696" s="106"/>
      <c r="F696" s="59"/>
      <c r="G696" s="59"/>
      <c r="H696" s="19"/>
      <c r="I696" s="19"/>
      <c r="J696" s="21"/>
      <c r="K696" s="81"/>
      <c r="L696" s="107" t="str">
        <f t="shared" si="64"/>
        <v/>
      </c>
      <c r="M696" s="107" t="str">
        <f t="shared" si="65"/>
        <v/>
      </c>
      <c r="N696" s="94"/>
      <c r="O696" s="94"/>
      <c r="P696" s="94"/>
      <c r="Q696" s="94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  <c r="KU696" s="13"/>
      <c r="KV696" s="13"/>
      <c r="KW696" s="13"/>
      <c r="KX696" s="13"/>
      <c r="KY696" s="13"/>
      <c r="KZ696" s="13"/>
      <c r="LA696" s="13"/>
      <c r="LB696" s="13"/>
      <c r="LC696" s="13"/>
      <c r="LD696" s="13"/>
      <c r="LE696" s="13"/>
      <c r="LF696" s="13"/>
      <c r="LG696" s="13"/>
      <c r="LH696" s="13"/>
      <c r="LI696" s="13"/>
      <c r="LJ696" s="13"/>
      <c r="LK696" s="13"/>
      <c r="LL696" s="13"/>
      <c r="LM696" s="13"/>
      <c r="LN696" s="13"/>
      <c r="LO696" s="13"/>
      <c r="LP696" s="13"/>
      <c r="LQ696" s="13"/>
      <c r="LR696" s="13"/>
      <c r="LS696" s="13"/>
      <c r="LT696" s="13"/>
      <c r="LU696" s="13"/>
      <c r="LV696" s="13"/>
      <c r="LW696" s="13"/>
      <c r="LX696" s="13"/>
      <c r="LY696" s="13"/>
      <c r="LZ696" s="13"/>
      <c r="MA696" s="13"/>
      <c r="MB696" s="13"/>
      <c r="MC696" s="13"/>
      <c r="MD696" s="13"/>
      <c r="ME696" s="13"/>
      <c r="MF696" s="13"/>
      <c r="MG696" s="13"/>
      <c r="MH696" s="13"/>
      <c r="MI696" s="13"/>
      <c r="MJ696" s="13"/>
      <c r="MK696" s="13"/>
      <c r="ML696" s="13"/>
      <c r="MM696" s="13"/>
      <c r="MN696" s="13"/>
      <c r="MO696" s="13"/>
      <c r="MP696" s="13"/>
      <c r="MQ696" s="13"/>
      <c r="MR696" s="13"/>
      <c r="MS696" s="13"/>
      <c r="MT696" s="13"/>
      <c r="MU696" s="13"/>
      <c r="MV696" s="13"/>
      <c r="MW696" s="13"/>
      <c r="MX696" s="13"/>
      <c r="MY696" s="13"/>
      <c r="MZ696" s="13"/>
      <c r="NA696" s="13"/>
      <c r="NB696" s="13"/>
      <c r="NC696" s="13"/>
      <c r="ND696" s="13"/>
      <c r="NE696" s="13"/>
      <c r="NF696" s="13"/>
      <c r="NG696" s="13"/>
      <c r="NH696" s="13"/>
      <c r="NI696" s="13"/>
      <c r="NJ696" s="13"/>
      <c r="NK696" s="13"/>
      <c r="NL696" s="13"/>
      <c r="NM696" s="13"/>
      <c r="NN696" s="13"/>
      <c r="NO696" s="13"/>
      <c r="NP696" s="13"/>
      <c r="NQ696" s="13"/>
      <c r="NR696" s="13"/>
      <c r="NS696" s="13"/>
      <c r="NU696" s="48" t="e">
        <f>IF(P688&lt;#REF!,1,0)</f>
        <v>#REF!</v>
      </c>
      <c r="NV696" s="48" t="e">
        <f>IF($P688&gt;=#REF!,1,0)</f>
        <v>#REF!</v>
      </c>
      <c r="NW696" s="48">
        <f>IF(IF($C688="Y",IF(NV696=1,1,0)),1,0)</f>
        <v>0</v>
      </c>
      <c r="NX696" s="48">
        <f>IF(IF($C688="N",IF(NU696=1,1,0)),1,0)</f>
        <v>0</v>
      </c>
      <c r="NY696" s="49" t="e">
        <f t="shared" si="66"/>
        <v>#REF!</v>
      </c>
    </row>
    <row r="697" spans="1:389" s="2" customFormat="1" ht="15" x14ac:dyDescent="0.25">
      <c r="A697" s="2">
        <f t="shared" si="67"/>
        <v>693</v>
      </c>
      <c r="B697" s="104" t="str">
        <f>"TSK"&amp;"-"&amp;REPT("0",4-LEN(A705))&amp;A705</f>
        <v>TSK-0701</v>
      </c>
      <c r="C697" s="105" t="str">
        <f t="shared" si="63"/>
        <v/>
      </c>
      <c r="D697" s="59"/>
      <c r="E697" s="106"/>
      <c r="F697" s="59"/>
      <c r="G697" s="59"/>
      <c r="H697" s="19"/>
      <c r="I697" s="19"/>
      <c r="J697" s="21"/>
      <c r="K697" s="81"/>
      <c r="L697" s="107" t="str">
        <f t="shared" si="64"/>
        <v/>
      </c>
      <c r="M697" s="107" t="str">
        <f t="shared" si="65"/>
        <v/>
      </c>
      <c r="N697" s="94"/>
      <c r="O697" s="94"/>
      <c r="P697" s="94"/>
      <c r="Q697" s="94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  <c r="KU697" s="13"/>
      <c r="KV697" s="13"/>
      <c r="KW697" s="13"/>
      <c r="KX697" s="13"/>
      <c r="KY697" s="13"/>
      <c r="KZ697" s="13"/>
      <c r="LA697" s="13"/>
      <c r="LB697" s="13"/>
      <c r="LC697" s="13"/>
      <c r="LD697" s="13"/>
      <c r="LE697" s="13"/>
      <c r="LF697" s="13"/>
      <c r="LG697" s="13"/>
      <c r="LH697" s="13"/>
      <c r="LI697" s="13"/>
      <c r="LJ697" s="13"/>
      <c r="LK697" s="13"/>
      <c r="LL697" s="13"/>
      <c r="LM697" s="13"/>
      <c r="LN697" s="13"/>
      <c r="LO697" s="13"/>
      <c r="LP697" s="13"/>
      <c r="LQ697" s="13"/>
      <c r="LR697" s="13"/>
      <c r="LS697" s="13"/>
      <c r="LT697" s="13"/>
      <c r="LU697" s="13"/>
      <c r="LV697" s="13"/>
      <c r="LW697" s="13"/>
      <c r="LX697" s="13"/>
      <c r="LY697" s="13"/>
      <c r="LZ697" s="13"/>
      <c r="MA697" s="13"/>
      <c r="MB697" s="13"/>
      <c r="MC697" s="13"/>
      <c r="MD697" s="13"/>
      <c r="ME697" s="13"/>
      <c r="MF697" s="13"/>
      <c r="MG697" s="13"/>
      <c r="MH697" s="13"/>
      <c r="MI697" s="13"/>
      <c r="MJ697" s="13"/>
      <c r="MK697" s="13"/>
      <c r="ML697" s="13"/>
      <c r="MM697" s="13"/>
      <c r="MN697" s="13"/>
      <c r="MO697" s="13"/>
      <c r="MP697" s="13"/>
      <c r="MQ697" s="13"/>
      <c r="MR697" s="13"/>
      <c r="MS697" s="13"/>
      <c r="MT697" s="13"/>
      <c r="MU697" s="13"/>
      <c r="MV697" s="13"/>
      <c r="MW697" s="13"/>
      <c r="MX697" s="13"/>
      <c r="MY697" s="13"/>
      <c r="MZ697" s="13"/>
      <c r="NA697" s="13"/>
      <c r="NB697" s="13"/>
      <c r="NC697" s="13"/>
      <c r="ND697" s="13"/>
      <c r="NE697" s="13"/>
      <c r="NF697" s="13"/>
      <c r="NG697" s="13"/>
      <c r="NH697" s="13"/>
      <c r="NI697" s="13"/>
      <c r="NJ697" s="13"/>
      <c r="NK697" s="13"/>
      <c r="NL697" s="13"/>
      <c r="NM697" s="13"/>
      <c r="NN697" s="13"/>
      <c r="NO697" s="13"/>
      <c r="NP697" s="13"/>
      <c r="NQ697" s="13"/>
      <c r="NR697" s="13"/>
      <c r="NS697" s="13"/>
      <c r="NU697" s="48" t="e">
        <f>IF(P689&lt;#REF!,1,0)</f>
        <v>#REF!</v>
      </c>
      <c r="NV697" s="48" t="e">
        <f>IF($P689&gt;=#REF!,1,0)</f>
        <v>#REF!</v>
      </c>
      <c r="NW697" s="48">
        <f>IF(IF($C689="Y",IF(NV697=1,1,0)),1,0)</f>
        <v>0</v>
      </c>
      <c r="NX697" s="48">
        <f>IF(IF($C689="N",IF(NU697=1,1,0)),1,0)</f>
        <v>0</v>
      </c>
      <c r="NY697" s="49" t="e">
        <f t="shared" si="66"/>
        <v>#REF!</v>
      </c>
    </row>
    <row r="698" spans="1:389" s="2" customFormat="1" ht="15" x14ac:dyDescent="0.25">
      <c r="A698" s="2">
        <f t="shared" si="67"/>
        <v>694</v>
      </c>
      <c r="B698" s="104" t="str">
        <f>"TSK"&amp;"-"&amp;REPT("0",4-LEN(A706))&amp;A706</f>
        <v>TSK-0702</v>
      </c>
      <c r="C698" s="105" t="str">
        <f t="shared" si="63"/>
        <v/>
      </c>
      <c r="D698" s="59"/>
      <c r="E698" s="106"/>
      <c r="F698" s="59"/>
      <c r="G698" s="59"/>
      <c r="H698" s="19"/>
      <c r="I698" s="19"/>
      <c r="J698" s="21"/>
      <c r="K698" s="81"/>
      <c r="L698" s="107" t="str">
        <f t="shared" si="64"/>
        <v/>
      </c>
      <c r="M698" s="107" t="str">
        <f t="shared" si="65"/>
        <v/>
      </c>
      <c r="N698" s="94"/>
      <c r="O698" s="94"/>
      <c r="P698" s="94"/>
      <c r="Q698" s="94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  <c r="KU698" s="13"/>
      <c r="KV698" s="13"/>
      <c r="KW698" s="13"/>
      <c r="KX698" s="13"/>
      <c r="KY698" s="13"/>
      <c r="KZ698" s="13"/>
      <c r="LA698" s="13"/>
      <c r="LB698" s="13"/>
      <c r="LC698" s="13"/>
      <c r="LD698" s="13"/>
      <c r="LE698" s="13"/>
      <c r="LF698" s="13"/>
      <c r="LG698" s="13"/>
      <c r="LH698" s="13"/>
      <c r="LI698" s="13"/>
      <c r="LJ698" s="13"/>
      <c r="LK698" s="13"/>
      <c r="LL698" s="13"/>
      <c r="LM698" s="13"/>
      <c r="LN698" s="13"/>
      <c r="LO698" s="13"/>
      <c r="LP698" s="13"/>
      <c r="LQ698" s="13"/>
      <c r="LR698" s="13"/>
      <c r="LS698" s="13"/>
      <c r="LT698" s="13"/>
      <c r="LU698" s="13"/>
      <c r="LV698" s="13"/>
      <c r="LW698" s="13"/>
      <c r="LX698" s="13"/>
      <c r="LY698" s="13"/>
      <c r="LZ698" s="13"/>
      <c r="MA698" s="13"/>
      <c r="MB698" s="13"/>
      <c r="MC698" s="13"/>
      <c r="MD698" s="13"/>
      <c r="ME698" s="13"/>
      <c r="MF698" s="13"/>
      <c r="MG698" s="13"/>
      <c r="MH698" s="13"/>
      <c r="MI698" s="13"/>
      <c r="MJ698" s="13"/>
      <c r="MK698" s="13"/>
      <c r="ML698" s="13"/>
      <c r="MM698" s="13"/>
      <c r="MN698" s="13"/>
      <c r="MO698" s="13"/>
      <c r="MP698" s="13"/>
      <c r="MQ698" s="13"/>
      <c r="MR698" s="13"/>
      <c r="MS698" s="13"/>
      <c r="MT698" s="13"/>
      <c r="MU698" s="13"/>
      <c r="MV698" s="13"/>
      <c r="MW698" s="13"/>
      <c r="MX698" s="13"/>
      <c r="MY698" s="13"/>
      <c r="MZ698" s="13"/>
      <c r="NA698" s="13"/>
      <c r="NB698" s="13"/>
      <c r="NC698" s="13"/>
      <c r="ND698" s="13"/>
      <c r="NE698" s="13"/>
      <c r="NF698" s="13"/>
      <c r="NG698" s="13"/>
      <c r="NH698" s="13"/>
      <c r="NI698" s="13"/>
      <c r="NJ698" s="13"/>
      <c r="NK698" s="13"/>
      <c r="NL698" s="13"/>
      <c r="NM698" s="13"/>
      <c r="NN698" s="13"/>
      <c r="NO698" s="13"/>
      <c r="NP698" s="13"/>
      <c r="NQ698" s="13"/>
      <c r="NR698" s="13"/>
      <c r="NS698" s="13"/>
      <c r="NU698" s="48" t="e">
        <f>IF(P690&lt;#REF!,1,0)</f>
        <v>#REF!</v>
      </c>
      <c r="NV698" s="48" t="e">
        <f>IF($P690&gt;=#REF!,1,0)</f>
        <v>#REF!</v>
      </c>
      <c r="NW698" s="48">
        <f>IF(IF($C690="Y",IF(NV698=1,1,0)),1,0)</f>
        <v>0</v>
      </c>
      <c r="NX698" s="48">
        <f>IF(IF($C690="N",IF(NU698=1,1,0)),1,0)</f>
        <v>0</v>
      </c>
      <c r="NY698" s="49" t="e">
        <f t="shared" si="66"/>
        <v>#REF!</v>
      </c>
    </row>
    <row r="699" spans="1:389" s="2" customFormat="1" ht="15" x14ac:dyDescent="0.25">
      <c r="A699" s="2">
        <f t="shared" si="67"/>
        <v>695</v>
      </c>
      <c r="B699" s="104" t="str">
        <f>"TSK"&amp;"-"&amp;REPT("0",4-LEN(A707))&amp;A707</f>
        <v>TSK-0703</v>
      </c>
      <c r="C699" s="105" t="str">
        <f t="shared" si="63"/>
        <v/>
      </c>
      <c r="D699" s="59"/>
      <c r="E699" s="106"/>
      <c r="F699" s="59"/>
      <c r="G699" s="59"/>
      <c r="H699" s="19"/>
      <c r="I699" s="19"/>
      <c r="J699" s="21"/>
      <c r="K699" s="81"/>
      <c r="L699" s="107" t="str">
        <f t="shared" si="64"/>
        <v/>
      </c>
      <c r="M699" s="107" t="str">
        <f t="shared" si="65"/>
        <v/>
      </c>
      <c r="N699" s="94"/>
      <c r="O699" s="94"/>
      <c r="P699" s="94"/>
      <c r="Q699" s="94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  <c r="KU699" s="13"/>
      <c r="KV699" s="13"/>
      <c r="KW699" s="13"/>
      <c r="KX699" s="13"/>
      <c r="KY699" s="13"/>
      <c r="KZ699" s="13"/>
      <c r="LA699" s="13"/>
      <c r="LB699" s="13"/>
      <c r="LC699" s="13"/>
      <c r="LD699" s="13"/>
      <c r="LE699" s="13"/>
      <c r="LF699" s="13"/>
      <c r="LG699" s="13"/>
      <c r="LH699" s="13"/>
      <c r="LI699" s="13"/>
      <c r="LJ699" s="13"/>
      <c r="LK699" s="13"/>
      <c r="LL699" s="13"/>
      <c r="LM699" s="13"/>
      <c r="LN699" s="13"/>
      <c r="LO699" s="13"/>
      <c r="LP699" s="13"/>
      <c r="LQ699" s="13"/>
      <c r="LR699" s="13"/>
      <c r="LS699" s="13"/>
      <c r="LT699" s="13"/>
      <c r="LU699" s="13"/>
      <c r="LV699" s="13"/>
      <c r="LW699" s="13"/>
      <c r="LX699" s="13"/>
      <c r="LY699" s="13"/>
      <c r="LZ699" s="13"/>
      <c r="MA699" s="13"/>
      <c r="MB699" s="13"/>
      <c r="MC699" s="13"/>
      <c r="MD699" s="13"/>
      <c r="ME699" s="13"/>
      <c r="MF699" s="13"/>
      <c r="MG699" s="13"/>
      <c r="MH699" s="13"/>
      <c r="MI699" s="13"/>
      <c r="MJ699" s="13"/>
      <c r="MK699" s="13"/>
      <c r="ML699" s="13"/>
      <c r="MM699" s="13"/>
      <c r="MN699" s="13"/>
      <c r="MO699" s="13"/>
      <c r="MP699" s="13"/>
      <c r="MQ699" s="13"/>
      <c r="MR699" s="13"/>
      <c r="MS699" s="13"/>
      <c r="MT699" s="13"/>
      <c r="MU699" s="13"/>
      <c r="MV699" s="13"/>
      <c r="MW699" s="13"/>
      <c r="MX699" s="13"/>
      <c r="MY699" s="13"/>
      <c r="MZ699" s="13"/>
      <c r="NA699" s="13"/>
      <c r="NB699" s="13"/>
      <c r="NC699" s="13"/>
      <c r="ND699" s="13"/>
      <c r="NE699" s="13"/>
      <c r="NF699" s="13"/>
      <c r="NG699" s="13"/>
      <c r="NH699" s="13"/>
      <c r="NI699" s="13"/>
      <c r="NJ699" s="13"/>
      <c r="NK699" s="13"/>
      <c r="NL699" s="13"/>
      <c r="NM699" s="13"/>
      <c r="NN699" s="13"/>
      <c r="NO699" s="13"/>
      <c r="NP699" s="13"/>
      <c r="NQ699" s="13"/>
      <c r="NR699" s="13"/>
      <c r="NS699" s="13"/>
      <c r="NU699" s="48" t="e">
        <f>IF(P691&lt;#REF!,1,0)</f>
        <v>#REF!</v>
      </c>
      <c r="NV699" s="48" t="e">
        <f>IF($P691&gt;=#REF!,1,0)</f>
        <v>#REF!</v>
      </c>
      <c r="NW699" s="48">
        <f>IF(IF($C691="Y",IF(NV699=1,1,0)),1,0)</f>
        <v>0</v>
      </c>
      <c r="NX699" s="48">
        <f>IF(IF($C691="N",IF(NU699=1,1,0)),1,0)</f>
        <v>0</v>
      </c>
      <c r="NY699" s="49" t="e">
        <f t="shared" si="66"/>
        <v>#REF!</v>
      </c>
    </row>
    <row r="700" spans="1:389" s="2" customFormat="1" ht="15" x14ac:dyDescent="0.25">
      <c r="A700" s="2">
        <f t="shared" si="67"/>
        <v>696</v>
      </c>
      <c r="B700" s="104" t="str">
        <f>"TSK"&amp;"-"&amp;REPT("0",4-LEN(A708))&amp;A708</f>
        <v>TSK-0704</v>
      </c>
      <c r="C700" s="105" t="str">
        <f t="shared" si="63"/>
        <v/>
      </c>
      <c r="D700" s="59"/>
      <c r="E700" s="106"/>
      <c r="F700" s="59"/>
      <c r="G700" s="59"/>
      <c r="H700" s="19"/>
      <c r="I700" s="19"/>
      <c r="J700" s="21"/>
      <c r="K700" s="81"/>
      <c r="L700" s="107" t="str">
        <f t="shared" si="64"/>
        <v/>
      </c>
      <c r="M700" s="107" t="str">
        <f t="shared" si="65"/>
        <v/>
      </c>
      <c r="N700" s="94"/>
      <c r="O700" s="94"/>
      <c r="P700" s="94"/>
      <c r="Q700" s="94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13"/>
      <c r="KT700" s="13"/>
      <c r="KU700" s="13"/>
      <c r="KV700" s="13"/>
      <c r="KW700" s="13"/>
      <c r="KX700" s="13"/>
      <c r="KY700" s="13"/>
      <c r="KZ700" s="13"/>
      <c r="LA700" s="13"/>
      <c r="LB700" s="13"/>
      <c r="LC700" s="13"/>
      <c r="LD700" s="13"/>
      <c r="LE700" s="13"/>
      <c r="LF700" s="13"/>
      <c r="LG700" s="13"/>
      <c r="LH700" s="13"/>
      <c r="LI700" s="13"/>
      <c r="LJ700" s="13"/>
      <c r="LK700" s="13"/>
      <c r="LL700" s="13"/>
      <c r="LM700" s="13"/>
      <c r="LN700" s="13"/>
      <c r="LO700" s="13"/>
      <c r="LP700" s="13"/>
      <c r="LQ700" s="13"/>
      <c r="LR700" s="13"/>
      <c r="LS700" s="13"/>
      <c r="LT700" s="13"/>
      <c r="LU700" s="13"/>
      <c r="LV700" s="13"/>
      <c r="LW700" s="13"/>
      <c r="LX700" s="13"/>
      <c r="LY700" s="13"/>
      <c r="LZ700" s="13"/>
      <c r="MA700" s="13"/>
      <c r="MB700" s="13"/>
      <c r="MC700" s="13"/>
      <c r="MD700" s="13"/>
      <c r="ME700" s="13"/>
      <c r="MF700" s="13"/>
      <c r="MG700" s="13"/>
      <c r="MH700" s="13"/>
      <c r="MI700" s="13"/>
      <c r="MJ700" s="13"/>
      <c r="MK700" s="13"/>
      <c r="ML700" s="13"/>
      <c r="MM700" s="13"/>
      <c r="MN700" s="13"/>
      <c r="MO700" s="13"/>
      <c r="MP700" s="13"/>
      <c r="MQ700" s="13"/>
      <c r="MR700" s="13"/>
      <c r="MS700" s="13"/>
      <c r="MT700" s="13"/>
      <c r="MU700" s="13"/>
      <c r="MV700" s="13"/>
      <c r="MW700" s="13"/>
      <c r="MX700" s="13"/>
      <c r="MY700" s="13"/>
      <c r="MZ700" s="13"/>
      <c r="NA700" s="13"/>
      <c r="NB700" s="13"/>
      <c r="NC700" s="13"/>
      <c r="ND700" s="13"/>
      <c r="NE700" s="13"/>
      <c r="NF700" s="13"/>
      <c r="NG700" s="13"/>
      <c r="NH700" s="13"/>
      <c r="NI700" s="13"/>
      <c r="NJ700" s="13"/>
      <c r="NK700" s="13"/>
      <c r="NL700" s="13"/>
      <c r="NM700" s="13"/>
      <c r="NN700" s="13"/>
      <c r="NO700" s="13"/>
      <c r="NP700" s="13"/>
      <c r="NQ700" s="13"/>
      <c r="NR700" s="13"/>
      <c r="NS700" s="13"/>
      <c r="NU700" s="48" t="e">
        <f>IF(P692&lt;#REF!,1,0)</f>
        <v>#REF!</v>
      </c>
      <c r="NV700" s="48" t="e">
        <f>IF($P692&gt;=#REF!,1,0)</f>
        <v>#REF!</v>
      </c>
      <c r="NW700" s="48">
        <f>IF(IF($C692="Y",IF(NV700=1,1,0)),1,0)</f>
        <v>0</v>
      </c>
      <c r="NX700" s="48">
        <f>IF(IF($C692="N",IF(NU700=1,1,0)),1,0)</f>
        <v>0</v>
      </c>
      <c r="NY700" s="49" t="e">
        <f t="shared" si="66"/>
        <v>#REF!</v>
      </c>
    </row>
    <row r="701" spans="1:389" s="2" customFormat="1" ht="15" x14ac:dyDescent="0.25">
      <c r="A701" s="2">
        <f t="shared" si="67"/>
        <v>697</v>
      </c>
      <c r="B701" s="104" t="str">
        <f>"TSK"&amp;"-"&amp;REPT("0",4-LEN(A709))&amp;A709</f>
        <v>TSK-0705</v>
      </c>
      <c r="C701" s="105" t="str">
        <f t="shared" si="63"/>
        <v/>
      </c>
      <c r="D701" s="59"/>
      <c r="E701" s="106"/>
      <c r="F701" s="59"/>
      <c r="G701" s="59"/>
      <c r="H701" s="19"/>
      <c r="I701" s="19"/>
      <c r="J701" s="21"/>
      <c r="K701" s="81"/>
      <c r="L701" s="107" t="str">
        <f t="shared" si="64"/>
        <v/>
      </c>
      <c r="M701" s="107" t="str">
        <f t="shared" si="65"/>
        <v/>
      </c>
      <c r="N701" s="94"/>
      <c r="O701" s="94"/>
      <c r="P701" s="94"/>
      <c r="Q701" s="94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  <c r="KU701" s="13"/>
      <c r="KV701" s="13"/>
      <c r="KW701" s="13"/>
      <c r="KX701" s="13"/>
      <c r="KY701" s="13"/>
      <c r="KZ701" s="13"/>
      <c r="LA701" s="13"/>
      <c r="LB701" s="13"/>
      <c r="LC701" s="13"/>
      <c r="LD701" s="13"/>
      <c r="LE701" s="13"/>
      <c r="LF701" s="13"/>
      <c r="LG701" s="13"/>
      <c r="LH701" s="13"/>
      <c r="LI701" s="13"/>
      <c r="LJ701" s="13"/>
      <c r="LK701" s="13"/>
      <c r="LL701" s="13"/>
      <c r="LM701" s="13"/>
      <c r="LN701" s="13"/>
      <c r="LO701" s="13"/>
      <c r="LP701" s="13"/>
      <c r="LQ701" s="13"/>
      <c r="LR701" s="13"/>
      <c r="LS701" s="13"/>
      <c r="LT701" s="13"/>
      <c r="LU701" s="13"/>
      <c r="LV701" s="13"/>
      <c r="LW701" s="13"/>
      <c r="LX701" s="13"/>
      <c r="LY701" s="13"/>
      <c r="LZ701" s="13"/>
      <c r="MA701" s="13"/>
      <c r="MB701" s="13"/>
      <c r="MC701" s="13"/>
      <c r="MD701" s="13"/>
      <c r="ME701" s="13"/>
      <c r="MF701" s="13"/>
      <c r="MG701" s="13"/>
      <c r="MH701" s="13"/>
      <c r="MI701" s="13"/>
      <c r="MJ701" s="13"/>
      <c r="MK701" s="13"/>
      <c r="ML701" s="13"/>
      <c r="MM701" s="13"/>
      <c r="MN701" s="13"/>
      <c r="MO701" s="13"/>
      <c r="MP701" s="13"/>
      <c r="MQ701" s="13"/>
      <c r="MR701" s="13"/>
      <c r="MS701" s="13"/>
      <c r="MT701" s="13"/>
      <c r="MU701" s="13"/>
      <c r="MV701" s="13"/>
      <c r="MW701" s="13"/>
      <c r="MX701" s="13"/>
      <c r="MY701" s="13"/>
      <c r="MZ701" s="13"/>
      <c r="NA701" s="13"/>
      <c r="NB701" s="13"/>
      <c r="NC701" s="13"/>
      <c r="ND701" s="13"/>
      <c r="NE701" s="13"/>
      <c r="NF701" s="13"/>
      <c r="NG701" s="13"/>
      <c r="NH701" s="13"/>
      <c r="NI701" s="13"/>
      <c r="NJ701" s="13"/>
      <c r="NK701" s="13"/>
      <c r="NL701" s="13"/>
      <c r="NM701" s="13"/>
      <c r="NN701" s="13"/>
      <c r="NO701" s="13"/>
      <c r="NP701" s="13"/>
      <c r="NQ701" s="13"/>
      <c r="NR701" s="13"/>
      <c r="NS701" s="13"/>
      <c r="NU701" s="48" t="e">
        <f>IF(P693&lt;#REF!,1,0)</f>
        <v>#REF!</v>
      </c>
      <c r="NV701" s="48" t="e">
        <f>IF($P693&gt;=#REF!,1,0)</f>
        <v>#REF!</v>
      </c>
      <c r="NW701" s="48">
        <f>IF(IF($C693="Y",IF(NV701=1,1,0)),1,0)</f>
        <v>0</v>
      </c>
      <c r="NX701" s="48">
        <f>IF(IF($C693="N",IF(NU701=1,1,0)),1,0)</f>
        <v>0</v>
      </c>
      <c r="NY701" s="49" t="e">
        <f t="shared" si="66"/>
        <v>#REF!</v>
      </c>
    </row>
    <row r="702" spans="1:389" s="2" customFormat="1" ht="15" x14ac:dyDescent="0.25">
      <c r="A702" s="2">
        <f t="shared" si="67"/>
        <v>698</v>
      </c>
      <c r="B702" s="104" t="str">
        <f>"TSK"&amp;"-"&amp;REPT("0",4-LEN(A710))&amp;A710</f>
        <v>TSK-0706</v>
      </c>
      <c r="C702" s="105" t="str">
        <f t="shared" ref="C702:C765" si="68">IF(I702="","",IF(I702="Completed","Y","N"))</f>
        <v/>
      </c>
      <c r="D702" s="59"/>
      <c r="E702" s="106"/>
      <c r="F702" s="59"/>
      <c r="G702" s="59"/>
      <c r="H702" s="19"/>
      <c r="I702" s="19"/>
      <c r="J702" s="21"/>
      <c r="K702" s="81"/>
      <c r="L702" s="107" t="str">
        <f t="shared" ref="L702:L765" si="69">IF(OR(N702="",P702=""),"",DATEDIF(N702,P702,"YD")+1)</f>
        <v/>
      </c>
      <c r="M702" s="107" t="str">
        <f t="shared" ref="M702:M765" si="70">IF(L702="","",IF(L702&gt;10,"&gt; 10 Days",""))</f>
        <v/>
      </c>
      <c r="N702" s="94"/>
      <c r="O702" s="94"/>
      <c r="P702" s="94"/>
      <c r="Q702" s="94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  <c r="KU702" s="13"/>
      <c r="KV702" s="13"/>
      <c r="KW702" s="13"/>
      <c r="KX702" s="13"/>
      <c r="KY702" s="13"/>
      <c r="KZ702" s="13"/>
      <c r="LA702" s="13"/>
      <c r="LB702" s="13"/>
      <c r="LC702" s="13"/>
      <c r="LD702" s="13"/>
      <c r="LE702" s="13"/>
      <c r="LF702" s="13"/>
      <c r="LG702" s="13"/>
      <c r="LH702" s="13"/>
      <c r="LI702" s="13"/>
      <c r="LJ702" s="13"/>
      <c r="LK702" s="13"/>
      <c r="LL702" s="13"/>
      <c r="LM702" s="13"/>
      <c r="LN702" s="13"/>
      <c r="LO702" s="13"/>
      <c r="LP702" s="13"/>
      <c r="LQ702" s="13"/>
      <c r="LR702" s="13"/>
      <c r="LS702" s="13"/>
      <c r="LT702" s="13"/>
      <c r="LU702" s="13"/>
      <c r="LV702" s="13"/>
      <c r="LW702" s="13"/>
      <c r="LX702" s="13"/>
      <c r="LY702" s="13"/>
      <c r="LZ702" s="13"/>
      <c r="MA702" s="13"/>
      <c r="MB702" s="13"/>
      <c r="MC702" s="13"/>
      <c r="MD702" s="13"/>
      <c r="ME702" s="13"/>
      <c r="MF702" s="13"/>
      <c r="MG702" s="13"/>
      <c r="MH702" s="13"/>
      <c r="MI702" s="13"/>
      <c r="MJ702" s="13"/>
      <c r="MK702" s="13"/>
      <c r="ML702" s="13"/>
      <c r="MM702" s="13"/>
      <c r="MN702" s="13"/>
      <c r="MO702" s="13"/>
      <c r="MP702" s="13"/>
      <c r="MQ702" s="13"/>
      <c r="MR702" s="13"/>
      <c r="MS702" s="13"/>
      <c r="MT702" s="13"/>
      <c r="MU702" s="13"/>
      <c r="MV702" s="13"/>
      <c r="MW702" s="13"/>
      <c r="MX702" s="13"/>
      <c r="MY702" s="13"/>
      <c r="MZ702" s="13"/>
      <c r="NA702" s="13"/>
      <c r="NB702" s="13"/>
      <c r="NC702" s="13"/>
      <c r="ND702" s="13"/>
      <c r="NE702" s="13"/>
      <c r="NF702" s="13"/>
      <c r="NG702" s="13"/>
      <c r="NH702" s="13"/>
      <c r="NI702" s="13"/>
      <c r="NJ702" s="13"/>
      <c r="NK702" s="13"/>
      <c r="NL702" s="13"/>
      <c r="NM702" s="13"/>
      <c r="NN702" s="13"/>
      <c r="NO702" s="13"/>
      <c r="NP702" s="13"/>
      <c r="NQ702" s="13"/>
      <c r="NR702" s="13"/>
      <c r="NS702" s="13"/>
      <c r="NU702" s="48" t="e">
        <f>IF(P694&lt;#REF!,1,0)</f>
        <v>#REF!</v>
      </c>
      <c r="NV702" s="48" t="e">
        <f>IF($P694&gt;=#REF!,1,0)</f>
        <v>#REF!</v>
      </c>
      <c r="NW702" s="48">
        <f>IF(IF($C694="Y",IF(NV702=1,1,0)),1,0)</f>
        <v>0</v>
      </c>
      <c r="NX702" s="48">
        <f>IF(IF($C694="N",IF(NU702=1,1,0)),1,0)</f>
        <v>0</v>
      </c>
      <c r="NY702" s="49" t="e">
        <f t="shared" si="66"/>
        <v>#REF!</v>
      </c>
    </row>
    <row r="703" spans="1:389" s="2" customFormat="1" ht="15" x14ac:dyDescent="0.25">
      <c r="A703" s="2">
        <f t="shared" si="67"/>
        <v>699</v>
      </c>
      <c r="B703" s="104" t="str">
        <f>"TSK"&amp;"-"&amp;REPT("0",4-LEN(A711))&amp;A711</f>
        <v>TSK-0707</v>
      </c>
      <c r="C703" s="105" t="str">
        <f t="shared" si="68"/>
        <v/>
      </c>
      <c r="D703" s="59"/>
      <c r="E703" s="106"/>
      <c r="F703" s="59"/>
      <c r="G703" s="59"/>
      <c r="H703" s="19"/>
      <c r="I703" s="19"/>
      <c r="J703" s="21"/>
      <c r="K703" s="81"/>
      <c r="L703" s="107" t="str">
        <f t="shared" si="69"/>
        <v/>
      </c>
      <c r="M703" s="107" t="str">
        <f t="shared" si="70"/>
        <v/>
      </c>
      <c r="N703" s="94"/>
      <c r="O703" s="94"/>
      <c r="P703" s="94"/>
      <c r="Q703" s="94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  <c r="KU703" s="13"/>
      <c r="KV703" s="13"/>
      <c r="KW703" s="13"/>
      <c r="KX703" s="13"/>
      <c r="KY703" s="13"/>
      <c r="KZ703" s="13"/>
      <c r="LA703" s="13"/>
      <c r="LB703" s="13"/>
      <c r="LC703" s="13"/>
      <c r="LD703" s="13"/>
      <c r="LE703" s="13"/>
      <c r="LF703" s="13"/>
      <c r="LG703" s="13"/>
      <c r="LH703" s="13"/>
      <c r="LI703" s="13"/>
      <c r="LJ703" s="13"/>
      <c r="LK703" s="13"/>
      <c r="LL703" s="13"/>
      <c r="LM703" s="13"/>
      <c r="LN703" s="13"/>
      <c r="LO703" s="13"/>
      <c r="LP703" s="13"/>
      <c r="LQ703" s="13"/>
      <c r="LR703" s="13"/>
      <c r="LS703" s="13"/>
      <c r="LT703" s="13"/>
      <c r="LU703" s="13"/>
      <c r="LV703" s="13"/>
      <c r="LW703" s="13"/>
      <c r="LX703" s="13"/>
      <c r="LY703" s="13"/>
      <c r="LZ703" s="13"/>
      <c r="MA703" s="13"/>
      <c r="MB703" s="13"/>
      <c r="MC703" s="13"/>
      <c r="MD703" s="13"/>
      <c r="ME703" s="13"/>
      <c r="MF703" s="13"/>
      <c r="MG703" s="13"/>
      <c r="MH703" s="13"/>
      <c r="MI703" s="13"/>
      <c r="MJ703" s="13"/>
      <c r="MK703" s="13"/>
      <c r="ML703" s="13"/>
      <c r="MM703" s="13"/>
      <c r="MN703" s="13"/>
      <c r="MO703" s="13"/>
      <c r="MP703" s="13"/>
      <c r="MQ703" s="13"/>
      <c r="MR703" s="13"/>
      <c r="MS703" s="13"/>
      <c r="MT703" s="13"/>
      <c r="MU703" s="13"/>
      <c r="MV703" s="13"/>
      <c r="MW703" s="13"/>
      <c r="MX703" s="13"/>
      <c r="MY703" s="13"/>
      <c r="MZ703" s="13"/>
      <c r="NA703" s="13"/>
      <c r="NB703" s="13"/>
      <c r="NC703" s="13"/>
      <c r="ND703" s="13"/>
      <c r="NE703" s="13"/>
      <c r="NF703" s="13"/>
      <c r="NG703" s="13"/>
      <c r="NH703" s="13"/>
      <c r="NI703" s="13"/>
      <c r="NJ703" s="13"/>
      <c r="NK703" s="13"/>
      <c r="NL703" s="13"/>
      <c r="NM703" s="13"/>
      <c r="NN703" s="13"/>
      <c r="NO703" s="13"/>
      <c r="NP703" s="13"/>
      <c r="NQ703" s="13"/>
      <c r="NR703" s="13"/>
      <c r="NS703" s="13"/>
      <c r="NU703" s="48" t="e">
        <f>IF(P695&lt;#REF!,1,0)</f>
        <v>#REF!</v>
      </c>
      <c r="NV703" s="48" t="e">
        <f>IF($P695&gt;=#REF!,1,0)</f>
        <v>#REF!</v>
      </c>
      <c r="NW703" s="48">
        <f>IF(IF($C695="Y",IF(NV703=1,1,0)),1,0)</f>
        <v>0</v>
      </c>
      <c r="NX703" s="48">
        <f>IF(IF($C695="N",IF(NU703=1,1,0)),1,0)</f>
        <v>0</v>
      </c>
      <c r="NY703" s="49" t="e">
        <f t="shared" si="66"/>
        <v>#REF!</v>
      </c>
    </row>
    <row r="704" spans="1:389" s="2" customFormat="1" ht="15" x14ac:dyDescent="0.25">
      <c r="A704" s="2">
        <f t="shared" si="67"/>
        <v>700</v>
      </c>
      <c r="B704" s="104" t="str">
        <f>"TSK"&amp;"-"&amp;REPT("0",4-LEN(A712))&amp;A712</f>
        <v>TSK-0708</v>
      </c>
      <c r="C704" s="105" t="str">
        <f t="shared" si="68"/>
        <v/>
      </c>
      <c r="D704" s="59"/>
      <c r="E704" s="106"/>
      <c r="F704" s="59"/>
      <c r="G704" s="59"/>
      <c r="H704" s="19"/>
      <c r="I704" s="19"/>
      <c r="J704" s="21"/>
      <c r="K704" s="81"/>
      <c r="L704" s="107" t="str">
        <f t="shared" si="69"/>
        <v/>
      </c>
      <c r="M704" s="107" t="str">
        <f t="shared" si="70"/>
        <v/>
      </c>
      <c r="N704" s="94"/>
      <c r="O704" s="94"/>
      <c r="P704" s="94"/>
      <c r="Q704" s="94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  <c r="KU704" s="13"/>
      <c r="KV704" s="13"/>
      <c r="KW704" s="13"/>
      <c r="KX704" s="13"/>
      <c r="KY704" s="13"/>
      <c r="KZ704" s="13"/>
      <c r="LA704" s="13"/>
      <c r="LB704" s="13"/>
      <c r="LC704" s="13"/>
      <c r="LD704" s="13"/>
      <c r="LE704" s="13"/>
      <c r="LF704" s="13"/>
      <c r="LG704" s="13"/>
      <c r="LH704" s="13"/>
      <c r="LI704" s="13"/>
      <c r="LJ704" s="13"/>
      <c r="LK704" s="13"/>
      <c r="LL704" s="13"/>
      <c r="LM704" s="13"/>
      <c r="LN704" s="13"/>
      <c r="LO704" s="13"/>
      <c r="LP704" s="13"/>
      <c r="LQ704" s="13"/>
      <c r="LR704" s="13"/>
      <c r="LS704" s="13"/>
      <c r="LT704" s="13"/>
      <c r="LU704" s="13"/>
      <c r="LV704" s="13"/>
      <c r="LW704" s="13"/>
      <c r="LX704" s="13"/>
      <c r="LY704" s="13"/>
      <c r="LZ704" s="13"/>
      <c r="MA704" s="13"/>
      <c r="MB704" s="13"/>
      <c r="MC704" s="13"/>
      <c r="MD704" s="13"/>
      <c r="ME704" s="13"/>
      <c r="MF704" s="13"/>
      <c r="MG704" s="13"/>
      <c r="MH704" s="13"/>
      <c r="MI704" s="13"/>
      <c r="MJ704" s="13"/>
      <c r="MK704" s="13"/>
      <c r="ML704" s="13"/>
      <c r="MM704" s="13"/>
      <c r="MN704" s="13"/>
      <c r="MO704" s="13"/>
      <c r="MP704" s="13"/>
      <c r="MQ704" s="13"/>
      <c r="MR704" s="13"/>
      <c r="MS704" s="13"/>
      <c r="MT704" s="13"/>
      <c r="MU704" s="13"/>
      <c r="MV704" s="13"/>
      <c r="MW704" s="13"/>
      <c r="MX704" s="13"/>
      <c r="MY704" s="13"/>
      <c r="MZ704" s="13"/>
      <c r="NA704" s="13"/>
      <c r="NB704" s="13"/>
      <c r="NC704" s="13"/>
      <c r="ND704" s="13"/>
      <c r="NE704" s="13"/>
      <c r="NF704" s="13"/>
      <c r="NG704" s="13"/>
      <c r="NH704" s="13"/>
      <c r="NI704" s="13"/>
      <c r="NJ704" s="13"/>
      <c r="NK704" s="13"/>
      <c r="NL704" s="13"/>
      <c r="NM704" s="13"/>
      <c r="NN704" s="13"/>
      <c r="NO704" s="13"/>
      <c r="NP704" s="13"/>
      <c r="NQ704" s="13"/>
      <c r="NR704" s="13"/>
      <c r="NS704" s="13"/>
      <c r="NU704" s="48" t="e">
        <f>IF(P696&lt;#REF!,1,0)</f>
        <v>#REF!</v>
      </c>
      <c r="NV704" s="48" t="e">
        <f>IF($P696&gt;=#REF!,1,0)</f>
        <v>#REF!</v>
      </c>
      <c r="NW704" s="48">
        <f>IF(IF($C696="Y",IF(NV704=1,1,0)),1,0)</f>
        <v>0</v>
      </c>
      <c r="NX704" s="48">
        <f>IF(IF($C696="N",IF(NU704=1,1,0)),1,0)</f>
        <v>0</v>
      </c>
      <c r="NY704" s="49" t="e">
        <f t="shared" si="66"/>
        <v>#REF!</v>
      </c>
    </row>
    <row r="705" spans="1:389" s="2" customFormat="1" ht="15" x14ac:dyDescent="0.25">
      <c r="A705" s="2">
        <f t="shared" si="67"/>
        <v>701</v>
      </c>
      <c r="B705" s="104" t="str">
        <f>"TSK"&amp;"-"&amp;REPT("0",4-LEN(A713))&amp;A713</f>
        <v>TSK-0709</v>
      </c>
      <c r="C705" s="105" t="str">
        <f t="shared" si="68"/>
        <v/>
      </c>
      <c r="D705" s="59"/>
      <c r="E705" s="106"/>
      <c r="F705" s="59"/>
      <c r="G705" s="59"/>
      <c r="H705" s="19"/>
      <c r="I705" s="19"/>
      <c r="J705" s="21"/>
      <c r="K705" s="81"/>
      <c r="L705" s="107" t="str">
        <f t="shared" si="69"/>
        <v/>
      </c>
      <c r="M705" s="107" t="str">
        <f t="shared" si="70"/>
        <v/>
      </c>
      <c r="N705" s="94"/>
      <c r="O705" s="94"/>
      <c r="P705" s="94"/>
      <c r="Q705" s="94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  <c r="KU705" s="13"/>
      <c r="KV705" s="13"/>
      <c r="KW705" s="13"/>
      <c r="KX705" s="13"/>
      <c r="KY705" s="13"/>
      <c r="KZ705" s="13"/>
      <c r="LA705" s="13"/>
      <c r="LB705" s="13"/>
      <c r="LC705" s="13"/>
      <c r="LD705" s="13"/>
      <c r="LE705" s="13"/>
      <c r="LF705" s="13"/>
      <c r="LG705" s="13"/>
      <c r="LH705" s="13"/>
      <c r="LI705" s="13"/>
      <c r="LJ705" s="13"/>
      <c r="LK705" s="13"/>
      <c r="LL705" s="13"/>
      <c r="LM705" s="13"/>
      <c r="LN705" s="13"/>
      <c r="LO705" s="13"/>
      <c r="LP705" s="13"/>
      <c r="LQ705" s="13"/>
      <c r="LR705" s="13"/>
      <c r="LS705" s="13"/>
      <c r="LT705" s="13"/>
      <c r="LU705" s="13"/>
      <c r="LV705" s="13"/>
      <c r="LW705" s="13"/>
      <c r="LX705" s="13"/>
      <c r="LY705" s="13"/>
      <c r="LZ705" s="13"/>
      <c r="MA705" s="13"/>
      <c r="MB705" s="13"/>
      <c r="MC705" s="13"/>
      <c r="MD705" s="13"/>
      <c r="ME705" s="13"/>
      <c r="MF705" s="13"/>
      <c r="MG705" s="13"/>
      <c r="MH705" s="13"/>
      <c r="MI705" s="13"/>
      <c r="MJ705" s="13"/>
      <c r="MK705" s="13"/>
      <c r="ML705" s="13"/>
      <c r="MM705" s="13"/>
      <c r="MN705" s="13"/>
      <c r="MO705" s="13"/>
      <c r="MP705" s="13"/>
      <c r="MQ705" s="13"/>
      <c r="MR705" s="13"/>
      <c r="MS705" s="13"/>
      <c r="MT705" s="13"/>
      <c r="MU705" s="13"/>
      <c r="MV705" s="13"/>
      <c r="MW705" s="13"/>
      <c r="MX705" s="13"/>
      <c r="MY705" s="13"/>
      <c r="MZ705" s="13"/>
      <c r="NA705" s="13"/>
      <c r="NB705" s="13"/>
      <c r="NC705" s="13"/>
      <c r="ND705" s="13"/>
      <c r="NE705" s="13"/>
      <c r="NF705" s="13"/>
      <c r="NG705" s="13"/>
      <c r="NH705" s="13"/>
      <c r="NI705" s="13"/>
      <c r="NJ705" s="13"/>
      <c r="NK705" s="13"/>
      <c r="NL705" s="13"/>
      <c r="NM705" s="13"/>
      <c r="NN705" s="13"/>
      <c r="NO705" s="13"/>
      <c r="NP705" s="13"/>
      <c r="NQ705" s="13"/>
      <c r="NR705" s="13"/>
      <c r="NS705" s="13"/>
      <c r="NU705" s="48" t="e">
        <f>IF(P697&lt;#REF!,1,0)</f>
        <v>#REF!</v>
      </c>
      <c r="NV705" s="48" t="e">
        <f>IF($P697&gt;=#REF!,1,0)</f>
        <v>#REF!</v>
      </c>
      <c r="NW705" s="48">
        <f>IF(IF($C697="Y",IF(NV705=1,1,0)),1,0)</f>
        <v>0</v>
      </c>
      <c r="NX705" s="48">
        <f>IF(IF($C697="N",IF(NU705=1,1,0)),1,0)</f>
        <v>0</v>
      </c>
      <c r="NY705" s="49" t="e">
        <f t="shared" si="66"/>
        <v>#REF!</v>
      </c>
    </row>
    <row r="706" spans="1:389" s="2" customFormat="1" ht="15" x14ac:dyDescent="0.25">
      <c r="A706" s="2">
        <f t="shared" si="67"/>
        <v>702</v>
      </c>
      <c r="B706" s="104" t="str">
        <f>"TSK"&amp;"-"&amp;REPT("0",4-LEN(A714))&amp;A714</f>
        <v>TSK-0710</v>
      </c>
      <c r="C706" s="105" t="str">
        <f t="shared" si="68"/>
        <v/>
      </c>
      <c r="D706" s="59"/>
      <c r="E706" s="106"/>
      <c r="F706" s="59"/>
      <c r="G706" s="59"/>
      <c r="H706" s="19"/>
      <c r="I706" s="19"/>
      <c r="J706" s="21"/>
      <c r="K706" s="81"/>
      <c r="L706" s="107" t="str">
        <f t="shared" si="69"/>
        <v/>
      </c>
      <c r="M706" s="107" t="str">
        <f t="shared" si="70"/>
        <v/>
      </c>
      <c r="N706" s="94"/>
      <c r="O706" s="94"/>
      <c r="P706" s="94"/>
      <c r="Q706" s="94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  <c r="KU706" s="13"/>
      <c r="KV706" s="13"/>
      <c r="KW706" s="13"/>
      <c r="KX706" s="13"/>
      <c r="KY706" s="13"/>
      <c r="KZ706" s="13"/>
      <c r="LA706" s="13"/>
      <c r="LB706" s="13"/>
      <c r="LC706" s="13"/>
      <c r="LD706" s="13"/>
      <c r="LE706" s="13"/>
      <c r="LF706" s="13"/>
      <c r="LG706" s="13"/>
      <c r="LH706" s="13"/>
      <c r="LI706" s="13"/>
      <c r="LJ706" s="13"/>
      <c r="LK706" s="13"/>
      <c r="LL706" s="13"/>
      <c r="LM706" s="13"/>
      <c r="LN706" s="13"/>
      <c r="LO706" s="13"/>
      <c r="LP706" s="13"/>
      <c r="LQ706" s="13"/>
      <c r="LR706" s="13"/>
      <c r="LS706" s="13"/>
      <c r="LT706" s="13"/>
      <c r="LU706" s="13"/>
      <c r="LV706" s="13"/>
      <c r="LW706" s="13"/>
      <c r="LX706" s="13"/>
      <c r="LY706" s="13"/>
      <c r="LZ706" s="13"/>
      <c r="MA706" s="13"/>
      <c r="MB706" s="13"/>
      <c r="MC706" s="13"/>
      <c r="MD706" s="13"/>
      <c r="ME706" s="13"/>
      <c r="MF706" s="13"/>
      <c r="MG706" s="13"/>
      <c r="MH706" s="13"/>
      <c r="MI706" s="13"/>
      <c r="MJ706" s="13"/>
      <c r="MK706" s="13"/>
      <c r="ML706" s="13"/>
      <c r="MM706" s="13"/>
      <c r="MN706" s="13"/>
      <c r="MO706" s="13"/>
      <c r="MP706" s="13"/>
      <c r="MQ706" s="13"/>
      <c r="MR706" s="13"/>
      <c r="MS706" s="13"/>
      <c r="MT706" s="13"/>
      <c r="MU706" s="13"/>
      <c r="MV706" s="13"/>
      <c r="MW706" s="13"/>
      <c r="MX706" s="13"/>
      <c r="MY706" s="13"/>
      <c r="MZ706" s="13"/>
      <c r="NA706" s="13"/>
      <c r="NB706" s="13"/>
      <c r="NC706" s="13"/>
      <c r="ND706" s="13"/>
      <c r="NE706" s="13"/>
      <c r="NF706" s="13"/>
      <c r="NG706" s="13"/>
      <c r="NH706" s="13"/>
      <c r="NI706" s="13"/>
      <c r="NJ706" s="13"/>
      <c r="NK706" s="13"/>
      <c r="NL706" s="13"/>
      <c r="NM706" s="13"/>
      <c r="NN706" s="13"/>
      <c r="NO706" s="13"/>
      <c r="NP706" s="13"/>
      <c r="NQ706" s="13"/>
      <c r="NR706" s="13"/>
      <c r="NS706" s="13"/>
      <c r="NU706" s="48" t="e">
        <f>IF(P698&lt;#REF!,1,0)</f>
        <v>#REF!</v>
      </c>
      <c r="NV706" s="48" t="e">
        <f>IF($P698&gt;=#REF!,1,0)</f>
        <v>#REF!</v>
      </c>
      <c r="NW706" s="48">
        <f>IF(IF($C698="Y",IF(NV706=1,1,0)),1,0)</f>
        <v>0</v>
      </c>
      <c r="NX706" s="48">
        <f>IF(IF($C698="N",IF(NU706=1,1,0)),1,0)</f>
        <v>0</v>
      </c>
      <c r="NY706" s="49" t="e">
        <f t="shared" si="66"/>
        <v>#REF!</v>
      </c>
    </row>
    <row r="707" spans="1:389" s="2" customFormat="1" ht="15" x14ac:dyDescent="0.25">
      <c r="A707" s="2">
        <f t="shared" si="67"/>
        <v>703</v>
      </c>
      <c r="B707" s="104" t="str">
        <f>"TSK"&amp;"-"&amp;REPT("0",4-LEN(A715))&amp;A715</f>
        <v>TSK-0711</v>
      </c>
      <c r="C707" s="105" t="str">
        <f t="shared" si="68"/>
        <v/>
      </c>
      <c r="D707" s="59"/>
      <c r="E707" s="106"/>
      <c r="F707" s="59"/>
      <c r="G707" s="59"/>
      <c r="H707" s="19"/>
      <c r="I707" s="19"/>
      <c r="J707" s="21"/>
      <c r="K707" s="81"/>
      <c r="L707" s="107" t="str">
        <f t="shared" si="69"/>
        <v/>
      </c>
      <c r="M707" s="107" t="str">
        <f t="shared" si="70"/>
        <v/>
      </c>
      <c r="N707" s="94"/>
      <c r="O707" s="94"/>
      <c r="P707" s="94"/>
      <c r="Q707" s="94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  <c r="KU707" s="13"/>
      <c r="KV707" s="13"/>
      <c r="KW707" s="13"/>
      <c r="KX707" s="13"/>
      <c r="KY707" s="13"/>
      <c r="KZ707" s="13"/>
      <c r="LA707" s="13"/>
      <c r="LB707" s="13"/>
      <c r="LC707" s="13"/>
      <c r="LD707" s="13"/>
      <c r="LE707" s="13"/>
      <c r="LF707" s="13"/>
      <c r="LG707" s="13"/>
      <c r="LH707" s="13"/>
      <c r="LI707" s="13"/>
      <c r="LJ707" s="13"/>
      <c r="LK707" s="13"/>
      <c r="LL707" s="13"/>
      <c r="LM707" s="13"/>
      <c r="LN707" s="13"/>
      <c r="LO707" s="13"/>
      <c r="LP707" s="13"/>
      <c r="LQ707" s="13"/>
      <c r="LR707" s="13"/>
      <c r="LS707" s="13"/>
      <c r="LT707" s="13"/>
      <c r="LU707" s="13"/>
      <c r="LV707" s="13"/>
      <c r="LW707" s="13"/>
      <c r="LX707" s="13"/>
      <c r="LY707" s="13"/>
      <c r="LZ707" s="13"/>
      <c r="MA707" s="13"/>
      <c r="MB707" s="13"/>
      <c r="MC707" s="13"/>
      <c r="MD707" s="13"/>
      <c r="ME707" s="13"/>
      <c r="MF707" s="13"/>
      <c r="MG707" s="13"/>
      <c r="MH707" s="13"/>
      <c r="MI707" s="13"/>
      <c r="MJ707" s="13"/>
      <c r="MK707" s="13"/>
      <c r="ML707" s="13"/>
      <c r="MM707" s="13"/>
      <c r="MN707" s="13"/>
      <c r="MO707" s="13"/>
      <c r="MP707" s="13"/>
      <c r="MQ707" s="13"/>
      <c r="MR707" s="13"/>
      <c r="MS707" s="13"/>
      <c r="MT707" s="13"/>
      <c r="MU707" s="13"/>
      <c r="MV707" s="13"/>
      <c r="MW707" s="13"/>
      <c r="MX707" s="13"/>
      <c r="MY707" s="13"/>
      <c r="MZ707" s="13"/>
      <c r="NA707" s="13"/>
      <c r="NB707" s="13"/>
      <c r="NC707" s="13"/>
      <c r="ND707" s="13"/>
      <c r="NE707" s="13"/>
      <c r="NF707" s="13"/>
      <c r="NG707" s="13"/>
      <c r="NH707" s="13"/>
      <c r="NI707" s="13"/>
      <c r="NJ707" s="13"/>
      <c r="NK707" s="13"/>
      <c r="NL707" s="13"/>
      <c r="NM707" s="13"/>
      <c r="NN707" s="13"/>
      <c r="NO707" s="13"/>
      <c r="NP707" s="13"/>
      <c r="NQ707" s="13"/>
      <c r="NR707" s="13"/>
      <c r="NS707" s="13"/>
      <c r="NU707" s="48" t="e">
        <f>IF(P699&lt;#REF!,1,0)</f>
        <v>#REF!</v>
      </c>
      <c r="NV707" s="48" t="e">
        <f>IF($P699&gt;=#REF!,1,0)</f>
        <v>#REF!</v>
      </c>
      <c r="NW707" s="48">
        <f>IF(IF($C699="Y",IF(NV707=1,1,0)),1,0)</f>
        <v>0</v>
      </c>
      <c r="NX707" s="48">
        <f>IF(IF($C699="N",IF(NU707=1,1,0)),1,0)</f>
        <v>0</v>
      </c>
      <c r="NY707" s="49" t="e">
        <f t="shared" si="66"/>
        <v>#REF!</v>
      </c>
    </row>
    <row r="708" spans="1:389" s="2" customFormat="1" ht="15" x14ac:dyDescent="0.25">
      <c r="A708" s="2">
        <f t="shared" si="67"/>
        <v>704</v>
      </c>
      <c r="B708" s="104" t="str">
        <f>"TSK"&amp;"-"&amp;REPT("0",4-LEN(A716))&amp;A716</f>
        <v>TSK-0712</v>
      </c>
      <c r="C708" s="105" t="str">
        <f t="shared" si="68"/>
        <v/>
      </c>
      <c r="D708" s="59"/>
      <c r="E708" s="106"/>
      <c r="F708" s="59"/>
      <c r="G708" s="59"/>
      <c r="H708" s="19"/>
      <c r="I708" s="19"/>
      <c r="J708" s="21"/>
      <c r="K708" s="81"/>
      <c r="L708" s="107" t="str">
        <f t="shared" si="69"/>
        <v/>
      </c>
      <c r="M708" s="107" t="str">
        <f t="shared" si="70"/>
        <v/>
      </c>
      <c r="N708" s="94"/>
      <c r="O708" s="94"/>
      <c r="P708" s="94"/>
      <c r="Q708" s="94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  <c r="KU708" s="13"/>
      <c r="KV708" s="13"/>
      <c r="KW708" s="13"/>
      <c r="KX708" s="13"/>
      <c r="KY708" s="13"/>
      <c r="KZ708" s="13"/>
      <c r="LA708" s="13"/>
      <c r="LB708" s="13"/>
      <c r="LC708" s="13"/>
      <c r="LD708" s="13"/>
      <c r="LE708" s="13"/>
      <c r="LF708" s="13"/>
      <c r="LG708" s="13"/>
      <c r="LH708" s="13"/>
      <c r="LI708" s="13"/>
      <c r="LJ708" s="13"/>
      <c r="LK708" s="13"/>
      <c r="LL708" s="13"/>
      <c r="LM708" s="13"/>
      <c r="LN708" s="13"/>
      <c r="LO708" s="13"/>
      <c r="LP708" s="13"/>
      <c r="LQ708" s="13"/>
      <c r="LR708" s="13"/>
      <c r="LS708" s="13"/>
      <c r="LT708" s="13"/>
      <c r="LU708" s="13"/>
      <c r="LV708" s="13"/>
      <c r="LW708" s="13"/>
      <c r="LX708" s="13"/>
      <c r="LY708" s="13"/>
      <c r="LZ708" s="13"/>
      <c r="MA708" s="13"/>
      <c r="MB708" s="13"/>
      <c r="MC708" s="13"/>
      <c r="MD708" s="13"/>
      <c r="ME708" s="13"/>
      <c r="MF708" s="13"/>
      <c r="MG708" s="13"/>
      <c r="MH708" s="13"/>
      <c r="MI708" s="13"/>
      <c r="MJ708" s="13"/>
      <c r="MK708" s="13"/>
      <c r="ML708" s="13"/>
      <c r="MM708" s="13"/>
      <c r="MN708" s="13"/>
      <c r="MO708" s="13"/>
      <c r="MP708" s="13"/>
      <c r="MQ708" s="13"/>
      <c r="MR708" s="13"/>
      <c r="MS708" s="13"/>
      <c r="MT708" s="13"/>
      <c r="MU708" s="13"/>
      <c r="MV708" s="13"/>
      <c r="MW708" s="13"/>
      <c r="MX708" s="13"/>
      <c r="MY708" s="13"/>
      <c r="MZ708" s="13"/>
      <c r="NA708" s="13"/>
      <c r="NB708" s="13"/>
      <c r="NC708" s="13"/>
      <c r="ND708" s="13"/>
      <c r="NE708" s="13"/>
      <c r="NF708" s="13"/>
      <c r="NG708" s="13"/>
      <c r="NH708" s="13"/>
      <c r="NI708" s="13"/>
      <c r="NJ708" s="13"/>
      <c r="NK708" s="13"/>
      <c r="NL708" s="13"/>
      <c r="NM708" s="13"/>
      <c r="NN708" s="13"/>
      <c r="NO708" s="13"/>
      <c r="NP708" s="13"/>
      <c r="NQ708" s="13"/>
      <c r="NR708" s="13"/>
      <c r="NS708" s="13"/>
      <c r="NU708" s="48" t="e">
        <f>IF(P700&lt;#REF!,1,0)</f>
        <v>#REF!</v>
      </c>
      <c r="NV708" s="48" t="e">
        <f>IF($P700&gt;=#REF!,1,0)</f>
        <v>#REF!</v>
      </c>
      <c r="NW708" s="48">
        <f>IF(IF($C700="Y",IF(NV708=1,1,0)),1,0)</f>
        <v>0</v>
      </c>
      <c r="NX708" s="48">
        <f>IF(IF($C700="N",IF(NU708=1,1,0)),1,0)</f>
        <v>0</v>
      </c>
      <c r="NY708" s="49" t="e">
        <f t="shared" si="66"/>
        <v>#REF!</v>
      </c>
    </row>
    <row r="709" spans="1:389" s="2" customFormat="1" ht="15" x14ac:dyDescent="0.25">
      <c r="A709" s="2">
        <f t="shared" si="67"/>
        <v>705</v>
      </c>
      <c r="B709" s="104" t="str">
        <f>"TSK"&amp;"-"&amp;REPT("0",4-LEN(A717))&amp;A717</f>
        <v>TSK-0713</v>
      </c>
      <c r="C709" s="105" t="str">
        <f t="shared" si="68"/>
        <v/>
      </c>
      <c r="D709" s="59"/>
      <c r="E709" s="106"/>
      <c r="F709" s="59"/>
      <c r="G709" s="59"/>
      <c r="H709" s="19"/>
      <c r="I709" s="19"/>
      <c r="J709" s="21"/>
      <c r="K709" s="81"/>
      <c r="L709" s="107" t="str">
        <f t="shared" si="69"/>
        <v/>
      </c>
      <c r="M709" s="107" t="str">
        <f t="shared" si="70"/>
        <v/>
      </c>
      <c r="N709" s="94"/>
      <c r="O709" s="94"/>
      <c r="P709" s="94"/>
      <c r="Q709" s="94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  <c r="KU709" s="13"/>
      <c r="KV709" s="13"/>
      <c r="KW709" s="13"/>
      <c r="KX709" s="13"/>
      <c r="KY709" s="13"/>
      <c r="KZ709" s="13"/>
      <c r="LA709" s="13"/>
      <c r="LB709" s="13"/>
      <c r="LC709" s="13"/>
      <c r="LD709" s="13"/>
      <c r="LE709" s="13"/>
      <c r="LF709" s="13"/>
      <c r="LG709" s="13"/>
      <c r="LH709" s="13"/>
      <c r="LI709" s="13"/>
      <c r="LJ709" s="13"/>
      <c r="LK709" s="13"/>
      <c r="LL709" s="13"/>
      <c r="LM709" s="13"/>
      <c r="LN709" s="13"/>
      <c r="LO709" s="13"/>
      <c r="LP709" s="13"/>
      <c r="LQ709" s="13"/>
      <c r="LR709" s="13"/>
      <c r="LS709" s="13"/>
      <c r="LT709" s="13"/>
      <c r="LU709" s="13"/>
      <c r="LV709" s="13"/>
      <c r="LW709" s="13"/>
      <c r="LX709" s="13"/>
      <c r="LY709" s="13"/>
      <c r="LZ709" s="13"/>
      <c r="MA709" s="13"/>
      <c r="MB709" s="13"/>
      <c r="MC709" s="13"/>
      <c r="MD709" s="13"/>
      <c r="ME709" s="13"/>
      <c r="MF709" s="13"/>
      <c r="MG709" s="13"/>
      <c r="MH709" s="13"/>
      <c r="MI709" s="13"/>
      <c r="MJ709" s="13"/>
      <c r="MK709" s="13"/>
      <c r="ML709" s="13"/>
      <c r="MM709" s="13"/>
      <c r="MN709" s="13"/>
      <c r="MO709" s="13"/>
      <c r="MP709" s="13"/>
      <c r="MQ709" s="13"/>
      <c r="MR709" s="13"/>
      <c r="MS709" s="13"/>
      <c r="MT709" s="13"/>
      <c r="MU709" s="13"/>
      <c r="MV709" s="13"/>
      <c r="MW709" s="13"/>
      <c r="MX709" s="13"/>
      <c r="MY709" s="13"/>
      <c r="MZ709" s="13"/>
      <c r="NA709" s="13"/>
      <c r="NB709" s="13"/>
      <c r="NC709" s="13"/>
      <c r="ND709" s="13"/>
      <c r="NE709" s="13"/>
      <c r="NF709" s="13"/>
      <c r="NG709" s="13"/>
      <c r="NH709" s="13"/>
      <c r="NI709" s="13"/>
      <c r="NJ709" s="13"/>
      <c r="NK709" s="13"/>
      <c r="NL709" s="13"/>
      <c r="NM709" s="13"/>
      <c r="NN709" s="13"/>
      <c r="NO709" s="13"/>
      <c r="NP709" s="13"/>
      <c r="NQ709" s="13"/>
      <c r="NR709" s="13"/>
      <c r="NS709" s="13"/>
      <c r="NU709" s="48" t="e">
        <f>IF(P701&lt;#REF!,1,0)</f>
        <v>#REF!</v>
      </c>
      <c r="NV709" s="48" t="e">
        <f>IF($P701&gt;=#REF!,1,0)</f>
        <v>#REF!</v>
      </c>
      <c r="NW709" s="48">
        <f>IF(IF($C701="Y",IF(NV709=1,1,0)),1,0)</f>
        <v>0</v>
      </c>
      <c r="NX709" s="48">
        <f>IF(IF($C701="N",IF(NU709=1,1,0)),1,0)</f>
        <v>0</v>
      </c>
      <c r="NY709" s="49" t="e">
        <f t="shared" si="66"/>
        <v>#REF!</v>
      </c>
    </row>
    <row r="710" spans="1:389" s="2" customFormat="1" ht="15" x14ac:dyDescent="0.25">
      <c r="A710" s="2">
        <f t="shared" si="67"/>
        <v>706</v>
      </c>
      <c r="B710" s="104" t="str">
        <f>"TSK"&amp;"-"&amp;REPT("0",4-LEN(A718))&amp;A718</f>
        <v>TSK-0714</v>
      </c>
      <c r="C710" s="105" t="str">
        <f t="shared" si="68"/>
        <v/>
      </c>
      <c r="D710" s="59"/>
      <c r="E710" s="106"/>
      <c r="F710" s="59"/>
      <c r="G710" s="59"/>
      <c r="H710" s="19"/>
      <c r="I710" s="19"/>
      <c r="J710" s="21"/>
      <c r="K710" s="81"/>
      <c r="L710" s="107" t="str">
        <f t="shared" si="69"/>
        <v/>
      </c>
      <c r="M710" s="107" t="str">
        <f t="shared" si="70"/>
        <v/>
      </c>
      <c r="N710" s="94"/>
      <c r="O710" s="94"/>
      <c r="P710" s="94"/>
      <c r="Q710" s="94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  <c r="KU710" s="13"/>
      <c r="KV710" s="13"/>
      <c r="KW710" s="13"/>
      <c r="KX710" s="13"/>
      <c r="KY710" s="13"/>
      <c r="KZ710" s="13"/>
      <c r="LA710" s="13"/>
      <c r="LB710" s="13"/>
      <c r="LC710" s="13"/>
      <c r="LD710" s="13"/>
      <c r="LE710" s="13"/>
      <c r="LF710" s="13"/>
      <c r="LG710" s="13"/>
      <c r="LH710" s="13"/>
      <c r="LI710" s="13"/>
      <c r="LJ710" s="13"/>
      <c r="LK710" s="13"/>
      <c r="LL710" s="13"/>
      <c r="LM710" s="13"/>
      <c r="LN710" s="13"/>
      <c r="LO710" s="13"/>
      <c r="LP710" s="13"/>
      <c r="LQ710" s="13"/>
      <c r="LR710" s="13"/>
      <c r="LS710" s="13"/>
      <c r="LT710" s="13"/>
      <c r="LU710" s="13"/>
      <c r="LV710" s="13"/>
      <c r="LW710" s="13"/>
      <c r="LX710" s="13"/>
      <c r="LY710" s="13"/>
      <c r="LZ710" s="13"/>
      <c r="MA710" s="13"/>
      <c r="MB710" s="13"/>
      <c r="MC710" s="13"/>
      <c r="MD710" s="13"/>
      <c r="ME710" s="13"/>
      <c r="MF710" s="13"/>
      <c r="MG710" s="13"/>
      <c r="MH710" s="13"/>
      <c r="MI710" s="13"/>
      <c r="MJ710" s="13"/>
      <c r="MK710" s="13"/>
      <c r="ML710" s="13"/>
      <c r="MM710" s="13"/>
      <c r="MN710" s="13"/>
      <c r="MO710" s="13"/>
      <c r="MP710" s="13"/>
      <c r="MQ710" s="13"/>
      <c r="MR710" s="13"/>
      <c r="MS710" s="13"/>
      <c r="MT710" s="13"/>
      <c r="MU710" s="13"/>
      <c r="MV710" s="13"/>
      <c r="MW710" s="13"/>
      <c r="MX710" s="13"/>
      <c r="MY710" s="13"/>
      <c r="MZ710" s="13"/>
      <c r="NA710" s="13"/>
      <c r="NB710" s="13"/>
      <c r="NC710" s="13"/>
      <c r="ND710" s="13"/>
      <c r="NE710" s="13"/>
      <c r="NF710" s="13"/>
      <c r="NG710" s="13"/>
      <c r="NH710" s="13"/>
      <c r="NI710" s="13"/>
      <c r="NJ710" s="13"/>
      <c r="NK710" s="13"/>
      <c r="NL710" s="13"/>
      <c r="NM710" s="13"/>
      <c r="NN710" s="13"/>
      <c r="NO710" s="13"/>
      <c r="NP710" s="13"/>
      <c r="NQ710" s="13"/>
      <c r="NR710" s="13"/>
      <c r="NS710" s="13"/>
      <c r="NU710" s="48" t="e">
        <f>IF(P702&lt;#REF!,1,0)</f>
        <v>#REF!</v>
      </c>
      <c r="NV710" s="48" t="e">
        <f>IF($P702&gt;=#REF!,1,0)</f>
        <v>#REF!</v>
      </c>
      <c r="NW710" s="48">
        <f>IF(IF($C702="Y",IF(NV710=1,1,0)),1,0)</f>
        <v>0</v>
      </c>
      <c r="NX710" s="48">
        <f>IF(IF($C702="N",IF(NU710=1,1,0)),1,0)</f>
        <v>0</v>
      </c>
      <c r="NY710" s="49" t="e">
        <f t="shared" ref="NY710:NY773" si="71">SUBTOTAL(9,NU710:NX710)</f>
        <v>#REF!</v>
      </c>
    </row>
    <row r="711" spans="1:389" s="2" customFormat="1" ht="15" x14ac:dyDescent="0.25">
      <c r="A711" s="2">
        <f t="shared" ref="A711:A774" si="72">A710+1</f>
        <v>707</v>
      </c>
      <c r="B711" s="104" t="str">
        <f>"TSK"&amp;"-"&amp;REPT("0",4-LEN(A719))&amp;A719</f>
        <v>TSK-0715</v>
      </c>
      <c r="C711" s="105" t="str">
        <f t="shared" si="68"/>
        <v/>
      </c>
      <c r="D711" s="59"/>
      <c r="E711" s="106"/>
      <c r="F711" s="59"/>
      <c r="G711" s="59"/>
      <c r="H711" s="19"/>
      <c r="I711" s="19"/>
      <c r="J711" s="21"/>
      <c r="K711" s="81"/>
      <c r="L711" s="107" t="str">
        <f t="shared" si="69"/>
        <v/>
      </c>
      <c r="M711" s="107" t="str">
        <f t="shared" si="70"/>
        <v/>
      </c>
      <c r="N711" s="94"/>
      <c r="O711" s="94"/>
      <c r="P711" s="94"/>
      <c r="Q711" s="94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13"/>
      <c r="KS711" s="13"/>
      <c r="KT711" s="13"/>
      <c r="KU711" s="13"/>
      <c r="KV711" s="13"/>
      <c r="KW711" s="13"/>
      <c r="KX711" s="13"/>
      <c r="KY711" s="13"/>
      <c r="KZ711" s="13"/>
      <c r="LA711" s="13"/>
      <c r="LB711" s="13"/>
      <c r="LC711" s="13"/>
      <c r="LD711" s="13"/>
      <c r="LE711" s="13"/>
      <c r="LF711" s="13"/>
      <c r="LG711" s="13"/>
      <c r="LH711" s="13"/>
      <c r="LI711" s="13"/>
      <c r="LJ711" s="13"/>
      <c r="LK711" s="13"/>
      <c r="LL711" s="13"/>
      <c r="LM711" s="13"/>
      <c r="LN711" s="13"/>
      <c r="LO711" s="13"/>
      <c r="LP711" s="13"/>
      <c r="LQ711" s="13"/>
      <c r="LR711" s="13"/>
      <c r="LS711" s="13"/>
      <c r="LT711" s="13"/>
      <c r="LU711" s="13"/>
      <c r="LV711" s="13"/>
      <c r="LW711" s="13"/>
      <c r="LX711" s="13"/>
      <c r="LY711" s="13"/>
      <c r="LZ711" s="13"/>
      <c r="MA711" s="13"/>
      <c r="MB711" s="13"/>
      <c r="MC711" s="13"/>
      <c r="MD711" s="13"/>
      <c r="ME711" s="13"/>
      <c r="MF711" s="13"/>
      <c r="MG711" s="13"/>
      <c r="MH711" s="13"/>
      <c r="MI711" s="13"/>
      <c r="MJ711" s="13"/>
      <c r="MK711" s="13"/>
      <c r="ML711" s="13"/>
      <c r="MM711" s="13"/>
      <c r="MN711" s="13"/>
      <c r="MO711" s="13"/>
      <c r="MP711" s="13"/>
      <c r="MQ711" s="13"/>
      <c r="MR711" s="13"/>
      <c r="MS711" s="13"/>
      <c r="MT711" s="13"/>
      <c r="MU711" s="13"/>
      <c r="MV711" s="13"/>
      <c r="MW711" s="13"/>
      <c r="MX711" s="13"/>
      <c r="MY711" s="13"/>
      <c r="MZ711" s="13"/>
      <c r="NA711" s="13"/>
      <c r="NB711" s="13"/>
      <c r="NC711" s="13"/>
      <c r="ND711" s="13"/>
      <c r="NE711" s="13"/>
      <c r="NF711" s="13"/>
      <c r="NG711" s="13"/>
      <c r="NH711" s="13"/>
      <c r="NI711" s="13"/>
      <c r="NJ711" s="13"/>
      <c r="NK711" s="13"/>
      <c r="NL711" s="13"/>
      <c r="NM711" s="13"/>
      <c r="NN711" s="13"/>
      <c r="NO711" s="13"/>
      <c r="NP711" s="13"/>
      <c r="NQ711" s="13"/>
      <c r="NR711" s="13"/>
      <c r="NS711" s="13"/>
      <c r="NU711" s="48" t="e">
        <f>IF(P703&lt;#REF!,1,0)</f>
        <v>#REF!</v>
      </c>
      <c r="NV711" s="48" t="e">
        <f>IF($P703&gt;=#REF!,1,0)</f>
        <v>#REF!</v>
      </c>
      <c r="NW711" s="48">
        <f>IF(IF($C703="Y",IF(NV711=1,1,0)),1,0)</f>
        <v>0</v>
      </c>
      <c r="NX711" s="48">
        <f>IF(IF($C703="N",IF(NU711=1,1,0)),1,0)</f>
        <v>0</v>
      </c>
      <c r="NY711" s="49" t="e">
        <f t="shared" si="71"/>
        <v>#REF!</v>
      </c>
    </row>
    <row r="712" spans="1:389" s="2" customFormat="1" ht="15" x14ac:dyDescent="0.25">
      <c r="A712" s="2">
        <f t="shared" si="72"/>
        <v>708</v>
      </c>
      <c r="B712" s="104" t="str">
        <f>"TSK"&amp;"-"&amp;REPT("0",4-LEN(A720))&amp;A720</f>
        <v>TSK-0716</v>
      </c>
      <c r="C712" s="105" t="str">
        <f t="shared" si="68"/>
        <v/>
      </c>
      <c r="D712" s="59"/>
      <c r="E712" s="106"/>
      <c r="F712" s="59"/>
      <c r="G712" s="59"/>
      <c r="H712" s="19"/>
      <c r="I712" s="19"/>
      <c r="J712" s="21"/>
      <c r="K712" s="81"/>
      <c r="L712" s="107" t="str">
        <f t="shared" si="69"/>
        <v/>
      </c>
      <c r="M712" s="107" t="str">
        <f t="shared" si="70"/>
        <v/>
      </c>
      <c r="N712" s="94"/>
      <c r="O712" s="94"/>
      <c r="P712" s="94"/>
      <c r="Q712" s="94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13"/>
      <c r="KT712" s="13"/>
      <c r="KU712" s="13"/>
      <c r="KV712" s="13"/>
      <c r="KW712" s="13"/>
      <c r="KX712" s="13"/>
      <c r="KY712" s="13"/>
      <c r="KZ712" s="13"/>
      <c r="LA712" s="13"/>
      <c r="LB712" s="13"/>
      <c r="LC712" s="13"/>
      <c r="LD712" s="13"/>
      <c r="LE712" s="13"/>
      <c r="LF712" s="13"/>
      <c r="LG712" s="13"/>
      <c r="LH712" s="13"/>
      <c r="LI712" s="13"/>
      <c r="LJ712" s="13"/>
      <c r="LK712" s="13"/>
      <c r="LL712" s="13"/>
      <c r="LM712" s="13"/>
      <c r="LN712" s="13"/>
      <c r="LO712" s="13"/>
      <c r="LP712" s="13"/>
      <c r="LQ712" s="13"/>
      <c r="LR712" s="13"/>
      <c r="LS712" s="13"/>
      <c r="LT712" s="13"/>
      <c r="LU712" s="13"/>
      <c r="LV712" s="13"/>
      <c r="LW712" s="13"/>
      <c r="LX712" s="13"/>
      <c r="LY712" s="13"/>
      <c r="LZ712" s="13"/>
      <c r="MA712" s="13"/>
      <c r="MB712" s="13"/>
      <c r="MC712" s="13"/>
      <c r="MD712" s="13"/>
      <c r="ME712" s="13"/>
      <c r="MF712" s="13"/>
      <c r="MG712" s="13"/>
      <c r="MH712" s="13"/>
      <c r="MI712" s="13"/>
      <c r="MJ712" s="13"/>
      <c r="MK712" s="13"/>
      <c r="ML712" s="13"/>
      <c r="MM712" s="13"/>
      <c r="MN712" s="13"/>
      <c r="MO712" s="13"/>
      <c r="MP712" s="13"/>
      <c r="MQ712" s="13"/>
      <c r="MR712" s="13"/>
      <c r="MS712" s="13"/>
      <c r="MT712" s="13"/>
      <c r="MU712" s="13"/>
      <c r="MV712" s="13"/>
      <c r="MW712" s="13"/>
      <c r="MX712" s="13"/>
      <c r="MY712" s="13"/>
      <c r="MZ712" s="13"/>
      <c r="NA712" s="13"/>
      <c r="NB712" s="13"/>
      <c r="NC712" s="13"/>
      <c r="ND712" s="13"/>
      <c r="NE712" s="13"/>
      <c r="NF712" s="13"/>
      <c r="NG712" s="13"/>
      <c r="NH712" s="13"/>
      <c r="NI712" s="13"/>
      <c r="NJ712" s="13"/>
      <c r="NK712" s="13"/>
      <c r="NL712" s="13"/>
      <c r="NM712" s="13"/>
      <c r="NN712" s="13"/>
      <c r="NO712" s="13"/>
      <c r="NP712" s="13"/>
      <c r="NQ712" s="13"/>
      <c r="NR712" s="13"/>
      <c r="NS712" s="13"/>
      <c r="NU712" s="48" t="e">
        <f>IF(P704&lt;#REF!,1,0)</f>
        <v>#REF!</v>
      </c>
      <c r="NV712" s="48" t="e">
        <f>IF($P704&gt;=#REF!,1,0)</f>
        <v>#REF!</v>
      </c>
      <c r="NW712" s="48">
        <f>IF(IF($C704="Y",IF(NV712=1,1,0)),1,0)</f>
        <v>0</v>
      </c>
      <c r="NX712" s="48">
        <f>IF(IF($C704="N",IF(NU712=1,1,0)),1,0)</f>
        <v>0</v>
      </c>
      <c r="NY712" s="49" t="e">
        <f t="shared" si="71"/>
        <v>#REF!</v>
      </c>
    </row>
    <row r="713" spans="1:389" s="2" customFormat="1" ht="15" x14ac:dyDescent="0.25">
      <c r="A713" s="2">
        <f t="shared" si="72"/>
        <v>709</v>
      </c>
      <c r="B713" s="104" t="str">
        <f>"TSK"&amp;"-"&amp;REPT("0",4-LEN(A721))&amp;A721</f>
        <v>TSK-0717</v>
      </c>
      <c r="C713" s="105" t="str">
        <f t="shared" si="68"/>
        <v/>
      </c>
      <c r="D713" s="59"/>
      <c r="E713" s="106"/>
      <c r="F713" s="59"/>
      <c r="G713" s="59"/>
      <c r="H713" s="19"/>
      <c r="I713" s="19"/>
      <c r="J713" s="21"/>
      <c r="K713" s="81"/>
      <c r="L713" s="107" t="str">
        <f t="shared" si="69"/>
        <v/>
      </c>
      <c r="M713" s="107" t="str">
        <f t="shared" si="70"/>
        <v/>
      </c>
      <c r="N713" s="94"/>
      <c r="O713" s="94"/>
      <c r="P713" s="94"/>
      <c r="Q713" s="94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  <c r="KU713" s="13"/>
      <c r="KV713" s="13"/>
      <c r="KW713" s="13"/>
      <c r="KX713" s="13"/>
      <c r="KY713" s="13"/>
      <c r="KZ713" s="13"/>
      <c r="LA713" s="13"/>
      <c r="LB713" s="13"/>
      <c r="LC713" s="13"/>
      <c r="LD713" s="13"/>
      <c r="LE713" s="13"/>
      <c r="LF713" s="13"/>
      <c r="LG713" s="13"/>
      <c r="LH713" s="13"/>
      <c r="LI713" s="13"/>
      <c r="LJ713" s="13"/>
      <c r="LK713" s="13"/>
      <c r="LL713" s="13"/>
      <c r="LM713" s="13"/>
      <c r="LN713" s="13"/>
      <c r="LO713" s="13"/>
      <c r="LP713" s="13"/>
      <c r="LQ713" s="13"/>
      <c r="LR713" s="13"/>
      <c r="LS713" s="13"/>
      <c r="LT713" s="13"/>
      <c r="LU713" s="13"/>
      <c r="LV713" s="13"/>
      <c r="LW713" s="13"/>
      <c r="LX713" s="13"/>
      <c r="LY713" s="13"/>
      <c r="LZ713" s="13"/>
      <c r="MA713" s="13"/>
      <c r="MB713" s="13"/>
      <c r="MC713" s="13"/>
      <c r="MD713" s="13"/>
      <c r="ME713" s="13"/>
      <c r="MF713" s="13"/>
      <c r="MG713" s="13"/>
      <c r="MH713" s="13"/>
      <c r="MI713" s="13"/>
      <c r="MJ713" s="13"/>
      <c r="MK713" s="13"/>
      <c r="ML713" s="13"/>
      <c r="MM713" s="13"/>
      <c r="MN713" s="13"/>
      <c r="MO713" s="13"/>
      <c r="MP713" s="13"/>
      <c r="MQ713" s="13"/>
      <c r="MR713" s="13"/>
      <c r="MS713" s="13"/>
      <c r="MT713" s="13"/>
      <c r="MU713" s="13"/>
      <c r="MV713" s="13"/>
      <c r="MW713" s="13"/>
      <c r="MX713" s="13"/>
      <c r="MY713" s="13"/>
      <c r="MZ713" s="13"/>
      <c r="NA713" s="13"/>
      <c r="NB713" s="13"/>
      <c r="NC713" s="13"/>
      <c r="ND713" s="13"/>
      <c r="NE713" s="13"/>
      <c r="NF713" s="13"/>
      <c r="NG713" s="13"/>
      <c r="NH713" s="13"/>
      <c r="NI713" s="13"/>
      <c r="NJ713" s="13"/>
      <c r="NK713" s="13"/>
      <c r="NL713" s="13"/>
      <c r="NM713" s="13"/>
      <c r="NN713" s="13"/>
      <c r="NO713" s="13"/>
      <c r="NP713" s="13"/>
      <c r="NQ713" s="13"/>
      <c r="NR713" s="13"/>
      <c r="NS713" s="13"/>
      <c r="NU713" s="48" t="e">
        <f>IF(P705&lt;#REF!,1,0)</f>
        <v>#REF!</v>
      </c>
      <c r="NV713" s="48" t="e">
        <f>IF($P705&gt;=#REF!,1,0)</f>
        <v>#REF!</v>
      </c>
      <c r="NW713" s="48">
        <f>IF(IF($C705="Y",IF(NV713=1,1,0)),1,0)</f>
        <v>0</v>
      </c>
      <c r="NX713" s="48">
        <f>IF(IF($C705="N",IF(NU713=1,1,0)),1,0)</f>
        <v>0</v>
      </c>
      <c r="NY713" s="49" t="e">
        <f t="shared" si="71"/>
        <v>#REF!</v>
      </c>
    </row>
    <row r="714" spans="1:389" s="2" customFormat="1" ht="15" x14ac:dyDescent="0.25">
      <c r="A714" s="2">
        <f t="shared" si="72"/>
        <v>710</v>
      </c>
      <c r="B714" s="104" t="str">
        <f>"TSK"&amp;"-"&amp;REPT("0",4-LEN(A722))&amp;A722</f>
        <v>TSK-0718</v>
      </c>
      <c r="C714" s="105" t="str">
        <f t="shared" si="68"/>
        <v/>
      </c>
      <c r="D714" s="59"/>
      <c r="E714" s="106"/>
      <c r="F714" s="59"/>
      <c r="G714" s="59"/>
      <c r="H714" s="19"/>
      <c r="I714" s="19"/>
      <c r="J714" s="21"/>
      <c r="K714" s="81"/>
      <c r="L714" s="107" t="str">
        <f t="shared" si="69"/>
        <v/>
      </c>
      <c r="M714" s="107" t="str">
        <f t="shared" si="70"/>
        <v/>
      </c>
      <c r="N714" s="94"/>
      <c r="O714" s="94"/>
      <c r="P714" s="94"/>
      <c r="Q714" s="94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  <c r="KU714" s="13"/>
      <c r="KV714" s="13"/>
      <c r="KW714" s="13"/>
      <c r="KX714" s="13"/>
      <c r="KY714" s="13"/>
      <c r="KZ714" s="13"/>
      <c r="LA714" s="13"/>
      <c r="LB714" s="13"/>
      <c r="LC714" s="13"/>
      <c r="LD714" s="13"/>
      <c r="LE714" s="13"/>
      <c r="LF714" s="13"/>
      <c r="LG714" s="13"/>
      <c r="LH714" s="13"/>
      <c r="LI714" s="13"/>
      <c r="LJ714" s="13"/>
      <c r="LK714" s="13"/>
      <c r="LL714" s="13"/>
      <c r="LM714" s="13"/>
      <c r="LN714" s="13"/>
      <c r="LO714" s="13"/>
      <c r="LP714" s="13"/>
      <c r="LQ714" s="13"/>
      <c r="LR714" s="13"/>
      <c r="LS714" s="13"/>
      <c r="LT714" s="13"/>
      <c r="LU714" s="13"/>
      <c r="LV714" s="13"/>
      <c r="LW714" s="13"/>
      <c r="LX714" s="13"/>
      <c r="LY714" s="13"/>
      <c r="LZ714" s="13"/>
      <c r="MA714" s="13"/>
      <c r="MB714" s="13"/>
      <c r="MC714" s="13"/>
      <c r="MD714" s="13"/>
      <c r="ME714" s="13"/>
      <c r="MF714" s="13"/>
      <c r="MG714" s="13"/>
      <c r="MH714" s="13"/>
      <c r="MI714" s="13"/>
      <c r="MJ714" s="13"/>
      <c r="MK714" s="13"/>
      <c r="ML714" s="13"/>
      <c r="MM714" s="13"/>
      <c r="MN714" s="13"/>
      <c r="MO714" s="13"/>
      <c r="MP714" s="13"/>
      <c r="MQ714" s="13"/>
      <c r="MR714" s="13"/>
      <c r="MS714" s="13"/>
      <c r="MT714" s="13"/>
      <c r="MU714" s="13"/>
      <c r="MV714" s="13"/>
      <c r="MW714" s="13"/>
      <c r="MX714" s="13"/>
      <c r="MY714" s="13"/>
      <c r="MZ714" s="13"/>
      <c r="NA714" s="13"/>
      <c r="NB714" s="13"/>
      <c r="NC714" s="13"/>
      <c r="ND714" s="13"/>
      <c r="NE714" s="13"/>
      <c r="NF714" s="13"/>
      <c r="NG714" s="13"/>
      <c r="NH714" s="13"/>
      <c r="NI714" s="13"/>
      <c r="NJ714" s="13"/>
      <c r="NK714" s="13"/>
      <c r="NL714" s="13"/>
      <c r="NM714" s="13"/>
      <c r="NN714" s="13"/>
      <c r="NO714" s="13"/>
      <c r="NP714" s="13"/>
      <c r="NQ714" s="13"/>
      <c r="NR714" s="13"/>
      <c r="NS714" s="13"/>
      <c r="NU714" s="48" t="e">
        <f>IF(P706&lt;#REF!,1,0)</f>
        <v>#REF!</v>
      </c>
      <c r="NV714" s="48" t="e">
        <f>IF($P706&gt;=#REF!,1,0)</f>
        <v>#REF!</v>
      </c>
      <c r="NW714" s="48">
        <f>IF(IF($C706="Y",IF(NV714=1,1,0)),1,0)</f>
        <v>0</v>
      </c>
      <c r="NX714" s="48">
        <f>IF(IF($C706="N",IF(NU714=1,1,0)),1,0)</f>
        <v>0</v>
      </c>
      <c r="NY714" s="49" t="e">
        <f t="shared" si="71"/>
        <v>#REF!</v>
      </c>
    </row>
    <row r="715" spans="1:389" s="2" customFormat="1" ht="15" x14ac:dyDescent="0.25">
      <c r="A715" s="2">
        <f t="shared" si="72"/>
        <v>711</v>
      </c>
      <c r="B715" s="104" t="str">
        <f>"TSK"&amp;"-"&amp;REPT("0",4-LEN(A723))&amp;A723</f>
        <v>TSK-0719</v>
      </c>
      <c r="C715" s="105" t="str">
        <f t="shared" si="68"/>
        <v/>
      </c>
      <c r="D715" s="59"/>
      <c r="E715" s="106"/>
      <c r="F715" s="59"/>
      <c r="G715" s="59"/>
      <c r="H715" s="19"/>
      <c r="I715" s="19"/>
      <c r="J715" s="21"/>
      <c r="K715" s="81"/>
      <c r="L715" s="107" t="str">
        <f t="shared" si="69"/>
        <v/>
      </c>
      <c r="M715" s="107" t="str">
        <f t="shared" si="70"/>
        <v/>
      </c>
      <c r="N715" s="94"/>
      <c r="O715" s="94"/>
      <c r="P715" s="94"/>
      <c r="Q715" s="94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  <c r="KU715" s="13"/>
      <c r="KV715" s="13"/>
      <c r="KW715" s="13"/>
      <c r="KX715" s="13"/>
      <c r="KY715" s="13"/>
      <c r="KZ715" s="13"/>
      <c r="LA715" s="13"/>
      <c r="LB715" s="13"/>
      <c r="LC715" s="13"/>
      <c r="LD715" s="13"/>
      <c r="LE715" s="13"/>
      <c r="LF715" s="13"/>
      <c r="LG715" s="13"/>
      <c r="LH715" s="13"/>
      <c r="LI715" s="13"/>
      <c r="LJ715" s="13"/>
      <c r="LK715" s="13"/>
      <c r="LL715" s="13"/>
      <c r="LM715" s="13"/>
      <c r="LN715" s="13"/>
      <c r="LO715" s="13"/>
      <c r="LP715" s="13"/>
      <c r="LQ715" s="13"/>
      <c r="LR715" s="13"/>
      <c r="LS715" s="13"/>
      <c r="LT715" s="13"/>
      <c r="LU715" s="13"/>
      <c r="LV715" s="13"/>
      <c r="LW715" s="13"/>
      <c r="LX715" s="13"/>
      <c r="LY715" s="13"/>
      <c r="LZ715" s="13"/>
      <c r="MA715" s="13"/>
      <c r="MB715" s="13"/>
      <c r="MC715" s="13"/>
      <c r="MD715" s="13"/>
      <c r="ME715" s="13"/>
      <c r="MF715" s="13"/>
      <c r="MG715" s="13"/>
      <c r="MH715" s="13"/>
      <c r="MI715" s="13"/>
      <c r="MJ715" s="13"/>
      <c r="MK715" s="13"/>
      <c r="ML715" s="13"/>
      <c r="MM715" s="13"/>
      <c r="MN715" s="13"/>
      <c r="MO715" s="13"/>
      <c r="MP715" s="13"/>
      <c r="MQ715" s="13"/>
      <c r="MR715" s="13"/>
      <c r="MS715" s="13"/>
      <c r="MT715" s="13"/>
      <c r="MU715" s="13"/>
      <c r="MV715" s="13"/>
      <c r="MW715" s="13"/>
      <c r="MX715" s="13"/>
      <c r="MY715" s="13"/>
      <c r="MZ715" s="13"/>
      <c r="NA715" s="13"/>
      <c r="NB715" s="13"/>
      <c r="NC715" s="13"/>
      <c r="ND715" s="13"/>
      <c r="NE715" s="13"/>
      <c r="NF715" s="13"/>
      <c r="NG715" s="13"/>
      <c r="NH715" s="13"/>
      <c r="NI715" s="13"/>
      <c r="NJ715" s="13"/>
      <c r="NK715" s="13"/>
      <c r="NL715" s="13"/>
      <c r="NM715" s="13"/>
      <c r="NN715" s="13"/>
      <c r="NO715" s="13"/>
      <c r="NP715" s="13"/>
      <c r="NQ715" s="13"/>
      <c r="NR715" s="13"/>
      <c r="NS715" s="13"/>
      <c r="NU715" s="48" t="e">
        <f>IF(P707&lt;#REF!,1,0)</f>
        <v>#REF!</v>
      </c>
      <c r="NV715" s="48" t="e">
        <f>IF($P707&gt;=#REF!,1,0)</f>
        <v>#REF!</v>
      </c>
      <c r="NW715" s="48">
        <f>IF(IF($C707="Y",IF(NV715=1,1,0)),1,0)</f>
        <v>0</v>
      </c>
      <c r="NX715" s="48">
        <f>IF(IF($C707="N",IF(NU715=1,1,0)),1,0)</f>
        <v>0</v>
      </c>
      <c r="NY715" s="49" t="e">
        <f t="shared" si="71"/>
        <v>#REF!</v>
      </c>
    </row>
    <row r="716" spans="1:389" s="2" customFormat="1" ht="15" x14ac:dyDescent="0.25">
      <c r="A716" s="2">
        <f t="shared" si="72"/>
        <v>712</v>
      </c>
      <c r="B716" s="104" t="str">
        <f>"TSK"&amp;"-"&amp;REPT("0",4-LEN(A724))&amp;A724</f>
        <v>TSK-0720</v>
      </c>
      <c r="C716" s="105" t="str">
        <f t="shared" si="68"/>
        <v/>
      </c>
      <c r="D716" s="59"/>
      <c r="E716" s="106"/>
      <c r="F716" s="59"/>
      <c r="G716" s="59"/>
      <c r="H716" s="19"/>
      <c r="I716" s="19"/>
      <c r="J716" s="21"/>
      <c r="K716" s="81"/>
      <c r="L716" s="107" t="str">
        <f t="shared" si="69"/>
        <v/>
      </c>
      <c r="M716" s="107" t="str">
        <f t="shared" si="70"/>
        <v/>
      </c>
      <c r="N716" s="94"/>
      <c r="O716" s="94"/>
      <c r="P716" s="94"/>
      <c r="Q716" s="94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  <c r="KU716" s="13"/>
      <c r="KV716" s="13"/>
      <c r="KW716" s="13"/>
      <c r="KX716" s="13"/>
      <c r="KY716" s="13"/>
      <c r="KZ716" s="13"/>
      <c r="LA716" s="13"/>
      <c r="LB716" s="13"/>
      <c r="LC716" s="13"/>
      <c r="LD716" s="13"/>
      <c r="LE716" s="13"/>
      <c r="LF716" s="13"/>
      <c r="LG716" s="13"/>
      <c r="LH716" s="13"/>
      <c r="LI716" s="13"/>
      <c r="LJ716" s="13"/>
      <c r="LK716" s="13"/>
      <c r="LL716" s="13"/>
      <c r="LM716" s="13"/>
      <c r="LN716" s="13"/>
      <c r="LO716" s="13"/>
      <c r="LP716" s="13"/>
      <c r="LQ716" s="13"/>
      <c r="LR716" s="13"/>
      <c r="LS716" s="13"/>
      <c r="LT716" s="13"/>
      <c r="LU716" s="13"/>
      <c r="LV716" s="13"/>
      <c r="LW716" s="13"/>
      <c r="LX716" s="13"/>
      <c r="LY716" s="13"/>
      <c r="LZ716" s="13"/>
      <c r="MA716" s="13"/>
      <c r="MB716" s="13"/>
      <c r="MC716" s="13"/>
      <c r="MD716" s="13"/>
      <c r="ME716" s="13"/>
      <c r="MF716" s="13"/>
      <c r="MG716" s="13"/>
      <c r="MH716" s="13"/>
      <c r="MI716" s="13"/>
      <c r="MJ716" s="13"/>
      <c r="MK716" s="13"/>
      <c r="ML716" s="13"/>
      <c r="MM716" s="13"/>
      <c r="MN716" s="13"/>
      <c r="MO716" s="13"/>
      <c r="MP716" s="13"/>
      <c r="MQ716" s="13"/>
      <c r="MR716" s="13"/>
      <c r="MS716" s="13"/>
      <c r="MT716" s="13"/>
      <c r="MU716" s="13"/>
      <c r="MV716" s="13"/>
      <c r="MW716" s="13"/>
      <c r="MX716" s="13"/>
      <c r="MY716" s="13"/>
      <c r="MZ716" s="13"/>
      <c r="NA716" s="13"/>
      <c r="NB716" s="13"/>
      <c r="NC716" s="13"/>
      <c r="ND716" s="13"/>
      <c r="NE716" s="13"/>
      <c r="NF716" s="13"/>
      <c r="NG716" s="13"/>
      <c r="NH716" s="13"/>
      <c r="NI716" s="13"/>
      <c r="NJ716" s="13"/>
      <c r="NK716" s="13"/>
      <c r="NL716" s="13"/>
      <c r="NM716" s="13"/>
      <c r="NN716" s="13"/>
      <c r="NO716" s="13"/>
      <c r="NP716" s="13"/>
      <c r="NQ716" s="13"/>
      <c r="NR716" s="13"/>
      <c r="NS716" s="13"/>
      <c r="NU716" s="48" t="e">
        <f>IF(P708&lt;#REF!,1,0)</f>
        <v>#REF!</v>
      </c>
      <c r="NV716" s="48" t="e">
        <f>IF($P708&gt;=#REF!,1,0)</f>
        <v>#REF!</v>
      </c>
      <c r="NW716" s="48">
        <f>IF(IF($C708="Y",IF(NV716=1,1,0)),1,0)</f>
        <v>0</v>
      </c>
      <c r="NX716" s="48">
        <f>IF(IF($C708="N",IF(NU716=1,1,0)),1,0)</f>
        <v>0</v>
      </c>
      <c r="NY716" s="49" t="e">
        <f t="shared" si="71"/>
        <v>#REF!</v>
      </c>
    </row>
    <row r="717" spans="1:389" s="2" customFormat="1" ht="15" x14ac:dyDescent="0.25">
      <c r="A717" s="2">
        <f t="shared" si="72"/>
        <v>713</v>
      </c>
      <c r="B717" s="104" t="str">
        <f>"TSK"&amp;"-"&amp;REPT("0",4-LEN(A725))&amp;A725</f>
        <v>TSK-0721</v>
      </c>
      <c r="C717" s="105" t="str">
        <f t="shared" si="68"/>
        <v/>
      </c>
      <c r="D717" s="59"/>
      <c r="E717" s="106"/>
      <c r="F717" s="59"/>
      <c r="G717" s="59"/>
      <c r="H717" s="19"/>
      <c r="I717" s="19"/>
      <c r="J717" s="21"/>
      <c r="K717" s="81"/>
      <c r="L717" s="107" t="str">
        <f t="shared" si="69"/>
        <v/>
      </c>
      <c r="M717" s="107" t="str">
        <f t="shared" si="70"/>
        <v/>
      </c>
      <c r="N717" s="94"/>
      <c r="O717" s="94"/>
      <c r="P717" s="94"/>
      <c r="Q717" s="94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13"/>
      <c r="KT717" s="13"/>
      <c r="KU717" s="13"/>
      <c r="KV717" s="13"/>
      <c r="KW717" s="13"/>
      <c r="KX717" s="13"/>
      <c r="KY717" s="13"/>
      <c r="KZ717" s="13"/>
      <c r="LA717" s="13"/>
      <c r="LB717" s="13"/>
      <c r="LC717" s="13"/>
      <c r="LD717" s="13"/>
      <c r="LE717" s="13"/>
      <c r="LF717" s="13"/>
      <c r="LG717" s="13"/>
      <c r="LH717" s="13"/>
      <c r="LI717" s="13"/>
      <c r="LJ717" s="13"/>
      <c r="LK717" s="13"/>
      <c r="LL717" s="13"/>
      <c r="LM717" s="13"/>
      <c r="LN717" s="13"/>
      <c r="LO717" s="13"/>
      <c r="LP717" s="13"/>
      <c r="LQ717" s="13"/>
      <c r="LR717" s="13"/>
      <c r="LS717" s="13"/>
      <c r="LT717" s="13"/>
      <c r="LU717" s="13"/>
      <c r="LV717" s="13"/>
      <c r="LW717" s="13"/>
      <c r="LX717" s="13"/>
      <c r="LY717" s="13"/>
      <c r="LZ717" s="13"/>
      <c r="MA717" s="13"/>
      <c r="MB717" s="13"/>
      <c r="MC717" s="13"/>
      <c r="MD717" s="13"/>
      <c r="ME717" s="13"/>
      <c r="MF717" s="13"/>
      <c r="MG717" s="13"/>
      <c r="MH717" s="13"/>
      <c r="MI717" s="13"/>
      <c r="MJ717" s="13"/>
      <c r="MK717" s="13"/>
      <c r="ML717" s="13"/>
      <c r="MM717" s="13"/>
      <c r="MN717" s="13"/>
      <c r="MO717" s="13"/>
      <c r="MP717" s="13"/>
      <c r="MQ717" s="13"/>
      <c r="MR717" s="13"/>
      <c r="MS717" s="13"/>
      <c r="MT717" s="13"/>
      <c r="MU717" s="13"/>
      <c r="MV717" s="13"/>
      <c r="MW717" s="13"/>
      <c r="MX717" s="13"/>
      <c r="MY717" s="13"/>
      <c r="MZ717" s="13"/>
      <c r="NA717" s="13"/>
      <c r="NB717" s="13"/>
      <c r="NC717" s="13"/>
      <c r="ND717" s="13"/>
      <c r="NE717" s="13"/>
      <c r="NF717" s="13"/>
      <c r="NG717" s="13"/>
      <c r="NH717" s="13"/>
      <c r="NI717" s="13"/>
      <c r="NJ717" s="13"/>
      <c r="NK717" s="13"/>
      <c r="NL717" s="13"/>
      <c r="NM717" s="13"/>
      <c r="NN717" s="13"/>
      <c r="NO717" s="13"/>
      <c r="NP717" s="13"/>
      <c r="NQ717" s="13"/>
      <c r="NR717" s="13"/>
      <c r="NS717" s="13"/>
      <c r="NU717" s="48" t="e">
        <f>IF(P709&lt;#REF!,1,0)</f>
        <v>#REF!</v>
      </c>
      <c r="NV717" s="48" t="e">
        <f>IF($P709&gt;=#REF!,1,0)</f>
        <v>#REF!</v>
      </c>
      <c r="NW717" s="48">
        <f>IF(IF($C709="Y",IF(NV717=1,1,0)),1,0)</f>
        <v>0</v>
      </c>
      <c r="NX717" s="48">
        <f>IF(IF($C709="N",IF(NU717=1,1,0)),1,0)</f>
        <v>0</v>
      </c>
      <c r="NY717" s="49" t="e">
        <f t="shared" si="71"/>
        <v>#REF!</v>
      </c>
    </row>
    <row r="718" spans="1:389" s="2" customFormat="1" ht="15" x14ac:dyDescent="0.25">
      <c r="A718" s="2">
        <f t="shared" si="72"/>
        <v>714</v>
      </c>
      <c r="B718" s="104" t="str">
        <f>"TSK"&amp;"-"&amp;REPT("0",4-LEN(A726))&amp;A726</f>
        <v>TSK-0722</v>
      </c>
      <c r="C718" s="105" t="str">
        <f t="shared" si="68"/>
        <v/>
      </c>
      <c r="D718" s="59"/>
      <c r="E718" s="106"/>
      <c r="F718" s="59"/>
      <c r="G718" s="59"/>
      <c r="H718" s="19"/>
      <c r="I718" s="19"/>
      <c r="J718" s="21"/>
      <c r="K718" s="81"/>
      <c r="L718" s="107" t="str">
        <f t="shared" si="69"/>
        <v/>
      </c>
      <c r="M718" s="107" t="str">
        <f t="shared" si="70"/>
        <v/>
      </c>
      <c r="N718" s="94"/>
      <c r="O718" s="94"/>
      <c r="P718" s="94"/>
      <c r="Q718" s="94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13"/>
      <c r="KT718" s="13"/>
      <c r="KU718" s="13"/>
      <c r="KV718" s="13"/>
      <c r="KW718" s="13"/>
      <c r="KX718" s="13"/>
      <c r="KY718" s="13"/>
      <c r="KZ718" s="13"/>
      <c r="LA718" s="13"/>
      <c r="LB718" s="13"/>
      <c r="LC718" s="13"/>
      <c r="LD718" s="13"/>
      <c r="LE718" s="13"/>
      <c r="LF718" s="13"/>
      <c r="LG718" s="13"/>
      <c r="LH718" s="13"/>
      <c r="LI718" s="13"/>
      <c r="LJ718" s="13"/>
      <c r="LK718" s="13"/>
      <c r="LL718" s="13"/>
      <c r="LM718" s="13"/>
      <c r="LN718" s="13"/>
      <c r="LO718" s="13"/>
      <c r="LP718" s="13"/>
      <c r="LQ718" s="13"/>
      <c r="LR718" s="13"/>
      <c r="LS718" s="13"/>
      <c r="LT718" s="13"/>
      <c r="LU718" s="13"/>
      <c r="LV718" s="13"/>
      <c r="LW718" s="13"/>
      <c r="LX718" s="13"/>
      <c r="LY718" s="13"/>
      <c r="LZ718" s="13"/>
      <c r="MA718" s="13"/>
      <c r="MB718" s="13"/>
      <c r="MC718" s="13"/>
      <c r="MD718" s="13"/>
      <c r="ME718" s="13"/>
      <c r="MF718" s="13"/>
      <c r="MG718" s="13"/>
      <c r="MH718" s="13"/>
      <c r="MI718" s="13"/>
      <c r="MJ718" s="13"/>
      <c r="MK718" s="13"/>
      <c r="ML718" s="13"/>
      <c r="MM718" s="13"/>
      <c r="MN718" s="13"/>
      <c r="MO718" s="13"/>
      <c r="MP718" s="13"/>
      <c r="MQ718" s="13"/>
      <c r="MR718" s="13"/>
      <c r="MS718" s="13"/>
      <c r="MT718" s="13"/>
      <c r="MU718" s="13"/>
      <c r="MV718" s="13"/>
      <c r="MW718" s="13"/>
      <c r="MX718" s="13"/>
      <c r="MY718" s="13"/>
      <c r="MZ718" s="13"/>
      <c r="NA718" s="13"/>
      <c r="NB718" s="13"/>
      <c r="NC718" s="13"/>
      <c r="ND718" s="13"/>
      <c r="NE718" s="13"/>
      <c r="NF718" s="13"/>
      <c r="NG718" s="13"/>
      <c r="NH718" s="13"/>
      <c r="NI718" s="13"/>
      <c r="NJ718" s="13"/>
      <c r="NK718" s="13"/>
      <c r="NL718" s="13"/>
      <c r="NM718" s="13"/>
      <c r="NN718" s="13"/>
      <c r="NO718" s="13"/>
      <c r="NP718" s="13"/>
      <c r="NQ718" s="13"/>
      <c r="NR718" s="13"/>
      <c r="NS718" s="13"/>
      <c r="NU718" s="48" t="e">
        <f>IF(P710&lt;#REF!,1,0)</f>
        <v>#REF!</v>
      </c>
      <c r="NV718" s="48" t="e">
        <f>IF($P710&gt;=#REF!,1,0)</f>
        <v>#REF!</v>
      </c>
      <c r="NW718" s="48">
        <f>IF(IF($C710="Y",IF(NV718=1,1,0)),1,0)</f>
        <v>0</v>
      </c>
      <c r="NX718" s="48">
        <f>IF(IF($C710="N",IF(NU718=1,1,0)),1,0)</f>
        <v>0</v>
      </c>
      <c r="NY718" s="49" t="e">
        <f t="shared" si="71"/>
        <v>#REF!</v>
      </c>
    </row>
    <row r="719" spans="1:389" s="2" customFormat="1" ht="15" x14ac:dyDescent="0.25">
      <c r="A719" s="2">
        <f t="shared" si="72"/>
        <v>715</v>
      </c>
      <c r="B719" s="104" t="str">
        <f>"TSK"&amp;"-"&amp;REPT("0",4-LEN(A727))&amp;A727</f>
        <v>TSK-0723</v>
      </c>
      <c r="C719" s="105" t="str">
        <f t="shared" si="68"/>
        <v/>
      </c>
      <c r="D719" s="59"/>
      <c r="E719" s="106"/>
      <c r="F719" s="59"/>
      <c r="G719" s="59"/>
      <c r="H719" s="19"/>
      <c r="I719" s="19"/>
      <c r="J719" s="21"/>
      <c r="K719" s="81"/>
      <c r="L719" s="107" t="str">
        <f t="shared" si="69"/>
        <v/>
      </c>
      <c r="M719" s="107" t="str">
        <f t="shared" si="70"/>
        <v/>
      </c>
      <c r="N719" s="94"/>
      <c r="O719" s="94"/>
      <c r="P719" s="94"/>
      <c r="Q719" s="94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13"/>
      <c r="KT719" s="13"/>
      <c r="KU719" s="13"/>
      <c r="KV719" s="13"/>
      <c r="KW719" s="13"/>
      <c r="KX719" s="13"/>
      <c r="KY719" s="13"/>
      <c r="KZ719" s="13"/>
      <c r="LA719" s="13"/>
      <c r="LB719" s="13"/>
      <c r="LC719" s="13"/>
      <c r="LD719" s="13"/>
      <c r="LE719" s="13"/>
      <c r="LF719" s="13"/>
      <c r="LG719" s="13"/>
      <c r="LH719" s="13"/>
      <c r="LI719" s="13"/>
      <c r="LJ719" s="13"/>
      <c r="LK719" s="13"/>
      <c r="LL719" s="13"/>
      <c r="LM719" s="13"/>
      <c r="LN719" s="13"/>
      <c r="LO719" s="13"/>
      <c r="LP719" s="13"/>
      <c r="LQ719" s="13"/>
      <c r="LR719" s="13"/>
      <c r="LS719" s="13"/>
      <c r="LT719" s="13"/>
      <c r="LU719" s="13"/>
      <c r="LV719" s="13"/>
      <c r="LW719" s="13"/>
      <c r="LX719" s="13"/>
      <c r="LY719" s="13"/>
      <c r="LZ719" s="13"/>
      <c r="MA719" s="13"/>
      <c r="MB719" s="13"/>
      <c r="MC719" s="13"/>
      <c r="MD719" s="13"/>
      <c r="ME719" s="13"/>
      <c r="MF719" s="13"/>
      <c r="MG719" s="13"/>
      <c r="MH719" s="13"/>
      <c r="MI719" s="13"/>
      <c r="MJ719" s="13"/>
      <c r="MK719" s="13"/>
      <c r="ML719" s="13"/>
      <c r="MM719" s="13"/>
      <c r="MN719" s="13"/>
      <c r="MO719" s="13"/>
      <c r="MP719" s="13"/>
      <c r="MQ719" s="13"/>
      <c r="MR719" s="13"/>
      <c r="MS719" s="13"/>
      <c r="MT719" s="13"/>
      <c r="MU719" s="13"/>
      <c r="MV719" s="13"/>
      <c r="MW719" s="13"/>
      <c r="MX719" s="13"/>
      <c r="MY719" s="13"/>
      <c r="MZ719" s="13"/>
      <c r="NA719" s="13"/>
      <c r="NB719" s="13"/>
      <c r="NC719" s="13"/>
      <c r="ND719" s="13"/>
      <c r="NE719" s="13"/>
      <c r="NF719" s="13"/>
      <c r="NG719" s="13"/>
      <c r="NH719" s="13"/>
      <c r="NI719" s="13"/>
      <c r="NJ719" s="13"/>
      <c r="NK719" s="13"/>
      <c r="NL719" s="13"/>
      <c r="NM719" s="13"/>
      <c r="NN719" s="13"/>
      <c r="NO719" s="13"/>
      <c r="NP719" s="13"/>
      <c r="NQ719" s="13"/>
      <c r="NR719" s="13"/>
      <c r="NS719" s="13"/>
      <c r="NU719" s="48" t="e">
        <f>IF(P711&lt;#REF!,1,0)</f>
        <v>#REF!</v>
      </c>
      <c r="NV719" s="48" t="e">
        <f>IF($P711&gt;=#REF!,1,0)</f>
        <v>#REF!</v>
      </c>
      <c r="NW719" s="48">
        <f>IF(IF($C711="Y",IF(NV719=1,1,0)),1,0)</f>
        <v>0</v>
      </c>
      <c r="NX719" s="48">
        <f>IF(IF($C711="N",IF(NU719=1,1,0)),1,0)</f>
        <v>0</v>
      </c>
      <c r="NY719" s="49" t="e">
        <f t="shared" si="71"/>
        <v>#REF!</v>
      </c>
    </row>
    <row r="720" spans="1:389" s="2" customFormat="1" ht="15" x14ac:dyDescent="0.25">
      <c r="A720" s="2">
        <f t="shared" si="72"/>
        <v>716</v>
      </c>
      <c r="B720" s="104" t="str">
        <f>"TSK"&amp;"-"&amp;REPT("0",4-LEN(A728))&amp;A728</f>
        <v>TSK-0724</v>
      </c>
      <c r="C720" s="105" t="str">
        <f t="shared" si="68"/>
        <v/>
      </c>
      <c r="D720" s="59"/>
      <c r="E720" s="106"/>
      <c r="F720" s="59"/>
      <c r="G720" s="59"/>
      <c r="H720" s="19"/>
      <c r="I720" s="19"/>
      <c r="J720" s="21"/>
      <c r="K720" s="81"/>
      <c r="L720" s="107" t="str">
        <f t="shared" si="69"/>
        <v/>
      </c>
      <c r="M720" s="107" t="str">
        <f t="shared" si="70"/>
        <v/>
      </c>
      <c r="N720" s="94"/>
      <c r="O720" s="94"/>
      <c r="P720" s="94"/>
      <c r="Q720" s="94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13"/>
      <c r="KT720" s="13"/>
      <c r="KU720" s="13"/>
      <c r="KV720" s="13"/>
      <c r="KW720" s="13"/>
      <c r="KX720" s="13"/>
      <c r="KY720" s="13"/>
      <c r="KZ720" s="13"/>
      <c r="LA720" s="13"/>
      <c r="LB720" s="13"/>
      <c r="LC720" s="13"/>
      <c r="LD720" s="13"/>
      <c r="LE720" s="13"/>
      <c r="LF720" s="13"/>
      <c r="LG720" s="13"/>
      <c r="LH720" s="13"/>
      <c r="LI720" s="13"/>
      <c r="LJ720" s="13"/>
      <c r="LK720" s="13"/>
      <c r="LL720" s="13"/>
      <c r="LM720" s="13"/>
      <c r="LN720" s="13"/>
      <c r="LO720" s="13"/>
      <c r="LP720" s="13"/>
      <c r="LQ720" s="13"/>
      <c r="LR720" s="13"/>
      <c r="LS720" s="13"/>
      <c r="LT720" s="13"/>
      <c r="LU720" s="13"/>
      <c r="LV720" s="13"/>
      <c r="LW720" s="13"/>
      <c r="LX720" s="13"/>
      <c r="LY720" s="13"/>
      <c r="LZ720" s="13"/>
      <c r="MA720" s="13"/>
      <c r="MB720" s="13"/>
      <c r="MC720" s="13"/>
      <c r="MD720" s="13"/>
      <c r="ME720" s="13"/>
      <c r="MF720" s="13"/>
      <c r="MG720" s="13"/>
      <c r="MH720" s="13"/>
      <c r="MI720" s="13"/>
      <c r="MJ720" s="13"/>
      <c r="MK720" s="13"/>
      <c r="ML720" s="13"/>
      <c r="MM720" s="13"/>
      <c r="MN720" s="13"/>
      <c r="MO720" s="13"/>
      <c r="MP720" s="13"/>
      <c r="MQ720" s="13"/>
      <c r="MR720" s="13"/>
      <c r="MS720" s="13"/>
      <c r="MT720" s="13"/>
      <c r="MU720" s="13"/>
      <c r="MV720" s="13"/>
      <c r="MW720" s="13"/>
      <c r="MX720" s="13"/>
      <c r="MY720" s="13"/>
      <c r="MZ720" s="13"/>
      <c r="NA720" s="13"/>
      <c r="NB720" s="13"/>
      <c r="NC720" s="13"/>
      <c r="ND720" s="13"/>
      <c r="NE720" s="13"/>
      <c r="NF720" s="13"/>
      <c r="NG720" s="13"/>
      <c r="NH720" s="13"/>
      <c r="NI720" s="13"/>
      <c r="NJ720" s="13"/>
      <c r="NK720" s="13"/>
      <c r="NL720" s="13"/>
      <c r="NM720" s="13"/>
      <c r="NN720" s="13"/>
      <c r="NO720" s="13"/>
      <c r="NP720" s="13"/>
      <c r="NQ720" s="13"/>
      <c r="NR720" s="13"/>
      <c r="NS720" s="13"/>
      <c r="NU720" s="48" t="e">
        <f>IF(P712&lt;#REF!,1,0)</f>
        <v>#REF!</v>
      </c>
      <c r="NV720" s="48" t="e">
        <f>IF($P712&gt;=#REF!,1,0)</f>
        <v>#REF!</v>
      </c>
      <c r="NW720" s="48">
        <f>IF(IF($C712="Y",IF(NV720=1,1,0)),1,0)</f>
        <v>0</v>
      </c>
      <c r="NX720" s="48">
        <f>IF(IF($C712="N",IF(NU720=1,1,0)),1,0)</f>
        <v>0</v>
      </c>
      <c r="NY720" s="49" t="e">
        <f t="shared" si="71"/>
        <v>#REF!</v>
      </c>
    </row>
    <row r="721" spans="1:389" s="2" customFormat="1" ht="15" x14ac:dyDescent="0.25">
      <c r="A721" s="2">
        <f t="shared" si="72"/>
        <v>717</v>
      </c>
      <c r="B721" s="104" t="str">
        <f>"TSK"&amp;"-"&amp;REPT("0",4-LEN(A729))&amp;A729</f>
        <v>TSK-0725</v>
      </c>
      <c r="C721" s="105" t="str">
        <f t="shared" si="68"/>
        <v/>
      </c>
      <c r="D721" s="59"/>
      <c r="E721" s="106"/>
      <c r="F721" s="59"/>
      <c r="G721" s="59"/>
      <c r="H721" s="19"/>
      <c r="I721" s="19"/>
      <c r="J721" s="21"/>
      <c r="K721" s="81"/>
      <c r="L721" s="107" t="str">
        <f t="shared" si="69"/>
        <v/>
      </c>
      <c r="M721" s="107" t="str">
        <f t="shared" si="70"/>
        <v/>
      </c>
      <c r="N721" s="94"/>
      <c r="O721" s="94"/>
      <c r="P721" s="94"/>
      <c r="Q721" s="94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HA721" s="13"/>
      <c r="HB721" s="13"/>
      <c r="HC721" s="13"/>
      <c r="HD721" s="13"/>
      <c r="HE721" s="13"/>
      <c r="HF721" s="13"/>
      <c r="HG721" s="13"/>
      <c r="HH721" s="13"/>
      <c r="HI721" s="13"/>
      <c r="HJ721" s="13"/>
      <c r="HK721" s="13"/>
      <c r="HL721" s="13"/>
      <c r="HM721" s="13"/>
      <c r="HN721" s="13"/>
      <c r="HO721" s="13"/>
      <c r="HP721" s="13"/>
      <c r="HQ721" s="13"/>
      <c r="HR721" s="13"/>
      <c r="HS721" s="13"/>
      <c r="HT721" s="13"/>
      <c r="HU721" s="13"/>
      <c r="HV721" s="13"/>
      <c r="HW721" s="13"/>
      <c r="HX721" s="13"/>
      <c r="HY721" s="13"/>
      <c r="HZ721" s="13"/>
      <c r="IA721" s="13"/>
      <c r="IB721" s="13"/>
      <c r="IC721" s="13"/>
      <c r="ID721" s="13"/>
      <c r="IE721" s="13"/>
      <c r="IF721" s="13"/>
      <c r="IG721" s="13"/>
      <c r="IH721" s="13"/>
      <c r="II721" s="13"/>
      <c r="IJ721" s="13"/>
      <c r="IK721" s="13"/>
      <c r="IL721" s="13"/>
      <c r="IM721" s="13"/>
      <c r="IN721" s="13"/>
      <c r="IO721" s="13"/>
      <c r="IP721" s="13"/>
      <c r="IQ721" s="13"/>
      <c r="IR721" s="13"/>
      <c r="IS721" s="13"/>
      <c r="IT721" s="13"/>
      <c r="IU721" s="13"/>
      <c r="IV721" s="13"/>
      <c r="IW721" s="13"/>
      <c r="IX721" s="13"/>
      <c r="IY721" s="13"/>
      <c r="IZ721" s="13"/>
      <c r="JA721" s="13"/>
      <c r="JB721" s="13"/>
      <c r="JC721" s="13"/>
      <c r="JD721" s="13"/>
      <c r="JE721" s="13"/>
      <c r="JF721" s="13"/>
      <c r="JG721" s="13"/>
      <c r="JH721" s="13"/>
      <c r="JI721" s="13"/>
      <c r="JJ721" s="13"/>
      <c r="JK721" s="13"/>
      <c r="JL721" s="13"/>
      <c r="JM721" s="13"/>
      <c r="JN721" s="13"/>
      <c r="JO721" s="13"/>
      <c r="JP721" s="13"/>
      <c r="JQ721" s="13"/>
      <c r="JR721" s="13"/>
      <c r="JS721" s="13"/>
      <c r="JT721" s="13"/>
      <c r="JU721" s="13"/>
      <c r="JV721" s="13"/>
      <c r="JW721" s="13"/>
      <c r="JX721" s="13"/>
      <c r="JY721" s="13"/>
      <c r="JZ721" s="13"/>
      <c r="KA721" s="13"/>
      <c r="KB721" s="13"/>
      <c r="KC721" s="13"/>
      <c r="KD721" s="13"/>
      <c r="KE721" s="13"/>
      <c r="KF721" s="13"/>
      <c r="KG721" s="13"/>
      <c r="KH721" s="13"/>
      <c r="KI721" s="13"/>
      <c r="KJ721" s="13"/>
      <c r="KK721" s="13"/>
      <c r="KL721" s="13"/>
      <c r="KM721" s="13"/>
      <c r="KN721" s="13"/>
      <c r="KO721" s="13"/>
      <c r="KP721" s="13"/>
      <c r="KQ721" s="13"/>
      <c r="KR721" s="13"/>
      <c r="KS721" s="13"/>
      <c r="KT721" s="13"/>
      <c r="KU721" s="13"/>
      <c r="KV721" s="13"/>
      <c r="KW721" s="13"/>
      <c r="KX721" s="13"/>
      <c r="KY721" s="13"/>
      <c r="KZ721" s="13"/>
      <c r="LA721" s="13"/>
      <c r="LB721" s="13"/>
      <c r="LC721" s="13"/>
      <c r="LD721" s="13"/>
      <c r="LE721" s="13"/>
      <c r="LF721" s="13"/>
      <c r="LG721" s="13"/>
      <c r="LH721" s="13"/>
      <c r="LI721" s="13"/>
      <c r="LJ721" s="13"/>
      <c r="LK721" s="13"/>
      <c r="LL721" s="13"/>
      <c r="LM721" s="13"/>
      <c r="LN721" s="13"/>
      <c r="LO721" s="13"/>
      <c r="LP721" s="13"/>
      <c r="LQ721" s="13"/>
      <c r="LR721" s="13"/>
      <c r="LS721" s="13"/>
      <c r="LT721" s="13"/>
      <c r="LU721" s="13"/>
      <c r="LV721" s="13"/>
      <c r="LW721" s="13"/>
      <c r="LX721" s="13"/>
      <c r="LY721" s="13"/>
      <c r="LZ721" s="13"/>
      <c r="MA721" s="13"/>
      <c r="MB721" s="13"/>
      <c r="MC721" s="13"/>
      <c r="MD721" s="13"/>
      <c r="ME721" s="13"/>
      <c r="MF721" s="13"/>
      <c r="MG721" s="13"/>
      <c r="MH721" s="13"/>
      <c r="MI721" s="13"/>
      <c r="MJ721" s="13"/>
      <c r="MK721" s="13"/>
      <c r="ML721" s="13"/>
      <c r="MM721" s="13"/>
      <c r="MN721" s="13"/>
      <c r="MO721" s="13"/>
      <c r="MP721" s="13"/>
      <c r="MQ721" s="13"/>
      <c r="MR721" s="13"/>
      <c r="MS721" s="13"/>
      <c r="MT721" s="13"/>
      <c r="MU721" s="13"/>
      <c r="MV721" s="13"/>
      <c r="MW721" s="13"/>
      <c r="MX721" s="13"/>
      <c r="MY721" s="13"/>
      <c r="MZ721" s="13"/>
      <c r="NA721" s="13"/>
      <c r="NB721" s="13"/>
      <c r="NC721" s="13"/>
      <c r="ND721" s="13"/>
      <c r="NE721" s="13"/>
      <c r="NF721" s="13"/>
      <c r="NG721" s="13"/>
      <c r="NH721" s="13"/>
      <c r="NI721" s="13"/>
      <c r="NJ721" s="13"/>
      <c r="NK721" s="13"/>
      <c r="NL721" s="13"/>
      <c r="NM721" s="13"/>
      <c r="NN721" s="13"/>
      <c r="NO721" s="13"/>
      <c r="NP721" s="13"/>
      <c r="NQ721" s="13"/>
      <c r="NR721" s="13"/>
      <c r="NS721" s="13"/>
      <c r="NU721" s="48" t="e">
        <f>IF(P713&lt;#REF!,1,0)</f>
        <v>#REF!</v>
      </c>
      <c r="NV721" s="48" t="e">
        <f>IF($P713&gt;=#REF!,1,0)</f>
        <v>#REF!</v>
      </c>
      <c r="NW721" s="48">
        <f>IF(IF($C713="Y",IF(NV721=1,1,0)),1,0)</f>
        <v>0</v>
      </c>
      <c r="NX721" s="48">
        <f>IF(IF($C713="N",IF(NU721=1,1,0)),1,0)</f>
        <v>0</v>
      </c>
      <c r="NY721" s="49" t="e">
        <f t="shared" si="71"/>
        <v>#REF!</v>
      </c>
    </row>
    <row r="722" spans="1:389" s="2" customFormat="1" ht="15" x14ac:dyDescent="0.25">
      <c r="A722" s="2">
        <f t="shared" si="72"/>
        <v>718</v>
      </c>
      <c r="B722" s="104" t="str">
        <f>"TSK"&amp;"-"&amp;REPT("0",4-LEN(A730))&amp;A730</f>
        <v>TSK-0726</v>
      </c>
      <c r="C722" s="105" t="str">
        <f t="shared" si="68"/>
        <v/>
      </c>
      <c r="D722" s="59"/>
      <c r="E722" s="106"/>
      <c r="F722" s="59"/>
      <c r="G722" s="59"/>
      <c r="H722" s="19"/>
      <c r="I722" s="19"/>
      <c r="J722" s="21"/>
      <c r="K722" s="81"/>
      <c r="L722" s="107" t="str">
        <f t="shared" si="69"/>
        <v/>
      </c>
      <c r="M722" s="107" t="str">
        <f t="shared" si="70"/>
        <v/>
      </c>
      <c r="N722" s="94"/>
      <c r="O722" s="94"/>
      <c r="P722" s="94"/>
      <c r="Q722" s="94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HA722" s="13"/>
      <c r="HB722" s="13"/>
      <c r="HC722" s="13"/>
      <c r="HD722" s="13"/>
      <c r="HE722" s="13"/>
      <c r="HF722" s="13"/>
      <c r="HG722" s="13"/>
      <c r="HH722" s="13"/>
      <c r="HI722" s="13"/>
      <c r="HJ722" s="13"/>
      <c r="HK722" s="13"/>
      <c r="HL722" s="13"/>
      <c r="HM722" s="13"/>
      <c r="HN722" s="13"/>
      <c r="HO722" s="13"/>
      <c r="HP722" s="13"/>
      <c r="HQ722" s="13"/>
      <c r="HR722" s="13"/>
      <c r="HS722" s="13"/>
      <c r="HT722" s="13"/>
      <c r="HU722" s="13"/>
      <c r="HV722" s="13"/>
      <c r="HW722" s="13"/>
      <c r="HX722" s="13"/>
      <c r="HY722" s="13"/>
      <c r="HZ722" s="13"/>
      <c r="IA722" s="13"/>
      <c r="IB722" s="13"/>
      <c r="IC722" s="13"/>
      <c r="ID722" s="13"/>
      <c r="IE722" s="13"/>
      <c r="IF722" s="13"/>
      <c r="IG722" s="13"/>
      <c r="IH722" s="13"/>
      <c r="II722" s="13"/>
      <c r="IJ722" s="13"/>
      <c r="IK722" s="13"/>
      <c r="IL722" s="13"/>
      <c r="IM722" s="13"/>
      <c r="IN722" s="13"/>
      <c r="IO722" s="13"/>
      <c r="IP722" s="13"/>
      <c r="IQ722" s="13"/>
      <c r="IR722" s="13"/>
      <c r="IS722" s="13"/>
      <c r="IT722" s="13"/>
      <c r="IU722" s="13"/>
      <c r="IV722" s="13"/>
      <c r="IW722" s="13"/>
      <c r="IX722" s="13"/>
      <c r="IY722" s="13"/>
      <c r="IZ722" s="13"/>
      <c r="JA722" s="13"/>
      <c r="JB722" s="13"/>
      <c r="JC722" s="13"/>
      <c r="JD722" s="13"/>
      <c r="JE722" s="13"/>
      <c r="JF722" s="13"/>
      <c r="JG722" s="13"/>
      <c r="JH722" s="13"/>
      <c r="JI722" s="13"/>
      <c r="JJ722" s="13"/>
      <c r="JK722" s="13"/>
      <c r="JL722" s="13"/>
      <c r="JM722" s="13"/>
      <c r="JN722" s="13"/>
      <c r="JO722" s="13"/>
      <c r="JP722" s="13"/>
      <c r="JQ722" s="13"/>
      <c r="JR722" s="13"/>
      <c r="JS722" s="13"/>
      <c r="JT722" s="13"/>
      <c r="JU722" s="13"/>
      <c r="JV722" s="13"/>
      <c r="JW722" s="13"/>
      <c r="JX722" s="13"/>
      <c r="JY722" s="13"/>
      <c r="JZ722" s="13"/>
      <c r="KA722" s="13"/>
      <c r="KB722" s="13"/>
      <c r="KC722" s="13"/>
      <c r="KD722" s="13"/>
      <c r="KE722" s="13"/>
      <c r="KF722" s="13"/>
      <c r="KG722" s="13"/>
      <c r="KH722" s="13"/>
      <c r="KI722" s="13"/>
      <c r="KJ722" s="13"/>
      <c r="KK722" s="13"/>
      <c r="KL722" s="13"/>
      <c r="KM722" s="13"/>
      <c r="KN722" s="13"/>
      <c r="KO722" s="13"/>
      <c r="KP722" s="13"/>
      <c r="KQ722" s="13"/>
      <c r="KR722" s="13"/>
      <c r="KS722" s="13"/>
      <c r="KT722" s="13"/>
      <c r="KU722" s="13"/>
      <c r="KV722" s="13"/>
      <c r="KW722" s="13"/>
      <c r="KX722" s="13"/>
      <c r="KY722" s="13"/>
      <c r="KZ722" s="13"/>
      <c r="LA722" s="13"/>
      <c r="LB722" s="13"/>
      <c r="LC722" s="13"/>
      <c r="LD722" s="13"/>
      <c r="LE722" s="13"/>
      <c r="LF722" s="13"/>
      <c r="LG722" s="13"/>
      <c r="LH722" s="13"/>
      <c r="LI722" s="13"/>
      <c r="LJ722" s="13"/>
      <c r="LK722" s="13"/>
      <c r="LL722" s="13"/>
      <c r="LM722" s="13"/>
      <c r="LN722" s="13"/>
      <c r="LO722" s="13"/>
      <c r="LP722" s="13"/>
      <c r="LQ722" s="13"/>
      <c r="LR722" s="13"/>
      <c r="LS722" s="13"/>
      <c r="LT722" s="13"/>
      <c r="LU722" s="13"/>
      <c r="LV722" s="13"/>
      <c r="LW722" s="13"/>
      <c r="LX722" s="13"/>
      <c r="LY722" s="13"/>
      <c r="LZ722" s="13"/>
      <c r="MA722" s="13"/>
      <c r="MB722" s="13"/>
      <c r="MC722" s="13"/>
      <c r="MD722" s="13"/>
      <c r="ME722" s="13"/>
      <c r="MF722" s="13"/>
      <c r="MG722" s="13"/>
      <c r="MH722" s="13"/>
      <c r="MI722" s="13"/>
      <c r="MJ722" s="13"/>
      <c r="MK722" s="13"/>
      <c r="ML722" s="13"/>
      <c r="MM722" s="13"/>
      <c r="MN722" s="13"/>
      <c r="MO722" s="13"/>
      <c r="MP722" s="13"/>
      <c r="MQ722" s="13"/>
      <c r="MR722" s="13"/>
      <c r="MS722" s="13"/>
      <c r="MT722" s="13"/>
      <c r="MU722" s="13"/>
      <c r="MV722" s="13"/>
      <c r="MW722" s="13"/>
      <c r="MX722" s="13"/>
      <c r="MY722" s="13"/>
      <c r="MZ722" s="13"/>
      <c r="NA722" s="13"/>
      <c r="NB722" s="13"/>
      <c r="NC722" s="13"/>
      <c r="ND722" s="13"/>
      <c r="NE722" s="13"/>
      <c r="NF722" s="13"/>
      <c r="NG722" s="13"/>
      <c r="NH722" s="13"/>
      <c r="NI722" s="13"/>
      <c r="NJ722" s="13"/>
      <c r="NK722" s="13"/>
      <c r="NL722" s="13"/>
      <c r="NM722" s="13"/>
      <c r="NN722" s="13"/>
      <c r="NO722" s="13"/>
      <c r="NP722" s="13"/>
      <c r="NQ722" s="13"/>
      <c r="NR722" s="13"/>
      <c r="NS722" s="13"/>
      <c r="NU722" s="48" t="e">
        <f>IF(P714&lt;#REF!,1,0)</f>
        <v>#REF!</v>
      </c>
      <c r="NV722" s="48" t="e">
        <f>IF($P714&gt;=#REF!,1,0)</f>
        <v>#REF!</v>
      </c>
      <c r="NW722" s="48">
        <f>IF(IF($C714="Y",IF(NV722=1,1,0)),1,0)</f>
        <v>0</v>
      </c>
      <c r="NX722" s="48">
        <f>IF(IF($C714="N",IF(NU722=1,1,0)),1,0)</f>
        <v>0</v>
      </c>
      <c r="NY722" s="49" t="e">
        <f t="shared" si="71"/>
        <v>#REF!</v>
      </c>
    </row>
    <row r="723" spans="1:389" s="2" customFormat="1" ht="15" x14ac:dyDescent="0.25">
      <c r="A723" s="2">
        <f t="shared" si="72"/>
        <v>719</v>
      </c>
      <c r="B723" s="104" t="str">
        <f>"TSK"&amp;"-"&amp;REPT("0",4-LEN(A731))&amp;A731</f>
        <v>TSK-0727</v>
      </c>
      <c r="C723" s="105" t="str">
        <f t="shared" si="68"/>
        <v/>
      </c>
      <c r="D723" s="59"/>
      <c r="E723" s="106"/>
      <c r="F723" s="59"/>
      <c r="G723" s="59"/>
      <c r="H723" s="19"/>
      <c r="I723" s="19"/>
      <c r="J723" s="21"/>
      <c r="K723" s="81"/>
      <c r="L723" s="107" t="str">
        <f t="shared" si="69"/>
        <v/>
      </c>
      <c r="M723" s="107" t="str">
        <f t="shared" si="70"/>
        <v/>
      </c>
      <c r="N723" s="94"/>
      <c r="O723" s="94"/>
      <c r="P723" s="94"/>
      <c r="Q723" s="94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13"/>
      <c r="KT723" s="13"/>
      <c r="KU723" s="13"/>
      <c r="KV723" s="13"/>
      <c r="KW723" s="13"/>
      <c r="KX723" s="13"/>
      <c r="KY723" s="13"/>
      <c r="KZ723" s="13"/>
      <c r="LA723" s="13"/>
      <c r="LB723" s="13"/>
      <c r="LC723" s="13"/>
      <c r="LD723" s="13"/>
      <c r="LE723" s="13"/>
      <c r="LF723" s="13"/>
      <c r="LG723" s="13"/>
      <c r="LH723" s="13"/>
      <c r="LI723" s="13"/>
      <c r="LJ723" s="13"/>
      <c r="LK723" s="13"/>
      <c r="LL723" s="13"/>
      <c r="LM723" s="13"/>
      <c r="LN723" s="13"/>
      <c r="LO723" s="13"/>
      <c r="LP723" s="13"/>
      <c r="LQ723" s="13"/>
      <c r="LR723" s="13"/>
      <c r="LS723" s="13"/>
      <c r="LT723" s="13"/>
      <c r="LU723" s="13"/>
      <c r="LV723" s="13"/>
      <c r="LW723" s="13"/>
      <c r="LX723" s="13"/>
      <c r="LY723" s="13"/>
      <c r="LZ723" s="13"/>
      <c r="MA723" s="13"/>
      <c r="MB723" s="13"/>
      <c r="MC723" s="13"/>
      <c r="MD723" s="13"/>
      <c r="ME723" s="13"/>
      <c r="MF723" s="13"/>
      <c r="MG723" s="13"/>
      <c r="MH723" s="13"/>
      <c r="MI723" s="13"/>
      <c r="MJ723" s="13"/>
      <c r="MK723" s="13"/>
      <c r="ML723" s="13"/>
      <c r="MM723" s="13"/>
      <c r="MN723" s="13"/>
      <c r="MO723" s="13"/>
      <c r="MP723" s="13"/>
      <c r="MQ723" s="13"/>
      <c r="MR723" s="13"/>
      <c r="MS723" s="13"/>
      <c r="MT723" s="13"/>
      <c r="MU723" s="13"/>
      <c r="MV723" s="13"/>
      <c r="MW723" s="13"/>
      <c r="MX723" s="13"/>
      <c r="MY723" s="13"/>
      <c r="MZ723" s="13"/>
      <c r="NA723" s="13"/>
      <c r="NB723" s="13"/>
      <c r="NC723" s="13"/>
      <c r="ND723" s="13"/>
      <c r="NE723" s="13"/>
      <c r="NF723" s="13"/>
      <c r="NG723" s="13"/>
      <c r="NH723" s="13"/>
      <c r="NI723" s="13"/>
      <c r="NJ723" s="13"/>
      <c r="NK723" s="13"/>
      <c r="NL723" s="13"/>
      <c r="NM723" s="13"/>
      <c r="NN723" s="13"/>
      <c r="NO723" s="13"/>
      <c r="NP723" s="13"/>
      <c r="NQ723" s="13"/>
      <c r="NR723" s="13"/>
      <c r="NS723" s="13"/>
      <c r="NU723" s="48" t="e">
        <f>IF(P715&lt;#REF!,1,0)</f>
        <v>#REF!</v>
      </c>
      <c r="NV723" s="48" t="e">
        <f>IF($P715&gt;=#REF!,1,0)</f>
        <v>#REF!</v>
      </c>
      <c r="NW723" s="48">
        <f>IF(IF($C715="Y",IF(NV723=1,1,0)),1,0)</f>
        <v>0</v>
      </c>
      <c r="NX723" s="48">
        <f>IF(IF($C715="N",IF(NU723=1,1,0)),1,0)</f>
        <v>0</v>
      </c>
      <c r="NY723" s="49" t="e">
        <f t="shared" si="71"/>
        <v>#REF!</v>
      </c>
    </row>
    <row r="724" spans="1:389" s="2" customFormat="1" ht="15" x14ac:dyDescent="0.25">
      <c r="A724" s="2">
        <f t="shared" si="72"/>
        <v>720</v>
      </c>
      <c r="B724" s="104" t="str">
        <f>"TSK"&amp;"-"&amp;REPT("0",4-LEN(A732))&amp;A732</f>
        <v>TSK-0728</v>
      </c>
      <c r="C724" s="105" t="str">
        <f t="shared" si="68"/>
        <v/>
      </c>
      <c r="D724" s="59"/>
      <c r="E724" s="106"/>
      <c r="F724" s="59"/>
      <c r="G724" s="59"/>
      <c r="H724" s="19"/>
      <c r="I724" s="19"/>
      <c r="J724" s="21"/>
      <c r="K724" s="81"/>
      <c r="L724" s="107" t="str">
        <f t="shared" si="69"/>
        <v/>
      </c>
      <c r="M724" s="107" t="str">
        <f t="shared" si="70"/>
        <v/>
      </c>
      <c r="N724" s="94"/>
      <c r="O724" s="94"/>
      <c r="P724" s="94"/>
      <c r="Q724" s="94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  <c r="KU724" s="13"/>
      <c r="KV724" s="13"/>
      <c r="KW724" s="13"/>
      <c r="KX724" s="13"/>
      <c r="KY724" s="13"/>
      <c r="KZ724" s="13"/>
      <c r="LA724" s="13"/>
      <c r="LB724" s="13"/>
      <c r="LC724" s="13"/>
      <c r="LD724" s="13"/>
      <c r="LE724" s="13"/>
      <c r="LF724" s="13"/>
      <c r="LG724" s="13"/>
      <c r="LH724" s="13"/>
      <c r="LI724" s="13"/>
      <c r="LJ724" s="13"/>
      <c r="LK724" s="13"/>
      <c r="LL724" s="13"/>
      <c r="LM724" s="13"/>
      <c r="LN724" s="13"/>
      <c r="LO724" s="13"/>
      <c r="LP724" s="13"/>
      <c r="LQ724" s="13"/>
      <c r="LR724" s="13"/>
      <c r="LS724" s="13"/>
      <c r="LT724" s="13"/>
      <c r="LU724" s="13"/>
      <c r="LV724" s="13"/>
      <c r="LW724" s="13"/>
      <c r="LX724" s="13"/>
      <c r="LY724" s="13"/>
      <c r="LZ724" s="13"/>
      <c r="MA724" s="13"/>
      <c r="MB724" s="13"/>
      <c r="MC724" s="13"/>
      <c r="MD724" s="13"/>
      <c r="ME724" s="13"/>
      <c r="MF724" s="13"/>
      <c r="MG724" s="13"/>
      <c r="MH724" s="13"/>
      <c r="MI724" s="13"/>
      <c r="MJ724" s="13"/>
      <c r="MK724" s="13"/>
      <c r="ML724" s="13"/>
      <c r="MM724" s="13"/>
      <c r="MN724" s="13"/>
      <c r="MO724" s="13"/>
      <c r="MP724" s="13"/>
      <c r="MQ724" s="13"/>
      <c r="MR724" s="13"/>
      <c r="MS724" s="13"/>
      <c r="MT724" s="13"/>
      <c r="MU724" s="13"/>
      <c r="MV724" s="13"/>
      <c r="MW724" s="13"/>
      <c r="MX724" s="13"/>
      <c r="MY724" s="13"/>
      <c r="MZ724" s="13"/>
      <c r="NA724" s="13"/>
      <c r="NB724" s="13"/>
      <c r="NC724" s="13"/>
      <c r="ND724" s="13"/>
      <c r="NE724" s="13"/>
      <c r="NF724" s="13"/>
      <c r="NG724" s="13"/>
      <c r="NH724" s="13"/>
      <c r="NI724" s="13"/>
      <c r="NJ724" s="13"/>
      <c r="NK724" s="13"/>
      <c r="NL724" s="13"/>
      <c r="NM724" s="13"/>
      <c r="NN724" s="13"/>
      <c r="NO724" s="13"/>
      <c r="NP724" s="13"/>
      <c r="NQ724" s="13"/>
      <c r="NR724" s="13"/>
      <c r="NS724" s="13"/>
      <c r="NU724" s="48" t="e">
        <f>IF(P716&lt;#REF!,1,0)</f>
        <v>#REF!</v>
      </c>
      <c r="NV724" s="48" t="e">
        <f>IF($P716&gt;=#REF!,1,0)</f>
        <v>#REF!</v>
      </c>
      <c r="NW724" s="48">
        <f>IF(IF($C716="Y",IF(NV724=1,1,0)),1,0)</f>
        <v>0</v>
      </c>
      <c r="NX724" s="48">
        <f>IF(IF($C716="N",IF(NU724=1,1,0)),1,0)</f>
        <v>0</v>
      </c>
      <c r="NY724" s="49" t="e">
        <f t="shared" si="71"/>
        <v>#REF!</v>
      </c>
    </row>
    <row r="725" spans="1:389" s="2" customFormat="1" ht="15" x14ac:dyDescent="0.25">
      <c r="A725" s="2">
        <f t="shared" si="72"/>
        <v>721</v>
      </c>
      <c r="B725" s="104" t="str">
        <f>"TSK"&amp;"-"&amp;REPT("0",4-LEN(A733))&amp;A733</f>
        <v>TSK-0729</v>
      </c>
      <c r="C725" s="105" t="str">
        <f t="shared" si="68"/>
        <v/>
      </c>
      <c r="D725" s="59"/>
      <c r="E725" s="106"/>
      <c r="F725" s="59"/>
      <c r="G725" s="59"/>
      <c r="H725" s="19"/>
      <c r="I725" s="19"/>
      <c r="J725" s="21"/>
      <c r="K725" s="81"/>
      <c r="L725" s="107" t="str">
        <f t="shared" si="69"/>
        <v/>
      </c>
      <c r="M725" s="107" t="str">
        <f t="shared" si="70"/>
        <v/>
      </c>
      <c r="N725" s="94"/>
      <c r="O725" s="94"/>
      <c r="P725" s="94"/>
      <c r="Q725" s="94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  <c r="KU725" s="13"/>
      <c r="KV725" s="13"/>
      <c r="KW725" s="13"/>
      <c r="KX725" s="13"/>
      <c r="KY725" s="13"/>
      <c r="KZ725" s="13"/>
      <c r="LA725" s="13"/>
      <c r="LB725" s="13"/>
      <c r="LC725" s="13"/>
      <c r="LD725" s="13"/>
      <c r="LE725" s="13"/>
      <c r="LF725" s="13"/>
      <c r="LG725" s="13"/>
      <c r="LH725" s="13"/>
      <c r="LI725" s="13"/>
      <c r="LJ725" s="13"/>
      <c r="LK725" s="13"/>
      <c r="LL725" s="13"/>
      <c r="LM725" s="13"/>
      <c r="LN725" s="13"/>
      <c r="LO725" s="13"/>
      <c r="LP725" s="13"/>
      <c r="LQ725" s="13"/>
      <c r="LR725" s="13"/>
      <c r="LS725" s="13"/>
      <c r="LT725" s="13"/>
      <c r="LU725" s="13"/>
      <c r="LV725" s="13"/>
      <c r="LW725" s="13"/>
      <c r="LX725" s="13"/>
      <c r="LY725" s="13"/>
      <c r="LZ725" s="13"/>
      <c r="MA725" s="13"/>
      <c r="MB725" s="13"/>
      <c r="MC725" s="13"/>
      <c r="MD725" s="13"/>
      <c r="ME725" s="13"/>
      <c r="MF725" s="13"/>
      <c r="MG725" s="13"/>
      <c r="MH725" s="13"/>
      <c r="MI725" s="13"/>
      <c r="MJ725" s="13"/>
      <c r="MK725" s="13"/>
      <c r="ML725" s="13"/>
      <c r="MM725" s="13"/>
      <c r="MN725" s="13"/>
      <c r="MO725" s="13"/>
      <c r="MP725" s="13"/>
      <c r="MQ725" s="13"/>
      <c r="MR725" s="13"/>
      <c r="MS725" s="13"/>
      <c r="MT725" s="13"/>
      <c r="MU725" s="13"/>
      <c r="MV725" s="13"/>
      <c r="MW725" s="13"/>
      <c r="MX725" s="13"/>
      <c r="MY725" s="13"/>
      <c r="MZ725" s="13"/>
      <c r="NA725" s="13"/>
      <c r="NB725" s="13"/>
      <c r="NC725" s="13"/>
      <c r="ND725" s="13"/>
      <c r="NE725" s="13"/>
      <c r="NF725" s="13"/>
      <c r="NG725" s="13"/>
      <c r="NH725" s="13"/>
      <c r="NI725" s="13"/>
      <c r="NJ725" s="13"/>
      <c r="NK725" s="13"/>
      <c r="NL725" s="13"/>
      <c r="NM725" s="13"/>
      <c r="NN725" s="13"/>
      <c r="NO725" s="13"/>
      <c r="NP725" s="13"/>
      <c r="NQ725" s="13"/>
      <c r="NR725" s="13"/>
      <c r="NS725" s="13"/>
      <c r="NU725" s="48" t="e">
        <f>IF(P717&lt;#REF!,1,0)</f>
        <v>#REF!</v>
      </c>
      <c r="NV725" s="48" t="e">
        <f>IF($P717&gt;=#REF!,1,0)</f>
        <v>#REF!</v>
      </c>
      <c r="NW725" s="48">
        <f>IF(IF($C717="Y",IF(NV725=1,1,0)),1,0)</f>
        <v>0</v>
      </c>
      <c r="NX725" s="48">
        <f>IF(IF($C717="N",IF(NU725=1,1,0)),1,0)</f>
        <v>0</v>
      </c>
      <c r="NY725" s="49" t="e">
        <f t="shared" si="71"/>
        <v>#REF!</v>
      </c>
    </row>
    <row r="726" spans="1:389" s="2" customFormat="1" ht="15" x14ac:dyDescent="0.25">
      <c r="A726" s="2">
        <f t="shared" si="72"/>
        <v>722</v>
      </c>
      <c r="B726" s="104" t="str">
        <f>"TSK"&amp;"-"&amp;REPT("0",4-LEN(A734))&amp;A734</f>
        <v>TSK-0730</v>
      </c>
      <c r="C726" s="105" t="str">
        <f t="shared" si="68"/>
        <v/>
      </c>
      <c r="D726" s="59"/>
      <c r="E726" s="106"/>
      <c r="F726" s="59"/>
      <c r="G726" s="59"/>
      <c r="H726" s="19"/>
      <c r="I726" s="19"/>
      <c r="J726" s="21"/>
      <c r="K726" s="81"/>
      <c r="L726" s="107" t="str">
        <f t="shared" si="69"/>
        <v/>
      </c>
      <c r="M726" s="107" t="str">
        <f t="shared" si="70"/>
        <v/>
      </c>
      <c r="N726" s="94"/>
      <c r="O726" s="94"/>
      <c r="P726" s="94"/>
      <c r="Q726" s="94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  <c r="KU726" s="13"/>
      <c r="KV726" s="13"/>
      <c r="KW726" s="13"/>
      <c r="KX726" s="13"/>
      <c r="KY726" s="13"/>
      <c r="KZ726" s="13"/>
      <c r="LA726" s="13"/>
      <c r="LB726" s="13"/>
      <c r="LC726" s="13"/>
      <c r="LD726" s="13"/>
      <c r="LE726" s="13"/>
      <c r="LF726" s="13"/>
      <c r="LG726" s="13"/>
      <c r="LH726" s="13"/>
      <c r="LI726" s="13"/>
      <c r="LJ726" s="13"/>
      <c r="LK726" s="13"/>
      <c r="LL726" s="13"/>
      <c r="LM726" s="13"/>
      <c r="LN726" s="13"/>
      <c r="LO726" s="13"/>
      <c r="LP726" s="13"/>
      <c r="LQ726" s="13"/>
      <c r="LR726" s="13"/>
      <c r="LS726" s="13"/>
      <c r="LT726" s="13"/>
      <c r="LU726" s="13"/>
      <c r="LV726" s="13"/>
      <c r="LW726" s="13"/>
      <c r="LX726" s="13"/>
      <c r="LY726" s="13"/>
      <c r="LZ726" s="13"/>
      <c r="MA726" s="13"/>
      <c r="MB726" s="13"/>
      <c r="MC726" s="13"/>
      <c r="MD726" s="13"/>
      <c r="ME726" s="13"/>
      <c r="MF726" s="13"/>
      <c r="MG726" s="13"/>
      <c r="MH726" s="13"/>
      <c r="MI726" s="13"/>
      <c r="MJ726" s="13"/>
      <c r="MK726" s="13"/>
      <c r="ML726" s="13"/>
      <c r="MM726" s="13"/>
      <c r="MN726" s="13"/>
      <c r="MO726" s="13"/>
      <c r="MP726" s="13"/>
      <c r="MQ726" s="13"/>
      <c r="MR726" s="13"/>
      <c r="MS726" s="13"/>
      <c r="MT726" s="13"/>
      <c r="MU726" s="13"/>
      <c r="MV726" s="13"/>
      <c r="MW726" s="13"/>
      <c r="MX726" s="13"/>
      <c r="MY726" s="13"/>
      <c r="MZ726" s="13"/>
      <c r="NA726" s="13"/>
      <c r="NB726" s="13"/>
      <c r="NC726" s="13"/>
      <c r="ND726" s="13"/>
      <c r="NE726" s="13"/>
      <c r="NF726" s="13"/>
      <c r="NG726" s="13"/>
      <c r="NH726" s="13"/>
      <c r="NI726" s="13"/>
      <c r="NJ726" s="13"/>
      <c r="NK726" s="13"/>
      <c r="NL726" s="13"/>
      <c r="NM726" s="13"/>
      <c r="NN726" s="13"/>
      <c r="NO726" s="13"/>
      <c r="NP726" s="13"/>
      <c r="NQ726" s="13"/>
      <c r="NR726" s="13"/>
      <c r="NS726" s="13"/>
      <c r="NU726" s="48" t="e">
        <f>IF(P718&lt;#REF!,1,0)</f>
        <v>#REF!</v>
      </c>
      <c r="NV726" s="48" t="e">
        <f>IF($P718&gt;=#REF!,1,0)</f>
        <v>#REF!</v>
      </c>
      <c r="NW726" s="48">
        <f>IF(IF($C718="Y",IF(NV726=1,1,0)),1,0)</f>
        <v>0</v>
      </c>
      <c r="NX726" s="48">
        <f>IF(IF($C718="N",IF(NU726=1,1,0)),1,0)</f>
        <v>0</v>
      </c>
      <c r="NY726" s="49" t="e">
        <f t="shared" si="71"/>
        <v>#REF!</v>
      </c>
    </row>
    <row r="727" spans="1:389" s="2" customFormat="1" ht="15" x14ac:dyDescent="0.25">
      <c r="A727" s="2">
        <f t="shared" si="72"/>
        <v>723</v>
      </c>
      <c r="B727" s="104" t="str">
        <f>"TSK"&amp;"-"&amp;REPT("0",4-LEN(A735))&amp;A735</f>
        <v>TSK-0731</v>
      </c>
      <c r="C727" s="105" t="str">
        <f t="shared" si="68"/>
        <v/>
      </c>
      <c r="D727" s="59"/>
      <c r="E727" s="106"/>
      <c r="F727" s="59"/>
      <c r="G727" s="59"/>
      <c r="H727" s="19"/>
      <c r="I727" s="19"/>
      <c r="J727" s="21"/>
      <c r="K727" s="81"/>
      <c r="L727" s="107" t="str">
        <f t="shared" si="69"/>
        <v/>
      </c>
      <c r="M727" s="107" t="str">
        <f t="shared" si="70"/>
        <v/>
      </c>
      <c r="N727" s="94"/>
      <c r="O727" s="94"/>
      <c r="P727" s="94"/>
      <c r="Q727" s="94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13"/>
      <c r="KT727" s="13"/>
      <c r="KU727" s="13"/>
      <c r="KV727" s="13"/>
      <c r="KW727" s="13"/>
      <c r="KX727" s="13"/>
      <c r="KY727" s="13"/>
      <c r="KZ727" s="13"/>
      <c r="LA727" s="13"/>
      <c r="LB727" s="13"/>
      <c r="LC727" s="13"/>
      <c r="LD727" s="13"/>
      <c r="LE727" s="13"/>
      <c r="LF727" s="13"/>
      <c r="LG727" s="13"/>
      <c r="LH727" s="13"/>
      <c r="LI727" s="13"/>
      <c r="LJ727" s="13"/>
      <c r="LK727" s="13"/>
      <c r="LL727" s="13"/>
      <c r="LM727" s="13"/>
      <c r="LN727" s="13"/>
      <c r="LO727" s="13"/>
      <c r="LP727" s="13"/>
      <c r="LQ727" s="13"/>
      <c r="LR727" s="13"/>
      <c r="LS727" s="13"/>
      <c r="LT727" s="13"/>
      <c r="LU727" s="13"/>
      <c r="LV727" s="13"/>
      <c r="LW727" s="13"/>
      <c r="LX727" s="13"/>
      <c r="LY727" s="13"/>
      <c r="LZ727" s="13"/>
      <c r="MA727" s="13"/>
      <c r="MB727" s="13"/>
      <c r="MC727" s="13"/>
      <c r="MD727" s="13"/>
      <c r="ME727" s="13"/>
      <c r="MF727" s="13"/>
      <c r="MG727" s="13"/>
      <c r="MH727" s="13"/>
      <c r="MI727" s="13"/>
      <c r="MJ727" s="13"/>
      <c r="MK727" s="13"/>
      <c r="ML727" s="13"/>
      <c r="MM727" s="13"/>
      <c r="MN727" s="13"/>
      <c r="MO727" s="13"/>
      <c r="MP727" s="13"/>
      <c r="MQ727" s="13"/>
      <c r="MR727" s="13"/>
      <c r="MS727" s="13"/>
      <c r="MT727" s="13"/>
      <c r="MU727" s="13"/>
      <c r="MV727" s="13"/>
      <c r="MW727" s="13"/>
      <c r="MX727" s="13"/>
      <c r="MY727" s="13"/>
      <c r="MZ727" s="13"/>
      <c r="NA727" s="13"/>
      <c r="NB727" s="13"/>
      <c r="NC727" s="13"/>
      <c r="ND727" s="13"/>
      <c r="NE727" s="13"/>
      <c r="NF727" s="13"/>
      <c r="NG727" s="13"/>
      <c r="NH727" s="13"/>
      <c r="NI727" s="13"/>
      <c r="NJ727" s="13"/>
      <c r="NK727" s="13"/>
      <c r="NL727" s="13"/>
      <c r="NM727" s="13"/>
      <c r="NN727" s="13"/>
      <c r="NO727" s="13"/>
      <c r="NP727" s="13"/>
      <c r="NQ727" s="13"/>
      <c r="NR727" s="13"/>
      <c r="NS727" s="13"/>
      <c r="NU727" s="48" t="e">
        <f>IF(P719&lt;#REF!,1,0)</f>
        <v>#REF!</v>
      </c>
      <c r="NV727" s="48" t="e">
        <f>IF($P719&gt;=#REF!,1,0)</f>
        <v>#REF!</v>
      </c>
      <c r="NW727" s="48">
        <f>IF(IF($C719="Y",IF(NV727=1,1,0)),1,0)</f>
        <v>0</v>
      </c>
      <c r="NX727" s="48">
        <f>IF(IF($C719="N",IF(NU727=1,1,0)),1,0)</f>
        <v>0</v>
      </c>
      <c r="NY727" s="49" t="e">
        <f t="shared" si="71"/>
        <v>#REF!</v>
      </c>
    </row>
    <row r="728" spans="1:389" s="2" customFormat="1" ht="15" x14ac:dyDescent="0.25">
      <c r="A728" s="2">
        <f t="shared" si="72"/>
        <v>724</v>
      </c>
      <c r="B728" s="104" t="str">
        <f>"TSK"&amp;"-"&amp;REPT("0",4-LEN(A736))&amp;A736</f>
        <v>TSK-0732</v>
      </c>
      <c r="C728" s="105" t="str">
        <f t="shared" si="68"/>
        <v/>
      </c>
      <c r="D728" s="59"/>
      <c r="E728" s="106"/>
      <c r="F728" s="59"/>
      <c r="G728" s="59"/>
      <c r="H728" s="19"/>
      <c r="I728" s="19"/>
      <c r="J728" s="21"/>
      <c r="K728" s="81"/>
      <c r="L728" s="107" t="str">
        <f t="shared" si="69"/>
        <v/>
      </c>
      <c r="M728" s="107" t="str">
        <f t="shared" si="70"/>
        <v/>
      </c>
      <c r="N728" s="94"/>
      <c r="O728" s="94"/>
      <c r="P728" s="94"/>
      <c r="Q728" s="94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13"/>
      <c r="KT728" s="13"/>
      <c r="KU728" s="13"/>
      <c r="KV728" s="13"/>
      <c r="KW728" s="13"/>
      <c r="KX728" s="13"/>
      <c r="KY728" s="13"/>
      <c r="KZ728" s="13"/>
      <c r="LA728" s="13"/>
      <c r="LB728" s="13"/>
      <c r="LC728" s="13"/>
      <c r="LD728" s="13"/>
      <c r="LE728" s="13"/>
      <c r="LF728" s="13"/>
      <c r="LG728" s="13"/>
      <c r="LH728" s="13"/>
      <c r="LI728" s="13"/>
      <c r="LJ728" s="13"/>
      <c r="LK728" s="13"/>
      <c r="LL728" s="13"/>
      <c r="LM728" s="13"/>
      <c r="LN728" s="13"/>
      <c r="LO728" s="13"/>
      <c r="LP728" s="13"/>
      <c r="LQ728" s="13"/>
      <c r="LR728" s="13"/>
      <c r="LS728" s="13"/>
      <c r="LT728" s="13"/>
      <c r="LU728" s="13"/>
      <c r="LV728" s="13"/>
      <c r="LW728" s="13"/>
      <c r="LX728" s="13"/>
      <c r="LY728" s="13"/>
      <c r="LZ728" s="13"/>
      <c r="MA728" s="13"/>
      <c r="MB728" s="13"/>
      <c r="MC728" s="13"/>
      <c r="MD728" s="13"/>
      <c r="ME728" s="13"/>
      <c r="MF728" s="13"/>
      <c r="MG728" s="13"/>
      <c r="MH728" s="13"/>
      <c r="MI728" s="13"/>
      <c r="MJ728" s="13"/>
      <c r="MK728" s="13"/>
      <c r="ML728" s="13"/>
      <c r="MM728" s="13"/>
      <c r="MN728" s="13"/>
      <c r="MO728" s="13"/>
      <c r="MP728" s="13"/>
      <c r="MQ728" s="13"/>
      <c r="MR728" s="13"/>
      <c r="MS728" s="13"/>
      <c r="MT728" s="13"/>
      <c r="MU728" s="13"/>
      <c r="MV728" s="13"/>
      <c r="MW728" s="13"/>
      <c r="MX728" s="13"/>
      <c r="MY728" s="13"/>
      <c r="MZ728" s="13"/>
      <c r="NA728" s="13"/>
      <c r="NB728" s="13"/>
      <c r="NC728" s="13"/>
      <c r="ND728" s="13"/>
      <c r="NE728" s="13"/>
      <c r="NF728" s="13"/>
      <c r="NG728" s="13"/>
      <c r="NH728" s="13"/>
      <c r="NI728" s="13"/>
      <c r="NJ728" s="13"/>
      <c r="NK728" s="13"/>
      <c r="NL728" s="13"/>
      <c r="NM728" s="13"/>
      <c r="NN728" s="13"/>
      <c r="NO728" s="13"/>
      <c r="NP728" s="13"/>
      <c r="NQ728" s="13"/>
      <c r="NR728" s="13"/>
      <c r="NS728" s="13"/>
      <c r="NU728" s="48" t="e">
        <f>IF(P720&lt;#REF!,1,0)</f>
        <v>#REF!</v>
      </c>
      <c r="NV728" s="48" t="e">
        <f>IF($P720&gt;=#REF!,1,0)</f>
        <v>#REF!</v>
      </c>
      <c r="NW728" s="48">
        <f>IF(IF($C720="Y",IF(NV728=1,1,0)),1,0)</f>
        <v>0</v>
      </c>
      <c r="NX728" s="48">
        <f>IF(IF($C720="N",IF(NU728=1,1,0)),1,0)</f>
        <v>0</v>
      </c>
      <c r="NY728" s="49" t="e">
        <f t="shared" si="71"/>
        <v>#REF!</v>
      </c>
    </row>
    <row r="729" spans="1:389" s="2" customFormat="1" ht="15" x14ac:dyDescent="0.25">
      <c r="A729" s="2">
        <f t="shared" si="72"/>
        <v>725</v>
      </c>
      <c r="B729" s="104" t="str">
        <f>"TSK"&amp;"-"&amp;REPT("0",4-LEN(A737))&amp;A737</f>
        <v>TSK-0733</v>
      </c>
      <c r="C729" s="105" t="str">
        <f t="shared" si="68"/>
        <v/>
      </c>
      <c r="D729" s="59"/>
      <c r="E729" s="106"/>
      <c r="F729" s="59"/>
      <c r="G729" s="59"/>
      <c r="H729" s="19"/>
      <c r="I729" s="19"/>
      <c r="J729" s="21"/>
      <c r="K729" s="81"/>
      <c r="L729" s="107" t="str">
        <f t="shared" si="69"/>
        <v/>
      </c>
      <c r="M729" s="107" t="str">
        <f t="shared" si="70"/>
        <v/>
      </c>
      <c r="N729" s="94"/>
      <c r="O729" s="94"/>
      <c r="P729" s="94"/>
      <c r="Q729" s="94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13"/>
      <c r="KT729" s="13"/>
      <c r="KU729" s="13"/>
      <c r="KV729" s="13"/>
      <c r="KW729" s="13"/>
      <c r="KX729" s="13"/>
      <c r="KY729" s="13"/>
      <c r="KZ729" s="13"/>
      <c r="LA729" s="13"/>
      <c r="LB729" s="13"/>
      <c r="LC729" s="13"/>
      <c r="LD729" s="13"/>
      <c r="LE729" s="13"/>
      <c r="LF729" s="13"/>
      <c r="LG729" s="13"/>
      <c r="LH729" s="13"/>
      <c r="LI729" s="13"/>
      <c r="LJ729" s="13"/>
      <c r="LK729" s="13"/>
      <c r="LL729" s="13"/>
      <c r="LM729" s="13"/>
      <c r="LN729" s="13"/>
      <c r="LO729" s="13"/>
      <c r="LP729" s="13"/>
      <c r="LQ729" s="13"/>
      <c r="LR729" s="13"/>
      <c r="LS729" s="13"/>
      <c r="LT729" s="13"/>
      <c r="LU729" s="13"/>
      <c r="LV729" s="13"/>
      <c r="LW729" s="13"/>
      <c r="LX729" s="13"/>
      <c r="LY729" s="13"/>
      <c r="LZ729" s="13"/>
      <c r="MA729" s="13"/>
      <c r="MB729" s="13"/>
      <c r="MC729" s="13"/>
      <c r="MD729" s="13"/>
      <c r="ME729" s="13"/>
      <c r="MF729" s="13"/>
      <c r="MG729" s="13"/>
      <c r="MH729" s="13"/>
      <c r="MI729" s="13"/>
      <c r="MJ729" s="13"/>
      <c r="MK729" s="13"/>
      <c r="ML729" s="13"/>
      <c r="MM729" s="13"/>
      <c r="MN729" s="13"/>
      <c r="MO729" s="13"/>
      <c r="MP729" s="13"/>
      <c r="MQ729" s="13"/>
      <c r="MR729" s="13"/>
      <c r="MS729" s="13"/>
      <c r="MT729" s="13"/>
      <c r="MU729" s="13"/>
      <c r="MV729" s="13"/>
      <c r="MW729" s="13"/>
      <c r="MX729" s="13"/>
      <c r="MY729" s="13"/>
      <c r="MZ729" s="13"/>
      <c r="NA729" s="13"/>
      <c r="NB729" s="13"/>
      <c r="NC729" s="13"/>
      <c r="ND729" s="13"/>
      <c r="NE729" s="13"/>
      <c r="NF729" s="13"/>
      <c r="NG729" s="13"/>
      <c r="NH729" s="13"/>
      <c r="NI729" s="13"/>
      <c r="NJ729" s="13"/>
      <c r="NK729" s="13"/>
      <c r="NL729" s="13"/>
      <c r="NM729" s="13"/>
      <c r="NN729" s="13"/>
      <c r="NO729" s="13"/>
      <c r="NP729" s="13"/>
      <c r="NQ729" s="13"/>
      <c r="NR729" s="13"/>
      <c r="NS729" s="13"/>
      <c r="NU729" s="48" t="e">
        <f>IF(P721&lt;#REF!,1,0)</f>
        <v>#REF!</v>
      </c>
      <c r="NV729" s="48" t="e">
        <f>IF($P721&gt;=#REF!,1,0)</f>
        <v>#REF!</v>
      </c>
      <c r="NW729" s="48">
        <f>IF(IF($C721="Y",IF(NV729=1,1,0)),1,0)</f>
        <v>0</v>
      </c>
      <c r="NX729" s="48">
        <f>IF(IF($C721="N",IF(NU729=1,1,0)),1,0)</f>
        <v>0</v>
      </c>
      <c r="NY729" s="49" t="e">
        <f t="shared" si="71"/>
        <v>#REF!</v>
      </c>
    </row>
    <row r="730" spans="1:389" s="2" customFormat="1" ht="15" x14ac:dyDescent="0.25">
      <c r="A730" s="2">
        <f t="shared" si="72"/>
        <v>726</v>
      </c>
      <c r="B730" s="104" t="str">
        <f>"TSK"&amp;"-"&amp;REPT("0",4-LEN(A738))&amp;A738</f>
        <v>TSK-0734</v>
      </c>
      <c r="C730" s="105" t="str">
        <f t="shared" si="68"/>
        <v/>
      </c>
      <c r="D730" s="59"/>
      <c r="E730" s="106"/>
      <c r="F730" s="59"/>
      <c r="G730" s="59"/>
      <c r="H730" s="19"/>
      <c r="I730" s="19"/>
      <c r="J730" s="21"/>
      <c r="K730" s="81"/>
      <c r="L730" s="107" t="str">
        <f t="shared" si="69"/>
        <v/>
      </c>
      <c r="M730" s="107" t="str">
        <f t="shared" si="70"/>
        <v/>
      </c>
      <c r="N730" s="94"/>
      <c r="O730" s="94"/>
      <c r="P730" s="94"/>
      <c r="Q730" s="94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  <c r="KU730" s="13"/>
      <c r="KV730" s="13"/>
      <c r="KW730" s="13"/>
      <c r="KX730" s="13"/>
      <c r="KY730" s="13"/>
      <c r="KZ730" s="13"/>
      <c r="LA730" s="13"/>
      <c r="LB730" s="13"/>
      <c r="LC730" s="13"/>
      <c r="LD730" s="13"/>
      <c r="LE730" s="13"/>
      <c r="LF730" s="13"/>
      <c r="LG730" s="13"/>
      <c r="LH730" s="13"/>
      <c r="LI730" s="13"/>
      <c r="LJ730" s="13"/>
      <c r="LK730" s="13"/>
      <c r="LL730" s="13"/>
      <c r="LM730" s="13"/>
      <c r="LN730" s="13"/>
      <c r="LO730" s="13"/>
      <c r="LP730" s="13"/>
      <c r="LQ730" s="13"/>
      <c r="LR730" s="13"/>
      <c r="LS730" s="13"/>
      <c r="LT730" s="13"/>
      <c r="LU730" s="13"/>
      <c r="LV730" s="13"/>
      <c r="LW730" s="13"/>
      <c r="LX730" s="13"/>
      <c r="LY730" s="13"/>
      <c r="LZ730" s="13"/>
      <c r="MA730" s="13"/>
      <c r="MB730" s="13"/>
      <c r="MC730" s="13"/>
      <c r="MD730" s="13"/>
      <c r="ME730" s="13"/>
      <c r="MF730" s="13"/>
      <c r="MG730" s="13"/>
      <c r="MH730" s="13"/>
      <c r="MI730" s="13"/>
      <c r="MJ730" s="13"/>
      <c r="MK730" s="13"/>
      <c r="ML730" s="13"/>
      <c r="MM730" s="13"/>
      <c r="MN730" s="13"/>
      <c r="MO730" s="13"/>
      <c r="MP730" s="13"/>
      <c r="MQ730" s="13"/>
      <c r="MR730" s="13"/>
      <c r="MS730" s="13"/>
      <c r="MT730" s="13"/>
      <c r="MU730" s="13"/>
      <c r="MV730" s="13"/>
      <c r="MW730" s="13"/>
      <c r="MX730" s="13"/>
      <c r="MY730" s="13"/>
      <c r="MZ730" s="13"/>
      <c r="NA730" s="13"/>
      <c r="NB730" s="13"/>
      <c r="NC730" s="13"/>
      <c r="ND730" s="13"/>
      <c r="NE730" s="13"/>
      <c r="NF730" s="13"/>
      <c r="NG730" s="13"/>
      <c r="NH730" s="13"/>
      <c r="NI730" s="13"/>
      <c r="NJ730" s="13"/>
      <c r="NK730" s="13"/>
      <c r="NL730" s="13"/>
      <c r="NM730" s="13"/>
      <c r="NN730" s="13"/>
      <c r="NO730" s="13"/>
      <c r="NP730" s="13"/>
      <c r="NQ730" s="13"/>
      <c r="NR730" s="13"/>
      <c r="NS730" s="13"/>
      <c r="NU730" s="48" t="e">
        <f>IF(P722&lt;#REF!,1,0)</f>
        <v>#REF!</v>
      </c>
      <c r="NV730" s="48" t="e">
        <f>IF($P722&gt;=#REF!,1,0)</f>
        <v>#REF!</v>
      </c>
      <c r="NW730" s="48">
        <f>IF(IF($C722="Y",IF(NV730=1,1,0)),1,0)</f>
        <v>0</v>
      </c>
      <c r="NX730" s="48">
        <f>IF(IF($C722="N",IF(NU730=1,1,0)),1,0)</f>
        <v>0</v>
      </c>
      <c r="NY730" s="49" t="e">
        <f t="shared" si="71"/>
        <v>#REF!</v>
      </c>
    </row>
    <row r="731" spans="1:389" s="2" customFormat="1" ht="15" x14ac:dyDescent="0.25">
      <c r="A731" s="2">
        <f t="shared" si="72"/>
        <v>727</v>
      </c>
      <c r="B731" s="104" t="str">
        <f>"TSK"&amp;"-"&amp;REPT("0",4-LEN(A739))&amp;A739</f>
        <v>TSK-0735</v>
      </c>
      <c r="C731" s="105" t="str">
        <f t="shared" si="68"/>
        <v/>
      </c>
      <c r="D731" s="59"/>
      <c r="E731" s="106"/>
      <c r="F731" s="59"/>
      <c r="G731" s="59"/>
      <c r="H731" s="19"/>
      <c r="I731" s="19"/>
      <c r="J731" s="21"/>
      <c r="K731" s="81"/>
      <c r="L731" s="107" t="str">
        <f t="shared" si="69"/>
        <v/>
      </c>
      <c r="M731" s="107" t="str">
        <f t="shared" si="70"/>
        <v/>
      </c>
      <c r="N731" s="94"/>
      <c r="O731" s="94"/>
      <c r="P731" s="94"/>
      <c r="Q731" s="94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13"/>
      <c r="KT731" s="13"/>
      <c r="KU731" s="13"/>
      <c r="KV731" s="13"/>
      <c r="KW731" s="13"/>
      <c r="KX731" s="13"/>
      <c r="KY731" s="13"/>
      <c r="KZ731" s="13"/>
      <c r="LA731" s="13"/>
      <c r="LB731" s="13"/>
      <c r="LC731" s="13"/>
      <c r="LD731" s="13"/>
      <c r="LE731" s="13"/>
      <c r="LF731" s="13"/>
      <c r="LG731" s="13"/>
      <c r="LH731" s="13"/>
      <c r="LI731" s="13"/>
      <c r="LJ731" s="13"/>
      <c r="LK731" s="13"/>
      <c r="LL731" s="13"/>
      <c r="LM731" s="13"/>
      <c r="LN731" s="13"/>
      <c r="LO731" s="13"/>
      <c r="LP731" s="13"/>
      <c r="LQ731" s="13"/>
      <c r="LR731" s="13"/>
      <c r="LS731" s="13"/>
      <c r="LT731" s="13"/>
      <c r="LU731" s="13"/>
      <c r="LV731" s="13"/>
      <c r="LW731" s="13"/>
      <c r="LX731" s="13"/>
      <c r="LY731" s="13"/>
      <c r="LZ731" s="13"/>
      <c r="MA731" s="13"/>
      <c r="MB731" s="13"/>
      <c r="MC731" s="13"/>
      <c r="MD731" s="13"/>
      <c r="ME731" s="13"/>
      <c r="MF731" s="13"/>
      <c r="MG731" s="13"/>
      <c r="MH731" s="13"/>
      <c r="MI731" s="13"/>
      <c r="MJ731" s="13"/>
      <c r="MK731" s="13"/>
      <c r="ML731" s="13"/>
      <c r="MM731" s="13"/>
      <c r="MN731" s="13"/>
      <c r="MO731" s="13"/>
      <c r="MP731" s="13"/>
      <c r="MQ731" s="13"/>
      <c r="MR731" s="13"/>
      <c r="MS731" s="13"/>
      <c r="MT731" s="13"/>
      <c r="MU731" s="13"/>
      <c r="MV731" s="13"/>
      <c r="MW731" s="13"/>
      <c r="MX731" s="13"/>
      <c r="MY731" s="13"/>
      <c r="MZ731" s="13"/>
      <c r="NA731" s="13"/>
      <c r="NB731" s="13"/>
      <c r="NC731" s="13"/>
      <c r="ND731" s="13"/>
      <c r="NE731" s="13"/>
      <c r="NF731" s="13"/>
      <c r="NG731" s="13"/>
      <c r="NH731" s="13"/>
      <c r="NI731" s="13"/>
      <c r="NJ731" s="13"/>
      <c r="NK731" s="13"/>
      <c r="NL731" s="13"/>
      <c r="NM731" s="13"/>
      <c r="NN731" s="13"/>
      <c r="NO731" s="13"/>
      <c r="NP731" s="13"/>
      <c r="NQ731" s="13"/>
      <c r="NR731" s="13"/>
      <c r="NS731" s="13"/>
      <c r="NU731" s="48" t="e">
        <f>IF(P723&lt;#REF!,1,0)</f>
        <v>#REF!</v>
      </c>
      <c r="NV731" s="48" t="e">
        <f>IF($P723&gt;=#REF!,1,0)</f>
        <v>#REF!</v>
      </c>
      <c r="NW731" s="48">
        <f>IF(IF($C723="Y",IF(NV731=1,1,0)),1,0)</f>
        <v>0</v>
      </c>
      <c r="NX731" s="48">
        <f>IF(IF($C723="N",IF(NU731=1,1,0)),1,0)</f>
        <v>0</v>
      </c>
      <c r="NY731" s="49" t="e">
        <f t="shared" si="71"/>
        <v>#REF!</v>
      </c>
    </row>
    <row r="732" spans="1:389" s="2" customFormat="1" ht="15" x14ac:dyDescent="0.25">
      <c r="A732" s="2">
        <f t="shared" si="72"/>
        <v>728</v>
      </c>
      <c r="B732" s="104" t="str">
        <f>"TSK"&amp;"-"&amp;REPT("0",4-LEN(A740))&amp;A740</f>
        <v>TSK-0736</v>
      </c>
      <c r="C732" s="105" t="str">
        <f t="shared" si="68"/>
        <v/>
      </c>
      <c r="D732" s="59"/>
      <c r="E732" s="106"/>
      <c r="F732" s="59"/>
      <c r="G732" s="59"/>
      <c r="H732" s="19"/>
      <c r="I732" s="19"/>
      <c r="J732" s="21"/>
      <c r="K732" s="81"/>
      <c r="L732" s="107" t="str">
        <f t="shared" si="69"/>
        <v/>
      </c>
      <c r="M732" s="107" t="str">
        <f t="shared" si="70"/>
        <v/>
      </c>
      <c r="N732" s="94"/>
      <c r="O732" s="94"/>
      <c r="P732" s="94"/>
      <c r="Q732" s="94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13"/>
      <c r="KT732" s="13"/>
      <c r="KU732" s="13"/>
      <c r="KV732" s="13"/>
      <c r="KW732" s="13"/>
      <c r="KX732" s="13"/>
      <c r="KY732" s="13"/>
      <c r="KZ732" s="13"/>
      <c r="LA732" s="13"/>
      <c r="LB732" s="13"/>
      <c r="LC732" s="13"/>
      <c r="LD732" s="13"/>
      <c r="LE732" s="13"/>
      <c r="LF732" s="13"/>
      <c r="LG732" s="13"/>
      <c r="LH732" s="13"/>
      <c r="LI732" s="13"/>
      <c r="LJ732" s="13"/>
      <c r="LK732" s="13"/>
      <c r="LL732" s="13"/>
      <c r="LM732" s="13"/>
      <c r="LN732" s="13"/>
      <c r="LO732" s="13"/>
      <c r="LP732" s="13"/>
      <c r="LQ732" s="13"/>
      <c r="LR732" s="13"/>
      <c r="LS732" s="13"/>
      <c r="LT732" s="13"/>
      <c r="LU732" s="13"/>
      <c r="LV732" s="13"/>
      <c r="LW732" s="13"/>
      <c r="LX732" s="13"/>
      <c r="LY732" s="13"/>
      <c r="LZ732" s="13"/>
      <c r="MA732" s="13"/>
      <c r="MB732" s="13"/>
      <c r="MC732" s="13"/>
      <c r="MD732" s="13"/>
      <c r="ME732" s="13"/>
      <c r="MF732" s="13"/>
      <c r="MG732" s="13"/>
      <c r="MH732" s="13"/>
      <c r="MI732" s="13"/>
      <c r="MJ732" s="13"/>
      <c r="MK732" s="13"/>
      <c r="ML732" s="13"/>
      <c r="MM732" s="13"/>
      <c r="MN732" s="13"/>
      <c r="MO732" s="13"/>
      <c r="MP732" s="13"/>
      <c r="MQ732" s="13"/>
      <c r="MR732" s="13"/>
      <c r="MS732" s="13"/>
      <c r="MT732" s="13"/>
      <c r="MU732" s="13"/>
      <c r="MV732" s="13"/>
      <c r="MW732" s="13"/>
      <c r="MX732" s="13"/>
      <c r="MY732" s="13"/>
      <c r="MZ732" s="13"/>
      <c r="NA732" s="13"/>
      <c r="NB732" s="13"/>
      <c r="NC732" s="13"/>
      <c r="ND732" s="13"/>
      <c r="NE732" s="13"/>
      <c r="NF732" s="13"/>
      <c r="NG732" s="13"/>
      <c r="NH732" s="13"/>
      <c r="NI732" s="13"/>
      <c r="NJ732" s="13"/>
      <c r="NK732" s="13"/>
      <c r="NL732" s="13"/>
      <c r="NM732" s="13"/>
      <c r="NN732" s="13"/>
      <c r="NO732" s="13"/>
      <c r="NP732" s="13"/>
      <c r="NQ732" s="13"/>
      <c r="NR732" s="13"/>
      <c r="NS732" s="13"/>
      <c r="NU732" s="48" t="e">
        <f>IF(P724&lt;#REF!,1,0)</f>
        <v>#REF!</v>
      </c>
      <c r="NV732" s="48" t="e">
        <f>IF($P724&gt;=#REF!,1,0)</f>
        <v>#REF!</v>
      </c>
      <c r="NW732" s="48">
        <f>IF(IF($C724="Y",IF(NV732=1,1,0)),1,0)</f>
        <v>0</v>
      </c>
      <c r="NX732" s="48">
        <f>IF(IF($C724="N",IF(NU732=1,1,0)),1,0)</f>
        <v>0</v>
      </c>
      <c r="NY732" s="49" t="e">
        <f t="shared" si="71"/>
        <v>#REF!</v>
      </c>
    </row>
    <row r="733" spans="1:389" s="2" customFormat="1" ht="15" x14ac:dyDescent="0.25">
      <c r="A733" s="2">
        <f t="shared" si="72"/>
        <v>729</v>
      </c>
      <c r="B733" s="104" t="str">
        <f>"TSK"&amp;"-"&amp;REPT("0",4-LEN(A741))&amp;A741</f>
        <v>TSK-0737</v>
      </c>
      <c r="C733" s="105" t="str">
        <f t="shared" si="68"/>
        <v/>
      </c>
      <c r="D733" s="59"/>
      <c r="E733" s="106"/>
      <c r="F733" s="59"/>
      <c r="G733" s="59"/>
      <c r="H733" s="19"/>
      <c r="I733" s="19"/>
      <c r="J733" s="21"/>
      <c r="K733" s="81"/>
      <c r="L733" s="107" t="str">
        <f t="shared" si="69"/>
        <v/>
      </c>
      <c r="M733" s="107" t="str">
        <f t="shared" si="70"/>
        <v/>
      </c>
      <c r="N733" s="94"/>
      <c r="O733" s="94"/>
      <c r="P733" s="94"/>
      <c r="Q733" s="94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13"/>
      <c r="KT733" s="13"/>
      <c r="KU733" s="13"/>
      <c r="KV733" s="13"/>
      <c r="KW733" s="13"/>
      <c r="KX733" s="13"/>
      <c r="KY733" s="13"/>
      <c r="KZ733" s="13"/>
      <c r="LA733" s="13"/>
      <c r="LB733" s="13"/>
      <c r="LC733" s="13"/>
      <c r="LD733" s="13"/>
      <c r="LE733" s="13"/>
      <c r="LF733" s="13"/>
      <c r="LG733" s="13"/>
      <c r="LH733" s="13"/>
      <c r="LI733" s="13"/>
      <c r="LJ733" s="13"/>
      <c r="LK733" s="13"/>
      <c r="LL733" s="13"/>
      <c r="LM733" s="13"/>
      <c r="LN733" s="13"/>
      <c r="LO733" s="13"/>
      <c r="LP733" s="13"/>
      <c r="LQ733" s="13"/>
      <c r="LR733" s="13"/>
      <c r="LS733" s="13"/>
      <c r="LT733" s="13"/>
      <c r="LU733" s="13"/>
      <c r="LV733" s="13"/>
      <c r="LW733" s="13"/>
      <c r="LX733" s="13"/>
      <c r="LY733" s="13"/>
      <c r="LZ733" s="13"/>
      <c r="MA733" s="13"/>
      <c r="MB733" s="13"/>
      <c r="MC733" s="13"/>
      <c r="MD733" s="13"/>
      <c r="ME733" s="13"/>
      <c r="MF733" s="13"/>
      <c r="MG733" s="13"/>
      <c r="MH733" s="13"/>
      <c r="MI733" s="13"/>
      <c r="MJ733" s="13"/>
      <c r="MK733" s="13"/>
      <c r="ML733" s="13"/>
      <c r="MM733" s="13"/>
      <c r="MN733" s="13"/>
      <c r="MO733" s="13"/>
      <c r="MP733" s="13"/>
      <c r="MQ733" s="13"/>
      <c r="MR733" s="13"/>
      <c r="MS733" s="13"/>
      <c r="MT733" s="13"/>
      <c r="MU733" s="13"/>
      <c r="MV733" s="13"/>
      <c r="MW733" s="13"/>
      <c r="MX733" s="13"/>
      <c r="MY733" s="13"/>
      <c r="MZ733" s="13"/>
      <c r="NA733" s="13"/>
      <c r="NB733" s="13"/>
      <c r="NC733" s="13"/>
      <c r="ND733" s="13"/>
      <c r="NE733" s="13"/>
      <c r="NF733" s="13"/>
      <c r="NG733" s="13"/>
      <c r="NH733" s="13"/>
      <c r="NI733" s="13"/>
      <c r="NJ733" s="13"/>
      <c r="NK733" s="13"/>
      <c r="NL733" s="13"/>
      <c r="NM733" s="13"/>
      <c r="NN733" s="13"/>
      <c r="NO733" s="13"/>
      <c r="NP733" s="13"/>
      <c r="NQ733" s="13"/>
      <c r="NR733" s="13"/>
      <c r="NS733" s="13"/>
      <c r="NU733" s="48" t="e">
        <f>IF(P725&lt;#REF!,1,0)</f>
        <v>#REF!</v>
      </c>
      <c r="NV733" s="48" t="e">
        <f>IF($P725&gt;=#REF!,1,0)</f>
        <v>#REF!</v>
      </c>
      <c r="NW733" s="48">
        <f>IF(IF($C725="Y",IF(NV733=1,1,0)),1,0)</f>
        <v>0</v>
      </c>
      <c r="NX733" s="48">
        <f>IF(IF($C725="N",IF(NU733=1,1,0)),1,0)</f>
        <v>0</v>
      </c>
      <c r="NY733" s="49" t="e">
        <f t="shared" si="71"/>
        <v>#REF!</v>
      </c>
    </row>
    <row r="734" spans="1:389" s="2" customFormat="1" ht="15" x14ac:dyDescent="0.25">
      <c r="A734" s="2">
        <f t="shared" si="72"/>
        <v>730</v>
      </c>
      <c r="B734" s="104" t="str">
        <f>"TSK"&amp;"-"&amp;REPT("0",4-LEN(A742))&amp;A742</f>
        <v>TSK-0738</v>
      </c>
      <c r="C734" s="105" t="str">
        <f t="shared" si="68"/>
        <v/>
      </c>
      <c r="D734" s="59"/>
      <c r="E734" s="106"/>
      <c r="F734" s="59"/>
      <c r="G734" s="59"/>
      <c r="H734" s="19"/>
      <c r="I734" s="19"/>
      <c r="J734" s="21"/>
      <c r="K734" s="81"/>
      <c r="L734" s="107" t="str">
        <f t="shared" si="69"/>
        <v/>
      </c>
      <c r="M734" s="107" t="str">
        <f t="shared" si="70"/>
        <v/>
      </c>
      <c r="N734" s="94"/>
      <c r="O734" s="94"/>
      <c r="P734" s="94"/>
      <c r="Q734" s="94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  <c r="KU734" s="13"/>
      <c r="KV734" s="13"/>
      <c r="KW734" s="13"/>
      <c r="KX734" s="13"/>
      <c r="KY734" s="13"/>
      <c r="KZ734" s="13"/>
      <c r="LA734" s="13"/>
      <c r="LB734" s="13"/>
      <c r="LC734" s="13"/>
      <c r="LD734" s="13"/>
      <c r="LE734" s="13"/>
      <c r="LF734" s="13"/>
      <c r="LG734" s="13"/>
      <c r="LH734" s="13"/>
      <c r="LI734" s="13"/>
      <c r="LJ734" s="13"/>
      <c r="LK734" s="13"/>
      <c r="LL734" s="13"/>
      <c r="LM734" s="13"/>
      <c r="LN734" s="13"/>
      <c r="LO734" s="13"/>
      <c r="LP734" s="13"/>
      <c r="LQ734" s="13"/>
      <c r="LR734" s="13"/>
      <c r="LS734" s="13"/>
      <c r="LT734" s="13"/>
      <c r="LU734" s="13"/>
      <c r="LV734" s="13"/>
      <c r="LW734" s="13"/>
      <c r="LX734" s="13"/>
      <c r="LY734" s="13"/>
      <c r="LZ734" s="13"/>
      <c r="MA734" s="13"/>
      <c r="MB734" s="13"/>
      <c r="MC734" s="13"/>
      <c r="MD734" s="13"/>
      <c r="ME734" s="13"/>
      <c r="MF734" s="13"/>
      <c r="MG734" s="13"/>
      <c r="MH734" s="13"/>
      <c r="MI734" s="13"/>
      <c r="MJ734" s="13"/>
      <c r="MK734" s="13"/>
      <c r="ML734" s="13"/>
      <c r="MM734" s="13"/>
      <c r="MN734" s="13"/>
      <c r="MO734" s="13"/>
      <c r="MP734" s="13"/>
      <c r="MQ734" s="13"/>
      <c r="MR734" s="13"/>
      <c r="MS734" s="13"/>
      <c r="MT734" s="13"/>
      <c r="MU734" s="13"/>
      <c r="MV734" s="13"/>
      <c r="MW734" s="13"/>
      <c r="MX734" s="13"/>
      <c r="MY734" s="13"/>
      <c r="MZ734" s="13"/>
      <c r="NA734" s="13"/>
      <c r="NB734" s="13"/>
      <c r="NC734" s="13"/>
      <c r="ND734" s="13"/>
      <c r="NE734" s="13"/>
      <c r="NF734" s="13"/>
      <c r="NG734" s="13"/>
      <c r="NH734" s="13"/>
      <c r="NI734" s="13"/>
      <c r="NJ734" s="13"/>
      <c r="NK734" s="13"/>
      <c r="NL734" s="13"/>
      <c r="NM734" s="13"/>
      <c r="NN734" s="13"/>
      <c r="NO734" s="13"/>
      <c r="NP734" s="13"/>
      <c r="NQ734" s="13"/>
      <c r="NR734" s="13"/>
      <c r="NS734" s="13"/>
      <c r="NU734" s="48" t="e">
        <f>IF(P726&lt;#REF!,1,0)</f>
        <v>#REF!</v>
      </c>
      <c r="NV734" s="48" t="e">
        <f>IF($P726&gt;=#REF!,1,0)</f>
        <v>#REF!</v>
      </c>
      <c r="NW734" s="48">
        <f>IF(IF($C726="Y",IF(NV734=1,1,0)),1,0)</f>
        <v>0</v>
      </c>
      <c r="NX734" s="48">
        <f>IF(IF($C726="N",IF(NU734=1,1,0)),1,0)</f>
        <v>0</v>
      </c>
      <c r="NY734" s="49" t="e">
        <f t="shared" si="71"/>
        <v>#REF!</v>
      </c>
    </row>
    <row r="735" spans="1:389" s="2" customFormat="1" ht="15" x14ac:dyDescent="0.25">
      <c r="A735" s="2">
        <f t="shared" si="72"/>
        <v>731</v>
      </c>
      <c r="B735" s="104" t="str">
        <f>"TSK"&amp;"-"&amp;REPT("0",4-LEN(A743))&amp;A743</f>
        <v>TSK-0739</v>
      </c>
      <c r="C735" s="105" t="str">
        <f t="shared" si="68"/>
        <v/>
      </c>
      <c r="D735" s="59"/>
      <c r="E735" s="106"/>
      <c r="F735" s="59"/>
      <c r="G735" s="59"/>
      <c r="H735" s="19"/>
      <c r="I735" s="19"/>
      <c r="J735" s="21"/>
      <c r="K735" s="81"/>
      <c r="L735" s="107" t="str">
        <f t="shared" si="69"/>
        <v/>
      </c>
      <c r="M735" s="107" t="str">
        <f t="shared" si="70"/>
        <v/>
      </c>
      <c r="N735" s="94"/>
      <c r="O735" s="94"/>
      <c r="P735" s="94"/>
      <c r="Q735" s="94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13"/>
      <c r="KS735" s="13"/>
      <c r="KT735" s="13"/>
      <c r="KU735" s="13"/>
      <c r="KV735" s="13"/>
      <c r="KW735" s="13"/>
      <c r="KX735" s="13"/>
      <c r="KY735" s="13"/>
      <c r="KZ735" s="13"/>
      <c r="LA735" s="13"/>
      <c r="LB735" s="13"/>
      <c r="LC735" s="13"/>
      <c r="LD735" s="13"/>
      <c r="LE735" s="13"/>
      <c r="LF735" s="13"/>
      <c r="LG735" s="13"/>
      <c r="LH735" s="13"/>
      <c r="LI735" s="13"/>
      <c r="LJ735" s="13"/>
      <c r="LK735" s="13"/>
      <c r="LL735" s="13"/>
      <c r="LM735" s="13"/>
      <c r="LN735" s="13"/>
      <c r="LO735" s="13"/>
      <c r="LP735" s="13"/>
      <c r="LQ735" s="13"/>
      <c r="LR735" s="13"/>
      <c r="LS735" s="13"/>
      <c r="LT735" s="13"/>
      <c r="LU735" s="13"/>
      <c r="LV735" s="13"/>
      <c r="LW735" s="13"/>
      <c r="LX735" s="13"/>
      <c r="LY735" s="13"/>
      <c r="LZ735" s="13"/>
      <c r="MA735" s="13"/>
      <c r="MB735" s="13"/>
      <c r="MC735" s="13"/>
      <c r="MD735" s="13"/>
      <c r="ME735" s="13"/>
      <c r="MF735" s="13"/>
      <c r="MG735" s="13"/>
      <c r="MH735" s="13"/>
      <c r="MI735" s="13"/>
      <c r="MJ735" s="13"/>
      <c r="MK735" s="13"/>
      <c r="ML735" s="13"/>
      <c r="MM735" s="13"/>
      <c r="MN735" s="13"/>
      <c r="MO735" s="13"/>
      <c r="MP735" s="13"/>
      <c r="MQ735" s="13"/>
      <c r="MR735" s="13"/>
      <c r="MS735" s="13"/>
      <c r="MT735" s="13"/>
      <c r="MU735" s="13"/>
      <c r="MV735" s="13"/>
      <c r="MW735" s="13"/>
      <c r="MX735" s="13"/>
      <c r="MY735" s="13"/>
      <c r="MZ735" s="13"/>
      <c r="NA735" s="13"/>
      <c r="NB735" s="13"/>
      <c r="NC735" s="13"/>
      <c r="ND735" s="13"/>
      <c r="NE735" s="13"/>
      <c r="NF735" s="13"/>
      <c r="NG735" s="13"/>
      <c r="NH735" s="13"/>
      <c r="NI735" s="13"/>
      <c r="NJ735" s="13"/>
      <c r="NK735" s="13"/>
      <c r="NL735" s="13"/>
      <c r="NM735" s="13"/>
      <c r="NN735" s="13"/>
      <c r="NO735" s="13"/>
      <c r="NP735" s="13"/>
      <c r="NQ735" s="13"/>
      <c r="NR735" s="13"/>
      <c r="NS735" s="13"/>
      <c r="NU735" s="48" t="e">
        <f>IF(P727&lt;#REF!,1,0)</f>
        <v>#REF!</v>
      </c>
      <c r="NV735" s="48" t="e">
        <f>IF($P727&gt;=#REF!,1,0)</f>
        <v>#REF!</v>
      </c>
      <c r="NW735" s="48">
        <f>IF(IF($C727="Y",IF(NV735=1,1,0)),1,0)</f>
        <v>0</v>
      </c>
      <c r="NX735" s="48">
        <f>IF(IF($C727="N",IF(NU735=1,1,0)),1,0)</f>
        <v>0</v>
      </c>
      <c r="NY735" s="49" t="e">
        <f t="shared" si="71"/>
        <v>#REF!</v>
      </c>
    </row>
    <row r="736" spans="1:389" s="2" customFormat="1" ht="15" x14ac:dyDescent="0.25">
      <c r="A736" s="2">
        <f t="shared" si="72"/>
        <v>732</v>
      </c>
      <c r="B736" s="104" t="str">
        <f>"TSK"&amp;"-"&amp;REPT("0",4-LEN(A744))&amp;A744</f>
        <v>TSK-0740</v>
      </c>
      <c r="C736" s="105" t="str">
        <f t="shared" si="68"/>
        <v/>
      </c>
      <c r="D736" s="59"/>
      <c r="E736" s="106"/>
      <c r="F736" s="59"/>
      <c r="G736" s="59"/>
      <c r="H736" s="19"/>
      <c r="I736" s="19"/>
      <c r="J736" s="21"/>
      <c r="K736" s="81"/>
      <c r="L736" s="107" t="str">
        <f t="shared" si="69"/>
        <v/>
      </c>
      <c r="M736" s="107" t="str">
        <f t="shared" si="70"/>
        <v/>
      </c>
      <c r="N736" s="94"/>
      <c r="O736" s="94"/>
      <c r="P736" s="94"/>
      <c r="Q736" s="94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13"/>
      <c r="KT736" s="13"/>
      <c r="KU736" s="13"/>
      <c r="KV736" s="13"/>
      <c r="KW736" s="13"/>
      <c r="KX736" s="13"/>
      <c r="KY736" s="13"/>
      <c r="KZ736" s="13"/>
      <c r="LA736" s="13"/>
      <c r="LB736" s="13"/>
      <c r="LC736" s="13"/>
      <c r="LD736" s="13"/>
      <c r="LE736" s="13"/>
      <c r="LF736" s="13"/>
      <c r="LG736" s="13"/>
      <c r="LH736" s="13"/>
      <c r="LI736" s="13"/>
      <c r="LJ736" s="13"/>
      <c r="LK736" s="13"/>
      <c r="LL736" s="13"/>
      <c r="LM736" s="13"/>
      <c r="LN736" s="13"/>
      <c r="LO736" s="13"/>
      <c r="LP736" s="13"/>
      <c r="LQ736" s="13"/>
      <c r="LR736" s="13"/>
      <c r="LS736" s="13"/>
      <c r="LT736" s="13"/>
      <c r="LU736" s="13"/>
      <c r="LV736" s="13"/>
      <c r="LW736" s="13"/>
      <c r="LX736" s="13"/>
      <c r="LY736" s="13"/>
      <c r="LZ736" s="13"/>
      <c r="MA736" s="13"/>
      <c r="MB736" s="13"/>
      <c r="MC736" s="13"/>
      <c r="MD736" s="13"/>
      <c r="ME736" s="13"/>
      <c r="MF736" s="13"/>
      <c r="MG736" s="13"/>
      <c r="MH736" s="13"/>
      <c r="MI736" s="13"/>
      <c r="MJ736" s="13"/>
      <c r="MK736" s="13"/>
      <c r="ML736" s="13"/>
      <c r="MM736" s="13"/>
      <c r="MN736" s="13"/>
      <c r="MO736" s="13"/>
      <c r="MP736" s="13"/>
      <c r="MQ736" s="13"/>
      <c r="MR736" s="13"/>
      <c r="MS736" s="13"/>
      <c r="MT736" s="13"/>
      <c r="MU736" s="13"/>
      <c r="MV736" s="13"/>
      <c r="MW736" s="13"/>
      <c r="MX736" s="13"/>
      <c r="MY736" s="13"/>
      <c r="MZ736" s="13"/>
      <c r="NA736" s="13"/>
      <c r="NB736" s="13"/>
      <c r="NC736" s="13"/>
      <c r="ND736" s="13"/>
      <c r="NE736" s="13"/>
      <c r="NF736" s="13"/>
      <c r="NG736" s="13"/>
      <c r="NH736" s="13"/>
      <c r="NI736" s="13"/>
      <c r="NJ736" s="13"/>
      <c r="NK736" s="13"/>
      <c r="NL736" s="13"/>
      <c r="NM736" s="13"/>
      <c r="NN736" s="13"/>
      <c r="NO736" s="13"/>
      <c r="NP736" s="13"/>
      <c r="NQ736" s="13"/>
      <c r="NR736" s="13"/>
      <c r="NS736" s="13"/>
      <c r="NU736" s="48" t="e">
        <f>IF(P728&lt;#REF!,1,0)</f>
        <v>#REF!</v>
      </c>
      <c r="NV736" s="48" t="e">
        <f>IF($P728&gt;=#REF!,1,0)</f>
        <v>#REF!</v>
      </c>
      <c r="NW736" s="48">
        <f>IF(IF($C728="Y",IF(NV736=1,1,0)),1,0)</f>
        <v>0</v>
      </c>
      <c r="NX736" s="48">
        <f>IF(IF($C728="N",IF(NU736=1,1,0)),1,0)</f>
        <v>0</v>
      </c>
      <c r="NY736" s="49" t="e">
        <f t="shared" si="71"/>
        <v>#REF!</v>
      </c>
    </row>
    <row r="737" spans="1:389" s="2" customFormat="1" ht="15" x14ac:dyDescent="0.25">
      <c r="A737" s="2">
        <f t="shared" si="72"/>
        <v>733</v>
      </c>
      <c r="B737" s="104" t="str">
        <f>"TSK"&amp;"-"&amp;REPT("0",4-LEN(A745))&amp;A745</f>
        <v>TSK-0741</v>
      </c>
      <c r="C737" s="105" t="str">
        <f t="shared" si="68"/>
        <v/>
      </c>
      <c r="D737" s="59"/>
      <c r="E737" s="106"/>
      <c r="F737" s="59"/>
      <c r="G737" s="59"/>
      <c r="H737" s="19"/>
      <c r="I737" s="19"/>
      <c r="J737" s="21"/>
      <c r="K737" s="81"/>
      <c r="L737" s="107" t="str">
        <f t="shared" si="69"/>
        <v/>
      </c>
      <c r="M737" s="107" t="str">
        <f t="shared" si="70"/>
        <v/>
      </c>
      <c r="N737" s="94"/>
      <c r="O737" s="94"/>
      <c r="P737" s="94"/>
      <c r="Q737" s="94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  <c r="KU737" s="13"/>
      <c r="KV737" s="13"/>
      <c r="KW737" s="13"/>
      <c r="KX737" s="13"/>
      <c r="KY737" s="13"/>
      <c r="KZ737" s="13"/>
      <c r="LA737" s="13"/>
      <c r="LB737" s="13"/>
      <c r="LC737" s="13"/>
      <c r="LD737" s="13"/>
      <c r="LE737" s="13"/>
      <c r="LF737" s="13"/>
      <c r="LG737" s="13"/>
      <c r="LH737" s="13"/>
      <c r="LI737" s="13"/>
      <c r="LJ737" s="13"/>
      <c r="LK737" s="13"/>
      <c r="LL737" s="13"/>
      <c r="LM737" s="13"/>
      <c r="LN737" s="13"/>
      <c r="LO737" s="13"/>
      <c r="LP737" s="13"/>
      <c r="LQ737" s="13"/>
      <c r="LR737" s="13"/>
      <c r="LS737" s="13"/>
      <c r="LT737" s="13"/>
      <c r="LU737" s="13"/>
      <c r="LV737" s="13"/>
      <c r="LW737" s="13"/>
      <c r="LX737" s="13"/>
      <c r="LY737" s="13"/>
      <c r="LZ737" s="13"/>
      <c r="MA737" s="13"/>
      <c r="MB737" s="13"/>
      <c r="MC737" s="13"/>
      <c r="MD737" s="13"/>
      <c r="ME737" s="13"/>
      <c r="MF737" s="13"/>
      <c r="MG737" s="13"/>
      <c r="MH737" s="13"/>
      <c r="MI737" s="13"/>
      <c r="MJ737" s="13"/>
      <c r="MK737" s="13"/>
      <c r="ML737" s="13"/>
      <c r="MM737" s="13"/>
      <c r="MN737" s="13"/>
      <c r="MO737" s="13"/>
      <c r="MP737" s="13"/>
      <c r="MQ737" s="13"/>
      <c r="MR737" s="13"/>
      <c r="MS737" s="13"/>
      <c r="MT737" s="13"/>
      <c r="MU737" s="13"/>
      <c r="MV737" s="13"/>
      <c r="MW737" s="13"/>
      <c r="MX737" s="13"/>
      <c r="MY737" s="13"/>
      <c r="MZ737" s="13"/>
      <c r="NA737" s="13"/>
      <c r="NB737" s="13"/>
      <c r="NC737" s="13"/>
      <c r="ND737" s="13"/>
      <c r="NE737" s="13"/>
      <c r="NF737" s="13"/>
      <c r="NG737" s="13"/>
      <c r="NH737" s="13"/>
      <c r="NI737" s="13"/>
      <c r="NJ737" s="13"/>
      <c r="NK737" s="13"/>
      <c r="NL737" s="13"/>
      <c r="NM737" s="13"/>
      <c r="NN737" s="13"/>
      <c r="NO737" s="13"/>
      <c r="NP737" s="13"/>
      <c r="NQ737" s="13"/>
      <c r="NR737" s="13"/>
      <c r="NS737" s="13"/>
      <c r="NU737" s="48" t="e">
        <f>IF(P729&lt;#REF!,1,0)</f>
        <v>#REF!</v>
      </c>
      <c r="NV737" s="48" t="e">
        <f>IF($P729&gt;=#REF!,1,0)</f>
        <v>#REF!</v>
      </c>
      <c r="NW737" s="48">
        <f>IF(IF($C729="Y",IF(NV737=1,1,0)),1,0)</f>
        <v>0</v>
      </c>
      <c r="NX737" s="48">
        <f>IF(IF($C729="N",IF(NU737=1,1,0)),1,0)</f>
        <v>0</v>
      </c>
      <c r="NY737" s="49" t="e">
        <f t="shared" si="71"/>
        <v>#REF!</v>
      </c>
    </row>
    <row r="738" spans="1:389" s="2" customFormat="1" ht="15" x14ac:dyDescent="0.25">
      <c r="A738" s="2">
        <f t="shared" si="72"/>
        <v>734</v>
      </c>
      <c r="B738" s="104" t="str">
        <f>"TSK"&amp;"-"&amp;REPT("0",4-LEN(A746))&amp;A746</f>
        <v>TSK-0742</v>
      </c>
      <c r="C738" s="105" t="str">
        <f t="shared" si="68"/>
        <v/>
      </c>
      <c r="D738" s="59"/>
      <c r="E738" s="106"/>
      <c r="F738" s="59"/>
      <c r="G738" s="59"/>
      <c r="H738" s="19"/>
      <c r="I738" s="19"/>
      <c r="J738" s="21"/>
      <c r="K738" s="81"/>
      <c r="L738" s="107" t="str">
        <f t="shared" si="69"/>
        <v/>
      </c>
      <c r="M738" s="107" t="str">
        <f t="shared" si="70"/>
        <v/>
      </c>
      <c r="N738" s="94"/>
      <c r="O738" s="94"/>
      <c r="P738" s="94"/>
      <c r="Q738" s="94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  <c r="KU738" s="13"/>
      <c r="KV738" s="13"/>
      <c r="KW738" s="13"/>
      <c r="KX738" s="13"/>
      <c r="KY738" s="13"/>
      <c r="KZ738" s="13"/>
      <c r="LA738" s="13"/>
      <c r="LB738" s="13"/>
      <c r="LC738" s="13"/>
      <c r="LD738" s="13"/>
      <c r="LE738" s="13"/>
      <c r="LF738" s="13"/>
      <c r="LG738" s="13"/>
      <c r="LH738" s="13"/>
      <c r="LI738" s="13"/>
      <c r="LJ738" s="13"/>
      <c r="LK738" s="13"/>
      <c r="LL738" s="13"/>
      <c r="LM738" s="13"/>
      <c r="LN738" s="13"/>
      <c r="LO738" s="13"/>
      <c r="LP738" s="13"/>
      <c r="LQ738" s="13"/>
      <c r="LR738" s="13"/>
      <c r="LS738" s="13"/>
      <c r="LT738" s="13"/>
      <c r="LU738" s="13"/>
      <c r="LV738" s="13"/>
      <c r="LW738" s="13"/>
      <c r="LX738" s="13"/>
      <c r="LY738" s="13"/>
      <c r="LZ738" s="13"/>
      <c r="MA738" s="13"/>
      <c r="MB738" s="13"/>
      <c r="MC738" s="13"/>
      <c r="MD738" s="13"/>
      <c r="ME738" s="13"/>
      <c r="MF738" s="13"/>
      <c r="MG738" s="13"/>
      <c r="MH738" s="13"/>
      <c r="MI738" s="13"/>
      <c r="MJ738" s="13"/>
      <c r="MK738" s="13"/>
      <c r="ML738" s="13"/>
      <c r="MM738" s="13"/>
      <c r="MN738" s="13"/>
      <c r="MO738" s="13"/>
      <c r="MP738" s="13"/>
      <c r="MQ738" s="13"/>
      <c r="MR738" s="13"/>
      <c r="MS738" s="13"/>
      <c r="MT738" s="13"/>
      <c r="MU738" s="13"/>
      <c r="MV738" s="13"/>
      <c r="MW738" s="13"/>
      <c r="MX738" s="13"/>
      <c r="MY738" s="13"/>
      <c r="MZ738" s="13"/>
      <c r="NA738" s="13"/>
      <c r="NB738" s="13"/>
      <c r="NC738" s="13"/>
      <c r="ND738" s="13"/>
      <c r="NE738" s="13"/>
      <c r="NF738" s="13"/>
      <c r="NG738" s="13"/>
      <c r="NH738" s="13"/>
      <c r="NI738" s="13"/>
      <c r="NJ738" s="13"/>
      <c r="NK738" s="13"/>
      <c r="NL738" s="13"/>
      <c r="NM738" s="13"/>
      <c r="NN738" s="13"/>
      <c r="NO738" s="13"/>
      <c r="NP738" s="13"/>
      <c r="NQ738" s="13"/>
      <c r="NR738" s="13"/>
      <c r="NS738" s="13"/>
      <c r="NU738" s="48" t="e">
        <f>IF(P730&lt;#REF!,1,0)</f>
        <v>#REF!</v>
      </c>
      <c r="NV738" s="48" t="e">
        <f>IF($P730&gt;=#REF!,1,0)</f>
        <v>#REF!</v>
      </c>
      <c r="NW738" s="48">
        <f>IF(IF($C730="Y",IF(NV738=1,1,0)),1,0)</f>
        <v>0</v>
      </c>
      <c r="NX738" s="48">
        <f>IF(IF($C730="N",IF(NU738=1,1,0)),1,0)</f>
        <v>0</v>
      </c>
      <c r="NY738" s="49" t="e">
        <f t="shared" si="71"/>
        <v>#REF!</v>
      </c>
    </row>
    <row r="739" spans="1:389" s="2" customFormat="1" ht="15" x14ac:dyDescent="0.25">
      <c r="A739" s="2">
        <f t="shared" si="72"/>
        <v>735</v>
      </c>
      <c r="B739" s="104" t="str">
        <f>"TSK"&amp;"-"&amp;REPT("0",4-LEN(A747))&amp;A747</f>
        <v>TSK-0743</v>
      </c>
      <c r="C739" s="105" t="str">
        <f t="shared" si="68"/>
        <v/>
      </c>
      <c r="D739" s="59"/>
      <c r="E739" s="106"/>
      <c r="F739" s="59"/>
      <c r="G739" s="59"/>
      <c r="H739" s="19"/>
      <c r="I739" s="19"/>
      <c r="J739" s="21"/>
      <c r="K739" s="81"/>
      <c r="L739" s="107" t="str">
        <f t="shared" si="69"/>
        <v/>
      </c>
      <c r="M739" s="107" t="str">
        <f t="shared" si="70"/>
        <v/>
      </c>
      <c r="N739" s="94"/>
      <c r="O739" s="94"/>
      <c r="P739" s="94"/>
      <c r="Q739" s="94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  <c r="KU739" s="13"/>
      <c r="KV739" s="13"/>
      <c r="KW739" s="13"/>
      <c r="KX739" s="13"/>
      <c r="KY739" s="13"/>
      <c r="KZ739" s="13"/>
      <c r="LA739" s="13"/>
      <c r="LB739" s="13"/>
      <c r="LC739" s="13"/>
      <c r="LD739" s="13"/>
      <c r="LE739" s="13"/>
      <c r="LF739" s="13"/>
      <c r="LG739" s="13"/>
      <c r="LH739" s="13"/>
      <c r="LI739" s="13"/>
      <c r="LJ739" s="13"/>
      <c r="LK739" s="13"/>
      <c r="LL739" s="13"/>
      <c r="LM739" s="13"/>
      <c r="LN739" s="13"/>
      <c r="LO739" s="13"/>
      <c r="LP739" s="13"/>
      <c r="LQ739" s="13"/>
      <c r="LR739" s="13"/>
      <c r="LS739" s="13"/>
      <c r="LT739" s="13"/>
      <c r="LU739" s="13"/>
      <c r="LV739" s="13"/>
      <c r="LW739" s="13"/>
      <c r="LX739" s="13"/>
      <c r="LY739" s="13"/>
      <c r="LZ739" s="13"/>
      <c r="MA739" s="13"/>
      <c r="MB739" s="13"/>
      <c r="MC739" s="13"/>
      <c r="MD739" s="13"/>
      <c r="ME739" s="13"/>
      <c r="MF739" s="13"/>
      <c r="MG739" s="13"/>
      <c r="MH739" s="13"/>
      <c r="MI739" s="13"/>
      <c r="MJ739" s="13"/>
      <c r="MK739" s="13"/>
      <c r="ML739" s="13"/>
      <c r="MM739" s="13"/>
      <c r="MN739" s="13"/>
      <c r="MO739" s="13"/>
      <c r="MP739" s="13"/>
      <c r="MQ739" s="13"/>
      <c r="MR739" s="13"/>
      <c r="MS739" s="13"/>
      <c r="MT739" s="13"/>
      <c r="MU739" s="13"/>
      <c r="MV739" s="13"/>
      <c r="MW739" s="13"/>
      <c r="MX739" s="13"/>
      <c r="MY739" s="13"/>
      <c r="MZ739" s="13"/>
      <c r="NA739" s="13"/>
      <c r="NB739" s="13"/>
      <c r="NC739" s="13"/>
      <c r="ND739" s="13"/>
      <c r="NE739" s="13"/>
      <c r="NF739" s="13"/>
      <c r="NG739" s="13"/>
      <c r="NH739" s="13"/>
      <c r="NI739" s="13"/>
      <c r="NJ739" s="13"/>
      <c r="NK739" s="13"/>
      <c r="NL739" s="13"/>
      <c r="NM739" s="13"/>
      <c r="NN739" s="13"/>
      <c r="NO739" s="13"/>
      <c r="NP739" s="13"/>
      <c r="NQ739" s="13"/>
      <c r="NR739" s="13"/>
      <c r="NS739" s="13"/>
      <c r="NU739" s="48" t="e">
        <f>IF(P731&lt;#REF!,1,0)</f>
        <v>#REF!</v>
      </c>
      <c r="NV739" s="48" t="e">
        <f>IF($P731&gt;=#REF!,1,0)</f>
        <v>#REF!</v>
      </c>
      <c r="NW739" s="48">
        <f>IF(IF($C731="Y",IF(NV739=1,1,0)),1,0)</f>
        <v>0</v>
      </c>
      <c r="NX739" s="48">
        <f>IF(IF($C731="N",IF(NU739=1,1,0)),1,0)</f>
        <v>0</v>
      </c>
      <c r="NY739" s="49" t="e">
        <f t="shared" si="71"/>
        <v>#REF!</v>
      </c>
    </row>
    <row r="740" spans="1:389" s="2" customFormat="1" ht="15" x14ac:dyDescent="0.25">
      <c r="A740" s="2">
        <f t="shared" si="72"/>
        <v>736</v>
      </c>
      <c r="B740" s="104" t="str">
        <f>"TSK"&amp;"-"&amp;REPT("0",4-LEN(A748))&amp;A748</f>
        <v>TSK-0744</v>
      </c>
      <c r="C740" s="105" t="str">
        <f t="shared" si="68"/>
        <v/>
      </c>
      <c r="D740" s="59"/>
      <c r="E740" s="106"/>
      <c r="F740" s="59"/>
      <c r="G740" s="59"/>
      <c r="H740" s="19"/>
      <c r="I740" s="19"/>
      <c r="J740" s="21"/>
      <c r="K740" s="81"/>
      <c r="L740" s="107" t="str">
        <f t="shared" si="69"/>
        <v/>
      </c>
      <c r="M740" s="107" t="str">
        <f t="shared" si="70"/>
        <v/>
      </c>
      <c r="N740" s="94"/>
      <c r="O740" s="94"/>
      <c r="P740" s="94"/>
      <c r="Q740" s="94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  <c r="KU740" s="13"/>
      <c r="KV740" s="13"/>
      <c r="KW740" s="13"/>
      <c r="KX740" s="13"/>
      <c r="KY740" s="13"/>
      <c r="KZ740" s="13"/>
      <c r="LA740" s="13"/>
      <c r="LB740" s="13"/>
      <c r="LC740" s="13"/>
      <c r="LD740" s="13"/>
      <c r="LE740" s="13"/>
      <c r="LF740" s="13"/>
      <c r="LG740" s="13"/>
      <c r="LH740" s="13"/>
      <c r="LI740" s="13"/>
      <c r="LJ740" s="13"/>
      <c r="LK740" s="13"/>
      <c r="LL740" s="13"/>
      <c r="LM740" s="13"/>
      <c r="LN740" s="13"/>
      <c r="LO740" s="13"/>
      <c r="LP740" s="13"/>
      <c r="LQ740" s="13"/>
      <c r="LR740" s="13"/>
      <c r="LS740" s="13"/>
      <c r="LT740" s="13"/>
      <c r="LU740" s="13"/>
      <c r="LV740" s="13"/>
      <c r="LW740" s="13"/>
      <c r="LX740" s="13"/>
      <c r="LY740" s="13"/>
      <c r="LZ740" s="13"/>
      <c r="MA740" s="13"/>
      <c r="MB740" s="13"/>
      <c r="MC740" s="13"/>
      <c r="MD740" s="13"/>
      <c r="ME740" s="13"/>
      <c r="MF740" s="13"/>
      <c r="MG740" s="13"/>
      <c r="MH740" s="13"/>
      <c r="MI740" s="13"/>
      <c r="MJ740" s="13"/>
      <c r="MK740" s="13"/>
      <c r="ML740" s="13"/>
      <c r="MM740" s="13"/>
      <c r="MN740" s="13"/>
      <c r="MO740" s="13"/>
      <c r="MP740" s="13"/>
      <c r="MQ740" s="13"/>
      <c r="MR740" s="13"/>
      <c r="MS740" s="13"/>
      <c r="MT740" s="13"/>
      <c r="MU740" s="13"/>
      <c r="MV740" s="13"/>
      <c r="MW740" s="13"/>
      <c r="MX740" s="13"/>
      <c r="MY740" s="13"/>
      <c r="MZ740" s="13"/>
      <c r="NA740" s="13"/>
      <c r="NB740" s="13"/>
      <c r="NC740" s="13"/>
      <c r="ND740" s="13"/>
      <c r="NE740" s="13"/>
      <c r="NF740" s="13"/>
      <c r="NG740" s="13"/>
      <c r="NH740" s="13"/>
      <c r="NI740" s="13"/>
      <c r="NJ740" s="13"/>
      <c r="NK740" s="13"/>
      <c r="NL740" s="13"/>
      <c r="NM740" s="13"/>
      <c r="NN740" s="13"/>
      <c r="NO740" s="13"/>
      <c r="NP740" s="13"/>
      <c r="NQ740" s="13"/>
      <c r="NR740" s="13"/>
      <c r="NS740" s="13"/>
      <c r="NU740" s="48" t="e">
        <f>IF(P732&lt;#REF!,1,0)</f>
        <v>#REF!</v>
      </c>
      <c r="NV740" s="48" t="e">
        <f>IF($P732&gt;=#REF!,1,0)</f>
        <v>#REF!</v>
      </c>
      <c r="NW740" s="48">
        <f>IF(IF($C732="Y",IF(NV740=1,1,0)),1,0)</f>
        <v>0</v>
      </c>
      <c r="NX740" s="48">
        <f>IF(IF($C732="N",IF(NU740=1,1,0)),1,0)</f>
        <v>0</v>
      </c>
      <c r="NY740" s="49" t="e">
        <f t="shared" si="71"/>
        <v>#REF!</v>
      </c>
    </row>
    <row r="741" spans="1:389" s="2" customFormat="1" ht="15" x14ac:dyDescent="0.25">
      <c r="A741" s="2">
        <f t="shared" si="72"/>
        <v>737</v>
      </c>
      <c r="B741" s="104" t="str">
        <f>"TSK"&amp;"-"&amp;REPT("0",4-LEN(A749))&amp;A749</f>
        <v>TSK-0745</v>
      </c>
      <c r="C741" s="105" t="str">
        <f t="shared" si="68"/>
        <v/>
      </c>
      <c r="D741" s="59"/>
      <c r="E741" s="106"/>
      <c r="F741" s="59"/>
      <c r="G741" s="59"/>
      <c r="H741" s="19"/>
      <c r="I741" s="19"/>
      <c r="J741" s="21"/>
      <c r="K741" s="81"/>
      <c r="L741" s="107" t="str">
        <f t="shared" si="69"/>
        <v/>
      </c>
      <c r="M741" s="107" t="str">
        <f t="shared" si="70"/>
        <v/>
      </c>
      <c r="N741" s="94"/>
      <c r="O741" s="94"/>
      <c r="P741" s="94"/>
      <c r="Q741" s="94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  <c r="KU741" s="13"/>
      <c r="KV741" s="13"/>
      <c r="KW741" s="13"/>
      <c r="KX741" s="13"/>
      <c r="KY741" s="13"/>
      <c r="KZ741" s="13"/>
      <c r="LA741" s="13"/>
      <c r="LB741" s="13"/>
      <c r="LC741" s="13"/>
      <c r="LD741" s="13"/>
      <c r="LE741" s="13"/>
      <c r="LF741" s="13"/>
      <c r="LG741" s="13"/>
      <c r="LH741" s="13"/>
      <c r="LI741" s="13"/>
      <c r="LJ741" s="13"/>
      <c r="LK741" s="13"/>
      <c r="LL741" s="13"/>
      <c r="LM741" s="13"/>
      <c r="LN741" s="13"/>
      <c r="LO741" s="13"/>
      <c r="LP741" s="13"/>
      <c r="LQ741" s="13"/>
      <c r="LR741" s="13"/>
      <c r="LS741" s="13"/>
      <c r="LT741" s="13"/>
      <c r="LU741" s="13"/>
      <c r="LV741" s="13"/>
      <c r="LW741" s="13"/>
      <c r="LX741" s="13"/>
      <c r="LY741" s="13"/>
      <c r="LZ741" s="13"/>
      <c r="MA741" s="13"/>
      <c r="MB741" s="13"/>
      <c r="MC741" s="13"/>
      <c r="MD741" s="13"/>
      <c r="ME741" s="13"/>
      <c r="MF741" s="13"/>
      <c r="MG741" s="13"/>
      <c r="MH741" s="13"/>
      <c r="MI741" s="13"/>
      <c r="MJ741" s="13"/>
      <c r="MK741" s="13"/>
      <c r="ML741" s="13"/>
      <c r="MM741" s="13"/>
      <c r="MN741" s="13"/>
      <c r="MO741" s="13"/>
      <c r="MP741" s="13"/>
      <c r="MQ741" s="13"/>
      <c r="MR741" s="13"/>
      <c r="MS741" s="13"/>
      <c r="MT741" s="13"/>
      <c r="MU741" s="13"/>
      <c r="MV741" s="13"/>
      <c r="MW741" s="13"/>
      <c r="MX741" s="13"/>
      <c r="MY741" s="13"/>
      <c r="MZ741" s="13"/>
      <c r="NA741" s="13"/>
      <c r="NB741" s="13"/>
      <c r="NC741" s="13"/>
      <c r="ND741" s="13"/>
      <c r="NE741" s="13"/>
      <c r="NF741" s="13"/>
      <c r="NG741" s="13"/>
      <c r="NH741" s="13"/>
      <c r="NI741" s="13"/>
      <c r="NJ741" s="13"/>
      <c r="NK741" s="13"/>
      <c r="NL741" s="13"/>
      <c r="NM741" s="13"/>
      <c r="NN741" s="13"/>
      <c r="NO741" s="13"/>
      <c r="NP741" s="13"/>
      <c r="NQ741" s="13"/>
      <c r="NR741" s="13"/>
      <c r="NS741" s="13"/>
      <c r="NU741" s="48" t="e">
        <f>IF(P733&lt;#REF!,1,0)</f>
        <v>#REF!</v>
      </c>
      <c r="NV741" s="48" t="e">
        <f>IF($P733&gt;=#REF!,1,0)</f>
        <v>#REF!</v>
      </c>
      <c r="NW741" s="48">
        <f>IF(IF($C733="Y",IF(NV741=1,1,0)),1,0)</f>
        <v>0</v>
      </c>
      <c r="NX741" s="48">
        <f>IF(IF($C733="N",IF(NU741=1,1,0)),1,0)</f>
        <v>0</v>
      </c>
      <c r="NY741" s="49" t="e">
        <f t="shared" si="71"/>
        <v>#REF!</v>
      </c>
    </row>
    <row r="742" spans="1:389" s="2" customFormat="1" ht="15" x14ac:dyDescent="0.25">
      <c r="A742" s="2">
        <f t="shared" si="72"/>
        <v>738</v>
      </c>
      <c r="B742" s="104" t="str">
        <f>"TSK"&amp;"-"&amp;REPT("0",4-LEN(A750))&amp;A750</f>
        <v>TSK-0746</v>
      </c>
      <c r="C742" s="105" t="str">
        <f t="shared" si="68"/>
        <v/>
      </c>
      <c r="D742" s="59"/>
      <c r="E742" s="106"/>
      <c r="F742" s="59"/>
      <c r="G742" s="59"/>
      <c r="H742" s="19"/>
      <c r="I742" s="19"/>
      <c r="J742" s="21"/>
      <c r="K742" s="81"/>
      <c r="L742" s="107" t="str">
        <f t="shared" si="69"/>
        <v/>
      </c>
      <c r="M742" s="107" t="str">
        <f t="shared" si="70"/>
        <v/>
      </c>
      <c r="N742" s="94"/>
      <c r="O742" s="94"/>
      <c r="P742" s="94"/>
      <c r="Q742" s="94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  <c r="KU742" s="13"/>
      <c r="KV742" s="13"/>
      <c r="KW742" s="13"/>
      <c r="KX742" s="13"/>
      <c r="KY742" s="13"/>
      <c r="KZ742" s="13"/>
      <c r="LA742" s="13"/>
      <c r="LB742" s="13"/>
      <c r="LC742" s="13"/>
      <c r="LD742" s="13"/>
      <c r="LE742" s="13"/>
      <c r="LF742" s="13"/>
      <c r="LG742" s="13"/>
      <c r="LH742" s="13"/>
      <c r="LI742" s="13"/>
      <c r="LJ742" s="13"/>
      <c r="LK742" s="13"/>
      <c r="LL742" s="13"/>
      <c r="LM742" s="13"/>
      <c r="LN742" s="13"/>
      <c r="LO742" s="13"/>
      <c r="LP742" s="13"/>
      <c r="LQ742" s="13"/>
      <c r="LR742" s="13"/>
      <c r="LS742" s="13"/>
      <c r="LT742" s="13"/>
      <c r="LU742" s="13"/>
      <c r="LV742" s="13"/>
      <c r="LW742" s="13"/>
      <c r="LX742" s="13"/>
      <c r="LY742" s="13"/>
      <c r="LZ742" s="13"/>
      <c r="MA742" s="13"/>
      <c r="MB742" s="13"/>
      <c r="MC742" s="13"/>
      <c r="MD742" s="13"/>
      <c r="ME742" s="13"/>
      <c r="MF742" s="13"/>
      <c r="MG742" s="13"/>
      <c r="MH742" s="13"/>
      <c r="MI742" s="13"/>
      <c r="MJ742" s="13"/>
      <c r="MK742" s="13"/>
      <c r="ML742" s="13"/>
      <c r="MM742" s="13"/>
      <c r="MN742" s="13"/>
      <c r="MO742" s="13"/>
      <c r="MP742" s="13"/>
      <c r="MQ742" s="13"/>
      <c r="MR742" s="13"/>
      <c r="MS742" s="13"/>
      <c r="MT742" s="13"/>
      <c r="MU742" s="13"/>
      <c r="MV742" s="13"/>
      <c r="MW742" s="13"/>
      <c r="MX742" s="13"/>
      <c r="MY742" s="13"/>
      <c r="MZ742" s="13"/>
      <c r="NA742" s="13"/>
      <c r="NB742" s="13"/>
      <c r="NC742" s="13"/>
      <c r="ND742" s="13"/>
      <c r="NE742" s="13"/>
      <c r="NF742" s="13"/>
      <c r="NG742" s="13"/>
      <c r="NH742" s="13"/>
      <c r="NI742" s="13"/>
      <c r="NJ742" s="13"/>
      <c r="NK742" s="13"/>
      <c r="NL742" s="13"/>
      <c r="NM742" s="13"/>
      <c r="NN742" s="13"/>
      <c r="NO742" s="13"/>
      <c r="NP742" s="13"/>
      <c r="NQ742" s="13"/>
      <c r="NR742" s="13"/>
      <c r="NS742" s="13"/>
      <c r="NU742" s="48" t="e">
        <f>IF(P734&lt;#REF!,1,0)</f>
        <v>#REF!</v>
      </c>
      <c r="NV742" s="48" t="e">
        <f>IF($P734&gt;=#REF!,1,0)</f>
        <v>#REF!</v>
      </c>
      <c r="NW742" s="48">
        <f>IF(IF($C734="Y",IF(NV742=1,1,0)),1,0)</f>
        <v>0</v>
      </c>
      <c r="NX742" s="48">
        <f>IF(IF($C734="N",IF(NU742=1,1,0)),1,0)</f>
        <v>0</v>
      </c>
      <c r="NY742" s="49" t="e">
        <f t="shared" si="71"/>
        <v>#REF!</v>
      </c>
    </row>
    <row r="743" spans="1:389" s="2" customFormat="1" ht="15" x14ac:dyDescent="0.25">
      <c r="A743" s="2">
        <f t="shared" si="72"/>
        <v>739</v>
      </c>
      <c r="B743" s="104" t="str">
        <f>"TSK"&amp;"-"&amp;REPT("0",4-LEN(A751))&amp;A751</f>
        <v>TSK-0747</v>
      </c>
      <c r="C743" s="105" t="str">
        <f t="shared" si="68"/>
        <v/>
      </c>
      <c r="D743" s="59"/>
      <c r="E743" s="106"/>
      <c r="F743" s="59"/>
      <c r="G743" s="59"/>
      <c r="H743" s="19"/>
      <c r="I743" s="19"/>
      <c r="J743" s="21"/>
      <c r="K743" s="81"/>
      <c r="L743" s="107" t="str">
        <f t="shared" si="69"/>
        <v/>
      </c>
      <c r="M743" s="107" t="str">
        <f t="shared" si="70"/>
        <v/>
      </c>
      <c r="N743" s="94"/>
      <c r="O743" s="94"/>
      <c r="P743" s="94"/>
      <c r="Q743" s="94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  <c r="KU743" s="13"/>
      <c r="KV743" s="13"/>
      <c r="KW743" s="13"/>
      <c r="KX743" s="13"/>
      <c r="KY743" s="13"/>
      <c r="KZ743" s="13"/>
      <c r="LA743" s="13"/>
      <c r="LB743" s="13"/>
      <c r="LC743" s="13"/>
      <c r="LD743" s="13"/>
      <c r="LE743" s="13"/>
      <c r="LF743" s="13"/>
      <c r="LG743" s="13"/>
      <c r="LH743" s="13"/>
      <c r="LI743" s="13"/>
      <c r="LJ743" s="13"/>
      <c r="LK743" s="13"/>
      <c r="LL743" s="13"/>
      <c r="LM743" s="13"/>
      <c r="LN743" s="13"/>
      <c r="LO743" s="13"/>
      <c r="LP743" s="13"/>
      <c r="LQ743" s="13"/>
      <c r="LR743" s="13"/>
      <c r="LS743" s="13"/>
      <c r="LT743" s="13"/>
      <c r="LU743" s="13"/>
      <c r="LV743" s="13"/>
      <c r="LW743" s="13"/>
      <c r="LX743" s="13"/>
      <c r="LY743" s="13"/>
      <c r="LZ743" s="13"/>
      <c r="MA743" s="13"/>
      <c r="MB743" s="13"/>
      <c r="MC743" s="13"/>
      <c r="MD743" s="13"/>
      <c r="ME743" s="13"/>
      <c r="MF743" s="13"/>
      <c r="MG743" s="13"/>
      <c r="MH743" s="13"/>
      <c r="MI743" s="13"/>
      <c r="MJ743" s="13"/>
      <c r="MK743" s="13"/>
      <c r="ML743" s="13"/>
      <c r="MM743" s="13"/>
      <c r="MN743" s="13"/>
      <c r="MO743" s="13"/>
      <c r="MP743" s="13"/>
      <c r="MQ743" s="13"/>
      <c r="MR743" s="13"/>
      <c r="MS743" s="13"/>
      <c r="MT743" s="13"/>
      <c r="MU743" s="13"/>
      <c r="MV743" s="13"/>
      <c r="MW743" s="13"/>
      <c r="MX743" s="13"/>
      <c r="MY743" s="13"/>
      <c r="MZ743" s="13"/>
      <c r="NA743" s="13"/>
      <c r="NB743" s="13"/>
      <c r="NC743" s="13"/>
      <c r="ND743" s="13"/>
      <c r="NE743" s="13"/>
      <c r="NF743" s="13"/>
      <c r="NG743" s="13"/>
      <c r="NH743" s="13"/>
      <c r="NI743" s="13"/>
      <c r="NJ743" s="13"/>
      <c r="NK743" s="13"/>
      <c r="NL743" s="13"/>
      <c r="NM743" s="13"/>
      <c r="NN743" s="13"/>
      <c r="NO743" s="13"/>
      <c r="NP743" s="13"/>
      <c r="NQ743" s="13"/>
      <c r="NR743" s="13"/>
      <c r="NS743" s="13"/>
      <c r="NU743" s="48" t="e">
        <f>IF(P735&lt;#REF!,1,0)</f>
        <v>#REF!</v>
      </c>
      <c r="NV743" s="48" t="e">
        <f>IF($P735&gt;=#REF!,1,0)</f>
        <v>#REF!</v>
      </c>
      <c r="NW743" s="48">
        <f>IF(IF($C735="Y",IF(NV743=1,1,0)),1,0)</f>
        <v>0</v>
      </c>
      <c r="NX743" s="48">
        <f>IF(IF($C735="N",IF(NU743=1,1,0)),1,0)</f>
        <v>0</v>
      </c>
      <c r="NY743" s="49" t="e">
        <f t="shared" si="71"/>
        <v>#REF!</v>
      </c>
    </row>
    <row r="744" spans="1:389" s="2" customFormat="1" ht="15" x14ac:dyDescent="0.25">
      <c r="A744" s="2">
        <f t="shared" si="72"/>
        <v>740</v>
      </c>
      <c r="B744" s="104" t="str">
        <f>"TSK"&amp;"-"&amp;REPT("0",4-LEN(A752))&amp;A752</f>
        <v>TSK-0748</v>
      </c>
      <c r="C744" s="105" t="str">
        <f t="shared" si="68"/>
        <v/>
      </c>
      <c r="D744" s="59"/>
      <c r="E744" s="106"/>
      <c r="F744" s="59"/>
      <c r="G744" s="59"/>
      <c r="H744" s="19"/>
      <c r="I744" s="19"/>
      <c r="J744" s="21"/>
      <c r="K744" s="81"/>
      <c r="L744" s="107" t="str">
        <f t="shared" si="69"/>
        <v/>
      </c>
      <c r="M744" s="107" t="str">
        <f t="shared" si="70"/>
        <v/>
      </c>
      <c r="N744" s="94"/>
      <c r="O744" s="94"/>
      <c r="P744" s="94"/>
      <c r="Q744" s="94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  <c r="KU744" s="13"/>
      <c r="KV744" s="13"/>
      <c r="KW744" s="13"/>
      <c r="KX744" s="13"/>
      <c r="KY744" s="13"/>
      <c r="KZ744" s="13"/>
      <c r="LA744" s="13"/>
      <c r="LB744" s="13"/>
      <c r="LC744" s="13"/>
      <c r="LD744" s="13"/>
      <c r="LE744" s="13"/>
      <c r="LF744" s="13"/>
      <c r="LG744" s="13"/>
      <c r="LH744" s="13"/>
      <c r="LI744" s="13"/>
      <c r="LJ744" s="13"/>
      <c r="LK744" s="13"/>
      <c r="LL744" s="13"/>
      <c r="LM744" s="13"/>
      <c r="LN744" s="13"/>
      <c r="LO744" s="13"/>
      <c r="LP744" s="13"/>
      <c r="LQ744" s="13"/>
      <c r="LR744" s="13"/>
      <c r="LS744" s="13"/>
      <c r="LT744" s="13"/>
      <c r="LU744" s="13"/>
      <c r="LV744" s="13"/>
      <c r="LW744" s="13"/>
      <c r="LX744" s="13"/>
      <c r="LY744" s="13"/>
      <c r="LZ744" s="13"/>
      <c r="MA744" s="13"/>
      <c r="MB744" s="13"/>
      <c r="MC744" s="13"/>
      <c r="MD744" s="13"/>
      <c r="ME744" s="13"/>
      <c r="MF744" s="13"/>
      <c r="MG744" s="13"/>
      <c r="MH744" s="13"/>
      <c r="MI744" s="13"/>
      <c r="MJ744" s="13"/>
      <c r="MK744" s="13"/>
      <c r="ML744" s="13"/>
      <c r="MM744" s="13"/>
      <c r="MN744" s="13"/>
      <c r="MO744" s="13"/>
      <c r="MP744" s="13"/>
      <c r="MQ744" s="13"/>
      <c r="MR744" s="13"/>
      <c r="MS744" s="13"/>
      <c r="MT744" s="13"/>
      <c r="MU744" s="13"/>
      <c r="MV744" s="13"/>
      <c r="MW744" s="13"/>
      <c r="MX744" s="13"/>
      <c r="MY744" s="13"/>
      <c r="MZ744" s="13"/>
      <c r="NA744" s="13"/>
      <c r="NB744" s="13"/>
      <c r="NC744" s="13"/>
      <c r="ND744" s="13"/>
      <c r="NE744" s="13"/>
      <c r="NF744" s="13"/>
      <c r="NG744" s="13"/>
      <c r="NH744" s="13"/>
      <c r="NI744" s="13"/>
      <c r="NJ744" s="13"/>
      <c r="NK744" s="13"/>
      <c r="NL744" s="13"/>
      <c r="NM744" s="13"/>
      <c r="NN744" s="13"/>
      <c r="NO744" s="13"/>
      <c r="NP744" s="13"/>
      <c r="NQ744" s="13"/>
      <c r="NR744" s="13"/>
      <c r="NS744" s="13"/>
      <c r="NU744" s="48" t="e">
        <f>IF(P736&lt;#REF!,1,0)</f>
        <v>#REF!</v>
      </c>
      <c r="NV744" s="48" t="e">
        <f>IF($P736&gt;=#REF!,1,0)</f>
        <v>#REF!</v>
      </c>
      <c r="NW744" s="48">
        <f>IF(IF($C736="Y",IF(NV744=1,1,0)),1,0)</f>
        <v>0</v>
      </c>
      <c r="NX744" s="48">
        <f>IF(IF($C736="N",IF(NU744=1,1,0)),1,0)</f>
        <v>0</v>
      </c>
      <c r="NY744" s="49" t="e">
        <f t="shared" si="71"/>
        <v>#REF!</v>
      </c>
    </row>
    <row r="745" spans="1:389" s="2" customFormat="1" ht="15" x14ac:dyDescent="0.25">
      <c r="A745" s="2">
        <f t="shared" si="72"/>
        <v>741</v>
      </c>
      <c r="B745" s="104" t="str">
        <f>"TSK"&amp;"-"&amp;REPT("0",4-LEN(A753))&amp;A753</f>
        <v>TSK-0749</v>
      </c>
      <c r="C745" s="105" t="str">
        <f t="shared" si="68"/>
        <v/>
      </c>
      <c r="D745" s="59"/>
      <c r="E745" s="106"/>
      <c r="F745" s="59"/>
      <c r="G745" s="59"/>
      <c r="H745" s="19"/>
      <c r="I745" s="19"/>
      <c r="J745" s="21"/>
      <c r="K745" s="81"/>
      <c r="L745" s="107" t="str">
        <f t="shared" si="69"/>
        <v/>
      </c>
      <c r="M745" s="107" t="str">
        <f t="shared" si="70"/>
        <v/>
      </c>
      <c r="N745" s="94"/>
      <c r="O745" s="94"/>
      <c r="P745" s="94"/>
      <c r="Q745" s="94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  <c r="KU745" s="13"/>
      <c r="KV745" s="13"/>
      <c r="KW745" s="13"/>
      <c r="KX745" s="13"/>
      <c r="KY745" s="13"/>
      <c r="KZ745" s="13"/>
      <c r="LA745" s="13"/>
      <c r="LB745" s="13"/>
      <c r="LC745" s="13"/>
      <c r="LD745" s="13"/>
      <c r="LE745" s="13"/>
      <c r="LF745" s="13"/>
      <c r="LG745" s="13"/>
      <c r="LH745" s="13"/>
      <c r="LI745" s="13"/>
      <c r="LJ745" s="13"/>
      <c r="LK745" s="13"/>
      <c r="LL745" s="13"/>
      <c r="LM745" s="13"/>
      <c r="LN745" s="13"/>
      <c r="LO745" s="13"/>
      <c r="LP745" s="13"/>
      <c r="LQ745" s="13"/>
      <c r="LR745" s="13"/>
      <c r="LS745" s="13"/>
      <c r="LT745" s="13"/>
      <c r="LU745" s="13"/>
      <c r="LV745" s="13"/>
      <c r="LW745" s="13"/>
      <c r="LX745" s="13"/>
      <c r="LY745" s="13"/>
      <c r="LZ745" s="13"/>
      <c r="MA745" s="13"/>
      <c r="MB745" s="13"/>
      <c r="MC745" s="13"/>
      <c r="MD745" s="13"/>
      <c r="ME745" s="13"/>
      <c r="MF745" s="13"/>
      <c r="MG745" s="13"/>
      <c r="MH745" s="13"/>
      <c r="MI745" s="13"/>
      <c r="MJ745" s="13"/>
      <c r="MK745" s="13"/>
      <c r="ML745" s="13"/>
      <c r="MM745" s="13"/>
      <c r="MN745" s="13"/>
      <c r="MO745" s="13"/>
      <c r="MP745" s="13"/>
      <c r="MQ745" s="13"/>
      <c r="MR745" s="13"/>
      <c r="MS745" s="13"/>
      <c r="MT745" s="13"/>
      <c r="MU745" s="13"/>
      <c r="MV745" s="13"/>
      <c r="MW745" s="13"/>
      <c r="MX745" s="13"/>
      <c r="MY745" s="13"/>
      <c r="MZ745" s="13"/>
      <c r="NA745" s="13"/>
      <c r="NB745" s="13"/>
      <c r="NC745" s="13"/>
      <c r="ND745" s="13"/>
      <c r="NE745" s="13"/>
      <c r="NF745" s="13"/>
      <c r="NG745" s="13"/>
      <c r="NH745" s="13"/>
      <c r="NI745" s="13"/>
      <c r="NJ745" s="13"/>
      <c r="NK745" s="13"/>
      <c r="NL745" s="13"/>
      <c r="NM745" s="13"/>
      <c r="NN745" s="13"/>
      <c r="NO745" s="13"/>
      <c r="NP745" s="13"/>
      <c r="NQ745" s="13"/>
      <c r="NR745" s="13"/>
      <c r="NS745" s="13"/>
      <c r="NU745" s="48" t="e">
        <f>IF(P737&lt;#REF!,1,0)</f>
        <v>#REF!</v>
      </c>
      <c r="NV745" s="48" t="e">
        <f>IF($P737&gt;=#REF!,1,0)</f>
        <v>#REF!</v>
      </c>
      <c r="NW745" s="48">
        <f>IF(IF($C737="Y",IF(NV745=1,1,0)),1,0)</f>
        <v>0</v>
      </c>
      <c r="NX745" s="48">
        <f>IF(IF($C737="N",IF(NU745=1,1,0)),1,0)</f>
        <v>0</v>
      </c>
      <c r="NY745" s="49" t="e">
        <f t="shared" si="71"/>
        <v>#REF!</v>
      </c>
    </row>
    <row r="746" spans="1:389" s="2" customFormat="1" ht="15" x14ac:dyDescent="0.25">
      <c r="A746" s="2">
        <f t="shared" si="72"/>
        <v>742</v>
      </c>
      <c r="B746" s="104" t="str">
        <f>"TSK"&amp;"-"&amp;REPT("0",4-LEN(A754))&amp;A754</f>
        <v>TSK-0750</v>
      </c>
      <c r="C746" s="105" t="str">
        <f t="shared" si="68"/>
        <v/>
      </c>
      <c r="D746" s="59"/>
      <c r="E746" s="106"/>
      <c r="F746" s="59"/>
      <c r="G746" s="59"/>
      <c r="H746" s="19"/>
      <c r="I746" s="19"/>
      <c r="J746" s="21"/>
      <c r="K746" s="81"/>
      <c r="L746" s="107" t="str">
        <f t="shared" si="69"/>
        <v/>
      </c>
      <c r="M746" s="107" t="str">
        <f t="shared" si="70"/>
        <v/>
      </c>
      <c r="N746" s="94"/>
      <c r="O746" s="94"/>
      <c r="P746" s="94"/>
      <c r="Q746" s="94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  <c r="KU746" s="13"/>
      <c r="KV746" s="13"/>
      <c r="KW746" s="13"/>
      <c r="KX746" s="13"/>
      <c r="KY746" s="13"/>
      <c r="KZ746" s="13"/>
      <c r="LA746" s="13"/>
      <c r="LB746" s="13"/>
      <c r="LC746" s="13"/>
      <c r="LD746" s="13"/>
      <c r="LE746" s="13"/>
      <c r="LF746" s="13"/>
      <c r="LG746" s="13"/>
      <c r="LH746" s="13"/>
      <c r="LI746" s="13"/>
      <c r="LJ746" s="13"/>
      <c r="LK746" s="13"/>
      <c r="LL746" s="13"/>
      <c r="LM746" s="13"/>
      <c r="LN746" s="13"/>
      <c r="LO746" s="13"/>
      <c r="LP746" s="13"/>
      <c r="LQ746" s="13"/>
      <c r="LR746" s="13"/>
      <c r="LS746" s="13"/>
      <c r="LT746" s="13"/>
      <c r="LU746" s="13"/>
      <c r="LV746" s="13"/>
      <c r="LW746" s="13"/>
      <c r="LX746" s="13"/>
      <c r="LY746" s="13"/>
      <c r="LZ746" s="13"/>
      <c r="MA746" s="13"/>
      <c r="MB746" s="13"/>
      <c r="MC746" s="13"/>
      <c r="MD746" s="13"/>
      <c r="ME746" s="13"/>
      <c r="MF746" s="13"/>
      <c r="MG746" s="13"/>
      <c r="MH746" s="13"/>
      <c r="MI746" s="13"/>
      <c r="MJ746" s="13"/>
      <c r="MK746" s="13"/>
      <c r="ML746" s="13"/>
      <c r="MM746" s="13"/>
      <c r="MN746" s="13"/>
      <c r="MO746" s="13"/>
      <c r="MP746" s="13"/>
      <c r="MQ746" s="13"/>
      <c r="MR746" s="13"/>
      <c r="MS746" s="13"/>
      <c r="MT746" s="13"/>
      <c r="MU746" s="13"/>
      <c r="MV746" s="13"/>
      <c r="MW746" s="13"/>
      <c r="MX746" s="13"/>
      <c r="MY746" s="13"/>
      <c r="MZ746" s="13"/>
      <c r="NA746" s="13"/>
      <c r="NB746" s="13"/>
      <c r="NC746" s="13"/>
      <c r="ND746" s="13"/>
      <c r="NE746" s="13"/>
      <c r="NF746" s="13"/>
      <c r="NG746" s="13"/>
      <c r="NH746" s="13"/>
      <c r="NI746" s="13"/>
      <c r="NJ746" s="13"/>
      <c r="NK746" s="13"/>
      <c r="NL746" s="13"/>
      <c r="NM746" s="13"/>
      <c r="NN746" s="13"/>
      <c r="NO746" s="13"/>
      <c r="NP746" s="13"/>
      <c r="NQ746" s="13"/>
      <c r="NR746" s="13"/>
      <c r="NS746" s="13"/>
      <c r="NU746" s="48" t="e">
        <f>IF(P738&lt;#REF!,1,0)</f>
        <v>#REF!</v>
      </c>
      <c r="NV746" s="48" t="e">
        <f>IF($P738&gt;=#REF!,1,0)</f>
        <v>#REF!</v>
      </c>
      <c r="NW746" s="48">
        <f>IF(IF($C738="Y",IF(NV746=1,1,0)),1,0)</f>
        <v>0</v>
      </c>
      <c r="NX746" s="48">
        <f>IF(IF($C738="N",IF(NU746=1,1,0)),1,0)</f>
        <v>0</v>
      </c>
      <c r="NY746" s="49" t="e">
        <f t="shared" si="71"/>
        <v>#REF!</v>
      </c>
    </row>
    <row r="747" spans="1:389" s="2" customFormat="1" ht="15" x14ac:dyDescent="0.25">
      <c r="A747" s="2">
        <f t="shared" si="72"/>
        <v>743</v>
      </c>
      <c r="B747" s="104" t="str">
        <f>"TSK"&amp;"-"&amp;REPT("0",4-LEN(A755))&amp;A755</f>
        <v>TSK-0751</v>
      </c>
      <c r="C747" s="105" t="str">
        <f t="shared" si="68"/>
        <v/>
      </c>
      <c r="D747" s="59"/>
      <c r="E747" s="106"/>
      <c r="F747" s="59"/>
      <c r="G747" s="59"/>
      <c r="H747" s="19"/>
      <c r="I747" s="19"/>
      <c r="J747" s="21"/>
      <c r="K747" s="81"/>
      <c r="L747" s="107" t="str">
        <f t="shared" si="69"/>
        <v/>
      </c>
      <c r="M747" s="107" t="str">
        <f t="shared" si="70"/>
        <v/>
      </c>
      <c r="N747" s="94"/>
      <c r="O747" s="94"/>
      <c r="P747" s="94"/>
      <c r="Q747" s="94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  <c r="KU747" s="13"/>
      <c r="KV747" s="13"/>
      <c r="KW747" s="13"/>
      <c r="KX747" s="13"/>
      <c r="KY747" s="13"/>
      <c r="KZ747" s="13"/>
      <c r="LA747" s="13"/>
      <c r="LB747" s="13"/>
      <c r="LC747" s="13"/>
      <c r="LD747" s="13"/>
      <c r="LE747" s="13"/>
      <c r="LF747" s="13"/>
      <c r="LG747" s="13"/>
      <c r="LH747" s="13"/>
      <c r="LI747" s="13"/>
      <c r="LJ747" s="13"/>
      <c r="LK747" s="13"/>
      <c r="LL747" s="13"/>
      <c r="LM747" s="13"/>
      <c r="LN747" s="13"/>
      <c r="LO747" s="13"/>
      <c r="LP747" s="13"/>
      <c r="LQ747" s="13"/>
      <c r="LR747" s="13"/>
      <c r="LS747" s="13"/>
      <c r="LT747" s="13"/>
      <c r="LU747" s="13"/>
      <c r="LV747" s="13"/>
      <c r="LW747" s="13"/>
      <c r="LX747" s="13"/>
      <c r="LY747" s="13"/>
      <c r="LZ747" s="13"/>
      <c r="MA747" s="13"/>
      <c r="MB747" s="13"/>
      <c r="MC747" s="13"/>
      <c r="MD747" s="13"/>
      <c r="ME747" s="13"/>
      <c r="MF747" s="13"/>
      <c r="MG747" s="13"/>
      <c r="MH747" s="13"/>
      <c r="MI747" s="13"/>
      <c r="MJ747" s="13"/>
      <c r="MK747" s="13"/>
      <c r="ML747" s="13"/>
      <c r="MM747" s="13"/>
      <c r="MN747" s="13"/>
      <c r="MO747" s="13"/>
      <c r="MP747" s="13"/>
      <c r="MQ747" s="13"/>
      <c r="MR747" s="13"/>
      <c r="MS747" s="13"/>
      <c r="MT747" s="13"/>
      <c r="MU747" s="13"/>
      <c r="MV747" s="13"/>
      <c r="MW747" s="13"/>
      <c r="MX747" s="13"/>
      <c r="MY747" s="13"/>
      <c r="MZ747" s="13"/>
      <c r="NA747" s="13"/>
      <c r="NB747" s="13"/>
      <c r="NC747" s="13"/>
      <c r="ND747" s="13"/>
      <c r="NE747" s="13"/>
      <c r="NF747" s="13"/>
      <c r="NG747" s="13"/>
      <c r="NH747" s="13"/>
      <c r="NI747" s="13"/>
      <c r="NJ747" s="13"/>
      <c r="NK747" s="13"/>
      <c r="NL747" s="13"/>
      <c r="NM747" s="13"/>
      <c r="NN747" s="13"/>
      <c r="NO747" s="13"/>
      <c r="NP747" s="13"/>
      <c r="NQ747" s="13"/>
      <c r="NR747" s="13"/>
      <c r="NS747" s="13"/>
      <c r="NU747" s="48" t="e">
        <f>IF(P739&lt;#REF!,1,0)</f>
        <v>#REF!</v>
      </c>
      <c r="NV747" s="48" t="e">
        <f>IF($P739&gt;=#REF!,1,0)</f>
        <v>#REF!</v>
      </c>
      <c r="NW747" s="48">
        <f>IF(IF($C739="Y",IF(NV747=1,1,0)),1,0)</f>
        <v>0</v>
      </c>
      <c r="NX747" s="48">
        <f>IF(IF($C739="N",IF(NU747=1,1,0)),1,0)</f>
        <v>0</v>
      </c>
      <c r="NY747" s="49" t="e">
        <f t="shared" si="71"/>
        <v>#REF!</v>
      </c>
    </row>
    <row r="748" spans="1:389" s="2" customFormat="1" ht="15" x14ac:dyDescent="0.25">
      <c r="A748" s="2">
        <f t="shared" si="72"/>
        <v>744</v>
      </c>
      <c r="B748" s="104" t="str">
        <f>"TSK"&amp;"-"&amp;REPT("0",4-LEN(A756))&amp;A756</f>
        <v>TSK-0752</v>
      </c>
      <c r="C748" s="105" t="str">
        <f t="shared" si="68"/>
        <v/>
      </c>
      <c r="D748" s="59"/>
      <c r="E748" s="106"/>
      <c r="F748" s="59"/>
      <c r="G748" s="59"/>
      <c r="H748" s="19"/>
      <c r="I748" s="19"/>
      <c r="J748" s="21"/>
      <c r="K748" s="81"/>
      <c r="L748" s="107" t="str">
        <f t="shared" si="69"/>
        <v/>
      </c>
      <c r="M748" s="107" t="str">
        <f t="shared" si="70"/>
        <v/>
      </c>
      <c r="N748" s="94"/>
      <c r="O748" s="94"/>
      <c r="P748" s="94"/>
      <c r="Q748" s="94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  <c r="KU748" s="13"/>
      <c r="KV748" s="13"/>
      <c r="KW748" s="13"/>
      <c r="KX748" s="13"/>
      <c r="KY748" s="13"/>
      <c r="KZ748" s="13"/>
      <c r="LA748" s="13"/>
      <c r="LB748" s="13"/>
      <c r="LC748" s="13"/>
      <c r="LD748" s="13"/>
      <c r="LE748" s="13"/>
      <c r="LF748" s="13"/>
      <c r="LG748" s="13"/>
      <c r="LH748" s="13"/>
      <c r="LI748" s="13"/>
      <c r="LJ748" s="13"/>
      <c r="LK748" s="13"/>
      <c r="LL748" s="13"/>
      <c r="LM748" s="13"/>
      <c r="LN748" s="13"/>
      <c r="LO748" s="13"/>
      <c r="LP748" s="13"/>
      <c r="LQ748" s="13"/>
      <c r="LR748" s="13"/>
      <c r="LS748" s="13"/>
      <c r="LT748" s="13"/>
      <c r="LU748" s="13"/>
      <c r="LV748" s="13"/>
      <c r="LW748" s="13"/>
      <c r="LX748" s="13"/>
      <c r="LY748" s="13"/>
      <c r="LZ748" s="13"/>
      <c r="MA748" s="13"/>
      <c r="MB748" s="13"/>
      <c r="MC748" s="13"/>
      <c r="MD748" s="13"/>
      <c r="ME748" s="13"/>
      <c r="MF748" s="13"/>
      <c r="MG748" s="13"/>
      <c r="MH748" s="13"/>
      <c r="MI748" s="13"/>
      <c r="MJ748" s="13"/>
      <c r="MK748" s="13"/>
      <c r="ML748" s="13"/>
      <c r="MM748" s="13"/>
      <c r="MN748" s="13"/>
      <c r="MO748" s="13"/>
      <c r="MP748" s="13"/>
      <c r="MQ748" s="13"/>
      <c r="MR748" s="13"/>
      <c r="MS748" s="13"/>
      <c r="MT748" s="13"/>
      <c r="MU748" s="13"/>
      <c r="MV748" s="13"/>
      <c r="MW748" s="13"/>
      <c r="MX748" s="13"/>
      <c r="MY748" s="13"/>
      <c r="MZ748" s="13"/>
      <c r="NA748" s="13"/>
      <c r="NB748" s="13"/>
      <c r="NC748" s="13"/>
      <c r="ND748" s="13"/>
      <c r="NE748" s="13"/>
      <c r="NF748" s="13"/>
      <c r="NG748" s="13"/>
      <c r="NH748" s="13"/>
      <c r="NI748" s="13"/>
      <c r="NJ748" s="13"/>
      <c r="NK748" s="13"/>
      <c r="NL748" s="13"/>
      <c r="NM748" s="13"/>
      <c r="NN748" s="13"/>
      <c r="NO748" s="13"/>
      <c r="NP748" s="13"/>
      <c r="NQ748" s="13"/>
      <c r="NR748" s="13"/>
      <c r="NS748" s="13"/>
      <c r="NU748" s="48" t="e">
        <f>IF(P740&lt;#REF!,1,0)</f>
        <v>#REF!</v>
      </c>
      <c r="NV748" s="48" t="e">
        <f>IF($P740&gt;=#REF!,1,0)</f>
        <v>#REF!</v>
      </c>
      <c r="NW748" s="48">
        <f>IF(IF($C740="Y",IF(NV748=1,1,0)),1,0)</f>
        <v>0</v>
      </c>
      <c r="NX748" s="48">
        <f>IF(IF($C740="N",IF(NU748=1,1,0)),1,0)</f>
        <v>0</v>
      </c>
      <c r="NY748" s="49" t="e">
        <f t="shared" si="71"/>
        <v>#REF!</v>
      </c>
    </row>
    <row r="749" spans="1:389" s="2" customFormat="1" ht="15" x14ac:dyDescent="0.25">
      <c r="A749" s="2">
        <f t="shared" si="72"/>
        <v>745</v>
      </c>
      <c r="B749" s="104" t="str">
        <f>"TSK"&amp;"-"&amp;REPT("0",4-LEN(A757))&amp;A757</f>
        <v>TSK-0753</v>
      </c>
      <c r="C749" s="105" t="str">
        <f t="shared" si="68"/>
        <v/>
      </c>
      <c r="D749" s="59"/>
      <c r="E749" s="106"/>
      <c r="F749" s="59"/>
      <c r="G749" s="59"/>
      <c r="H749" s="19"/>
      <c r="I749" s="19"/>
      <c r="J749" s="21"/>
      <c r="K749" s="81"/>
      <c r="L749" s="107" t="str">
        <f t="shared" si="69"/>
        <v/>
      </c>
      <c r="M749" s="107" t="str">
        <f t="shared" si="70"/>
        <v/>
      </c>
      <c r="N749" s="94"/>
      <c r="O749" s="94"/>
      <c r="P749" s="94"/>
      <c r="Q749" s="94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13"/>
      <c r="KT749" s="13"/>
      <c r="KU749" s="13"/>
      <c r="KV749" s="13"/>
      <c r="KW749" s="13"/>
      <c r="KX749" s="13"/>
      <c r="KY749" s="13"/>
      <c r="KZ749" s="13"/>
      <c r="LA749" s="13"/>
      <c r="LB749" s="13"/>
      <c r="LC749" s="13"/>
      <c r="LD749" s="13"/>
      <c r="LE749" s="13"/>
      <c r="LF749" s="13"/>
      <c r="LG749" s="13"/>
      <c r="LH749" s="13"/>
      <c r="LI749" s="13"/>
      <c r="LJ749" s="13"/>
      <c r="LK749" s="13"/>
      <c r="LL749" s="13"/>
      <c r="LM749" s="13"/>
      <c r="LN749" s="13"/>
      <c r="LO749" s="13"/>
      <c r="LP749" s="13"/>
      <c r="LQ749" s="13"/>
      <c r="LR749" s="13"/>
      <c r="LS749" s="13"/>
      <c r="LT749" s="13"/>
      <c r="LU749" s="13"/>
      <c r="LV749" s="13"/>
      <c r="LW749" s="13"/>
      <c r="LX749" s="13"/>
      <c r="LY749" s="13"/>
      <c r="LZ749" s="13"/>
      <c r="MA749" s="13"/>
      <c r="MB749" s="13"/>
      <c r="MC749" s="13"/>
      <c r="MD749" s="13"/>
      <c r="ME749" s="13"/>
      <c r="MF749" s="13"/>
      <c r="MG749" s="13"/>
      <c r="MH749" s="13"/>
      <c r="MI749" s="13"/>
      <c r="MJ749" s="13"/>
      <c r="MK749" s="13"/>
      <c r="ML749" s="13"/>
      <c r="MM749" s="13"/>
      <c r="MN749" s="13"/>
      <c r="MO749" s="13"/>
      <c r="MP749" s="13"/>
      <c r="MQ749" s="13"/>
      <c r="MR749" s="13"/>
      <c r="MS749" s="13"/>
      <c r="MT749" s="13"/>
      <c r="MU749" s="13"/>
      <c r="MV749" s="13"/>
      <c r="MW749" s="13"/>
      <c r="MX749" s="13"/>
      <c r="MY749" s="13"/>
      <c r="MZ749" s="13"/>
      <c r="NA749" s="13"/>
      <c r="NB749" s="13"/>
      <c r="NC749" s="13"/>
      <c r="ND749" s="13"/>
      <c r="NE749" s="13"/>
      <c r="NF749" s="13"/>
      <c r="NG749" s="13"/>
      <c r="NH749" s="13"/>
      <c r="NI749" s="13"/>
      <c r="NJ749" s="13"/>
      <c r="NK749" s="13"/>
      <c r="NL749" s="13"/>
      <c r="NM749" s="13"/>
      <c r="NN749" s="13"/>
      <c r="NO749" s="13"/>
      <c r="NP749" s="13"/>
      <c r="NQ749" s="13"/>
      <c r="NR749" s="13"/>
      <c r="NS749" s="13"/>
      <c r="NU749" s="48" t="e">
        <f>IF(P741&lt;#REF!,1,0)</f>
        <v>#REF!</v>
      </c>
      <c r="NV749" s="48" t="e">
        <f>IF($P741&gt;=#REF!,1,0)</f>
        <v>#REF!</v>
      </c>
      <c r="NW749" s="48">
        <f>IF(IF($C741="Y",IF(NV749=1,1,0)),1,0)</f>
        <v>0</v>
      </c>
      <c r="NX749" s="48">
        <f>IF(IF($C741="N",IF(NU749=1,1,0)),1,0)</f>
        <v>0</v>
      </c>
      <c r="NY749" s="49" t="e">
        <f t="shared" si="71"/>
        <v>#REF!</v>
      </c>
    </row>
    <row r="750" spans="1:389" s="2" customFormat="1" ht="15" x14ac:dyDescent="0.25">
      <c r="A750" s="2">
        <f t="shared" si="72"/>
        <v>746</v>
      </c>
      <c r="B750" s="104" t="str">
        <f>"TSK"&amp;"-"&amp;REPT("0",4-LEN(A758))&amp;A758</f>
        <v>TSK-0754</v>
      </c>
      <c r="C750" s="105" t="str">
        <f t="shared" si="68"/>
        <v/>
      </c>
      <c r="D750" s="59"/>
      <c r="E750" s="106"/>
      <c r="F750" s="59"/>
      <c r="G750" s="59"/>
      <c r="H750" s="19"/>
      <c r="I750" s="19"/>
      <c r="J750" s="21"/>
      <c r="K750" s="81"/>
      <c r="L750" s="107" t="str">
        <f t="shared" si="69"/>
        <v/>
      </c>
      <c r="M750" s="107" t="str">
        <f t="shared" si="70"/>
        <v/>
      </c>
      <c r="N750" s="94"/>
      <c r="O750" s="94"/>
      <c r="P750" s="94"/>
      <c r="Q750" s="94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  <c r="KU750" s="13"/>
      <c r="KV750" s="13"/>
      <c r="KW750" s="13"/>
      <c r="KX750" s="13"/>
      <c r="KY750" s="13"/>
      <c r="KZ750" s="13"/>
      <c r="LA750" s="13"/>
      <c r="LB750" s="13"/>
      <c r="LC750" s="13"/>
      <c r="LD750" s="13"/>
      <c r="LE750" s="13"/>
      <c r="LF750" s="13"/>
      <c r="LG750" s="13"/>
      <c r="LH750" s="13"/>
      <c r="LI750" s="13"/>
      <c r="LJ750" s="13"/>
      <c r="LK750" s="13"/>
      <c r="LL750" s="13"/>
      <c r="LM750" s="13"/>
      <c r="LN750" s="13"/>
      <c r="LO750" s="13"/>
      <c r="LP750" s="13"/>
      <c r="LQ750" s="13"/>
      <c r="LR750" s="13"/>
      <c r="LS750" s="13"/>
      <c r="LT750" s="13"/>
      <c r="LU750" s="13"/>
      <c r="LV750" s="13"/>
      <c r="LW750" s="13"/>
      <c r="LX750" s="13"/>
      <c r="LY750" s="13"/>
      <c r="LZ750" s="13"/>
      <c r="MA750" s="13"/>
      <c r="MB750" s="13"/>
      <c r="MC750" s="13"/>
      <c r="MD750" s="13"/>
      <c r="ME750" s="13"/>
      <c r="MF750" s="13"/>
      <c r="MG750" s="13"/>
      <c r="MH750" s="13"/>
      <c r="MI750" s="13"/>
      <c r="MJ750" s="13"/>
      <c r="MK750" s="13"/>
      <c r="ML750" s="13"/>
      <c r="MM750" s="13"/>
      <c r="MN750" s="13"/>
      <c r="MO750" s="13"/>
      <c r="MP750" s="13"/>
      <c r="MQ750" s="13"/>
      <c r="MR750" s="13"/>
      <c r="MS750" s="13"/>
      <c r="MT750" s="13"/>
      <c r="MU750" s="13"/>
      <c r="MV750" s="13"/>
      <c r="MW750" s="13"/>
      <c r="MX750" s="13"/>
      <c r="MY750" s="13"/>
      <c r="MZ750" s="13"/>
      <c r="NA750" s="13"/>
      <c r="NB750" s="13"/>
      <c r="NC750" s="13"/>
      <c r="ND750" s="13"/>
      <c r="NE750" s="13"/>
      <c r="NF750" s="13"/>
      <c r="NG750" s="13"/>
      <c r="NH750" s="13"/>
      <c r="NI750" s="13"/>
      <c r="NJ750" s="13"/>
      <c r="NK750" s="13"/>
      <c r="NL750" s="13"/>
      <c r="NM750" s="13"/>
      <c r="NN750" s="13"/>
      <c r="NO750" s="13"/>
      <c r="NP750" s="13"/>
      <c r="NQ750" s="13"/>
      <c r="NR750" s="13"/>
      <c r="NS750" s="13"/>
      <c r="NU750" s="48" t="e">
        <f>IF(P742&lt;#REF!,1,0)</f>
        <v>#REF!</v>
      </c>
      <c r="NV750" s="48" t="e">
        <f>IF($P742&gt;=#REF!,1,0)</f>
        <v>#REF!</v>
      </c>
      <c r="NW750" s="48">
        <f>IF(IF($C742="Y",IF(NV750=1,1,0)),1,0)</f>
        <v>0</v>
      </c>
      <c r="NX750" s="48">
        <f>IF(IF($C742="N",IF(NU750=1,1,0)),1,0)</f>
        <v>0</v>
      </c>
      <c r="NY750" s="49" t="e">
        <f t="shared" si="71"/>
        <v>#REF!</v>
      </c>
    </row>
    <row r="751" spans="1:389" s="2" customFormat="1" ht="15" x14ac:dyDescent="0.25">
      <c r="A751" s="2">
        <f t="shared" si="72"/>
        <v>747</v>
      </c>
      <c r="B751" s="104" t="str">
        <f>"TSK"&amp;"-"&amp;REPT("0",4-LEN(A759))&amp;A759</f>
        <v>TSK-0755</v>
      </c>
      <c r="C751" s="105" t="str">
        <f t="shared" si="68"/>
        <v/>
      </c>
      <c r="D751" s="59"/>
      <c r="E751" s="106"/>
      <c r="F751" s="59"/>
      <c r="G751" s="59"/>
      <c r="H751" s="19"/>
      <c r="I751" s="19"/>
      <c r="J751" s="21"/>
      <c r="K751" s="81"/>
      <c r="L751" s="107" t="str">
        <f t="shared" si="69"/>
        <v/>
      </c>
      <c r="M751" s="107" t="str">
        <f t="shared" si="70"/>
        <v/>
      </c>
      <c r="N751" s="94"/>
      <c r="O751" s="94"/>
      <c r="P751" s="94"/>
      <c r="Q751" s="94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  <c r="KU751" s="13"/>
      <c r="KV751" s="13"/>
      <c r="KW751" s="13"/>
      <c r="KX751" s="13"/>
      <c r="KY751" s="13"/>
      <c r="KZ751" s="13"/>
      <c r="LA751" s="13"/>
      <c r="LB751" s="13"/>
      <c r="LC751" s="13"/>
      <c r="LD751" s="13"/>
      <c r="LE751" s="13"/>
      <c r="LF751" s="13"/>
      <c r="LG751" s="13"/>
      <c r="LH751" s="13"/>
      <c r="LI751" s="13"/>
      <c r="LJ751" s="13"/>
      <c r="LK751" s="13"/>
      <c r="LL751" s="13"/>
      <c r="LM751" s="13"/>
      <c r="LN751" s="13"/>
      <c r="LO751" s="13"/>
      <c r="LP751" s="13"/>
      <c r="LQ751" s="13"/>
      <c r="LR751" s="13"/>
      <c r="LS751" s="13"/>
      <c r="LT751" s="13"/>
      <c r="LU751" s="13"/>
      <c r="LV751" s="13"/>
      <c r="LW751" s="13"/>
      <c r="LX751" s="13"/>
      <c r="LY751" s="13"/>
      <c r="LZ751" s="13"/>
      <c r="MA751" s="13"/>
      <c r="MB751" s="13"/>
      <c r="MC751" s="13"/>
      <c r="MD751" s="13"/>
      <c r="ME751" s="13"/>
      <c r="MF751" s="13"/>
      <c r="MG751" s="13"/>
      <c r="MH751" s="13"/>
      <c r="MI751" s="13"/>
      <c r="MJ751" s="13"/>
      <c r="MK751" s="13"/>
      <c r="ML751" s="13"/>
      <c r="MM751" s="13"/>
      <c r="MN751" s="13"/>
      <c r="MO751" s="13"/>
      <c r="MP751" s="13"/>
      <c r="MQ751" s="13"/>
      <c r="MR751" s="13"/>
      <c r="MS751" s="13"/>
      <c r="MT751" s="13"/>
      <c r="MU751" s="13"/>
      <c r="MV751" s="13"/>
      <c r="MW751" s="13"/>
      <c r="MX751" s="13"/>
      <c r="MY751" s="13"/>
      <c r="MZ751" s="13"/>
      <c r="NA751" s="13"/>
      <c r="NB751" s="13"/>
      <c r="NC751" s="13"/>
      <c r="ND751" s="13"/>
      <c r="NE751" s="13"/>
      <c r="NF751" s="13"/>
      <c r="NG751" s="13"/>
      <c r="NH751" s="13"/>
      <c r="NI751" s="13"/>
      <c r="NJ751" s="13"/>
      <c r="NK751" s="13"/>
      <c r="NL751" s="13"/>
      <c r="NM751" s="13"/>
      <c r="NN751" s="13"/>
      <c r="NO751" s="13"/>
      <c r="NP751" s="13"/>
      <c r="NQ751" s="13"/>
      <c r="NR751" s="13"/>
      <c r="NS751" s="13"/>
      <c r="NU751" s="48" t="e">
        <f>IF(P743&lt;#REF!,1,0)</f>
        <v>#REF!</v>
      </c>
      <c r="NV751" s="48" t="e">
        <f>IF($P743&gt;=#REF!,1,0)</f>
        <v>#REF!</v>
      </c>
      <c r="NW751" s="48">
        <f>IF(IF($C743="Y",IF(NV751=1,1,0)),1,0)</f>
        <v>0</v>
      </c>
      <c r="NX751" s="48">
        <f>IF(IF($C743="N",IF(NU751=1,1,0)),1,0)</f>
        <v>0</v>
      </c>
      <c r="NY751" s="49" t="e">
        <f t="shared" si="71"/>
        <v>#REF!</v>
      </c>
    </row>
    <row r="752" spans="1:389" s="2" customFormat="1" ht="15" x14ac:dyDescent="0.25">
      <c r="A752" s="2">
        <f t="shared" si="72"/>
        <v>748</v>
      </c>
      <c r="B752" s="104" t="str">
        <f>"TSK"&amp;"-"&amp;REPT("0",4-LEN(A760))&amp;A760</f>
        <v>TSK-0756</v>
      </c>
      <c r="C752" s="105" t="str">
        <f t="shared" si="68"/>
        <v/>
      </c>
      <c r="D752" s="59"/>
      <c r="E752" s="106"/>
      <c r="F752" s="59"/>
      <c r="G752" s="59"/>
      <c r="H752" s="19"/>
      <c r="I752" s="19"/>
      <c r="J752" s="21"/>
      <c r="K752" s="81"/>
      <c r="L752" s="107" t="str">
        <f t="shared" si="69"/>
        <v/>
      </c>
      <c r="M752" s="107" t="str">
        <f t="shared" si="70"/>
        <v/>
      </c>
      <c r="N752" s="94"/>
      <c r="O752" s="94"/>
      <c r="P752" s="94"/>
      <c r="Q752" s="94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  <c r="KU752" s="13"/>
      <c r="KV752" s="13"/>
      <c r="KW752" s="13"/>
      <c r="KX752" s="13"/>
      <c r="KY752" s="13"/>
      <c r="KZ752" s="13"/>
      <c r="LA752" s="13"/>
      <c r="LB752" s="13"/>
      <c r="LC752" s="13"/>
      <c r="LD752" s="13"/>
      <c r="LE752" s="13"/>
      <c r="LF752" s="13"/>
      <c r="LG752" s="13"/>
      <c r="LH752" s="13"/>
      <c r="LI752" s="13"/>
      <c r="LJ752" s="13"/>
      <c r="LK752" s="13"/>
      <c r="LL752" s="13"/>
      <c r="LM752" s="13"/>
      <c r="LN752" s="13"/>
      <c r="LO752" s="13"/>
      <c r="LP752" s="13"/>
      <c r="LQ752" s="13"/>
      <c r="LR752" s="13"/>
      <c r="LS752" s="13"/>
      <c r="LT752" s="13"/>
      <c r="LU752" s="13"/>
      <c r="LV752" s="13"/>
      <c r="LW752" s="13"/>
      <c r="LX752" s="13"/>
      <c r="LY752" s="13"/>
      <c r="LZ752" s="13"/>
      <c r="MA752" s="13"/>
      <c r="MB752" s="13"/>
      <c r="MC752" s="13"/>
      <c r="MD752" s="13"/>
      <c r="ME752" s="13"/>
      <c r="MF752" s="13"/>
      <c r="MG752" s="13"/>
      <c r="MH752" s="13"/>
      <c r="MI752" s="13"/>
      <c r="MJ752" s="13"/>
      <c r="MK752" s="13"/>
      <c r="ML752" s="13"/>
      <c r="MM752" s="13"/>
      <c r="MN752" s="13"/>
      <c r="MO752" s="13"/>
      <c r="MP752" s="13"/>
      <c r="MQ752" s="13"/>
      <c r="MR752" s="13"/>
      <c r="MS752" s="13"/>
      <c r="MT752" s="13"/>
      <c r="MU752" s="13"/>
      <c r="MV752" s="13"/>
      <c r="MW752" s="13"/>
      <c r="MX752" s="13"/>
      <c r="MY752" s="13"/>
      <c r="MZ752" s="13"/>
      <c r="NA752" s="13"/>
      <c r="NB752" s="13"/>
      <c r="NC752" s="13"/>
      <c r="ND752" s="13"/>
      <c r="NE752" s="13"/>
      <c r="NF752" s="13"/>
      <c r="NG752" s="13"/>
      <c r="NH752" s="13"/>
      <c r="NI752" s="13"/>
      <c r="NJ752" s="13"/>
      <c r="NK752" s="13"/>
      <c r="NL752" s="13"/>
      <c r="NM752" s="13"/>
      <c r="NN752" s="13"/>
      <c r="NO752" s="13"/>
      <c r="NP752" s="13"/>
      <c r="NQ752" s="13"/>
      <c r="NR752" s="13"/>
      <c r="NS752" s="13"/>
      <c r="NU752" s="48" t="e">
        <f>IF(P744&lt;#REF!,1,0)</f>
        <v>#REF!</v>
      </c>
      <c r="NV752" s="48" t="e">
        <f>IF($P744&gt;=#REF!,1,0)</f>
        <v>#REF!</v>
      </c>
      <c r="NW752" s="48">
        <f>IF(IF($C744="Y",IF(NV752=1,1,0)),1,0)</f>
        <v>0</v>
      </c>
      <c r="NX752" s="48">
        <f>IF(IF($C744="N",IF(NU752=1,1,0)),1,0)</f>
        <v>0</v>
      </c>
      <c r="NY752" s="49" t="e">
        <f t="shared" si="71"/>
        <v>#REF!</v>
      </c>
    </row>
    <row r="753" spans="1:389" s="2" customFormat="1" ht="15" x14ac:dyDescent="0.25">
      <c r="A753" s="2">
        <f t="shared" si="72"/>
        <v>749</v>
      </c>
      <c r="B753" s="104" t="str">
        <f>"TSK"&amp;"-"&amp;REPT("0",4-LEN(A761))&amp;A761</f>
        <v>TSK-0757</v>
      </c>
      <c r="C753" s="105" t="str">
        <f t="shared" si="68"/>
        <v/>
      </c>
      <c r="D753" s="59"/>
      <c r="E753" s="106"/>
      <c r="F753" s="59"/>
      <c r="G753" s="59"/>
      <c r="H753" s="19"/>
      <c r="I753" s="19"/>
      <c r="J753" s="21"/>
      <c r="K753" s="81"/>
      <c r="L753" s="107" t="str">
        <f t="shared" si="69"/>
        <v/>
      </c>
      <c r="M753" s="107" t="str">
        <f t="shared" si="70"/>
        <v/>
      </c>
      <c r="N753" s="94"/>
      <c r="O753" s="94"/>
      <c r="P753" s="94"/>
      <c r="Q753" s="94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  <c r="KU753" s="13"/>
      <c r="KV753" s="13"/>
      <c r="KW753" s="13"/>
      <c r="KX753" s="13"/>
      <c r="KY753" s="13"/>
      <c r="KZ753" s="13"/>
      <c r="LA753" s="13"/>
      <c r="LB753" s="13"/>
      <c r="LC753" s="13"/>
      <c r="LD753" s="13"/>
      <c r="LE753" s="13"/>
      <c r="LF753" s="13"/>
      <c r="LG753" s="13"/>
      <c r="LH753" s="13"/>
      <c r="LI753" s="13"/>
      <c r="LJ753" s="13"/>
      <c r="LK753" s="13"/>
      <c r="LL753" s="13"/>
      <c r="LM753" s="13"/>
      <c r="LN753" s="13"/>
      <c r="LO753" s="13"/>
      <c r="LP753" s="13"/>
      <c r="LQ753" s="13"/>
      <c r="LR753" s="13"/>
      <c r="LS753" s="13"/>
      <c r="LT753" s="13"/>
      <c r="LU753" s="13"/>
      <c r="LV753" s="13"/>
      <c r="LW753" s="13"/>
      <c r="LX753" s="13"/>
      <c r="LY753" s="13"/>
      <c r="LZ753" s="13"/>
      <c r="MA753" s="13"/>
      <c r="MB753" s="13"/>
      <c r="MC753" s="13"/>
      <c r="MD753" s="13"/>
      <c r="ME753" s="13"/>
      <c r="MF753" s="13"/>
      <c r="MG753" s="13"/>
      <c r="MH753" s="13"/>
      <c r="MI753" s="13"/>
      <c r="MJ753" s="13"/>
      <c r="MK753" s="13"/>
      <c r="ML753" s="13"/>
      <c r="MM753" s="13"/>
      <c r="MN753" s="13"/>
      <c r="MO753" s="13"/>
      <c r="MP753" s="13"/>
      <c r="MQ753" s="13"/>
      <c r="MR753" s="13"/>
      <c r="MS753" s="13"/>
      <c r="MT753" s="13"/>
      <c r="MU753" s="13"/>
      <c r="MV753" s="13"/>
      <c r="MW753" s="13"/>
      <c r="MX753" s="13"/>
      <c r="MY753" s="13"/>
      <c r="MZ753" s="13"/>
      <c r="NA753" s="13"/>
      <c r="NB753" s="13"/>
      <c r="NC753" s="13"/>
      <c r="ND753" s="13"/>
      <c r="NE753" s="13"/>
      <c r="NF753" s="13"/>
      <c r="NG753" s="13"/>
      <c r="NH753" s="13"/>
      <c r="NI753" s="13"/>
      <c r="NJ753" s="13"/>
      <c r="NK753" s="13"/>
      <c r="NL753" s="13"/>
      <c r="NM753" s="13"/>
      <c r="NN753" s="13"/>
      <c r="NO753" s="13"/>
      <c r="NP753" s="13"/>
      <c r="NQ753" s="13"/>
      <c r="NR753" s="13"/>
      <c r="NS753" s="13"/>
      <c r="NU753" s="48" t="e">
        <f>IF(P745&lt;#REF!,1,0)</f>
        <v>#REF!</v>
      </c>
      <c r="NV753" s="48" t="e">
        <f>IF($P745&gt;=#REF!,1,0)</f>
        <v>#REF!</v>
      </c>
      <c r="NW753" s="48">
        <f>IF(IF($C745="Y",IF(NV753=1,1,0)),1,0)</f>
        <v>0</v>
      </c>
      <c r="NX753" s="48">
        <f>IF(IF($C745="N",IF(NU753=1,1,0)),1,0)</f>
        <v>0</v>
      </c>
      <c r="NY753" s="49" t="e">
        <f t="shared" si="71"/>
        <v>#REF!</v>
      </c>
    </row>
    <row r="754" spans="1:389" s="2" customFormat="1" ht="15" x14ac:dyDescent="0.25">
      <c r="A754" s="2">
        <f t="shared" si="72"/>
        <v>750</v>
      </c>
      <c r="B754" s="104" t="str">
        <f>"TSK"&amp;"-"&amp;REPT("0",4-LEN(A762))&amp;A762</f>
        <v>TSK-0758</v>
      </c>
      <c r="C754" s="105" t="str">
        <f t="shared" si="68"/>
        <v/>
      </c>
      <c r="D754" s="59"/>
      <c r="E754" s="106"/>
      <c r="F754" s="59"/>
      <c r="G754" s="59"/>
      <c r="H754" s="19"/>
      <c r="I754" s="19"/>
      <c r="J754" s="21"/>
      <c r="K754" s="81"/>
      <c r="L754" s="107" t="str">
        <f t="shared" si="69"/>
        <v/>
      </c>
      <c r="M754" s="107" t="str">
        <f t="shared" si="70"/>
        <v/>
      </c>
      <c r="N754" s="94"/>
      <c r="O754" s="94"/>
      <c r="P754" s="94"/>
      <c r="Q754" s="94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  <c r="KU754" s="13"/>
      <c r="KV754" s="13"/>
      <c r="KW754" s="13"/>
      <c r="KX754" s="13"/>
      <c r="KY754" s="13"/>
      <c r="KZ754" s="13"/>
      <c r="LA754" s="13"/>
      <c r="LB754" s="13"/>
      <c r="LC754" s="13"/>
      <c r="LD754" s="13"/>
      <c r="LE754" s="13"/>
      <c r="LF754" s="13"/>
      <c r="LG754" s="13"/>
      <c r="LH754" s="13"/>
      <c r="LI754" s="13"/>
      <c r="LJ754" s="13"/>
      <c r="LK754" s="13"/>
      <c r="LL754" s="13"/>
      <c r="LM754" s="13"/>
      <c r="LN754" s="13"/>
      <c r="LO754" s="13"/>
      <c r="LP754" s="13"/>
      <c r="LQ754" s="13"/>
      <c r="LR754" s="13"/>
      <c r="LS754" s="13"/>
      <c r="LT754" s="13"/>
      <c r="LU754" s="13"/>
      <c r="LV754" s="13"/>
      <c r="LW754" s="13"/>
      <c r="LX754" s="13"/>
      <c r="LY754" s="13"/>
      <c r="LZ754" s="13"/>
      <c r="MA754" s="13"/>
      <c r="MB754" s="13"/>
      <c r="MC754" s="13"/>
      <c r="MD754" s="13"/>
      <c r="ME754" s="13"/>
      <c r="MF754" s="13"/>
      <c r="MG754" s="13"/>
      <c r="MH754" s="13"/>
      <c r="MI754" s="13"/>
      <c r="MJ754" s="13"/>
      <c r="MK754" s="13"/>
      <c r="ML754" s="13"/>
      <c r="MM754" s="13"/>
      <c r="MN754" s="13"/>
      <c r="MO754" s="13"/>
      <c r="MP754" s="13"/>
      <c r="MQ754" s="13"/>
      <c r="MR754" s="13"/>
      <c r="MS754" s="13"/>
      <c r="MT754" s="13"/>
      <c r="MU754" s="13"/>
      <c r="MV754" s="13"/>
      <c r="MW754" s="13"/>
      <c r="MX754" s="13"/>
      <c r="MY754" s="13"/>
      <c r="MZ754" s="13"/>
      <c r="NA754" s="13"/>
      <c r="NB754" s="13"/>
      <c r="NC754" s="13"/>
      <c r="ND754" s="13"/>
      <c r="NE754" s="13"/>
      <c r="NF754" s="13"/>
      <c r="NG754" s="13"/>
      <c r="NH754" s="13"/>
      <c r="NI754" s="13"/>
      <c r="NJ754" s="13"/>
      <c r="NK754" s="13"/>
      <c r="NL754" s="13"/>
      <c r="NM754" s="13"/>
      <c r="NN754" s="13"/>
      <c r="NO754" s="13"/>
      <c r="NP754" s="13"/>
      <c r="NQ754" s="13"/>
      <c r="NR754" s="13"/>
      <c r="NS754" s="13"/>
      <c r="NU754" s="48" t="e">
        <f>IF(P746&lt;#REF!,1,0)</f>
        <v>#REF!</v>
      </c>
      <c r="NV754" s="48" t="e">
        <f>IF($P746&gt;=#REF!,1,0)</f>
        <v>#REF!</v>
      </c>
      <c r="NW754" s="48">
        <f>IF(IF($C746="Y",IF(NV754=1,1,0)),1,0)</f>
        <v>0</v>
      </c>
      <c r="NX754" s="48">
        <f>IF(IF($C746="N",IF(NU754=1,1,0)),1,0)</f>
        <v>0</v>
      </c>
      <c r="NY754" s="49" t="e">
        <f t="shared" si="71"/>
        <v>#REF!</v>
      </c>
    </row>
    <row r="755" spans="1:389" s="2" customFormat="1" ht="15" x14ac:dyDescent="0.25">
      <c r="A755" s="2">
        <f t="shared" si="72"/>
        <v>751</v>
      </c>
      <c r="B755" s="104" t="str">
        <f>"TSK"&amp;"-"&amp;REPT("0",4-LEN(A763))&amp;A763</f>
        <v>TSK-0759</v>
      </c>
      <c r="C755" s="105" t="str">
        <f t="shared" si="68"/>
        <v/>
      </c>
      <c r="D755" s="59"/>
      <c r="E755" s="106"/>
      <c r="F755" s="59"/>
      <c r="G755" s="59"/>
      <c r="H755" s="19"/>
      <c r="I755" s="19"/>
      <c r="J755" s="21"/>
      <c r="K755" s="81"/>
      <c r="L755" s="107" t="str">
        <f t="shared" si="69"/>
        <v/>
      </c>
      <c r="M755" s="107" t="str">
        <f t="shared" si="70"/>
        <v/>
      </c>
      <c r="N755" s="94"/>
      <c r="O755" s="94"/>
      <c r="P755" s="94"/>
      <c r="Q755" s="94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  <c r="KU755" s="13"/>
      <c r="KV755" s="13"/>
      <c r="KW755" s="13"/>
      <c r="KX755" s="13"/>
      <c r="KY755" s="13"/>
      <c r="KZ755" s="13"/>
      <c r="LA755" s="13"/>
      <c r="LB755" s="13"/>
      <c r="LC755" s="13"/>
      <c r="LD755" s="13"/>
      <c r="LE755" s="13"/>
      <c r="LF755" s="13"/>
      <c r="LG755" s="13"/>
      <c r="LH755" s="13"/>
      <c r="LI755" s="13"/>
      <c r="LJ755" s="13"/>
      <c r="LK755" s="13"/>
      <c r="LL755" s="13"/>
      <c r="LM755" s="13"/>
      <c r="LN755" s="13"/>
      <c r="LO755" s="13"/>
      <c r="LP755" s="13"/>
      <c r="LQ755" s="13"/>
      <c r="LR755" s="13"/>
      <c r="LS755" s="13"/>
      <c r="LT755" s="13"/>
      <c r="LU755" s="13"/>
      <c r="LV755" s="13"/>
      <c r="LW755" s="13"/>
      <c r="LX755" s="13"/>
      <c r="LY755" s="13"/>
      <c r="LZ755" s="13"/>
      <c r="MA755" s="13"/>
      <c r="MB755" s="13"/>
      <c r="MC755" s="13"/>
      <c r="MD755" s="13"/>
      <c r="ME755" s="13"/>
      <c r="MF755" s="13"/>
      <c r="MG755" s="13"/>
      <c r="MH755" s="13"/>
      <c r="MI755" s="13"/>
      <c r="MJ755" s="13"/>
      <c r="MK755" s="13"/>
      <c r="ML755" s="13"/>
      <c r="MM755" s="13"/>
      <c r="MN755" s="13"/>
      <c r="MO755" s="13"/>
      <c r="MP755" s="13"/>
      <c r="MQ755" s="13"/>
      <c r="MR755" s="13"/>
      <c r="MS755" s="13"/>
      <c r="MT755" s="13"/>
      <c r="MU755" s="13"/>
      <c r="MV755" s="13"/>
      <c r="MW755" s="13"/>
      <c r="MX755" s="13"/>
      <c r="MY755" s="13"/>
      <c r="MZ755" s="13"/>
      <c r="NA755" s="13"/>
      <c r="NB755" s="13"/>
      <c r="NC755" s="13"/>
      <c r="ND755" s="13"/>
      <c r="NE755" s="13"/>
      <c r="NF755" s="13"/>
      <c r="NG755" s="13"/>
      <c r="NH755" s="13"/>
      <c r="NI755" s="13"/>
      <c r="NJ755" s="13"/>
      <c r="NK755" s="13"/>
      <c r="NL755" s="13"/>
      <c r="NM755" s="13"/>
      <c r="NN755" s="13"/>
      <c r="NO755" s="13"/>
      <c r="NP755" s="13"/>
      <c r="NQ755" s="13"/>
      <c r="NR755" s="13"/>
      <c r="NS755" s="13"/>
      <c r="NU755" s="48" t="e">
        <f>IF(P747&lt;#REF!,1,0)</f>
        <v>#REF!</v>
      </c>
      <c r="NV755" s="48" t="e">
        <f>IF($P747&gt;=#REF!,1,0)</f>
        <v>#REF!</v>
      </c>
      <c r="NW755" s="48">
        <f>IF(IF($C747="Y",IF(NV755=1,1,0)),1,0)</f>
        <v>0</v>
      </c>
      <c r="NX755" s="48">
        <f>IF(IF($C747="N",IF(NU755=1,1,0)),1,0)</f>
        <v>0</v>
      </c>
      <c r="NY755" s="49" t="e">
        <f t="shared" si="71"/>
        <v>#REF!</v>
      </c>
    </row>
    <row r="756" spans="1:389" s="2" customFormat="1" ht="15" x14ac:dyDescent="0.25">
      <c r="A756" s="2">
        <f t="shared" si="72"/>
        <v>752</v>
      </c>
      <c r="B756" s="104" t="str">
        <f>"TSK"&amp;"-"&amp;REPT("0",4-LEN(A764))&amp;A764</f>
        <v>TSK-0760</v>
      </c>
      <c r="C756" s="105" t="str">
        <f t="shared" si="68"/>
        <v/>
      </c>
      <c r="D756" s="59"/>
      <c r="E756" s="106"/>
      <c r="F756" s="59"/>
      <c r="G756" s="59"/>
      <c r="H756" s="19"/>
      <c r="I756" s="19"/>
      <c r="J756" s="21"/>
      <c r="K756" s="81"/>
      <c r="L756" s="107" t="str">
        <f t="shared" si="69"/>
        <v/>
      </c>
      <c r="M756" s="107" t="str">
        <f t="shared" si="70"/>
        <v/>
      </c>
      <c r="N756" s="94"/>
      <c r="O756" s="94"/>
      <c r="P756" s="94"/>
      <c r="Q756" s="94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  <c r="KU756" s="13"/>
      <c r="KV756" s="13"/>
      <c r="KW756" s="13"/>
      <c r="KX756" s="13"/>
      <c r="KY756" s="13"/>
      <c r="KZ756" s="13"/>
      <c r="LA756" s="13"/>
      <c r="LB756" s="13"/>
      <c r="LC756" s="13"/>
      <c r="LD756" s="13"/>
      <c r="LE756" s="13"/>
      <c r="LF756" s="13"/>
      <c r="LG756" s="13"/>
      <c r="LH756" s="13"/>
      <c r="LI756" s="13"/>
      <c r="LJ756" s="13"/>
      <c r="LK756" s="13"/>
      <c r="LL756" s="13"/>
      <c r="LM756" s="13"/>
      <c r="LN756" s="13"/>
      <c r="LO756" s="13"/>
      <c r="LP756" s="13"/>
      <c r="LQ756" s="13"/>
      <c r="LR756" s="13"/>
      <c r="LS756" s="13"/>
      <c r="LT756" s="13"/>
      <c r="LU756" s="13"/>
      <c r="LV756" s="13"/>
      <c r="LW756" s="13"/>
      <c r="LX756" s="13"/>
      <c r="LY756" s="13"/>
      <c r="LZ756" s="13"/>
      <c r="MA756" s="13"/>
      <c r="MB756" s="13"/>
      <c r="MC756" s="13"/>
      <c r="MD756" s="13"/>
      <c r="ME756" s="13"/>
      <c r="MF756" s="13"/>
      <c r="MG756" s="13"/>
      <c r="MH756" s="13"/>
      <c r="MI756" s="13"/>
      <c r="MJ756" s="13"/>
      <c r="MK756" s="13"/>
      <c r="ML756" s="13"/>
      <c r="MM756" s="13"/>
      <c r="MN756" s="13"/>
      <c r="MO756" s="13"/>
      <c r="MP756" s="13"/>
      <c r="MQ756" s="13"/>
      <c r="MR756" s="13"/>
      <c r="MS756" s="13"/>
      <c r="MT756" s="13"/>
      <c r="MU756" s="13"/>
      <c r="MV756" s="13"/>
      <c r="MW756" s="13"/>
      <c r="MX756" s="13"/>
      <c r="MY756" s="13"/>
      <c r="MZ756" s="13"/>
      <c r="NA756" s="13"/>
      <c r="NB756" s="13"/>
      <c r="NC756" s="13"/>
      <c r="ND756" s="13"/>
      <c r="NE756" s="13"/>
      <c r="NF756" s="13"/>
      <c r="NG756" s="13"/>
      <c r="NH756" s="13"/>
      <c r="NI756" s="13"/>
      <c r="NJ756" s="13"/>
      <c r="NK756" s="13"/>
      <c r="NL756" s="13"/>
      <c r="NM756" s="13"/>
      <c r="NN756" s="13"/>
      <c r="NO756" s="13"/>
      <c r="NP756" s="13"/>
      <c r="NQ756" s="13"/>
      <c r="NR756" s="13"/>
      <c r="NS756" s="13"/>
      <c r="NU756" s="48" t="e">
        <f>IF(P748&lt;#REF!,1,0)</f>
        <v>#REF!</v>
      </c>
      <c r="NV756" s="48" t="e">
        <f>IF($P748&gt;=#REF!,1,0)</f>
        <v>#REF!</v>
      </c>
      <c r="NW756" s="48">
        <f>IF(IF($C748="Y",IF(NV756=1,1,0)),1,0)</f>
        <v>0</v>
      </c>
      <c r="NX756" s="48">
        <f>IF(IF($C748="N",IF(NU756=1,1,0)),1,0)</f>
        <v>0</v>
      </c>
      <c r="NY756" s="49" t="e">
        <f t="shared" si="71"/>
        <v>#REF!</v>
      </c>
    </row>
    <row r="757" spans="1:389" s="2" customFormat="1" ht="15" x14ac:dyDescent="0.25">
      <c r="A757" s="2">
        <f t="shared" si="72"/>
        <v>753</v>
      </c>
      <c r="B757" s="104" t="str">
        <f>"TSK"&amp;"-"&amp;REPT("0",4-LEN(A765))&amp;A765</f>
        <v>TSK-0761</v>
      </c>
      <c r="C757" s="105" t="str">
        <f t="shared" si="68"/>
        <v/>
      </c>
      <c r="D757" s="59"/>
      <c r="E757" s="106"/>
      <c r="F757" s="59"/>
      <c r="G757" s="59"/>
      <c r="H757" s="19"/>
      <c r="I757" s="19"/>
      <c r="J757" s="21"/>
      <c r="K757" s="81"/>
      <c r="L757" s="107" t="str">
        <f t="shared" si="69"/>
        <v/>
      </c>
      <c r="M757" s="107" t="str">
        <f t="shared" si="70"/>
        <v/>
      </c>
      <c r="N757" s="94"/>
      <c r="O757" s="94"/>
      <c r="P757" s="94"/>
      <c r="Q757" s="94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  <c r="KU757" s="13"/>
      <c r="KV757" s="13"/>
      <c r="KW757" s="13"/>
      <c r="KX757" s="13"/>
      <c r="KY757" s="13"/>
      <c r="KZ757" s="13"/>
      <c r="LA757" s="13"/>
      <c r="LB757" s="13"/>
      <c r="LC757" s="13"/>
      <c r="LD757" s="13"/>
      <c r="LE757" s="13"/>
      <c r="LF757" s="13"/>
      <c r="LG757" s="13"/>
      <c r="LH757" s="13"/>
      <c r="LI757" s="13"/>
      <c r="LJ757" s="13"/>
      <c r="LK757" s="13"/>
      <c r="LL757" s="13"/>
      <c r="LM757" s="13"/>
      <c r="LN757" s="13"/>
      <c r="LO757" s="13"/>
      <c r="LP757" s="13"/>
      <c r="LQ757" s="13"/>
      <c r="LR757" s="13"/>
      <c r="LS757" s="13"/>
      <c r="LT757" s="13"/>
      <c r="LU757" s="13"/>
      <c r="LV757" s="13"/>
      <c r="LW757" s="13"/>
      <c r="LX757" s="13"/>
      <c r="LY757" s="13"/>
      <c r="LZ757" s="13"/>
      <c r="MA757" s="13"/>
      <c r="MB757" s="13"/>
      <c r="MC757" s="13"/>
      <c r="MD757" s="13"/>
      <c r="ME757" s="13"/>
      <c r="MF757" s="13"/>
      <c r="MG757" s="13"/>
      <c r="MH757" s="13"/>
      <c r="MI757" s="13"/>
      <c r="MJ757" s="13"/>
      <c r="MK757" s="13"/>
      <c r="ML757" s="13"/>
      <c r="MM757" s="13"/>
      <c r="MN757" s="13"/>
      <c r="MO757" s="13"/>
      <c r="MP757" s="13"/>
      <c r="MQ757" s="13"/>
      <c r="MR757" s="13"/>
      <c r="MS757" s="13"/>
      <c r="MT757" s="13"/>
      <c r="MU757" s="13"/>
      <c r="MV757" s="13"/>
      <c r="MW757" s="13"/>
      <c r="MX757" s="13"/>
      <c r="MY757" s="13"/>
      <c r="MZ757" s="13"/>
      <c r="NA757" s="13"/>
      <c r="NB757" s="13"/>
      <c r="NC757" s="13"/>
      <c r="ND757" s="13"/>
      <c r="NE757" s="13"/>
      <c r="NF757" s="13"/>
      <c r="NG757" s="13"/>
      <c r="NH757" s="13"/>
      <c r="NI757" s="13"/>
      <c r="NJ757" s="13"/>
      <c r="NK757" s="13"/>
      <c r="NL757" s="13"/>
      <c r="NM757" s="13"/>
      <c r="NN757" s="13"/>
      <c r="NO757" s="13"/>
      <c r="NP757" s="13"/>
      <c r="NQ757" s="13"/>
      <c r="NR757" s="13"/>
      <c r="NS757" s="13"/>
      <c r="NU757" s="48" t="e">
        <f>IF(P749&lt;#REF!,1,0)</f>
        <v>#REF!</v>
      </c>
      <c r="NV757" s="48" t="e">
        <f>IF($P749&gt;=#REF!,1,0)</f>
        <v>#REF!</v>
      </c>
      <c r="NW757" s="48">
        <f>IF(IF($C749="Y",IF(NV757=1,1,0)),1,0)</f>
        <v>0</v>
      </c>
      <c r="NX757" s="48">
        <f>IF(IF($C749="N",IF(NU757=1,1,0)),1,0)</f>
        <v>0</v>
      </c>
      <c r="NY757" s="49" t="e">
        <f t="shared" si="71"/>
        <v>#REF!</v>
      </c>
    </row>
    <row r="758" spans="1:389" s="2" customFormat="1" ht="15" x14ac:dyDescent="0.25">
      <c r="A758" s="2">
        <f t="shared" si="72"/>
        <v>754</v>
      </c>
      <c r="B758" s="104" t="str">
        <f>"TSK"&amp;"-"&amp;REPT("0",4-LEN(A766))&amp;A766</f>
        <v>TSK-0762</v>
      </c>
      <c r="C758" s="105" t="str">
        <f t="shared" si="68"/>
        <v/>
      </c>
      <c r="D758" s="59"/>
      <c r="E758" s="106"/>
      <c r="F758" s="59"/>
      <c r="G758" s="59"/>
      <c r="H758" s="19"/>
      <c r="I758" s="19"/>
      <c r="J758" s="21"/>
      <c r="K758" s="81"/>
      <c r="L758" s="107" t="str">
        <f t="shared" si="69"/>
        <v/>
      </c>
      <c r="M758" s="107" t="str">
        <f t="shared" si="70"/>
        <v/>
      </c>
      <c r="N758" s="94"/>
      <c r="O758" s="94"/>
      <c r="P758" s="94"/>
      <c r="Q758" s="94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13"/>
      <c r="KT758" s="13"/>
      <c r="KU758" s="13"/>
      <c r="KV758" s="13"/>
      <c r="KW758" s="13"/>
      <c r="KX758" s="13"/>
      <c r="KY758" s="13"/>
      <c r="KZ758" s="13"/>
      <c r="LA758" s="13"/>
      <c r="LB758" s="13"/>
      <c r="LC758" s="13"/>
      <c r="LD758" s="13"/>
      <c r="LE758" s="13"/>
      <c r="LF758" s="13"/>
      <c r="LG758" s="13"/>
      <c r="LH758" s="13"/>
      <c r="LI758" s="13"/>
      <c r="LJ758" s="13"/>
      <c r="LK758" s="13"/>
      <c r="LL758" s="13"/>
      <c r="LM758" s="13"/>
      <c r="LN758" s="13"/>
      <c r="LO758" s="13"/>
      <c r="LP758" s="13"/>
      <c r="LQ758" s="13"/>
      <c r="LR758" s="13"/>
      <c r="LS758" s="13"/>
      <c r="LT758" s="13"/>
      <c r="LU758" s="13"/>
      <c r="LV758" s="13"/>
      <c r="LW758" s="13"/>
      <c r="LX758" s="13"/>
      <c r="LY758" s="13"/>
      <c r="LZ758" s="13"/>
      <c r="MA758" s="13"/>
      <c r="MB758" s="13"/>
      <c r="MC758" s="13"/>
      <c r="MD758" s="13"/>
      <c r="ME758" s="13"/>
      <c r="MF758" s="13"/>
      <c r="MG758" s="13"/>
      <c r="MH758" s="13"/>
      <c r="MI758" s="13"/>
      <c r="MJ758" s="13"/>
      <c r="MK758" s="13"/>
      <c r="ML758" s="13"/>
      <c r="MM758" s="13"/>
      <c r="MN758" s="13"/>
      <c r="MO758" s="13"/>
      <c r="MP758" s="13"/>
      <c r="MQ758" s="13"/>
      <c r="MR758" s="13"/>
      <c r="MS758" s="13"/>
      <c r="MT758" s="13"/>
      <c r="MU758" s="13"/>
      <c r="MV758" s="13"/>
      <c r="MW758" s="13"/>
      <c r="MX758" s="13"/>
      <c r="MY758" s="13"/>
      <c r="MZ758" s="13"/>
      <c r="NA758" s="13"/>
      <c r="NB758" s="13"/>
      <c r="NC758" s="13"/>
      <c r="ND758" s="13"/>
      <c r="NE758" s="13"/>
      <c r="NF758" s="13"/>
      <c r="NG758" s="13"/>
      <c r="NH758" s="13"/>
      <c r="NI758" s="13"/>
      <c r="NJ758" s="13"/>
      <c r="NK758" s="13"/>
      <c r="NL758" s="13"/>
      <c r="NM758" s="13"/>
      <c r="NN758" s="13"/>
      <c r="NO758" s="13"/>
      <c r="NP758" s="13"/>
      <c r="NQ758" s="13"/>
      <c r="NR758" s="13"/>
      <c r="NS758" s="13"/>
      <c r="NU758" s="48" t="e">
        <f>IF(P750&lt;#REF!,1,0)</f>
        <v>#REF!</v>
      </c>
      <c r="NV758" s="48" t="e">
        <f>IF($P750&gt;=#REF!,1,0)</f>
        <v>#REF!</v>
      </c>
      <c r="NW758" s="48">
        <f>IF(IF($C750="Y",IF(NV758=1,1,0)),1,0)</f>
        <v>0</v>
      </c>
      <c r="NX758" s="48">
        <f>IF(IF($C750="N",IF(NU758=1,1,0)),1,0)</f>
        <v>0</v>
      </c>
      <c r="NY758" s="49" t="e">
        <f t="shared" si="71"/>
        <v>#REF!</v>
      </c>
    </row>
    <row r="759" spans="1:389" s="2" customFormat="1" ht="15" x14ac:dyDescent="0.25">
      <c r="A759" s="2">
        <f t="shared" si="72"/>
        <v>755</v>
      </c>
      <c r="B759" s="104" t="str">
        <f>"TSK"&amp;"-"&amp;REPT("0",4-LEN(A767))&amp;A767</f>
        <v>TSK-0763</v>
      </c>
      <c r="C759" s="105" t="str">
        <f t="shared" si="68"/>
        <v/>
      </c>
      <c r="D759" s="59"/>
      <c r="E759" s="106"/>
      <c r="F759" s="59"/>
      <c r="G759" s="59"/>
      <c r="H759" s="19"/>
      <c r="I759" s="19"/>
      <c r="J759" s="21"/>
      <c r="K759" s="81"/>
      <c r="L759" s="107" t="str">
        <f t="shared" si="69"/>
        <v/>
      </c>
      <c r="M759" s="107" t="str">
        <f t="shared" si="70"/>
        <v/>
      </c>
      <c r="N759" s="94"/>
      <c r="O759" s="94"/>
      <c r="P759" s="94"/>
      <c r="Q759" s="94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13"/>
      <c r="KT759" s="13"/>
      <c r="KU759" s="13"/>
      <c r="KV759" s="13"/>
      <c r="KW759" s="13"/>
      <c r="KX759" s="13"/>
      <c r="KY759" s="13"/>
      <c r="KZ759" s="13"/>
      <c r="LA759" s="13"/>
      <c r="LB759" s="13"/>
      <c r="LC759" s="13"/>
      <c r="LD759" s="13"/>
      <c r="LE759" s="13"/>
      <c r="LF759" s="13"/>
      <c r="LG759" s="13"/>
      <c r="LH759" s="13"/>
      <c r="LI759" s="13"/>
      <c r="LJ759" s="13"/>
      <c r="LK759" s="13"/>
      <c r="LL759" s="13"/>
      <c r="LM759" s="13"/>
      <c r="LN759" s="13"/>
      <c r="LO759" s="13"/>
      <c r="LP759" s="13"/>
      <c r="LQ759" s="13"/>
      <c r="LR759" s="13"/>
      <c r="LS759" s="13"/>
      <c r="LT759" s="13"/>
      <c r="LU759" s="13"/>
      <c r="LV759" s="13"/>
      <c r="LW759" s="13"/>
      <c r="LX759" s="13"/>
      <c r="LY759" s="13"/>
      <c r="LZ759" s="13"/>
      <c r="MA759" s="13"/>
      <c r="MB759" s="13"/>
      <c r="MC759" s="13"/>
      <c r="MD759" s="13"/>
      <c r="ME759" s="13"/>
      <c r="MF759" s="13"/>
      <c r="MG759" s="13"/>
      <c r="MH759" s="13"/>
      <c r="MI759" s="13"/>
      <c r="MJ759" s="13"/>
      <c r="MK759" s="13"/>
      <c r="ML759" s="13"/>
      <c r="MM759" s="13"/>
      <c r="MN759" s="13"/>
      <c r="MO759" s="13"/>
      <c r="MP759" s="13"/>
      <c r="MQ759" s="13"/>
      <c r="MR759" s="13"/>
      <c r="MS759" s="13"/>
      <c r="MT759" s="13"/>
      <c r="MU759" s="13"/>
      <c r="MV759" s="13"/>
      <c r="MW759" s="13"/>
      <c r="MX759" s="13"/>
      <c r="MY759" s="13"/>
      <c r="MZ759" s="13"/>
      <c r="NA759" s="13"/>
      <c r="NB759" s="13"/>
      <c r="NC759" s="13"/>
      <c r="ND759" s="13"/>
      <c r="NE759" s="13"/>
      <c r="NF759" s="13"/>
      <c r="NG759" s="13"/>
      <c r="NH759" s="13"/>
      <c r="NI759" s="13"/>
      <c r="NJ759" s="13"/>
      <c r="NK759" s="13"/>
      <c r="NL759" s="13"/>
      <c r="NM759" s="13"/>
      <c r="NN759" s="13"/>
      <c r="NO759" s="13"/>
      <c r="NP759" s="13"/>
      <c r="NQ759" s="13"/>
      <c r="NR759" s="13"/>
      <c r="NS759" s="13"/>
      <c r="NU759" s="48" t="e">
        <f>IF(P751&lt;#REF!,1,0)</f>
        <v>#REF!</v>
      </c>
      <c r="NV759" s="48" t="e">
        <f>IF($P751&gt;=#REF!,1,0)</f>
        <v>#REF!</v>
      </c>
      <c r="NW759" s="48">
        <f>IF(IF($C751="Y",IF(NV759=1,1,0)),1,0)</f>
        <v>0</v>
      </c>
      <c r="NX759" s="48">
        <f>IF(IF($C751="N",IF(NU759=1,1,0)),1,0)</f>
        <v>0</v>
      </c>
      <c r="NY759" s="49" t="e">
        <f t="shared" si="71"/>
        <v>#REF!</v>
      </c>
    </row>
    <row r="760" spans="1:389" s="2" customFormat="1" ht="15" x14ac:dyDescent="0.25">
      <c r="A760" s="2">
        <f t="shared" si="72"/>
        <v>756</v>
      </c>
      <c r="B760" s="104" t="str">
        <f>"TSK"&amp;"-"&amp;REPT("0",4-LEN(A768))&amp;A768</f>
        <v>TSK-0764</v>
      </c>
      <c r="C760" s="105" t="str">
        <f t="shared" si="68"/>
        <v/>
      </c>
      <c r="D760" s="59"/>
      <c r="E760" s="106"/>
      <c r="F760" s="59"/>
      <c r="G760" s="59"/>
      <c r="H760" s="19"/>
      <c r="I760" s="19"/>
      <c r="J760" s="21"/>
      <c r="K760" s="81"/>
      <c r="L760" s="107" t="str">
        <f t="shared" si="69"/>
        <v/>
      </c>
      <c r="M760" s="107" t="str">
        <f t="shared" si="70"/>
        <v/>
      </c>
      <c r="N760" s="94"/>
      <c r="O760" s="94"/>
      <c r="P760" s="94"/>
      <c r="Q760" s="94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13"/>
      <c r="KT760" s="13"/>
      <c r="KU760" s="13"/>
      <c r="KV760" s="13"/>
      <c r="KW760" s="13"/>
      <c r="KX760" s="13"/>
      <c r="KY760" s="13"/>
      <c r="KZ760" s="13"/>
      <c r="LA760" s="13"/>
      <c r="LB760" s="13"/>
      <c r="LC760" s="13"/>
      <c r="LD760" s="13"/>
      <c r="LE760" s="13"/>
      <c r="LF760" s="13"/>
      <c r="LG760" s="13"/>
      <c r="LH760" s="13"/>
      <c r="LI760" s="13"/>
      <c r="LJ760" s="13"/>
      <c r="LK760" s="13"/>
      <c r="LL760" s="13"/>
      <c r="LM760" s="13"/>
      <c r="LN760" s="13"/>
      <c r="LO760" s="13"/>
      <c r="LP760" s="13"/>
      <c r="LQ760" s="13"/>
      <c r="LR760" s="13"/>
      <c r="LS760" s="13"/>
      <c r="LT760" s="13"/>
      <c r="LU760" s="13"/>
      <c r="LV760" s="13"/>
      <c r="LW760" s="13"/>
      <c r="LX760" s="13"/>
      <c r="LY760" s="13"/>
      <c r="LZ760" s="13"/>
      <c r="MA760" s="13"/>
      <c r="MB760" s="13"/>
      <c r="MC760" s="13"/>
      <c r="MD760" s="13"/>
      <c r="ME760" s="13"/>
      <c r="MF760" s="13"/>
      <c r="MG760" s="13"/>
      <c r="MH760" s="13"/>
      <c r="MI760" s="13"/>
      <c r="MJ760" s="13"/>
      <c r="MK760" s="13"/>
      <c r="ML760" s="13"/>
      <c r="MM760" s="13"/>
      <c r="MN760" s="13"/>
      <c r="MO760" s="13"/>
      <c r="MP760" s="13"/>
      <c r="MQ760" s="13"/>
      <c r="MR760" s="13"/>
      <c r="MS760" s="13"/>
      <c r="MT760" s="13"/>
      <c r="MU760" s="13"/>
      <c r="MV760" s="13"/>
      <c r="MW760" s="13"/>
      <c r="MX760" s="13"/>
      <c r="MY760" s="13"/>
      <c r="MZ760" s="13"/>
      <c r="NA760" s="13"/>
      <c r="NB760" s="13"/>
      <c r="NC760" s="13"/>
      <c r="ND760" s="13"/>
      <c r="NE760" s="13"/>
      <c r="NF760" s="13"/>
      <c r="NG760" s="13"/>
      <c r="NH760" s="13"/>
      <c r="NI760" s="13"/>
      <c r="NJ760" s="13"/>
      <c r="NK760" s="13"/>
      <c r="NL760" s="13"/>
      <c r="NM760" s="13"/>
      <c r="NN760" s="13"/>
      <c r="NO760" s="13"/>
      <c r="NP760" s="13"/>
      <c r="NQ760" s="13"/>
      <c r="NR760" s="13"/>
      <c r="NS760" s="13"/>
      <c r="NU760" s="48" t="e">
        <f>IF(P752&lt;#REF!,1,0)</f>
        <v>#REF!</v>
      </c>
      <c r="NV760" s="48" t="e">
        <f>IF($P752&gt;=#REF!,1,0)</f>
        <v>#REF!</v>
      </c>
      <c r="NW760" s="48">
        <f>IF(IF($C752="Y",IF(NV760=1,1,0)),1,0)</f>
        <v>0</v>
      </c>
      <c r="NX760" s="48">
        <f>IF(IF($C752="N",IF(NU760=1,1,0)),1,0)</f>
        <v>0</v>
      </c>
      <c r="NY760" s="49" t="e">
        <f t="shared" si="71"/>
        <v>#REF!</v>
      </c>
    </row>
    <row r="761" spans="1:389" s="2" customFormat="1" ht="15" x14ac:dyDescent="0.25">
      <c r="A761" s="2">
        <f t="shared" si="72"/>
        <v>757</v>
      </c>
      <c r="B761" s="104" t="str">
        <f>"TSK"&amp;"-"&amp;REPT("0",4-LEN(A769))&amp;A769</f>
        <v>TSK-0765</v>
      </c>
      <c r="C761" s="105" t="str">
        <f t="shared" si="68"/>
        <v/>
      </c>
      <c r="D761" s="59"/>
      <c r="E761" s="106"/>
      <c r="F761" s="59"/>
      <c r="G761" s="59"/>
      <c r="H761" s="19"/>
      <c r="I761" s="19"/>
      <c r="J761" s="21"/>
      <c r="K761" s="81"/>
      <c r="L761" s="107" t="str">
        <f t="shared" si="69"/>
        <v/>
      </c>
      <c r="M761" s="107" t="str">
        <f t="shared" si="70"/>
        <v/>
      </c>
      <c r="N761" s="94"/>
      <c r="O761" s="94"/>
      <c r="P761" s="94"/>
      <c r="Q761" s="94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13"/>
      <c r="KT761" s="13"/>
      <c r="KU761" s="13"/>
      <c r="KV761" s="13"/>
      <c r="KW761" s="13"/>
      <c r="KX761" s="13"/>
      <c r="KY761" s="13"/>
      <c r="KZ761" s="13"/>
      <c r="LA761" s="13"/>
      <c r="LB761" s="13"/>
      <c r="LC761" s="13"/>
      <c r="LD761" s="13"/>
      <c r="LE761" s="13"/>
      <c r="LF761" s="13"/>
      <c r="LG761" s="13"/>
      <c r="LH761" s="13"/>
      <c r="LI761" s="13"/>
      <c r="LJ761" s="13"/>
      <c r="LK761" s="13"/>
      <c r="LL761" s="13"/>
      <c r="LM761" s="13"/>
      <c r="LN761" s="13"/>
      <c r="LO761" s="13"/>
      <c r="LP761" s="13"/>
      <c r="LQ761" s="13"/>
      <c r="LR761" s="13"/>
      <c r="LS761" s="13"/>
      <c r="LT761" s="13"/>
      <c r="LU761" s="13"/>
      <c r="LV761" s="13"/>
      <c r="LW761" s="13"/>
      <c r="LX761" s="13"/>
      <c r="LY761" s="13"/>
      <c r="LZ761" s="13"/>
      <c r="MA761" s="13"/>
      <c r="MB761" s="13"/>
      <c r="MC761" s="13"/>
      <c r="MD761" s="13"/>
      <c r="ME761" s="13"/>
      <c r="MF761" s="13"/>
      <c r="MG761" s="13"/>
      <c r="MH761" s="13"/>
      <c r="MI761" s="13"/>
      <c r="MJ761" s="13"/>
      <c r="MK761" s="13"/>
      <c r="ML761" s="13"/>
      <c r="MM761" s="13"/>
      <c r="MN761" s="13"/>
      <c r="MO761" s="13"/>
      <c r="MP761" s="13"/>
      <c r="MQ761" s="13"/>
      <c r="MR761" s="13"/>
      <c r="MS761" s="13"/>
      <c r="MT761" s="13"/>
      <c r="MU761" s="13"/>
      <c r="MV761" s="13"/>
      <c r="MW761" s="13"/>
      <c r="MX761" s="13"/>
      <c r="MY761" s="13"/>
      <c r="MZ761" s="13"/>
      <c r="NA761" s="13"/>
      <c r="NB761" s="13"/>
      <c r="NC761" s="13"/>
      <c r="ND761" s="13"/>
      <c r="NE761" s="13"/>
      <c r="NF761" s="13"/>
      <c r="NG761" s="13"/>
      <c r="NH761" s="13"/>
      <c r="NI761" s="13"/>
      <c r="NJ761" s="13"/>
      <c r="NK761" s="13"/>
      <c r="NL761" s="13"/>
      <c r="NM761" s="13"/>
      <c r="NN761" s="13"/>
      <c r="NO761" s="13"/>
      <c r="NP761" s="13"/>
      <c r="NQ761" s="13"/>
      <c r="NR761" s="13"/>
      <c r="NS761" s="13"/>
      <c r="NU761" s="48" t="e">
        <f>IF(P753&lt;#REF!,1,0)</f>
        <v>#REF!</v>
      </c>
      <c r="NV761" s="48" t="e">
        <f>IF($P753&gt;=#REF!,1,0)</f>
        <v>#REF!</v>
      </c>
      <c r="NW761" s="48">
        <f>IF(IF($C753="Y",IF(NV761=1,1,0)),1,0)</f>
        <v>0</v>
      </c>
      <c r="NX761" s="48">
        <f>IF(IF($C753="N",IF(NU761=1,1,0)),1,0)</f>
        <v>0</v>
      </c>
      <c r="NY761" s="49" t="e">
        <f t="shared" si="71"/>
        <v>#REF!</v>
      </c>
    </row>
    <row r="762" spans="1:389" s="2" customFormat="1" ht="15" x14ac:dyDescent="0.25">
      <c r="A762" s="2">
        <f t="shared" si="72"/>
        <v>758</v>
      </c>
      <c r="B762" s="104" t="str">
        <f>"TSK"&amp;"-"&amp;REPT("0",4-LEN(A770))&amp;A770</f>
        <v>TSK-0766</v>
      </c>
      <c r="C762" s="105" t="str">
        <f t="shared" si="68"/>
        <v/>
      </c>
      <c r="D762" s="59"/>
      <c r="E762" s="106"/>
      <c r="F762" s="59"/>
      <c r="G762" s="59"/>
      <c r="H762" s="19"/>
      <c r="I762" s="19"/>
      <c r="J762" s="21"/>
      <c r="K762" s="81"/>
      <c r="L762" s="107" t="str">
        <f t="shared" si="69"/>
        <v/>
      </c>
      <c r="M762" s="107" t="str">
        <f t="shared" si="70"/>
        <v/>
      </c>
      <c r="N762" s="94"/>
      <c r="O762" s="94"/>
      <c r="P762" s="94"/>
      <c r="Q762" s="94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13"/>
      <c r="KT762" s="13"/>
      <c r="KU762" s="13"/>
      <c r="KV762" s="13"/>
      <c r="KW762" s="13"/>
      <c r="KX762" s="13"/>
      <c r="KY762" s="13"/>
      <c r="KZ762" s="13"/>
      <c r="LA762" s="13"/>
      <c r="LB762" s="13"/>
      <c r="LC762" s="13"/>
      <c r="LD762" s="13"/>
      <c r="LE762" s="13"/>
      <c r="LF762" s="13"/>
      <c r="LG762" s="13"/>
      <c r="LH762" s="13"/>
      <c r="LI762" s="13"/>
      <c r="LJ762" s="13"/>
      <c r="LK762" s="13"/>
      <c r="LL762" s="13"/>
      <c r="LM762" s="13"/>
      <c r="LN762" s="13"/>
      <c r="LO762" s="13"/>
      <c r="LP762" s="13"/>
      <c r="LQ762" s="13"/>
      <c r="LR762" s="13"/>
      <c r="LS762" s="13"/>
      <c r="LT762" s="13"/>
      <c r="LU762" s="13"/>
      <c r="LV762" s="13"/>
      <c r="LW762" s="13"/>
      <c r="LX762" s="13"/>
      <c r="LY762" s="13"/>
      <c r="LZ762" s="13"/>
      <c r="MA762" s="13"/>
      <c r="MB762" s="13"/>
      <c r="MC762" s="13"/>
      <c r="MD762" s="13"/>
      <c r="ME762" s="13"/>
      <c r="MF762" s="13"/>
      <c r="MG762" s="13"/>
      <c r="MH762" s="13"/>
      <c r="MI762" s="13"/>
      <c r="MJ762" s="13"/>
      <c r="MK762" s="13"/>
      <c r="ML762" s="13"/>
      <c r="MM762" s="13"/>
      <c r="MN762" s="13"/>
      <c r="MO762" s="13"/>
      <c r="MP762" s="13"/>
      <c r="MQ762" s="13"/>
      <c r="MR762" s="13"/>
      <c r="MS762" s="13"/>
      <c r="MT762" s="13"/>
      <c r="MU762" s="13"/>
      <c r="MV762" s="13"/>
      <c r="MW762" s="13"/>
      <c r="MX762" s="13"/>
      <c r="MY762" s="13"/>
      <c r="MZ762" s="13"/>
      <c r="NA762" s="13"/>
      <c r="NB762" s="13"/>
      <c r="NC762" s="13"/>
      <c r="ND762" s="13"/>
      <c r="NE762" s="13"/>
      <c r="NF762" s="13"/>
      <c r="NG762" s="13"/>
      <c r="NH762" s="13"/>
      <c r="NI762" s="13"/>
      <c r="NJ762" s="13"/>
      <c r="NK762" s="13"/>
      <c r="NL762" s="13"/>
      <c r="NM762" s="13"/>
      <c r="NN762" s="13"/>
      <c r="NO762" s="13"/>
      <c r="NP762" s="13"/>
      <c r="NQ762" s="13"/>
      <c r="NR762" s="13"/>
      <c r="NS762" s="13"/>
      <c r="NU762" s="48" t="e">
        <f>IF(P754&lt;#REF!,1,0)</f>
        <v>#REF!</v>
      </c>
      <c r="NV762" s="48" t="e">
        <f>IF($P754&gt;=#REF!,1,0)</f>
        <v>#REF!</v>
      </c>
      <c r="NW762" s="48">
        <f>IF(IF($C754="Y",IF(NV762=1,1,0)),1,0)</f>
        <v>0</v>
      </c>
      <c r="NX762" s="48">
        <f>IF(IF($C754="N",IF(NU762=1,1,0)),1,0)</f>
        <v>0</v>
      </c>
      <c r="NY762" s="49" t="e">
        <f t="shared" si="71"/>
        <v>#REF!</v>
      </c>
    </row>
    <row r="763" spans="1:389" s="2" customFormat="1" ht="15" x14ac:dyDescent="0.25">
      <c r="A763" s="2">
        <f t="shared" si="72"/>
        <v>759</v>
      </c>
      <c r="B763" s="104" t="str">
        <f>"TSK"&amp;"-"&amp;REPT("0",4-LEN(A771))&amp;A771</f>
        <v>TSK-0767</v>
      </c>
      <c r="C763" s="105" t="str">
        <f t="shared" si="68"/>
        <v/>
      </c>
      <c r="D763" s="59"/>
      <c r="E763" s="106"/>
      <c r="F763" s="59"/>
      <c r="G763" s="59"/>
      <c r="H763" s="19"/>
      <c r="I763" s="19"/>
      <c r="J763" s="21"/>
      <c r="K763" s="81"/>
      <c r="L763" s="107" t="str">
        <f t="shared" si="69"/>
        <v/>
      </c>
      <c r="M763" s="107" t="str">
        <f t="shared" si="70"/>
        <v/>
      </c>
      <c r="N763" s="94"/>
      <c r="O763" s="94"/>
      <c r="P763" s="94"/>
      <c r="Q763" s="94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  <c r="KU763" s="13"/>
      <c r="KV763" s="13"/>
      <c r="KW763" s="13"/>
      <c r="KX763" s="13"/>
      <c r="KY763" s="13"/>
      <c r="KZ763" s="13"/>
      <c r="LA763" s="13"/>
      <c r="LB763" s="13"/>
      <c r="LC763" s="13"/>
      <c r="LD763" s="13"/>
      <c r="LE763" s="13"/>
      <c r="LF763" s="13"/>
      <c r="LG763" s="13"/>
      <c r="LH763" s="13"/>
      <c r="LI763" s="13"/>
      <c r="LJ763" s="13"/>
      <c r="LK763" s="13"/>
      <c r="LL763" s="13"/>
      <c r="LM763" s="13"/>
      <c r="LN763" s="13"/>
      <c r="LO763" s="13"/>
      <c r="LP763" s="13"/>
      <c r="LQ763" s="13"/>
      <c r="LR763" s="13"/>
      <c r="LS763" s="13"/>
      <c r="LT763" s="13"/>
      <c r="LU763" s="13"/>
      <c r="LV763" s="13"/>
      <c r="LW763" s="13"/>
      <c r="LX763" s="13"/>
      <c r="LY763" s="13"/>
      <c r="LZ763" s="13"/>
      <c r="MA763" s="13"/>
      <c r="MB763" s="13"/>
      <c r="MC763" s="13"/>
      <c r="MD763" s="13"/>
      <c r="ME763" s="13"/>
      <c r="MF763" s="13"/>
      <c r="MG763" s="13"/>
      <c r="MH763" s="13"/>
      <c r="MI763" s="13"/>
      <c r="MJ763" s="13"/>
      <c r="MK763" s="13"/>
      <c r="ML763" s="13"/>
      <c r="MM763" s="13"/>
      <c r="MN763" s="13"/>
      <c r="MO763" s="13"/>
      <c r="MP763" s="13"/>
      <c r="MQ763" s="13"/>
      <c r="MR763" s="13"/>
      <c r="MS763" s="13"/>
      <c r="MT763" s="13"/>
      <c r="MU763" s="13"/>
      <c r="MV763" s="13"/>
      <c r="MW763" s="13"/>
      <c r="MX763" s="13"/>
      <c r="MY763" s="13"/>
      <c r="MZ763" s="13"/>
      <c r="NA763" s="13"/>
      <c r="NB763" s="13"/>
      <c r="NC763" s="13"/>
      <c r="ND763" s="13"/>
      <c r="NE763" s="13"/>
      <c r="NF763" s="13"/>
      <c r="NG763" s="13"/>
      <c r="NH763" s="13"/>
      <c r="NI763" s="13"/>
      <c r="NJ763" s="13"/>
      <c r="NK763" s="13"/>
      <c r="NL763" s="13"/>
      <c r="NM763" s="13"/>
      <c r="NN763" s="13"/>
      <c r="NO763" s="13"/>
      <c r="NP763" s="13"/>
      <c r="NQ763" s="13"/>
      <c r="NR763" s="13"/>
      <c r="NS763" s="13"/>
      <c r="NU763" s="48" t="e">
        <f>IF(P755&lt;#REF!,1,0)</f>
        <v>#REF!</v>
      </c>
      <c r="NV763" s="48" t="e">
        <f>IF($P755&gt;=#REF!,1,0)</f>
        <v>#REF!</v>
      </c>
      <c r="NW763" s="48">
        <f>IF(IF($C755="Y",IF(NV763=1,1,0)),1,0)</f>
        <v>0</v>
      </c>
      <c r="NX763" s="48">
        <f>IF(IF($C755="N",IF(NU763=1,1,0)),1,0)</f>
        <v>0</v>
      </c>
      <c r="NY763" s="49" t="e">
        <f t="shared" si="71"/>
        <v>#REF!</v>
      </c>
    </row>
    <row r="764" spans="1:389" s="2" customFormat="1" ht="15" x14ac:dyDescent="0.25">
      <c r="A764" s="2">
        <f t="shared" si="72"/>
        <v>760</v>
      </c>
      <c r="B764" s="104" t="str">
        <f>"TSK"&amp;"-"&amp;REPT("0",4-LEN(A772))&amp;A772</f>
        <v>TSK-0768</v>
      </c>
      <c r="C764" s="105" t="str">
        <f t="shared" si="68"/>
        <v/>
      </c>
      <c r="D764" s="59"/>
      <c r="E764" s="106"/>
      <c r="F764" s="59"/>
      <c r="G764" s="59"/>
      <c r="H764" s="19"/>
      <c r="I764" s="19"/>
      <c r="J764" s="21"/>
      <c r="K764" s="81"/>
      <c r="L764" s="107" t="str">
        <f t="shared" si="69"/>
        <v/>
      </c>
      <c r="M764" s="107" t="str">
        <f t="shared" si="70"/>
        <v/>
      </c>
      <c r="N764" s="94"/>
      <c r="O764" s="94"/>
      <c r="P764" s="94"/>
      <c r="Q764" s="94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  <c r="KU764" s="13"/>
      <c r="KV764" s="13"/>
      <c r="KW764" s="13"/>
      <c r="KX764" s="13"/>
      <c r="KY764" s="13"/>
      <c r="KZ764" s="13"/>
      <c r="LA764" s="13"/>
      <c r="LB764" s="13"/>
      <c r="LC764" s="13"/>
      <c r="LD764" s="13"/>
      <c r="LE764" s="13"/>
      <c r="LF764" s="13"/>
      <c r="LG764" s="13"/>
      <c r="LH764" s="13"/>
      <c r="LI764" s="13"/>
      <c r="LJ764" s="13"/>
      <c r="LK764" s="13"/>
      <c r="LL764" s="13"/>
      <c r="LM764" s="13"/>
      <c r="LN764" s="13"/>
      <c r="LO764" s="13"/>
      <c r="LP764" s="13"/>
      <c r="LQ764" s="13"/>
      <c r="LR764" s="13"/>
      <c r="LS764" s="13"/>
      <c r="LT764" s="13"/>
      <c r="LU764" s="13"/>
      <c r="LV764" s="13"/>
      <c r="LW764" s="13"/>
      <c r="LX764" s="13"/>
      <c r="LY764" s="13"/>
      <c r="LZ764" s="13"/>
      <c r="MA764" s="13"/>
      <c r="MB764" s="13"/>
      <c r="MC764" s="13"/>
      <c r="MD764" s="13"/>
      <c r="ME764" s="13"/>
      <c r="MF764" s="13"/>
      <c r="MG764" s="13"/>
      <c r="MH764" s="13"/>
      <c r="MI764" s="13"/>
      <c r="MJ764" s="13"/>
      <c r="MK764" s="13"/>
      <c r="ML764" s="13"/>
      <c r="MM764" s="13"/>
      <c r="MN764" s="13"/>
      <c r="MO764" s="13"/>
      <c r="MP764" s="13"/>
      <c r="MQ764" s="13"/>
      <c r="MR764" s="13"/>
      <c r="MS764" s="13"/>
      <c r="MT764" s="13"/>
      <c r="MU764" s="13"/>
      <c r="MV764" s="13"/>
      <c r="MW764" s="13"/>
      <c r="MX764" s="13"/>
      <c r="MY764" s="13"/>
      <c r="MZ764" s="13"/>
      <c r="NA764" s="13"/>
      <c r="NB764" s="13"/>
      <c r="NC764" s="13"/>
      <c r="ND764" s="13"/>
      <c r="NE764" s="13"/>
      <c r="NF764" s="13"/>
      <c r="NG764" s="13"/>
      <c r="NH764" s="13"/>
      <c r="NI764" s="13"/>
      <c r="NJ764" s="13"/>
      <c r="NK764" s="13"/>
      <c r="NL764" s="13"/>
      <c r="NM764" s="13"/>
      <c r="NN764" s="13"/>
      <c r="NO764" s="13"/>
      <c r="NP764" s="13"/>
      <c r="NQ764" s="13"/>
      <c r="NR764" s="13"/>
      <c r="NS764" s="13"/>
      <c r="NU764" s="48" t="e">
        <f>IF(P756&lt;#REF!,1,0)</f>
        <v>#REF!</v>
      </c>
      <c r="NV764" s="48" t="e">
        <f>IF($P756&gt;=#REF!,1,0)</f>
        <v>#REF!</v>
      </c>
      <c r="NW764" s="48">
        <f>IF(IF($C756="Y",IF(NV764=1,1,0)),1,0)</f>
        <v>0</v>
      </c>
      <c r="NX764" s="48">
        <f>IF(IF($C756="N",IF(NU764=1,1,0)),1,0)</f>
        <v>0</v>
      </c>
      <c r="NY764" s="49" t="e">
        <f t="shared" si="71"/>
        <v>#REF!</v>
      </c>
    </row>
    <row r="765" spans="1:389" s="2" customFormat="1" ht="15" x14ac:dyDescent="0.25">
      <c r="A765" s="2">
        <f t="shared" si="72"/>
        <v>761</v>
      </c>
      <c r="B765" s="104" t="str">
        <f>"TSK"&amp;"-"&amp;REPT("0",4-LEN(A773))&amp;A773</f>
        <v>TSK-0769</v>
      </c>
      <c r="C765" s="105" t="str">
        <f t="shared" si="68"/>
        <v/>
      </c>
      <c r="D765" s="59"/>
      <c r="E765" s="106"/>
      <c r="F765" s="59"/>
      <c r="G765" s="59"/>
      <c r="H765" s="19"/>
      <c r="I765" s="19"/>
      <c r="J765" s="21"/>
      <c r="K765" s="81"/>
      <c r="L765" s="107" t="str">
        <f t="shared" si="69"/>
        <v/>
      </c>
      <c r="M765" s="107" t="str">
        <f t="shared" si="70"/>
        <v/>
      </c>
      <c r="N765" s="94"/>
      <c r="O765" s="94"/>
      <c r="P765" s="94"/>
      <c r="Q765" s="94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  <c r="KU765" s="13"/>
      <c r="KV765" s="13"/>
      <c r="KW765" s="13"/>
      <c r="KX765" s="13"/>
      <c r="KY765" s="13"/>
      <c r="KZ765" s="13"/>
      <c r="LA765" s="13"/>
      <c r="LB765" s="13"/>
      <c r="LC765" s="13"/>
      <c r="LD765" s="13"/>
      <c r="LE765" s="13"/>
      <c r="LF765" s="13"/>
      <c r="LG765" s="13"/>
      <c r="LH765" s="13"/>
      <c r="LI765" s="13"/>
      <c r="LJ765" s="13"/>
      <c r="LK765" s="13"/>
      <c r="LL765" s="13"/>
      <c r="LM765" s="13"/>
      <c r="LN765" s="13"/>
      <c r="LO765" s="13"/>
      <c r="LP765" s="13"/>
      <c r="LQ765" s="13"/>
      <c r="LR765" s="13"/>
      <c r="LS765" s="13"/>
      <c r="LT765" s="13"/>
      <c r="LU765" s="13"/>
      <c r="LV765" s="13"/>
      <c r="LW765" s="13"/>
      <c r="LX765" s="13"/>
      <c r="LY765" s="13"/>
      <c r="LZ765" s="13"/>
      <c r="MA765" s="13"/>
      <c r="MB765" s="13"/>
      <c r="MC765" s="13"/>
      <c r="MD765" s="13"/>
      <c r="ME765" s="13"/>
      <c r="MF765" s="13"/>
      <c r="MG765" s="13"/>
      <c r="MH765" s="13"/>
      <c r="MI765" s="13"/>
      <c r="MJ765" s="13"/>
      <c r="MK765" s="13"/>
      <c r="ML765" s="13"/>
      <c r="MM765" s="13"/>
      <c r="MN765" s="13"/>
      <c r="MO765" s="13"/>
      <c r="MP765" s="13"/>
      <c r="MQ765" s="13"/>
      <c r="MR765" s="13"/>
      <c r="MS765" s="13"/>
      <c r="MT765" s="13"/>
      <c r="MU765" s="13"/>
      <c r="MV765" s="13"/>
      <c r="MW765" s="13"/>
      <c r="MX765" s="13"/>
      <c r="MY765" s="13"/>
      <c r="MZ765" s="13"/>
      <c r="NA765" s="13"/>
      <c r="NB765" s="13"/>
      <c r="NC765" s="13"/>
      <c r="ND765" s="13"/>
      <c r="NE765" s="13"/>
      <c r="NF765" s="13"/>
      <c r="NG765" s="13"/>
      <c r="NH765" s="13"/>
      <c r="NI765" s="13"/>
      <c r="NJ765" s="13"/>
      <c r="NK765" s="13"/>
      <c r="NL765" s="13"/>
      <c r="NM765" s="13"/>
      <c r="NN765" s="13"/>
      <c r="NO765" s="13"/>
      <c r="NP765" s="13"/>
      <c r="NQ765" s="13"/>
      <c r="NR765" s="13"/>
      <c r="NS765" s="13"/>
      <c r="NU765" s="48" t="e">
        <f>IF(P757&lt;#REF!,1,0)</f>
        <v>#REF!</v>
      </c>
      <c r="NV765" s="48" t="e">
        <f>IF($P757&gt;=#REF!,1,0)</f>
        <v>#REF!</v>
      </c>
      <c r="NW765" s="48">
        <f>IF(IF($C757="Y",IF(NV765=1,1,0)),1,0)</f>
        <v>0</v>
      </c>
      <c r="NX765" s="48">
        <f>IF(IF($C757="N",IF(NU765=1,1,0)),1,0)</f>
        <v>0</v>
      </c>
      <c r="NY765" s="49" t="e">
        <f t="shared" si="71"/>
        <v>#REF!</v>
      </c>
    </row>
    <row r="766" spans="1:389" s="2" customFormat="1" ht="15" x14ac:dyDescent="0.25">
      <c r="A766" s="2">
        <f t="shared" si="72"/>
        <v>762</v>
      </c>
      <c r="B766" s="104" t="str">
        <f>"TSK"&amp;"-"&amp;REPT("0",4-LEN(A774))&amp;A774</f>
        <v>TSK-0770</v>
      </c>
      <c r="C766" s="105" t="str">
        <f t="shared" ref="C766:C829" si="73">IF(I766="","",IF(I766="Completed","Y","N"))</f>
        <v/>
      </c>
      <c r="D766" s="59"/>
      <c r="E766" s="106"/>
      <c r="F766" s="59"/>
      <c r="G766" s="59"/>
      <c r="H766" s="19"/>
      <c r="I766" s="19"/>
      <c r="J766" s="21"/>
      <c r="K766" s="81"/>
      <c r="L766" s="107" t="str">
        <f t="shared" ref="L766:L829" si="74">IF(OR(N766="",P766=""),"",DATEDIF(N766,P766,"YD")+1)</f>
        <v/>
      </c>
      <c r="M766" s="107" t="str">
        <f t="shared" ref="M766:M829" si="75">IF(L766="","",IF(L766&gt;10,"&gt; 10 Days",""))</f>
        <v/>
      </c>
      <c r="N766" s="94"/>
      <c r="O766" s="94"/>
      <c r="P766" s="94"/>
      <c r="Q766" s="94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  <c r="KU766" s="13"/>
      <c r="KV766" s="13"/>
      <c r="KW766" s="13"/>
      <c r="KX766" s="13"/>
      <c r="KY766" s="13"/>
      <c r="KZ766" s="13"/>
      <c r="LA766" s="13"/>
      <c r="LB766" s="13"/>
      <c r="LC766" s="13"/>
      <c r="LD766" s="13"/>
      <c r="LE766" s="13"/>
      <c r="LF766" s="13"/>
      <c r="LG766" s="13"/>
      <c r="LH766" s="13"/>
      <c r="LI766" s="13"/>
      <c r="LJ766" s="13"/>
      <c r="LK766" s="13"/>
      <c r="LL766" s="13"/>
      <c r="LM766" s="13"/>
      <c r="LN766" s="13"/>
      <c r="LO766" s="13"/>
      <c r="LP766" s="13"/>
      <c r="LQ766" s="13"/>
      <c r="LR766" s="13"/>
      <c r="LS766" s="13"/>
      <c r="LT766" s="13"/>
      <c r="LU766" s="13"/>
      <c r="LV766" s="13"/>
      <c r="LW766" s="13"/>
      <c r="LX766" s="13"/>
      <c r="LY766" s="13"/>
      <c r="LZ766" s="13"/>
      <c r="MA766" s="13"/>
      <c r="MB766" s="13"/>
      <c r="MC766" s="13"/>
      <c r="MD766" s="13"/>
      <c r="ME766" s="13"/>
      <c r="MF766" s="13"/>
      <c r="MG766" s="13"/>
      <c r="MH766" s="13"/>
      <c r="MI766" s="13"/>
      <c r="MJ766" s="13"/>
      <c r="MK766" s="13"/>
      <c r="ML766" s="13"/>
      <c r="MM766" s="13"/>
      <c r="MN766" s="13"/>
      <c r="MO766" s="13"/>
      <c r="MP766" s="13"/>
      <c r="MQ766" s="13"/>
      <c r="MR766" s="13"/>
      <c r="MS766" s="13"/>
      <c r="MT766" s="13"/>
      <c r="MU766" s="13"/>
      <c r="MV766" s="13"/>
      <c r="MW766" s="13"/>
      <c r="MX766" s="13"/>
      <c r="MY766" s="13"/>
      <c r="MZ766" s="13"/>
      <c r="NA766" s="13"/>
      <c r="NB766" s="13"/>
      <c r="NC766" s="13"/>
      <c r="ND766" s="13"/>
      <c r="NE766" s="13"/>
      <c r="NF766" s="13"/>
      <c r="NG766" s="13"/>
      <c r="NH766" s="13"/>
      <c r="NI766" s="13"/>
      <c r="NJ766" s="13"/>
      <c r="NK766" s="13"/>
      <c r="NL766" s="13"/>
      <c r="NM766" s="13"/>
      <c r="NN766" s="13"/>
      <c r="NO766" s="13"/>
      <c r="NP766" s="13"/>
      <c r="NQ766" s="13"/>
      <c r="NR766" s="13"/>
      <c r="NS766" s="13"/>
      <c r="NU766" s="48" t="e">
        <f>IF(P758&lt;#REF!,1,0)</f>
        <v>#REF!</v>
      </c>
      <c r="NV766" s="48" t="e">
        <f>IF($P758&gt;=#REF!,1,0)</f>
        <v>#REF!</v>
      </c>
      <c r="NW766" s="48">
        <f>IF(IF($C758="Y",IF(NV766=1,1,0)),1,0)</f>
        <v>0</v>
      </c>
      <c r="NX766" s="48">
        <f>IF(IF($C758="N",IF(NU766=1,1,0)),1,0)</f>
        <v>0</v>
      </c>
      <c r="NY766" s="49" t="e">
        <f t="shared" si="71"/>
        <v>#REF!</v>
      </c>
    </row>
    <row r="767" spans="1:389" s="2" customFormat="1" ht="15" x14ac:dyDescent="0.25">
      <c r="A767" s="2">
        <f t="shared" si="72"/>
        <v>763</v>
      </c>
      <c r="B767" s="104" t="str">
        <f>"TSK"&amp;"-"&amp;REPT("0",4-LEN(A775))&amp;A775</f>
        <v>TSK-0771</v>
      </c>
      <c r="C767" s="105" t="str">
        <f t="shared" si="73"/>
        <v/>
      </c>
      <c r="D767" s="59"/>
      <c r="E767" s="106"/>
      <c r="F767" s="59"/>
      <c r="G767" s="59"/>
      <c r="H767" s="19"/>
      <c r="I767" s="19"/>
      <c r="J767" s="21"/>
      <c r="K767" s="81"/>
      <c r="L767" s="107" t="str">
        <f t="shared" si="74"/>
        <v/>
      </c>
      <c r="M767" s="107" t="str">
        <f t="shared" si="75"/>
        <v/>
      </c>
      <c r="N767" s="94"/>
      <c r="O767" s="94"/>
      <c r="P767" s="94"/>
      <c r="Q767" s="94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  <c r="KU767" s="13"/>
      <c r="KV767" s="13"/>
      <c r="KW767" s="13"/>
      <c r="KX767" s="13"/>
      <c r="KY767" s="13"/>
      <c r="KZ767" s="13"/>
      <c r="LA767" s="13"/>
      <c r="LB767" s="13"/>
      <c r="LC767" s="13"/>
      <c r="LD767" s="13"/>
      <c r="LE767" s="13"/>
      <c r="LF767" s="13"/>
      <c r="LG767" s="13"/>
      <c r="LH767" s="13"/>
      <c r="LI767" s="13"/>
      <c r="LJ767" s="13"/>
      <c r="LK767" s="13"/>
      <c r="LL767" s="13"/>
      <c r="LM767" s="13"/>
      <c r="LN767" s="13"/>
      <c r="LO767" s="13"/>
      <c r="LP767" s="13"/>
      <c r="LQ767" s="13"/>
      <c r="LR767" s="13"/>
      <c r="LS767" s="13"/>
      <c r="LT767" s="13"/>
      <c r="LU767" s="13"/>
      <c r="LV767" s="13"/>
      <c r="LW767" s="13"/>
      <c r="LX767" s="13"/>
      <c r="LY767" s="13"/>
      <c r="LZ767" s="13"/>
      <c r="MA767" s="13"/>
      <c r="MB767" s="13"/>
      <c r="MC767" s="13"/>
      <c r="MD767" s="13"/>
      <c r="ME767" s="13"/>
      <c r="MF767" s="13"/>
      <c r="MG767" s="13"/>
      <c r="MH767" s="13"/>
      <c r="MI767" s="13"/>
      <c r="MJ767" s="13"/>
      <c r="MK767" s="13"/>
      <c r="ML767" s="13"/>
      <c r="MM767" s="13"/>
      <c r="MN767" s="13"/>
      <c r="MO767" s="13"/>
      <c r="MP767" s="13"/>
      <c r="MQ767" s="13"/>
      <c r="MR767" s="13"/>
      <c r="MS767" s="13"/>
      <c r="MT767" s="13"/>
      <c r="MU767" s="13"/>
      <c r="MV767" s="13"/>
      <c r="MW767" s="13"/>
      <c r="MX767" s="13"/>
      <c r="MY767" s="13"/>
      <c r="MZ767" s="13"/>
      <c r="NA767" s="13"/>
      <c r="NB767" s="13"/>
      <c r="NC767" s="13"/>
      <c r="ND767" s="13"/>
      <c r="NE767" s="13"/>
      <c r="NF767" s="13"/>
      <c r="NG767" s="13"/>
      <c r="NH767" s="13"/>
      <c r="NI767" s="13"/>
      <c r="NJ767" s="13"/>
      <c r="NK767" s="13"/>
      <c r="NL767" s="13"/>
      <c r="NM767" s="13"/>
      <c r="NN767" s="13"/>
      <c r="NO767" s="13"/>
      <c r="NP767" s="13"/>
      <c r="NQ767" s="13"/>
      <c r="NR767" s="13"/>
      <c r="NS767" s="13"/>
      <c r="NU767" s="48" t="e">
        <f>IF(P759&lt;#REF!,1,0)</f>
        <v>#REF!</v>
      </c>
      <c r="NV767" s="48" t="e">
        <f>IF($P759&gt;=#REF!,1,0)</f>
        <v>#REF!</v>
      </c>
      <c r="NW767" s="48">
        <f>IF(IF($C759="Y",IF(NV767=1,1,0)),1,0)</f>
        <v>0</v>
      </c>
      <c r="NX767" s="48">
        <f>IF(IF($C759="N",IF(NU767=1,1,0)),1,0)</f>
        <v>0</v>
      </c>
      <c r="NY767" s="49" t="e">
        <f t="shared" si="71"/>
        <v>#REF!</v>
      </c>
    </row>
    <row r="768" spans="1:389" s="2" customFormat="1" ht="15" x14ac:dyDescent="0.25">
      <c r="A768" s="2">
        <f t="shared" si="72"/>
        <v>764</v>
      </c>
      <c r="B768" s="104" t="str">
        <f>"TSK"&amp;"-"&amp;REPT("0",4-LEN(A776))&amp;A776</f>
        <v>TSK-0772</v>
      </c>
      <c r="C768" s="105" t="str">
        <f t="shared" si="73"/>
        <v/>
      </c>
      <c r="D768" s="59"/>
      <c r="E768" s="106"/>
      <c r="F768" s="59"/>
      <c r="G768" s="59"/>
      <c r="H768" s="19"/>
      <c r="I768" s="19"/>
      <c r="J768" s="21"/>
      <c r="K768" s="81"/>
      <c r="L768" s="107" t="str">
        <f t="shared" si="74"/>
        <v/>
      </c>
      <c r="M768" s="107" t="str">
        <f t="shared" si="75"/>
        <v/>
      </c>
      <c r="N768" s="94"/>
      <c r="O768" s="94"/>
      <c r="P768" s="94"/>
      <c r="Q768" s="94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  <c r="KU768" s="13"/>
      <c r="KV768" s="13"/>
      <c r="KW768" s="13"/>
      <c r="KX768" s="13"/>
      <c r="KY768" s="13"/>
      <c r="KZ768" s="13"/>
      <c r="LA768" s="13"/>
      <c r="LB768" s="13"/>
      <c r="LC768" s="13"/>
      <c r="LD768" s="13"/>
      <c r="LE768" s="13"/>
      <c r="LF768" s="13"/>
      <c r="LG768" s="13"/>
      <c r="LH768" s="13"/>
      <c r="LI768" s="13"/>
      <c r="LJ768" s="13"/>
      <c r="LK768" s="13"/>
      <c r="LL768" s="13"/>
      <c r="LM768" s="13"/>
      <c r="LN768" s="13"/>
      <c r="LO768" s="13"/>
      <c r="LP768" s="13"/>
      <c r="LQ768" s="13"/>
      <c r="LR768" s="13"/>
      <c r="LS768" s="13"/>
      <c r="LT768" s="13"/>
      <c r="LU768" s="13"/>
      <c r="LV768" s="13"/>
      <c r="LW768" s="13"/>
      <c r="LX768" s="13"/>
      <c r="LY768" s="13"/>
      <c r="LZ768" s="13"/>
      <c r="MA768" s="13"/>
      <c r="MB768" s="13"/>
      <c r="MC768" s="13"/>
      <c r="MD768" s="13"/>
      <c r="ME768" s="13"/>
      <c r="MF768" s="13"/>
      <c r="MG768" s="13"/>
      <c r="MH768" s="13"/>
      <c r="MI768" s="13"/>
      <c r="MJ768" s="13"/>
      <c r="MK768" s="13"/>
      <c r="ML768" s="13"/>
      <c r="MM768" s="13"/>
      <c r="MN768" s="13"/>
      <c r="MO768" s="13"/>
      <c r="MP768" s="13"/>
      <c r="MQ768" s="13"/>
      <c r="MR768" s="13"/>
      <c r="MS768" s="13"/>
      <c r="MT768" s="13"/>
      <c r="MU768" s="13"/>
      <c r="MV768" s="13"/>
      <c r="MW768" s="13"/>
      <c r="MX768" s="13"/>
      <c r="MY768" s="13"/>
      <c r="MZ768" s="13"/>
      <c r="NA768" s="13"/>
      <c r="NB768" s="13"/>
      <c r="NC768" s="13"/>
      <c r="ND768" s="13"/>
      <c r="NE768" s="13"/>
      <c r="NF768" s="13"/>
      <c r="NG768" s="13"/>
      <c r="NH768" s="13"/>
      <c r="NI768" s="13"/>
      <c r="NJ768" s="13"/>
      <c r="NK768" s="13"/>
      <c r="NL768" s="13"/>
      <c r="NM768" s="13"/>
      <c r="NN768" s="13"/>
      <c r="NO768" s="13"/>
      <c r="NP768" s="13"/>
      <c r="NQ768" s="13"/>
      <c r="NR768" s="13"/>
      <c r="NS768" s="13"/>
      <c r="NU768" s="48" t="e">
        <f>IF(P760&lt;#REF!,1,0)</f>
        <v>#REF!</v>
      </c>
      <c r="NV768" s="48" t="e">
        <f>IF($P760&gt;=#REF!,1,0)</f>
        <v>#REF!</v>
      </c>
      <c r="NW768" s="48">
        <f>IF(IF($C760="Y",IF(NV768=1,1,0)),1,0)</f>
        <v>0</v>
      </c>
      <c r="NX768" s="48">
        <f>IF(IF($C760="N",IF(NU768=1,1,0)),1,0)</f>
        <v>0</v>
      </c>
      <c r="NY768" s="49" t="e">
        <f t="shared" si="71"/>
        <v>#REF!</v>
      </c>
    </row>
    <row r="769" spans="1:389" s="2" customFormat="1" ht="15" x14ac:dyDescent="0.25">
      <c r="A769" s="2">
        <f t="shared" si="72"/>
        <v>765</v>
      </c>
      <c r="B769" s="104" t="str">
        <f>"TSK"&amp;"-"&amp;REPT("0",4-LEN(A777))&amp;A777</f>
        <v>TSK-0773</v>
      </c>
      <c r="C769" s="105" t="str">
        <f t="shared" si="73"/>
        <v/>
      </c>
      <c r="D769" s="59"/>
      <c r="E769" s="106"/>
      <c r="F769" s="59"/>
      <c r="G769" s="59"/>
      <c r="H769" s="19"/>
      <c r="I769" s="19"/>
      <c r="J769" s="21"/>
      <c r="K769" s="81"/>
      <c r="L769" s="107" t="str">
        <f t="shared" si="74"/>
        <v/>
      </c>
      <c r="M769" s="107" t="str">
        <f t="shared" si="75"/>
        <v/>
      </c>
      <c r="N769" s="94"/>
      <c r="O769" s="94"/>
      <c r="P769" s="94"/>
      <c r="Q769" s="94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  <c r="KU769" s="13"/>
      <c r="KV769" s="13"/>
      <c r="KW769" s="13"/>
      <c r="KX769" s="13"/>
      <c r="KY769" s="13"/>
      <c r="KZ769" s="13"/>
      <c r="LA769" s="13"/>
      <c r="LB769" s="13"/>
      <c r="LC769" s="13"/>
      <c r="LD769" s="13"/>
      <c r="LE769" s="13"/>
      <c r="LF769" s="13"/>
      <c r="LG769" s="13"/>
      <c r="LH769" s="13"/>
      <c r="LI769" s="13"/>
      <c r="LJ769" s="13"/>
      <c r="LK769" s="13"/>
      <c r="LL769" s="13"/>
      <c r="LM769" s="13"/>
      <c r="LN769" s="13"/>
      <c r="LO769" s="13"/>
      <c r="LP769" s="13"/>
      <c r="LQ769" s="13"/>
      <c r="LR769" s="13"/>
      <c r="LS769" s="13"/>
      <c r="LT769" s="13"/>
      <c r="LU769" s="13"/>
      <c r="LV769" s="13"/>
      <c r="LW769" s="13"/>
      <c r="LX769" s="13"/>
      <c r="LY769" s="13"/>
      <c r="LZ769" s="13"/>
      <c r="MA769" s="13"/>
      <c r="MB769" s="13"/>
      <c r="MC769" s="13"/>
      <c r="MD769" s="13"/>
      <c r="ME769" s="13"/>
      <c r="MF769" s="13"/>
      <c r="MG769" s="13"/>
      <c r="MH769" s="13"/>
      <c r="MI769" s="13"/>
      <c r="MJ769" s="13"/>
      <c r="MK769" s="13"/>
      <c r="ML769" s="13"/>
      <c r="MM769" s="13"/>
      <c r="MN769" s="13"/>
      <c r="MO769" s="13"/>
      <c r="MP769" s="13"/>
      <c r="MQ769" s="13"/>
      <c r="MR769" s="13"/>
      <c r="MS769" s="13"/>
      <c r="MT769" s="13"/>
      <c r="MU769" s="13"/>
      <c r="MV769" s="13"/>
      <c r="MW769" s="13"/>
      <c r="MX769" s="13"/>
      <c r="MY769" s="13"/>
      <c r="MZ769" s="13"/>
      <c r="NA769" s="13"/>
      <c r="NB769" s="13"/>
      <c r="NC769" s="13"/>
      <c r="ND769" s="13"/>
      <c r="NE769" s="13"/>
      <c r="NF769" s="13"/>
      <c r="NG769" s="13"/>
      <c r="NH769" s="13"/>
      <c r="NI769" s="13"/>
      <c r="NJ769" s="13"/>
      <c r="NK769" s="13"/>
      <c r="NL769" s="13"/>
      <c r="NM769" s="13"/>
      <c r="NN769" s="13"/>
      <c r="NO769" s="13"/>
      <c r="NP769" s="13"/>
      <c r="NQ769" s="13"/>
      <c r="NR769" s="13"/>
      <c r="NS769" s="13"/>
      <c r="NU769" s="48" t="e">
        <f>IF(P761&lt;#REF!,1,0)</f>
        <v>#REF!</v>
      </c>
      <c r="NV769" s="48" t="e">
        <f>IF($P761&gt;=#REF!,1,0)</f>
        <v>#REF!</v>
      </c>
      <c r="NW769" s="48">
        <f>IF(IF($C761="Y",IF(NV769=1,1,0)),1,0)</f>
        <v>0</v>
      </c>
      <c r="NX769" s="48">
        <f>IF(IF($C761="N",IF(NU769=1,1,0)),1,0)</f>
        <v>0</v>
      </c>
      <c r="NY769" s="49" t="e">
        <f t="shared" si="71"/>
        <v>#REF!</v>
      </c>
    </row>
    <row r="770" spans="1:389" s="2" customFormat="1" ht="15" x14ac:dyDescent="0.25">
      <c r="A770" s="2">
        <f t="shared" si="72"/>
        <v>766</v>
      </c>
      <c r="B770" s="104" t="str">
        <f>"TSK"&amp;"-"&amp;REPT("0",4-LEN(A778))&amp;A778</f>
        <v>TSK-0774</v>
      </c>
      <c r="C770" s="105" t="str">
        <f t="shared" si="73"/>
        <v/>
      </c>
      <c r="D770" s="59"/>
      <c r="E770" s="106"/>
      <c r="F770" s="59"/>
      <c r="G770" s="59"/>
      <c r="H770" s="19"/>
      <c r="I770" s="19"/>
      <c r="J770" s="21"/>
      <c r="K770" s="81"/>
      <c r="L770" s="107" t="str">
        <f t="shared" si="74"/>
        <v/>
      </c>
      <c r="M770" s="107" t="str">
        <f t="shared" si="75"/>
        <v/>
      </c>
      <c r="N770" s="94"/>
      <c r="O770" s="94"/>
      <c r="P770" s="94"/>
      <c r="Q770" s="94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13"/>
      <c r="KS770" s="13"/>
      <c r="KT770" s="13"/>
      <c r="KU770" s="13"/>
      <c r="KV770" s="13"/>
      <c r="KW770" s="13"/>
      <c r="KX770" s="13"/>
      <c r="KY770" s="13"/>
      <c r="KZ770" s="13"/>
      <c r="LA770" s="13"/>
      <c r="LB770" s="13"/>
      <c r="LC770" s="13"/>
      <c r="LD770" s="13"/>
      <c r="LE770" s="13"/>
      <c r="LF770" s="13"/>
      <c r="LG770" s="13"/>
      <c r="LH770" s="13"/>
      <c r="LI770" s="13"/>
      <c r="LJ770" s="13"/>
      <c r="LK770" s="13"/>
      <c r="LL770" s="13"/>
      <c r="LM770" s="13"/>
      <c r="LN770" s="13"/>
      <c r="LO770" s="13"/>
      <c r="LP770" s="13"/>
      <c r="LQ770" s="13"/>
      <c r="LR770" s="13"/>
      <c r="LS770" s="13"/>
      <c r="LT770" s="13"/>
      <c r="LU770" s="13"/>
      <c r="LV770" s="13"/>
      <c r="LW770" s="13"/>
      <c r="LX770" s="13"/>
      <c r="LY770" s="13"/>
      <c r="LZ770" s="13"/>
      <c r="MA770" s="13"/>
      <c r="MB770" s="13"/>
      <c r="MC770" s="13"/>
      <c r="MD770" s="13"/>
      <c r="ME770" s="13"/>
      <c r="MF770" s="13"/>
      <c r="MG770" s="13"/>
      <c r="MH770" s="13"/>
      <c r="MI770" s="13"/>
      <c r="MJ770" s="13"/>
      <c r="MK770" s="13"/>
      <c r="ML770" s="13"/>
      <c r="MM770" s="13"/>
      <c r="MN770" s="13"/>
      <c r="MO770" s="13"/>
      <c r="MP770" s="13"/>
      <c r="MQ770" s="13"/>
      <c r="MR770" s="13"/>
      <c r="MS770" s="13"/>
      <c r="MT770" s="13"/>
      <c r="MU770" s="13"/>
      <c r="MV770" s="13"/>
      <c r="MW770" s="13"/>
      <c r="MX770" s="13"/>
      <c r="MY770" s="13"/>
      <c r="MZ770" s="13"/>
      <c r="NA770" s="13"/>
      <c r="NB770" s="13"/>
      <c r="NC770" s="13"/>
      <c r="ND770" s="13"/>
      <c r="NE770" s="13"/>
      <c r="NF770" s="13"/>
      <c r="NG770" s="13"/>
      <c r="NH770" s="13"/>
      <c r="NI770" s="13"/>
      <c r="NJ770" s="13"/>
      <c r="NK770" s="13"/>
      <c r="NL770" s="13"/>
      <c r="NM770" s="13"/>
      <c r="NN770" s="13"/>
      <c r="NO770" s="13"/>
      <c r="NP770" s="13"/>
      <c r="NQ770" s="13"/>
      <c r="NR770" s="13"/>
      <c r="NS770" s="13"/>
      <c r="NU770" s="48" t="e">
        <f>IF(P762&lt;#REF!,1,0)</f>
        <v>#REF!</v>
      </c>
      <c r="NV770" s="48" t="e">
        <f>IF($P762&gt;=#REF!,1,0)</f>
        <v>#REF!</v>
      </c>
      <c r="NW770" s="48">
        <f>IF(IF($C762="Y",IF(NV770=1,1,0)),1,0)</f>
        <v>0</v>
      </c>
      <c r="NX770" s="48">
        <f>IF(IF($C762="N",IF(NU770=1,1,0)),1,0)</f>
        <v>0</v>
      </c>
      <c r="NY770" s="49" t="e">
        <f t="shared" si="71"/>
        <v>#REF!</v>
      </c>
    </row>
    <row r="771" spans="1:389" s="2" customFormat="1" ht="15" x14ac:dyDescent="0.25">
      <c r="A771" s="2">
        <f t="shared" si="72"/>
        <v>767</v>
      </c>
      <c r="B771" s="104" t="str">
        <f>"TSK"&amp;"-"&amp;REPT("0",4-LEN(A779))&amp;A779</f>
        <v>TSK-0775</v>
      </c>
      <c r="C771" s="105" t="str">
        <f t="shared" si="73"/>
        <v/>
      </c>
      <c r="D771" s="59"/>
      <c r="E771" s="106"/>
      <c r="F771" s="59"/>
      <c r="G771" s="59"/>
      <c r="H771" s="19"/>
      <c r="I771" s="19"/>
      <c r="J771" s="21"/>
      <c r="K771" s="81"/>
      <c r="L771" s="107" t="str">
        <f t="shared" si="74"/>
        <v/>
      </c>
      <c r="M771" s="107" t="str">
        <f t="shared" si="75"/>
        <v/>
      </c>
      <c r="N771" s="94"/>
      <c r="O771" s="94"/>
      <c r="P771" s="94"/>
      <c r="Q771" s="94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  <c r="KU771" s="13"/>
      <c r="KV771" s="13"/>
      <c r="KW771" s="13"/>
      <c r="KX771" s="13"/>
      <c r="KY771" s="13"/>
      <c r="KZ771" s="13"/>
      <c r="LA771" s="13"/>
      <c r="LB771" s="13"/>
      <c r="LC771" s="13"/>
      <c r="LD771" s="13"/>
      <c r="LE771" s="13"/>
      <c r="LF771" s="13"/>
      <c r="LG771" s="13"/>
      <c r="LH771" s="13"/>
      <c r="LI771" s="13"/>
      <c r="LJ771" s="13"/>
      <c r="LK771" s="13"/>
      <c r="LL771" s="13"/>
      <c r="LM771" s="13"/>
      <c r="LN771" s="13"/>
      <c r="LO771" s="13"/>
      <c r="LP771" s="13"/>
      <c r="LQ771" s="13"/>
      <c r="LR771" s="13"/>
      <c r="LS771" s="13"/>
      <c r="LT771" s="13"/>
      <c r="LU771" s="13"/>
      <c r="LV771" s="13"/>
      <c r="LW771" s="13"/>
      <c r="LX771" s="13"/>
      <c r="LY771" s="13"/>
      <c r="LZ771" s="13"/>
      <c r="MA771" s="13"/>
      <c r="MB771" s="13"/>
      <c r="MC771" s="13"/>
      <c r="MD771" s="13"/>
      <c r="ME771" s="13"/>
      <c r="MF771" s="13"/>
      <c r="MG771" s="13"/>
      <c r="MH771" s="13"/>
      <c r="MI771" s="13"/>
      <c r="MJ771" s="13"/>
      <c r="MK771" s="13"/>
      <c r="ML771" s="13"/>
      <c r="MM771" s="13"/>
      <c r="MN771" s="13"/>
      <c r="MO771" s="13"/>
      <c r="MP771" s="13"/>
      <c r="MQ771" s="13"/>
      <c r="MR771" s="13"/>
      <c r="MS771" s="13"/>
      <c r="MT771" s="13"/>
      <c r="MU771" s="13"/>
      <c r="MV771" s="13"/>
      <c r="MW771" s="13"/>
      <c r="MX771" s="13"/>
      <c r="MY771" s="13"/>
      <c r="MZ771" s="13"/>
      <c r="NA771" s="13"/>
      <c r="NB771" s="13"/>
      <c r="NC771" s="13"/>
      <c r="ND771" s="13"/>
      <c r="NE771" s="13"/>
      <c r="NF771" s="13"/>
      <c r="NG771" s="13"/>
      <c r="NH771" s="13"/>
      <c r="NI771" s="13"/>
      <c r="NJ771" s="13"/>
      <c r="NK771" s="13"/>
      <c r="NL771" s="13"/>
      <c r="NM771" s="13"/>
      <c r="NN771" s="13"/>
      <c r="NO771" s="13"/>
      <c r="NP771" s="13"/>
      <c r="NQ771" s="13"/>
      <c r="NR771" s="13"/>
      <c r="NS771" s="13"/>
      <c r="NU771" s="48" t="e">
        <f>IF(P763&lt;#REF!,1,0)</f>
        <v>#REF!</v>
      </c>
      <c r="NV771" s="48" t="e">
        <f>IF($P763&gt;=#REF!,1,0)</f>
        <v>#REF!</v>
      </c>
      <c r="NW771" s="48">
        <f>IF(IF($C763="Y",IF(NV771=1,1,0)),1,0)</f>
        <v>0</v>
      </c>
      <c r="NX771" s="48">
        <f>IF(IF($C763="N",IF(NU771=1,1,0)),1,0)</f>
        <v>0</v>
      </c>
      <c r="NY771" s="49" t="e">
        <f t="shared" si="71"/>
        <v>#REF!</v>
      </c>
    </row>
    <row r="772" spans="1:389" s="2" customFormat="1" ht="15" x14ac:dyDescent="0.25">
      <c r="A772" s="2">
        <f t="shared" si="72"/>
        <v>768</v>
      </c>
      <c r="B772" s="104" t="str">
        <f>"TSK"&amp;"-"&amp;REPT("0",4-LEN(A780))&amp;A780</f>
        <v>TSK-0776</v>
      </c>
      <c r="C772" s="105" t="str">
        <f t="shared" si="73"/>
        <v/>
      </c>
      <c r="D772" s="59"/>
      <c r="E772" s="106"/>
      <c r="F772" s="59"/>
      <c r="G772" s="59"/>
      <c r="H772" s="19"/>
      <c r="I772" s="19"/>
      <c r="J772" s="21"/>
      <c r="K772" s="81"/>
      <c r="L772" s="107" t="str">
        <f t="shared" si="74"/>
        <v/>
      </c>
      <c r="M772" s="107" t="str">
        <f t="shared" si="75"/>
        <v/>
      </c>
      <c r="N772" s="94"/>
      <c r="O772" s="94"/>
      <c r="P772" s="94"/>
      <c r="Q772" s="94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  <c r="KU772" s="13"/>
      <c r="KV772" s="13"/>
      <c r="KW772" s="13"/>
      <c r="KX772" s="13"/>
      <c r="KY772" s="13"/>
      <c r="KZ772" s="13"/>
      <c r="LA772" s="13"/>
      <c r="LB772" s="13"/>
      <c r="LC772" s="13"/>
      <c r="LD772" s="13"/>
      <c r="LE772" s="13"/>
      <c r="LF772" s="13"/>
      <c r="LG772" s="13"/>
      <c r="LH772" s="13"/>
      <c r="LI772" s="13"/>
      <c r="LJ772" s="13"/>
      <c r="LK772" s="13"/>
      <c r="LL772" s="13"/>
      <c r="LM772" s="13"/>
      <c r="LN772" s="13"/>
      <c r="LO772" s="13"/>
      <c r="LP772" s="13"/>
      <c r="LQ772" s="13"/>
      <c r="LR772" s="13"/>
      <c r="LS772" s="13"/>
      <c r="LT772" s="13"/>
      <c r="LU772" s="13"/>
      <c r="LV772" s="13"/>
      <c r="LW772" s="13"/>
      <c r="LX772" s="13"/>
      <c r="LY772" s="13"/>
      <c r="LZ772" s="13"/>
      <c r="MA772" s="13"/>
      <c r="MB772" s="13"/>
      <c r="MC772" s="13"/>
      <c r="MD772" s="13"/>
      <c r="ME772" s="13"/>
      <c r="MF772" s="13"/>
      <c r="MG772" s="13"/>
      <c r="MH772" s="13"/>
      <c r="MI772" s="13"/>
      <c r="MJ772" s="13"/>
      <c r="MK772" s="13"/>
      <c r="ML772" s="13"/>
      <c r="MM772" s="13"/>
      <c r="MN772" s="13"/>
      <c r="MO772" s="13"/>
      <c r="MP772" s="13"/>
      <c r="MQ772" s="13"/>
      <c r="MR772" s="13"/>
      <c r="MS772" s="13"/>
      <c r="MT772" s="13"/>
      <c r="MU772" s="13"/>
      <c r="MV772" s="13"/>
      <c r="MW772" s="13"/>
      <c r="MX772" s="13"/>
      <c r="MY772" s="13"/>
      <c r="MZ772" s="13"/>
      <c r="NA772" s="13"/>
      <c r="NB772" s="13"/>
      <c r="NC772" s="13"/>
      <c r="ND772" s="13"/>
      <c r="NE772" s="13"/>
      <c r="NF772" s="13"/>
      <c r="NG772" s="13"/>
      <c r="NH772" s="13"/>
      <c r="NI772" s="13"/>
      <c r="NJ772" s="13"/>
      <c r="NK772" s="13"/>
      <c r="NL772" s="13"/>
      <c r="NM772" s="13"/>
      <c r="NN772" s="13"/>
      <c r="NO772" s="13"/>
      <c r="NP772" s="13"/>
      <c r="NQ772" s="13"/>
      <c r="NR772" s="13"/>
      <c r="NS772" s="13"/>
      <c r="NU772" s="48" t="e">
        <f>IF(P764&lt;#REF!,1,0)</f>
        <v>#REF!</v>
      </c>
      <c r="NV772" s="48" t="e">
        <f>IF($P764&gt;=#REF!,1,0)</f>
        <v>#REF!</v>
      </c>
      <c r="NW772" s="48">
        <f>IF(IF($C764="Y",IF(NV772=1,1,0)),1,0)</f>
        <v>0</v>
      </c>
      <c r="NX772" s="48">
        <f>IF(IF($C764="N",IF(NU772=1,1,0)),1,0)</f>
        <v>0</v>
      </c>
      <c r="NY772" s="49" t="e">
        <f t="shared" si="71"/>
        <v>#REF!</v>
      </c>
    </row>
    <row r="773" spans="1:389" s="2" customFormat="1" ht="15" x14ac:dyDescent="0.25">
      <c r="A773" s="2">
        <f t="shared" si="72"/>
        <v>769</v>
      </c>
      <c r="B773" s="104" t="str">
        <f>"TSK"&amp;"-"&amp;REPT("0",4-LEN(A781))&amp;A781</f>
        <v>TSK-0777</v>
      </c>
      <c r="C773" s="105" t="str">
        <f t="shared" si="73"/>
        <v/>
      </c>
      <c r="D773" s="59"/>
      <c r="E773" s="106"/>
      <c r="F773" s="59"/>
      <c r="G773" s="59"/>
      <c r="H773" s="19"/>
      <c r="I773" s="19"/>
      <c r="J773" s="21"/>
      <c r="K773" s="81"/>
      <c r="L773" s="107" t="str">
        <f t="shared" si="74"/>
        <v/>
      </c>
      <c r="M773" s="107" t="str">
        <f t="shared" si="75"/>
        <v/>
      </c>
      <c r="N773" s="94"/>
      <c r="O773" s="94"/>
      <c r="P773" s="94"/>
      <c r="Q773" s="94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  <c r="KU773" s="13"/>
      <c r="KV773" s="13"/>
      <c r="KW773" s="13"/>
      <c r="KX773" s="13"/>
      <c r="KY773" s="13"/>
      <c r="KZ773" s="13"/>
      <c r="LA773" s="13"/>
      <c r="LB773" s="13"/>
      <c r="LC773" s="13"/>
      <c r="LD773" s="13"/>
      <c r="LE773" s="13"/>
      <c r="LF773" s="13"/>
      <c r="LG773" s="13"/>
      <c r="LH773" s="13"/>
      <c r="LI773" s="13"/>
      <c r="LJ773" s="13"/>
      <c r="LK773" s="13"/>
      <c r="LL773" s="13"/>
      <c r="LM773" s="13"/>
      <c r="LN773" s="13"/>
      <c r="LO773" s="13"/>
      <c r="LP773" s="13"/>
      <c r="LQ773" s="13"/>
      <c r="LR773" s="13"/>
      <c r="LS773" s="13"/>
      <c r="LT773" s="13"/>
      <c r="LU773" s="13"/>
      <c r="LV773" s="13"/>
      <c r="LW773" s="13"/>
      <c r="LX773" s="13"/>
      <c r="LY773" s="13"/>
      <c r="LZ773" s="13"/>
      <c r="MA773" s="13"/>
      <c r="MB773" s="13"/>
      <c r="MC773" s="13"/>
      <c r="MD773" s="13"/>
      <c r="ME773" s="13"/>
      <c r="MF773" s="13"/>
      <c r="MG773" s="13"/>
      <c r="MH773" s="13"/>
      <c r="MI773" s="13"/>
      <c r="MJ773" s="13"/>
      <c r="MK773" s="13"/>
      <c r="ML773" s="13"/>
      <c r="MM773" s="13"/>
      <c r="MN773" s="13"/>
      <c r="MO773" s="13"/>
      <c r="MP773" s="13"/>
      <c r="MQ773" s="13"/>
      <c r="MR773" s="13"/>
      <c r="MS773" s="13"/>
      <c r="MT773" s="13"/>
      <c r="MU773" s="13"/>
      <c r="MV773" s="13"/>
      <c r="MW773" s="13"/>
      <c r="MX773" s="13"/>
      <c r="MY773" s="13"/>
      <c r="MZ773" s="13"/>
      <c r="NA773" s="13"/>
      <c r="NB773" s="13"/>
      <c r="NC773" s="13"/>
      <c r="ND773" s="13"/>
      <c r="NE773" s="13"/>
      <c r="NF773" s="13"/>
      <c r="NG773" s="13"/>
      <c r="NH773" s="13"/>
      <c r="NI773" s="13"/>
      <c r="NJ773" s="13"/>
      <c r="NK773" s="13"/>
      <c r="NL773" s="13"/>
      <c r="NM773" s="13"/>
      <c r="NN773" s="13"/>
      <c r="NO773" s="13"/>
      <c r="NP773" s="13"/>
      <c r="NQ773" s="13"/>
      <c r="NR773" s="13"/>
      <c r="NS773" s="13"/>
      <c r="NU773" s="48" t="e">
        <f>IF(P765&lt;#REF!,1,0)</f>
        <v>#REF!</v>
      </c>
      <c r="NV773" s="48" t="e">
        <f>IF($P765&gt;=#REF!,1,0)</f>
        <v>#REF!</v>
      </c>
      <c r="NW773" s="48">
        <f>IF(IF($C765="Y",IF(NV773=1,1,0)),1,0)</f>
        <v>0</v>
      </c>
      <c r="NX773" s="48">
        <f>IF(IF($C765="N",IF(NU773=1,1,0)),1,0)</f>
        <v>0</v>
      </c>
      <c r="NY773" s="49" t="e">
        <f t="shared" si="71"/>
        <v>#REF!</v>
      </c>
    </row>
    <row r="774" spans="1:389" s="2" customFormat="1" ht="15" x14ac:dyDescent="0.25">
      <c r="A774" s="2">
        <f t="shared" si="72"/>
        <v>770</v>
      </c>
      <c r="B774" s="104" t="str">
        <f>"TSK"&amp;"-"&amp;REPT("0",4-LEN(A782))&amp;A782</f>
        <v>TSK-0778</v>
      </c>
      <c r="C774" s="105" t="str">
        <f t="shared" si="73"/>
        <v/>
      </c>
      <c r="D774" s="59"/>
      <c r="E774" s="106"/>
      <c r="F774" s="59"/>
      <c r="G774" s="59"/>
      <c r="H774" s="19"/>
      <c r="I774" s="19"/>
      <c r="J774" s="21"/>
      <c r="K774" s="81"/>
      <c r="L774" s="107" t="str">
        <f t="shared" si="74"/>
        <v/>
      </c>
      <c r="M774" s="107" t="str">
        <f t="shared" si="75"/>
        <v/>
      </c>
      <c r="N774" s="94"/>
      <c r="O774" s="94"/>
      <c r="P774" s="94"/>
      <c r="Q774" s="94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13"/>
      <c r="KT774" s="13"/>
      <c r="KU774" s="13"/>
      <c r="KV774" s="13"/>
      <c r="KW774" s="13"/>
      <c r="KX774" s="13"/>
      <c r="KY774" s="13"/>
      <c r="KZ774" s="13"/>
      <c r="LA774" s="13"/>
      <c r="LB774" s="13"/>
      <c r="LC774" s="13"/>
      <c r="LD774" s="13"/>
      <c r="LE774" s="13"/>
      <c r="LF774" s="13"/>
      <c r="LG774" s="13"/>
      <c r="LH774" s="13"/>
      <c r="LI774" s="13"/>
      <c r="LJ774" s="13"/>
      <c r="LK774" s="13"/>
      <c r="LL774" s="13"/>
      <c r="LM774" s="13"/>
      <c r="LN774" s="13"/>
      <c r="LO774" s="13"/>
      <c r="LP774" s="13"/>
      <c r="LQ774" s="13"/>
      <c r="LR774" s="13"/>
      <c r="LS774" s="13"/>
      <c r="LT774" s="13"/>
      <c r="LU774" s="13"/>
      <c r="LV774" s="13"/>
      <c r="LW774" s="13"/>
      <c r="LX774" s="13"/>
      <c r="LY774" s="13"/>
      <c r="LZ774" s="13"/>
      <c r="MA774" s="13"/>
      <c r="MB774" s="13"/>
      <c r="MC774" s="13"/>
      <c r="MD774" s="13"/>
      <c r="ME774" s="13"/>
      <c r="MF774" s="13"/>
      <c r="MG774" s="13"/>
      <c r="MH774" s="13"/>
      <c r="MI774" s="13"/>
      <c r="MJ774" s="13"/>
      <c r="MK774" s="13"/>
      <c r="ML774" s="13"/>
      <c r="MM774" s="13"/>
      <c r="MN774" s="13"/>
      <c r="MO774" s="13"/>
      <c r="MP774" s="13"/>
      <c r="MQ774" s="13"/>
      <c r="MR774" s="13"/>
      <c r="MS774" s="13"/>
      <c r="MT774" s="13"/>
      <c r="MU774" s="13"/>
      <c r="MV774" s="13"/>
      <c r="MW774" s="13"/>
      <c r="MX774" s="13"/>
      <c r="MY774" s="13"/>
      <c r="MZ774" s="13"/>
      <c r="NA774" s="13"/>
      <c r="NB774" s="13"/>
      <c r="NC774" s="13"/>
      <c r="ND774" s="13"/>
      <c r="NE774" s="13"/>
      <c r="NF774" s="13"/>
      <c r="NG774" s="13"/>
      <c r="NH774" s="13"/>
      <c r="NI774" s="13"/>
      <c r="NJ774" s="13"/>
      <c r="NK774" s="13"/>
      <c r="NL774" s="13"/>
      <c r="NM774" s="13"/>
      <c r="NN774" s="13"/>
      <c r="NO774" s="13"/>
      <c r="NP774" s="13"/>
      <c r="NQ774" s="13"/>
      <c r="NR774" s="13"/>
      <c r="NS774" s="13"/>
      <c r="NU774" s="48" t="e">
        <f>IF(P766&lt;#REF!,1,0)</f>
        <v>#REF!</v>
      </c>
      <c r="NV774" s="48" t="e">
        <f>IF($P766&gt;=#REF!,1,0)</f>
        <v>#REF!</v>
      </c>
      <c r="NW774" s="48">
        <f>IF(IF($C766="Y",IF(NV774=1,1,0)),1,0)</f>
        <v>0</v>
      </c>
      <c r="NX774" s="48">
        <f>IF(IF($C766="N",IF(NU774=1,1,0)),1,0)</f>
        <v>0</v>
      </c>
      <c r="NY774" s="49" t="e">
        <f t="shared" ref="NY774:NY837" si="76">SUBTOTAL(9,NU774:NX774)</f>
        <v>#REF!</v>
      </c>
    </row>
    <row r="775" spans="1:389" s="2" customFormat="1" ht="15" x14ac:dyDescent="0.25">
      <c r="A775" s="2">
        <f t="shared" ref="A775:A838" si="77">A774+1</f>
        <v>771</v>
      </c>
      <c r="B775" s="104" t="str">
        <f>"TSK"&amp;"-"&amp;REPT("0",4-LEN(A783))&amp;A783</f>
        <v>TSK-0779</v>
      </c>
      <c r="C775" s="105" t="str">
        <f t="shared" si="73"/>
        <v/>
      </c>
      <c r="D775" s="59"/>
      <c r="E775" s="106"/>
      <c r="F775" s="59"/>
      <c r="G775" s="59"/>
      <c r="H775" s="19"/>
      <c r="I775" s="19"/>
      <c r="J775" s="21"/>
      <c r="K775" s="81"/>
      <c r="L775" s="107" t="str">
        <f t="shared" si="74"/>
        <v/>
      </c>
      <c r="M775" s="107" t="str">
        <f t="shared" si="75"/>
        <v/>
      </c>
      <c r="N775" s="94"/>
      <c r="O775" s="94"/>
      <c r="P775" s="94"/>
      <c r="Q775" s="94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  <c r="KU775" s="13"/>
      <c r="KV775" s="13"/>
      <c r="KW775" s="13"/>
      <c r="KX775" s="13"/>
      <c r="KY775" s="13"/>
      <c r="KZ775" s="13"/>
      <c r="LA775" s="13"/>
      <c r="LB775" s="13"/>
      <c r="LC775" s="13"/>
      <c r="LD775" s="13"/>
      <c r="LE775" s="13"/>
      <c r="LF775" s="13"/>
      <c r="LG775" s="13"/>
      <c r="LH775" s="13"/>
      <c r="LI775" s="13"/>
      <c r="LJ775" s="13"/>
      <c r="LK775" s="13"/>
      <c r="LL775" s="13"/>
      <c r="LM775" s="13"/>
      <c r="LN775" s="13"/>
      <c r="LO775" s="13"/>
      <c r="LP775" s="13"/>
      <c r="LQ775" s="13"/>
      <c r="LR775" s="13"/>
      <c r="LS775" s="13"/>
      <c r="LT775" s="13"/>
      <c r="LU775" s="13"/>
      <c r="LV775" s="13"/>
      <c r="LW775" s="13"/>
      <c r="LX775" s="13"/>
      <c r="LY775" s="13"/>
      <c r="LZ775" s="13"/>
      <c r="MA775" s="13"/>
      <c r="MB775" s="13"/>
      <c r="MC775" s="13"/>
      <c r="MD775" s="13"/>
      <c r="ME775" s="13"/>
      <c r="MF775" s="13"/>
      <c r="MG775" s="13"/>
      <c r="MH775" s="13"/>
      <c r="MI775" s="13"/>
      <c r="MJ775" s="13"/>
      <c r="MK775" s="13"/>
      <c r="ML775" s="13"/>
      <c r="MM775" s="13"/>
      <c r="MN775" s="13"/>
      <c r="MO775" s="13"/>
      <c r="MP775" s="13"/>
      <c r="MQ775" s="13"/>
      <c r="MR775" s="13"/>
      <c r="MS775" s="13"/>
      <c r="MT775" s="13"/>
      <c r="MU775" s="13"/>
      <c r="MV775" s="13"/>
      <c r="MW775" s="13"/>
      <c r="MX775" s="13"/>
      <c r="MY775" s="13"/>
      <c r="MZ775" s="13"/>
      <c r="NA775" s="13"/>
      <c r="NB775" s="13"/>
      <c r="NC775" s="13"/>
      <c r="ND775" s="13"/>
      <c r="NE775" s="13"/>
      <c r="NF775" s="13"/>
      <c r="NG775" s="13"/>
      <c r="NH775" s="13"/>
      <c r="NI775" s="13"/>
      <c r="NJ775" s="13"/>
      <c r="NK775" s="13"/>
      <c r="NL775" s="13"/>
      <c r="NM775" s="13"/>
      <c r="NN775" s="13"/>
      <c r="NO775" s="13"/>
      <c r="NP775" s="13"/>
      <c r="NQ775" s="13"/>
      <c r="NR775" s="13"/>
      <c r="NS775" s="13"/>
      <c r="NU775" s="48" t="e">
        <f>IF(P767&lt;#REF!,1,0)</f>
        <v>#REF!</v>
      </c>
      <c r="NV775" s="48" t="e">
        <f>IF($P767&gt;=#REF!,1,0)</f>
        <v>#REF!</v>
      </c>
      <c r="NW775" s="48">
        <f>IF(IF($C767="Y",IF(NV775=1,1,0)),1,0)</f>
        <v>0</v>
      </c>
      <c r="NX775" s="48">
        <f>IF(IF($C767="N",IF(NU775=1,1,0)),1,0)</f>
        <v>0</v>
      </c>
      <c r="NY775" s="49" t="e">
        <f t="shared" si="76"/>
        <v>#REF!</v>
      </c>
    </row>
    <row r="776" spans="1:389" s="2" customFormat="1" ht="15" x14ac:dyDescent="0.25">
      <c r="A776" s="2">
        <f t="shared" si="77"/>
        <v>772</v>
      </c>
      <c r="B776" s="104" t="str">
        <f>"TSK"&amp;"-"&amp;REPT("0",4-LEN(A784))&amp;A784</f>
        <v>TSK-0780</v>
      </c>
      <c r="C776" s="105" t="str">
        <f t="shared" si="73"/>
        <v/>
      </c>
      <c r="D776" s="59"/>
      <c r="E776" s="106"/>
      <c r="F776" s="59"/>
      <c r="G776" s="59"/>
      <c r="H776" s="19"/>
      <c r="I776" s="19"/>
      <c r="J776" s="21"/>
      <c r="K776" s="81"/>
      <c r="L776" s="107" t="str">
        <f t="shared" si="74"/>
        <v/>
      </c>
      <c r="M776" s="107" t="str">
        <f t="shared" si="75"/>
        <v/>
      </c>
      <c r="N776" s="94"/>
      <c r="O776" s="94"/>
      <c r="P776" s="94"/>
      <c r="Q776" s="94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  <c r="KU776" s="13"/>
      <c r="KV776" s="13"/>
      <c r="KW776" s="13"/>
      <c r="KX776" s="13"/>
      <c r="KY776" s="13"/>
      <c r="KZ776" s="13"/>
      <c r="LA776" s="13"/>
      <c r="LB776" s="13"/>
      <c r="LC776" s="13"/>
      <c r="LD776" s="13"/>
      <c r="LE776" s="13"/>
      <c r="LF776" s="13"/>
      <c r="LG776" s="13"/>
      <c r="LH776" s="13"/>
      <c r="LI776" s="13"/>
      <c r="LJ776" s="13"/>
      <c r="LK776" s="13"/>
      <c r="LL776" s="13"/>
      <c r="LM776" s="13"/>
      <c r="LN776" s="13"/>
      <c r="LO776" s="13"/>
      <c r="LP776" s="13"/>
      <c r="LQ776" s="13"/>
      <c r="LR776" s="13"/>
      <c r="LS776" s="13"/>
      <c r="LT776" s="13"/>
      <c r="LU776" s="13"/>
      <c r="LV776" s="13"/>
      <c r="LW776" s="13"/>
      <c r="LX776" s="13"/>
      <c r="LY776" s="13"/>
      <c r="LZ776" s="13"/>
      <c r="MA776" s="13"/>
      <c r="MB776" s="13"/>
      <c r="MC776" s="13"/>
      <c r="MD776" s="13"/>
      <c r="ME776" s="13"/>
      <c r="MF776" s="13"/>
      <c r="MG776" s="13"/>
      <c r="MH776" s="13"/>
      <c r="MI776" s="13"/>
      <c r="MJ776" s="13"/>
      <c r="MK776" s="13"/>
      <c r="ML776" s="13"/>
      <c r="MM776" s="13"/>
      <c r="MN776" s="13"/>
      <c r="MO776" s="13"/>
      <c r="MP776" s="13"/>
      <c r="MQ776" s="13"/>
      <c r="MR776" s="13"/>
      <c r="MS776" s="13"/>
      <c r="MT776" s="13"/>
      <c r="MU776" s="13"/>
      <c r="MV776" s="13"/>
      <c r="MW776" s="13"/>
      <c r="MX776" s="13"/>
      <c r="MY776" s="13"/>
      <c r="MZ776" s="13"/>
      <c r="NA776" s="13"/>
      <c r="NB776" s="13"/>
      <c r="NC776" s="13"/>
      <c r="ND776" s="13"/>
      <c r="NE776" s="13"/>
      <c r="NF776" s="13"/>
      <c r="NG776" s="13"/>
      <c r="NH776" s="13"/>
      <c r="NI776" s="13"/>
      <c r="NJ776" s="13"/>
      <c r="NK776" s="13"/>
      <c r="NL776" s="13"/>
      <c r="NM776" s="13"/>
      <c r="NN776" s="13"/>
      <c r="NO776" s="13"/>
      <c r="NP776" s="13"/>
      <c r="NQ776" s="13"/>
      <c r="NR776" s="13"/>
      <c r="NS776" s="13"/>
      <c r="NU776" s="48" t="e">
        <f>IF(P768&lt;#REF!,1,0)</f>
        <v>#REF!</v>
      </c>
      <c r="NV776" s="48" t="e">
        <f>IF($P768&gt;=#REF!,1,0)</f>
        <v>#REF!</v>
      </c>
      <c r="NW776" s="48">
        <f>IF(IF($C768="Y",IF(NV776=1,1,0)),1,0)</f>
        <v>0</v>
      </c>
      <c r="NX776" s="48">
        <f>IF(IF($C768="N",IF(NU776=1,1,0)),1,0)</f>
        <v>0</v>
      </c>
      <c r="NY776" s="49" t="e">
        <f t="shared" si="76"/>
        <v>#REF!</v>
      </c>
    </row>
    <row r="777" spans="1:389" s="2" customFormat="1" ht="15" x14ac:dyDescent="0.25">
      <c r="A777" s="2">
        <f t="shared" si="77"/>
        <v>773</v>
      </c>
      <c r="B777" s="104" t="str">
        <f>"TSK"&amp;"-"&amp;REPT("0",4-LEN(A785))&amp;A785</f>
        <v>TSK-0781</v>
      </c>
      <c r="C777" s="105" t="str">
        <f t="shared" si="73"/>
        <v/>
      </c>
      <c r="D777" s="59"/>
      <c r="E777" s="106"/>
      <c r="F777" s="59"/>
      <c r="G777" s="59"/>
      <c r="H777" s="19"/>
      <c r="I777" s="19"/>
      <c r="J777" s="21"/>
      <c r="K777" s="81"/>
      <c r="L777" s="107" t="str">
        <f t="shared" si="74"/>
        <v/>
      </c>
      <c r="M777" s="107" t="str">
        <f t="shared" si="75"/>
        <v/>
      </c>
      <c r="N777" s="94"/>
      <c r="O777" s="94"/>
      <c r="P777" s="94"/>
      <c r="Q777" s="94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  <c r="KU777" s="13"/>
      <c r="KV777" s="13"/>
      <c r="KW777" s="13"/>
      <c r="KX777" s="13"/>
      <c r="KY777" s="13"/>
      <c r="KZ777" s="13"/>
      <c r="LA777" s="13"/>
      <c r="LB777" s="13"/>
      <c r="LC777" s="13"/>
      <c r="LD777" s="13"/>
      <c r="LE777" s="13"/>
      <c r="LF777" s="13"/>
      <c r="LG777" s="13"/>
      <c r="LH777" s="13"/>
      <c r="LI777" s="13"/>
      <c r="LJ777" s="13"/>
      <c r="LK777" s="13"/>
      <c r="LL777" s="13"/>
      <c r="LM777" s="13"/>
      <c r="LN777" s="13"/>
      <c r="LO777" s="13"/>
      <c r="LP777" s="13"/>
      <c r="LQ777" s="13"/>
      <c r="LR777" s="13"/>
      <c r="LS777" s="13"/>
      <c r="LT777" s="13"/>
      <c r="LU777" s="13"/>
      <c r="LV777" s="13"/>
      <c r="LW777" s="13"/>
      <c r="LX777" s="13"/>
      <c r="LY777" s="13"/>
      <c r="LZ777" s="13"/>
      <c r="MA777" s="13"/>
      <c r="MB777" s="13"/>
      <c r="MC777" s="13"/>
      <c r="MD777" s="13"/>
      <c r="ME777" s="13"/>
      <c r="MF777" s="13"/>
      <c r="MG777" s="13"/>
      <c r="MH777" s="13"/>
      <c r="MI777" s="13"/>
      <c r="MJ777" s="13"/>
      <c r="MK777" s="13"/>
      <c r="ML777" s="13"/>
      <c r="MM777" s="13"/>
      <c r="MN777" s="13"/>
      <c r="MO777" s="13"/>
      <c r="MP777" s="13"/>
      <c r="MQ777" s="13"/>
      <c r="MR777" s="13"/>
      <c r="MS777" s="13"/>
      <c r="MT777" s="13"/>
      <c r="MU777" s="13"/>
      <c r="MV777" s="13"/>
      <c r="MW777" s="13"/>
      <c r="MX777" s="13"/>
      <c r="MY777" s="13"/>
      <c r="MZ777" s="13"/>
      <c r="NA777" s="13"/>
      <c r="NB777" s="13"/>
      <c r="NC777" s="13"/>
      <c r="ND777" s="13"/>
      <c r="NE777" s="13"/>
      <c r="NF777" s="13"/>
      <c r="NG777" s="13"/>
      <c r="NH777" s="13"/>
      <c r="NI777" s="13"/>
      <c r="NJ777" s="13"/>
      <c r="NK777" s="13"/>
      <c r="NL777" s="13"/>
      <c r="NM777" s="13"/>
      <c r="NN777" s="13"/>
      <c r="NO777" s="13"/>
      <c r="NP777" s="13"/>
      <c r="NQ777" s="13"/>
      <c r="NR777" s="13"/>
      <c r="NS777" s="13"/>
      <c r="NU777" s="48" t="e">
        <f>IF(P769&lt;#REF!,1,0)</f>
        <v>#REF!</v>
      </c>
      <c r="NV777" s="48" t="e">
        <f>IF($P769&gt;=#REF!,1,0)</f>
        <v>#REF!</v>
      </c>
      <c r="NW777" s="48">
        <f>IF(IF($C769="Y",IF(NV777=1,1,0)),1,0)</f>
        <v>0</v>
      </c>
      <c r="NX777" s="48">
        <f>IF(IF($C769="N",IF(NU777=1,1,0)),1,0)</f>
        <v>0</v>
      </c>
      <c r="NY777" s="49" t="e">
        <f t="shared" si="76"/>
        <v>#REF!</v>
      </c>
    </row>
    <row r="778" spans="1:389" s="2" customFormat="1" ht="15" x14ac:dyDescent="0.25">
      <c r="A778" s="2">
        <f t="shared" si="77"/>
        <v>774</v>
      </c>
      <c r="B778" s="104" t="str">
        <f>"TSK"&amp;"-"&amp;REPT("0",4-LEN(A786))&amp;A786</f>
        <v>TSK-0782</v>
      </c>
      <c r="C778" s="105" t="str">
        <f t="shared" si="73"/>
        <v/>
      </c>
      <c r="D778" s="59"/>
      <c r="E778" s="106"/>
      <c r="F778" s="59"/>
      <c r="G778" s="59"/>
      <c r="H778" s="19"/>
      <c r="I778" s="19"/>
      <c r="J778" s="21"/>
      <c r="K778" s="81"/>
      <c r="L778" s="107" t="str">
        <f t="shared" si="74"/>
        <v/>
      </c>
      <c r="M778" s="107" t="str">
        <f t="shared" si="75"/>
        <v/>
      </c>
      <c r="N778" s="94"/>
      <c r="O778" s="94"/>
      <c r="P778" s="94"/>
      <c r="Q778" s="94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  <c r="KU778" s="13"/>
      <c r="KV778" s="13"/>
      <c r="KW778" s="13"/>
      <c r="KX778" s="13"/>
      <c r="KY778" s="13"/>
      <c r="KZ778" s="13"/>
      <c r="LA778" s="13"/>
      <c r="LB778" s="13"/>
      <c r="LC778" s="13"/>
      <c r="LD778" s="13"/>
      <c r="LE778" s="13"/>
      <c r="LF778" s="13"/>
      <c r="LG778" s="13"/>
      <c r="LH778" s="13"/>
      <c r="LI778" s="13"/>
      <c r="LJ778" s="13"/>
      <c r="LK778" s="13"/>
      <c r="LL778" s="13"/>
      <c r="LM778" s="13"/>
      <c r="LN778" s="13"/>
      <c r="LO778" s="13"/>
      <c r="LP778" s="13"/>
      <c r="LQ778" s="13"/>
      <c r="LR778" s="13"/>
      <c r="LS778" s="13"/>
      <c r="LT778" s="13"/>
      <c r="LU778" s="13"/>
      <c r="LV778" s="13"/>
      <c r="LW778" s="13"/>
      <c r="LX778" s="13"/>
      <c r="LY778" s="13"/>
      <c r="LZ778" s="13"/>
      <c r="MA778" s="13"/>
      <c r="MB778" s="13"/>
      <c r="MC778" s="13"/>
      <c r="MD778" s="13"/>
      <c r="ME778" s="13"/>
      <c r="MF778" s="13"/>
      <c r="MG778" s="13"/>
      <c r="MH778" s="13"/>
      <c r="MI778" s="13"/>
      <c r="MJ778" s="13"/>
      <c r="MK778" s="13"/>
      <c r="ML778" s="13"/>
      <c r="MM778" s="13"/>
      <c r="MN778" s="13"/>
      <c r="MO778" s="13"/>
      <c r="MP778" s="13"/>
      <c r="MQ778" s="13"/>
      <c r="MR778" s="13"/>
      <c r="MS778" s="13"/>
      <c r="MT778" s="13"/>
      <c r="MU778" s="13"/>
      <c r="MV778" s="13"/>
      <c r="MW778" s="13"/>
      <c r="MX778" s="13"/>
      <c r="MY778" s="13"/>
      <c r="MZ778" s="13"/>
      <c r="NA778" s="13"/>
      <c r="NB778" s="13"/>
      <c r="NC778" s="13"/>
      <c r="ND778" s="13"/>
      <c r="NE778" s="13"/>
      <c r="NF778" s="13"/>
      <c r="NG778" s="13"/>
      <c r="NH778" s="13"/>
      <c r="NI778" s="13"/>
      <c r="NJ778" s="13"/>
      <c r="NK778" s="13"/>
      <c r="NL778" s="13"/>
      <c r="NM778" s="13"/>
      <c r="NN778" s="13"/>
      <c r="NO778" s="13"/>
      <c r="NP778" s="13"/>
      <c r="NQ778" s="13"/>
      <c r="NR778" s="13"/>
      <c r="NS778" s="13"/>
      <c r="NU778" s="48" t="e">
        <f>IF(P770&lt;#REF!,1,0)</f>
        <v>#REF!</v>
      </c>
      <c r="NV778" s="48" t="e">
        <f>IF($P770&gt;=#REF!,1,0)</f>
        <v>#REF!</v>
      </c>
      <c r="NW778" s="48">
        <f>IF(IF($C770="Y",IF(NV778=1,1,0)),1,0)</f>
        <v>0</v>
      </c>
      <c r="NX778" s="48">
        <f>IF(IF($C770="N",IF(NU778=1,1,0)),1,0)</f>
        <v>0</v>
      </c>
      <c r="NY778" s="49" t="e">
        <f t="shared" si="76"/>
        <v>#REF!</v>
      </c>
    </row>
    <row r="779" spans="1:389" s="2" customFormat="1" ht="15" x14ac:dyDescent="0.25">
      <c r="A779" s="2">
        <f t="shared" si="77"/>
        <v>775</v>
      </c>
      <c r="B779" s="104" t="str">
        <f>"TSK"&amp;"-"&amp;REPT("0",4-LEN(A787))&amp;A787</f>
        <v>TSK-0783</v>
      </c>
      <c r="C779" s="105" t="str">
        <f t="shared" si="73"/>
        <v/>
      </c>
      <c r="D779" s="59"/>
      <c r="E779" s="106"/>
      <c r="F779" s="59"/>
      <c r="G779" s="59"/>
      <c r="H779" s="19"/>
      <c r="I779" s="19"/>
      <c r="J779" s="21"/>
      <c r="K779" s="81"/>
      <c r="L779" s="107" t="str">
        <f t="shared" si="74"/>
        <v/>
      </c>
      <c r="M779" s="107" t="str">
        <f t="shared" si="75"/>
        <v/>
      </c>
      <c r="N779" s="94"/>
      <c r="O779" s="94"/>
      <c r="P779" s="94"/>
      <c r="Q779" s="94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  <c r="KU779" s="13"/>
      <c r="KV779" s="13"/>
      <c r="KW779" s="13"/>
      <c r="KX779" s="13"/>
      <c r="KY779" s="13"/>
      <c r="KZ779" s="13"/>
      <c r="LA779" s="13"/>
      <c r="LB779" s="13"/>
      <c r="LC779" s="13"/>
      <c r="LD779" s="13"/>
      <c r="LE779" s="13"/>
      <c r="LF779" s="13"/>
      <c r="LG779" s="13"/>
      <c r="LH779" s="13"/>
      <c r="LI779" s="13"/>
      <c r="LJ779" s="13"/>
      <c r="LK779" s="13"/>
      <c r="LL779" s="13"/>
      <c r="LM779" s="13"/>
      <c r="LN779" s="13"/>
      <c r="LO779" s="13"/>
      <c r="LP779" s="13"/>
      <c r="LQ779" s="13"/>
      <c r="LR779" s="13"/>
      <c r="LS779" s="13"/>
      <c r="LT779" s="13"/>
      <c r="LU779" s="13"/>
      <c r="LV779" s="13"/>
      <c r="LW779" s="13"/>
      <c r="LX779" s="13"/>
      <c r="LY779" s="13"/>
      <c r="LZ779" s="13"/>
      <c r="MA779" s="13"/>
      <c r="MB779" s="13"/>
      <c r="MC779" s="13"/>
      <c r="MD779" s="13"/>
      <c r="ME779" s="13"/>
      <c r="MF779" s="13"/>
      <c r="MG779" s="13"/>
      <c r="MH779" s="13"/>
      <c r="MI779" s="13"/>
      <c r="MJ779" s="13"/>
      <c r="MK779" s="13"/>
      <c r="ML779" s="13"/>
      <c r="MM779" s="13"/>
      <c r="MN779" s="13"/>
      <c r="MO779" s="13"/>
      <c r="MP779" s="13"/>
      <c r="MQ779" s="13"/>
      <c r="MR779" s="13"/>
      <c r="MS779" s="13"/>
      <c r="MT779" s="13"/>
      <c r="MU779" s="13"/>
      <c r="MV779" s="13"/>
      <c r="MW779" s="13"/>
      <c r="MX779" s="13"/>
      <c r="MY779" s="13"/>
      <c r="MZ779" s="13"/>
      <c r="NA779" s="13"/>
      <c r="NB779" s="13"/>
      <c r="NC779" s="13"/>
      <c r="ND779" s="13"/>
      <c r="NE779" s="13"/>
      <c r="NF779" s="13"/>
      <c r="NG779" s="13"/>
      <c r="NH779" s="13"/>
      <c r="NI779" s="13"/>
      <c r="NJ779" s="13"/>
      <c r="NK779" s="13"/>
      <c r="NL779" s="13"/>
      <c r="NM779" s="13"/>
      <c r="NN779" s="13"/>
      <c r="NO779" s="13"/>
      <c r="NP779" s="13"/>
      <c r="NQ779" s="13"/>
      <c r="NR779" s="13"/>
      <c r="NS779" s="13"/>
      <c r="NU779" s="48" t="e">
        <f>IF(P771&lt;#REF!,1,0)</f>
        <v>#REF!</v>
      </c>
      <c r="NV779" s="48" t="e">
        <f>IF($P771&gt;=#REF!,1,0)</f>
        <v>#REF!</v>
      </c>
      <c r="NW779" s="48">
        <f>IF(IF($C771="Y",IF(NV779=1,1,0)),1,0)</f>
        <v>0</v>
      </c>
      <c r="NX779" s="48">
        <f>IF(IF($C771="N",IF(NU779=1,1,0)),1,0)</f>
        <v>0</v>
      </c>
      <c r="NY779" s="49" t="e">
        <f t="shared" si="76"/>
        <v>#REF!</v>
      </c>
    </row>
    <row r="780" spans="1:389" s="2" customFormat="1" ht="15" x14ac:dyDescent="0.25">
      <c r="A780" s="2">
        <f t="shared" si="77"/>
        <v>776</v>
      </c>
      <c r="B780" s="104" t="str">
        <f>"TSK"&amp;"-"&amp;REPT("0",4-LEN(A788))&amp;A788</f>
        <v>TSK-0784</v>
      </c>
      <c r="C780" s="105" t="str">
        <f t="shared" si="73"/>
        <v/>
      </c>
      <c r="D780" s="59"/>
      <c r="E780" s="106"/>
      <c r="F780" s="59"/>
      <c r="G780" s="59"/>
      <c r="H780" s="19"/>
      <c r="I780" s="19"/>
      <c r="J780" s="21"/>
      <c r="K780" s="81"/>
      <c r="L780" s="107" t="str">
        <f t="shared" si="74"/>
        <v/>
      </c>
      <c r="M780" s="107" t="str">
        <f t="shared" si="75"/>
        <v/>
      </c>
      <c r="N780" s="94"/>
      <c r="O780" s="94"/>
      <c r="P780" s="94"/>
      <c r="Q780" s="94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  <c r="KU780" s="13"/>
      <c r="KV780" s="13"/>
      <c r="KW780" s="13"/>
      <c r="KX780" s="13"/>
      <c r="KY780" s="13"/>
      <c r="KZ780" s="13"/>
      <c r="LA780" s="13"/>
      <c r="LB780" s="13"/>
      <c r="LC780" s="13"/>
      <c r="LD780" s="13"/>
      <c r="LE780" s="13"/>
      <c r="LF780" s="13"/>
      <c r="LG780" s="13"/>
      <c r="LH780" s="13"/>
      <c r="LI780" s="13"/>
      <c r="LJ780" s="13"/>
      <c r="LK780" s="13"/>
      <c r="LL780" s="13"/>
      <c r="LM780" s="13"/>
      <c r="LN780" s="13"/>
      <c r="LO780" s="13"/>
      <c r="LP780" s="13"/>
      <c r="LQ780" s="13"/>
      <c r="LR780" s="13"/>
      <c r="LS780" s="13"/>
      <c r="LT780" s="13"/>
      <c r="LU780" s="13"/>
      <c r="LV780" s="13"/>
      <c r="LW780" s="13"/>
      <c r="LX780" s="13"/>
      <c r="LY780" s="13"/>
      <c r="LZ780" s="13"/>
      <c r="MA780" s="13"/>
      <c r="MB780" s="13"/>
      <c r="MC780" s="13"/>
      <c r="MD780" s="13"/>
      <c r="ME780" s="13"/>
      <c r="MF780" s="13"/>
      <c r="MG780" s="13"/>
      <c r="MH780" s="13"/>
      <c r="MI780" s="13"/>
      <c r="MJ780" s="13"/>
      <c r="MK780" s="13"/>
      <c r="ML780" s="13"/>
      <c r="MM780" s="13"/>
      <c r="MN780" s="13"/>
      <c r="MO780" s="13"/>
      <c r="MP780" s="13"/>
      <c r="MQ780" s="13"/>
      <c r="MR780" s="13"/>
      <c r="MS780" s="13"/>
      <c r="MT780" s="13"/>
      <c r="MU780" s="13"/>
      <c r="MV780" s="13"/>
      <c r="MW780" s="13"/>
      <c r="MX780" s="13"/>
      <c r="MY780" s="13"/>
      <c r="MZ780" s="13"/>
      <c r="NA780" s="13"/>
      <c r="NB780" s="13"/>
      <c r="NC780" s="13"/>
      <c r="ND780" s="13"/>
      <c r="NE780" s="13"/>
      <c r="NF780" s="13"/>
      <c r="NG780" s="13"/>
      <c r="NH780" s="13"/>
      <c r="NI780" s="13"/>
      <c r="NJ780" s="13"/>
      <c r="NK780" s="13"/>
      <c r="NL780" s="13"/>
      <c r="NM780" s="13"/>
      <c r="NN780" s="13"/>
      <c r="NO780" s="13"/>
      <c r="NP780" s="13"/>
      <c r="NQ780" s="13"/>
      <c r="NR780" s="13"/>
      <c r="NS780" s="13"/>
      <c r="NU780" s="48" t="e">
        <f>IF(P772&lt;#REF!,1,0)</f>
        <v>#REF!</v>
      </c>
      <c r="NV780" s="48" t="e">
        <f>IF($P772&gt;=#REF!,1,0)</f>
        <v>#REF!</v>
      </c>
      <c r="NW780" s="48">
        <f>IF(IF($C772="Y",IF(NV780=1,1,0)),1,0)</f>
        <v>0</v>
      </c>
      <c r="NX780" s="48">
        <f>IF(IF($C772="N",IF(NU780=1,1,0)),1,0)</f>
        <v>0</v>
      </c>
      <c r="NY780" s="49" t="e">
        <f t="shared" si="76"/>
        <v>#REF!</v>
      </c>
    </row>
    <row r="781" spans="1:389" s="2" customFormat="1" ht="15" x14ac:dyDescent="0.25">
      <c r="A781" s="2">
        <f t="shared" si="77"/>
        <v>777</v>
      </c>
      <c r="B781" s="104" t="str">
        <f>"TSK"&amp;"-"&amp;REPT("0",4-LEN(A789))&amp;A789</f>
        <v>TSK-0785</v>
      </c>
      <c r="C781" s="105" t="str">
        <f t="shared" si="73"/>
        <v/>
      </c>
      <c r="D781" s="59"/>
      <c r="E781" s="106"/>
      <c r="F781" s="59"/>
      <c r="G781" s="59"/>
      <c r="H781" s="19"/>
      <c r="I781" s="19"/>
      <c r="J781" s="21"/>
      <c r="K781" s="81"/>
      <c r="L781" s="107" t="str">
        <f t="shared" si="74"/>
        <v/>
      </c>
      <c r="M781" s="107" t="str">
        <f t="shared" si="75"/>
        <v/>
      </c>
      <c r="N781" s="94"/>
      <c r="O781" s="94"/>
      <c r="P781" s="94"/>
      <c r="Q781" s="94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  <c r="KU781" s="13"/>
      <c r="KV781" s="13"/>
      <c r="KW781" s="13"/>
      <c r="KX781" s="13"/>
      <c r="KY781" s="13"/>
      <c r="KZ781" s="13"/>
      <c r="LA781" s="13"/>
      <c r="LB781" s="13"/>
      <c r="LC781" s="13"/>
      <c r="LD781" s="13"/>
      <c r="LE781" s="13"/>
      <c r="LF781" s="13"/>
      <c r="LG781" s="13"/>
      <c r="LH781" s="13"/>
      <c r="LI781" s="13"/>
      <c r="LJ781" s="13"/>
      <c r="LK781" s="13"/>
      <c r="LL781" s="13"/>
      <c r="LM781" s="13"/>
      <c r="LN781" s="13"/>
      <c r="LO781" s="13"/>
      <c r="LP781" s="13"/>
      <c r="LQ781" s="13"/>
      <c r="LR781" s="13"/>
      <c r="LS781" s="13"/>
      <c r="LT781" s="13"/>
      <c r="LU781" s="13"/>
      <c r="LV781" s="13"/>
      <c r="LW781" s="13"/>
      <c r="LX781" s="13"/>
      <c r="LY781" s="13"/>
      <c r="LZ781" s="13"/>
      <c r="MA781" s="13"/>
      <c r="MB781" s="13"/>
      <c r="MC781" s="13"/>
      <c r="MD781" s="13"/>
      <c r="ME781" s="13"/>
      <c r="MF781" s="13"/>
      <c r="MG781" s="13"/>
      <c r="MH781" s="13"/>
      <c r="MI781" s="13"/>
      <c r="MJ781" s="13"/>
      <c r="MK781" s="13"/>
      <c r="ML781" s="13"/>
      <c r="MM781" s="13"/>
      <c r="MN781" s="13"/>
      <c r="MO781" s="13"/>
      <c r="MP781" s="13"/>
      <c r="MQ781" s="13"/>
      <c r="MR781" s="13"/>
      <c r="MS781" s="13"/>
      <c r="MT781" s="13"/>
      <c r="MU781" s="13"/>
      <c r="MV781" s="13"/>
      <c r="MW781" s="13"/>
      <c r="MX781" s="13"/>
      <c r="MY781" s="13"/>
      <c r="MZ781" s="13"/>
      <c r="NA781" s="13"/>
      <c r="NB781" s="13"/>
      <c r="NC781" s="13"/>
      <c r="ND781" s="13"/>
      <c r="NE781" s="13"/>
      <c r="NF781" s="13"/>
      <c r="NG781" s="13"/>
      <c r="NH781" s="13"/>
      <c r="NI781" s="13"/>
      <c r="NJ781" s="13"/>
      <c r="NK781" s="13"/>
      <c r="NL781" s="13"/>
      <c r="NM781" s="13"/>
      <c r="NN781" s="13"/>
      <c r="NO781" s="13"/>
      <c r="NP781" s="13"/>
      <c r="NQ781" s="13"/>
      <c r="NR781" s="13"/>
      <c r="NS781" s="13"/>
      <c r="NU781" s="48" t="e">
        <f>IF(P773&lt;#REF!,1,0)</f>
        <v>#REF!</v>
      </c>
      <c r="NV781" s="48" t="e">
        <f>IF($P773&gt;=#REF!,1,0)</f>
        <v>#REF!</v>
      </c>
      <c r="NW781" s="48">
        <f>IF(IF($C773="Y",IF(NV781=1,1,0)),1,0)</f>
        <v>0</v>
      </c>
      <c r="NX781" s="48">
        <f>IF(IF($C773="N",IF(NU781=1,1,0)),1,0)</f>
        <v>0</v>
      </c>
      <c r="NY781" s="49" t="e">
        <f t="shared" si="76"/>
        <v>#REF!</v>
      </c>
    </row>
    <row r="782" spans="1:389" s="2" customFormat="1" ht="15" x14ac:dyDescent="0.25">
      <c r="A782" s="2">
        <f t="shared" si="77"/>
        <v>778</v>
      </c>
      <c r="B782" s="104" t="str">
        <f>"TSK"&amp;"-"&amp;REPT("0",4-LEN(A790))&amp;A790</f>
        <v>TSK-0786</v>
      </c>
      <c r="C782" s="105" t="str">
        <f t="shared" si="73"/>
        <v/>
      </c>
      <c r="D782" s="59"/>
      <c r="E782" s="106"/>
      <c r="F782" s="59"/>
      <c r="G782" s="59"/>
      <c r="H782" s="19"/>
      <c r="I782" s="19"/>
      <c r="J782" s="21"/>
      <c r="K782" s="81"/>
      <c r="L782" s="107" t="str">
        <f t="shared" si="74"/>
        <v/>
      </c>
      <c r="M782" s="107" t="str">
        <f t="shared" si="75"/>
        <v/>
      </c>
      <c r="N782" s="94"/>
      <c r="O782" s="94"/>
      <c r="P782" s="94"/>
      <c r="Q782" s="94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  <c r="KU782" s="13"/>
      <c r="KV782" s="13"/>
      <c r="KW782" s="13"/>
      <c r="KX782" s="13"/>
      <c r="KY782" s="13"/>
      <c r="KZ782" s="13"/>
      <c r="LA782" s="13"/>
      <c r="LB782" s="13"/>
      <c r="LC782" s="13"/>
      <c r="LD782" s="13"/>
      <c r="LE782" s="13"/>
      <c r="LF782" s="13"/>
      <c r="LG782" s="13"/>
      <c r="LH782" s="13"/>
      <c r="LI782" s="13"/>
      <c r="LJ782" s="13"/>
      <c r="LK782" s="13"/>
      <c r="LL782" s="13"/>
      <c r="LM782" s="13"/>
      <c r="LN782" s="13"/>
      <c r="LO782" s="13"/>
      <c r="LP782" s="13"/>
      <c r="LQ782" s="13"/>
      <c r="LR782" s="13"/>
      <c r="LS782" s="13"/>
      <c r="LT782" s="13"/>
      <c r="LU782" s="13"/>
      <c r="LV782" s="13"/>
      <c r="LW782" s="13"/>
      <c r="LX782" s="13"/>
      <c r="LY782" s="13"/>
      <c r="LZ782" s="13"/>
      <c r="MA782" s="13"/>
      <c r="MB782" s="13"/>
      <c r="MC782" s="13"/>
      <c r="MD782" s="13"/>
      <c r="ME782" s="13"/>
      <c r="MF782" s="13"/>
      <c r="MG782" s="13"/>
      <c r="MH782" s="13"/>
      <c r="MI782" s="13"/>
      <c r="MJ782" s="13"/>
      <c r="MK782" s="13"/>
      <c r="ML782" s="13"/>
      <c r="MM782" s="13"/>
      <c r="MN782" s="13"/>
      <c r="MO782" s="13"/>
      <c r="MP782" s="13"/>
      <c r="MQ782" s="13"/>
      <c r="MR782" s="13"/>
      <c r="MS782" s="13"/>
      <c r="MT782" s="13"/>
      <c r="MU782" s="13"/>
      <c r="MV782" s="13"/>
      <c r="MW782" s="13"/>
      <c r="MX782" s="13"/>
      <c r="MY782" s="13"/>
      <c r="MZ782" s="13"/>
      <c r="NA782" s="13"/>
      <c r="NB782" s="13"/>
      <c r="NC782" s="13"/>
      <c r="ND782" s="13"/>
      <c r="NE782" s="13"/>
      <c r="NF782" s="13"/>
      <c r="NG782" s="13"/>
      <c r="NH782" s="13"/>
      <c r="NI782" s="13"/>
      <c r="NJ782" s="13"/>
      <c r="NK782" s="13"/>
      <c r="NL782" s="13"/>
      <c r="NM782" s="13"/>
      <c r="NN782" s="13"/>
      <c r="NO782" s="13"/>
      <c r="NP782" s="13"/>
      <c r="NQ782" s="13"/>
      <c r="NR782" s="13"/>
      <c r="NS782" s="13"/>
      <c r="NU782" s="48" t="e">
        <f>IF(P774&lt;#REF!,1,0)</f>
        <v>#REF!</v>
      </c>
      <c r="NV782" s="48" t="e">
        <f>IF($P774&gt;=#REF!,1,0)</f>
        <v>#REF!</v>
      </c>
      <c r="NW782" s="48">
        <f>IF(IF($C774="Y",IF(NV782=1,1,0)),1,0)</f>
        <v>0</v>
      </c>
      <c r="NX782" s="48">
        <f>IF(IF($C774="N",IF(NU782=1,1,0)),1,0)</f>
        <v>0</v>
      </c>
      <c r="NY782" s="49" t="e">
        <f t="shared" si="76"/>
        <v>#REF!</v>
      </c>
    </row>
    <row r="783" spans="1:389" s="2" customFormat="1" ht="15" x14ac:dyDescent="0.25">
      <c r="A783" s="2">
        <f t="shared" si="77"/>
        <v>779</v>
      </c>
      <c r="B783" s="104" t="str">
        <f>"TSK"&amp;"-"&amp;REPT("0",4-LEN(A791))&amp;A791</f>
        <v>TSK-0787</v>
      </c>
      <c r="C783" s="105" t="str">
        <f t="shared" si="73"/>
        <v/>
      </c>
      <c r="D783" s="59"/>
      <c r="E783" s="106"/>
      <c r="F783" s="59"/>
      <c r="G783" s="59"/>
      <c r="H783" s="19"/>
      <c r="I783" s="19"/>
      <c r="J783" s="21"/>
      <c r="K783" s="81"/>
      <c r="L783" s="107" t="str">
        <f t="shared" si="74"/>
        <v/>
      </c>
      <c r="M783" s="107" t="str">
        <f t="shared" si="75"/>
        <v/>
      </c>
      <c r="N783" s="94"/>
      <c r="O783" s="94"/>
      <c r="P783" s="94"/>
      <c r="Q783" s="94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  <c r="KU783" s="13"/>
      <c r="KV783" s="13"/>
      <c r="KW783" s="13"/>
      <c r="KX783" s="13"/>
      <c r="KY783" s="13"/>
      <c r="KZ783" s="13"/>
      <c r="LA783" s="13"/>
      <c r="LB783" s="13"/>
      <c r="LC783" s="13"/>
      <c r="LD783" s="13"/>
      <c r="LE783" s="13"/>
      <c r="LF783" s="13"/>
      <c r="LG783" s="13"/>
      <c r="LH783" s="13"/>
      <c r="LI783" s="13"/>
      <c r="LJ783" s="13"/>
      <c r="LK783" s="13"/>
      <c r="LL783" s="13"/>
      <c r="LM783" s="13"/>
      <c r="LN783" s="13"/>
      <c r="LO783" s="13"/>
      <c r="LP783" s="13"/>
      <c r="LQ783" s="13"/>
      <c r="LR783" s="13"/>
      <c r="LS783" s="13"/>
      <c r="LT783" s="13"/>
      <c r="LU783" s="13"/>
      <c r="LV783" s="13"/>
      <c r="LW783" s="13"/>
      <c r="LX783" s="13"/>
      <c r="LY783" s="13"/>
      <c r="LZ783" s="13"/>
      <c r="MA783" s="13"/>
      <c r="MB783" s="13"/>
      <c r="MC783" s="13"/>
      <c r="MD783" s="13"/>
      <c r="ME783" s="13"/>
      <c r="MF783" s="13"/>
      <c r="MG783" s="13"/>
      <c r="MH783" s="13"/>
      <c r="MI783" s="13"/>
      <c r="MJ783" s="13"/>
      <c r="MK783" s="13"/>
      <c r="ML783" s="13"/>
      <c r="MM783" s="13"/>
      <c r="MN783" s="13"/>
      <c r="MO783" s="13"/>
      <c r="MP783" s="13"/>
      <c r="MQ783" s="13"/>
      <c r="MR783" s="13"/>
      <c r="MS783" s="13"/>
      <c r="MT783" s="13"/>
      <c r="MU783" s="13"/>
      <c r="MV783" s="13"/>
      <c r="MW783" s="13"/>
      <c r="MX783" s="13"/>
      <c r="MY783" s="13"/>
      <c r="MZ783" s="13"/>
      <c r="NA783" s="13"/>
      <c r="NB783" s="13"/>
      <c r="NC783" s="13"/>
      <c r="ND783" s="13"/>
      <c r="NE783" s="13"/>
      <c r="NF783" s="13"/>
      <c r="NG783" s="13"/>
      <c r="NH783" s="13"/>
      <c r="NI783" s="13"/>
      <c r="NJ783" s="13"/>
      <c r="NK783" s="13"/>
      <c r="NL783" s="13"/>
      <c r="NM783" s="13"/>
      <c r="NN783" s="13"/>
      <c r="NO783" s="13"/>
      <c r="NP783" s="13"/>
      <c r="NQ783" s="13"/>
      <c r="NR783" s="13"/>
      <c r="NS783" s="13"/>
      <c r="NU783" s="48" t="e">
        <f>IF(P775&lt;#REF!,1,0)</f>
        <v>#REF!</v>
      </c>
      <c r="NV783" s="48" t="e">
        <f>IF($P775&gt;=#REF!,1,0)</f>
        <v>#REF!</v>
      </c>
      <c r="NW783" s="48">
        <f>IF(IF($C775="Y",IF(NV783=1,1,0)),1,0)</f>
        <v>0</v>
      </c>
      <c r="NX783" s="48">
        <f>IF(IF($C775="N",IF(NU783=1,1,0)),1,0)</f>
        <v>0</v>
      </c>
      <c r="NY783" s="49" t="e">
        <f t="shared" si="76"/>
        <v>#REF!</v>
      </c>
    </row>
    <row r="784" spans="1:389" s="2" customFormat="1" ht="15" x14ac:dyDescent="0.25">
      <c r="A784" s="2">
        <f t="shared" si="77"/>
        <v>780</v>
      </c>
      <c r="B784" s="104" t="str">
        <f>"TSK"&amp;"-"&amp;REPT("0",4-LEN(A792))&amp;A792</f>
        <v>TSK-0788</v>
      </c>
      <c r="C784" s="105" t="str">
        <f t="shared" si="73"/>
        <v/>
      </c>
      <c r="D784" s="59"/>
      <c r="E784" s="106"/>
      <c r="F784" s="59"/>
      <c r="G784" s="59"/>
      <c r="H784" s="19"/>
      <c r="I784" s="19"/>
      <c r="J784" s="21"/>
      <c r="K784" s="81"/>
      <c r="L784" s="107" t="str">
        <f t="shared" si="74"/>
        <v/>
      </c>
      <c r="M784" s="107" t="str">
        <f t="shared" si="75"/>
        <v/>
      </c>
      <c r="N784" s="94"/>
      <c r="O784" s="94"/>
      <c r="P784" s="94"/>
      <c r="Q784" s="94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  <c r="KU784" s="13"/>
      <c r="KV784" s="13"/>
      <c r="KW784" s="13"/>
      <c r="KX784" s="13"/>
      <c r="KY784" s="13"/>
      <c r="KZ784" s="13"/>
      <c r="LA784" s="13"/>
      <c r="LB784" s="13"/>
      <c r="LC784" s="13"/>
      <c r="LD784" s="13"/>
      <c r="LE784" s="13"/>
      <c r="LF784" s="13"/>
      <c r="LG784" s="13"/>
      <c r="LH784" s="13"/>
      <c r="LI784" s="13"/>
      <c r="LJ784" s="13"/>
      <c r="LK784" s="13"/>
      <c r="LL784" s="13"/>
      <c r="LM784" s="13"/>
      <c r="LN784" s="13"/>
      <c r="LO784" s="13"/>
      <c r="LP784" s="13"/>
      <c r="LQ784" s="13"/>
      <c r="LR784" s="13"/>
      <c r="LS784" s="13"/>
      <c r="LT784" s="13"/>
      <c r="LU784" s="13"/>
      <c r="LV784" s="13"/>
      <c r="LW784" s="13"/>
      <c r="LX784" s="13"/>
      <c r="LY784" s="13"/>
      <c r="LZ784" s="13"/>
      <c r="MA784" s="13"/>
      <c r="MB784" s="13"/>
      <c r="MC784" s="13"/>
      <c r="MD784" s="13"/>
      <c r="ME784" s="13"/>
      <c r="MF784" s="13"/>
      <c r="MG784" s="13"/>
      <c r="MH784" s="13"/>
      <c r="MI784" s="13"/>
      <c r="MJ784" s="13"/>
      <c r="MK784" s="13"/>
      <c r="ML784" s="13"/>
      <c r="MM784" s="13"/>
      <c r="MN784" s="13"/>
      <c r="MO784" s="13"/>
      <c r="MP784" s="13"/>
      <c r="MQ784" s="13"/>
      <c r="MR784" s="13"/>
      <c r="MS784" s="13"/>
      <c r="MT784" s="13"/>
      <c r="MU784" s="13"/>
      <c r="MV784" s="13"/>
      <c r="MW784" s="13"/>
      <c r="MX784" s="13"/>
      <c r="MY784" s="13"/>
      <c r="MZ784" s="13"/>
      <c r="NA784" s="13"/>
      <c r="NB784" s="13"/>
      <c r="NC784" s="13"/>
      <c r="ND784" s="13"/>
      <c r="NE784" s="13"/>
      <c r="NF784" s="13"/>
      <c r="NG784" s="13"/>
      <c r="NH784" s="13"/>
      <c r="NI784" s="13"/>
      <c r="NJ784" s="13"/>
      <c r="NK784" s="13"/>
      <c r="NL784" s="13"/>
      <c r="NM784" s="13"/>
      <c r="NN784" s="13"/>
      <c r="NO784" s="13"/>
      <c r="NP784" s="13"/>
      <c r="NQ784" s="13"/>
      <c r="NR784" s="13"/>
      <c r="NS784" s="13"/>
      <c r="NU784" s="48" t="e">
        <f>IF(P776&lt;#REF!,1,0)</f>
        <v>#REF!</v>
      </c>
      <c r="NV784" s="48" t="e">
        <f>IF($P776&gt;=#REF!,1,0)</f>
        <v>#REF!</v>
      </c>
      <c r="NW784" s="48">
        <f>IF(IF($C776="Y",IF(NV784=1,1,0)),1,0)</f>
        <v>0</v>
      </c>
      <c r="NX784" s="48">
        <f>IF(IF($C776="N",IF(NU784=1,1,0)),1,0)</f>
        <v>0</v>
      </c>
      <c r="NY784" s="49" t="e">
        <f t="shared" si="76"/>
        <v>#REF!</v>
      </c>
    </row>
    <row r="785" spans="1:389" s="2" customFormat="1" ht="15" x14ac:dyDescent="0.25">
      <c r="A785" s="2">
        <f t="shared" si="77"/>
        <v>781</v>
      </c>
      <c r="B785" s="104" t="str">
        <f>"TSK"&amp;"-"&amp;REPT("0",4-LEN(A793))&amp;A793</f>
        <v>TSK-0789</v>
      </c>
      <c r="C785" s="105" t="str">
        <f t="shared" si="73"/>
        <v/>
      </c>
      <c r="D785" s="59"/>
      <c r="E785" s="106"/>
      <c r="F785" s="59"/>
      <c r="G785" s="59"/>
      <c r="H785" s="19"/>
      <c r="I785" s="19"/>
      <c r="J785" s="21"/>
      <c r="K785" s="81"/>
      <c r="L785" s="107" t="str">
        <f t="shared" si="74"/>
        <v/>
      </c>
      <c r="M785" s="107" t="str">
        <f t="shared" si="75"/>
        <v/>
      </c>
      <c r="N785" s="94"/>
      <c r="O785" s="94"/>
      <c r="P785" s="94"/>
      <c r="Q785" s="94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  <c r="KU785" s="13"/>
      <c r="KV785" s="13"/>
      <c r="KW785" s="13"/>
      <c r="KX785" s="13"/>
      <c r="KY785" s="13"/>
      <c r="KZ785" s="13"/>
      <c r="LA785" s="13"/>
      <c r="LB785" s="13"/>
      <c r="LC785" s="13"/>
      <c r="LD785" s="13"/>
      <c r="LE785" s="13"/>
      <c r="LF785" s="13"/>
      <c r="LG785" s="13"/>
      <c r="LH785" s="13"/>
      <c r="LI785" s="13"/>
      <c r="LJ785" s="13"/>
      <c r="LK785" s="13"/>
      <c r="LL785" s="13"/>
      <c r="LM785" s="13"/>
      <c r="LN785" s="13"/>
      <c r="LO785" s="13"/>
      <c r="LP785" s="13"/>
      <c r="LQ785" s="13"/>
      <c r="LR785" s="13"/>
      <c r="LS785" s="13"/>
      <c r="LT785" s="13"/>
      <c r="LU785" s="13"/>
      <c r="LV785" s="13"/>
      <c r="LW785" s="13"/>
      <c r="LX785" s="13"/>
      <c r="LY785" s="13"/>
      <c r="LZ785" s="13"/>
      <c r="MA785" s="13"/>
      <c r="MB785" s="13"/>
      <c r="MC785" s="13"/>
      <c r="MD785" s="13"/>
      <c r="ME785" s="13"/>
      <c r="MF785" s="13"/>
      <c r="MG785" s="13"/>
      <c r="MH785" s="13"/>
      <c r="MI785" s="13"/>
      <c r="MJ785" s="13"/>
      <c r="MK785" s="13"/>
      <c r="ML785" s="13"/>
      <c r="MM785" s="13"/>
      <c r="MN785" s="13"/>
      <c r="MO785" s="13"/>
      <c r="MP785" s="13"/>
      <c r="MQ785" s="13"/>
      <c r="MR785" s="13"/>
      <c r="MS785" s="13"/>
      <c r="MT785" s="13"/>
      <c r="MU785" s="13"/>
      <c r="MV785" s="13"/>
      <c r="MW785" s="13"/>
      <c r="MX785" s="13"/>
      <c r="MY785" s="13"/>
      <c r="MZ785" s="13"/>
      <c r="NA785" s="13"/>
      <c r="NB785" s="13"/>
      <c r="NC785" s="13"/>
      <c r="ND785" s="13"/>
      <c r="NE785" s="13"/>
      <c r="NF785" s="13"/>
      <c r="NG785" s="13"/>
      <c r="NH785" s="13"/>
      <c r="NI785" s="13"/>
      <c r="NJ785" s="13"/>
      <c r="NK785" s="13"/>
      <c r="NL785" s="13"/>
      <c r="NM785" s="13"/>
      <c r="NN785" s="13"/>
      <c r="NO785" s="13"/>
      <c r="NP785" s="13"/>
      <c r="NQ785" s="13"/>
      <c r="NR785" s="13"/>
      <c r="NS785" s="13"/>
      <c r="NU785" s="48" t="e">
        <f>IF(P777&lt;#REF!,1,0)</f>
        <v>#REF!</v>
      </c>
      <c r="NV785" s="48" t="e">
        <f>IF($P777&gt;=#REF!,1,0)</f>
        <v>#REF!</v>
      </c>
      <c r="NW785" s="48">
        <f>IF(IF($C777="Y",IF(NV785=1,1,0)),1,0)</f>
        <v>0</v>
      </c>
      <c r="NX785" s="48">
        <f>IF(IF($C777="N",IF(NU785=1,1,0)),1,0)</f>
        <v>0</v>
      </c>
      <c r="NY785" s="49" t="e">
        <f t="shared" si="76"/>
        <v>#REF!</v>
      </c>
    </row>
    <row r="786" spans="1:389" s="2" customFormat="1" ht="15" x14ac:dyDescent="0.25">
      <c r="A786" s="2">
        <f t="shared" si="77"/>
        <v>782</v>
      </c>
      <c r="B786" s="104" t="str">
        <f>"TSK"&amp;"-"&amp;REPT("0",4-LEN(A794))&amp;A794</f>
        <v>TSK-0790</v>
      </c>
      <c r="C786" s="105" t="str">
        <f t="shared" si="73"/>
        <v/>
      </c>
      <c r="D786" s="59"/>
      <c r="E786" s="106"/>
      <c r="F786" s="59"/>
      <c r="G786" s="59"/>
      <c r="H786" s="19"/>
      <c r="I786" s="19"/>
      <c r="J786" s="21"/>
      <c r="K786" s="81"/>
      <c r="L786" s="107" t="str">
        <f t="shared" si="74"/>
        <v/>
      </c>
      <c r="M786" s="107" t="str">
        <f t="shared" si="75"/>
        <v/>
      </c>
      <c r="N786" s="94"/>
      <c r="O786" s="94"/>
      <c r="P786" s="94"/>
      <c r="Q786" s="94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  <c r="KU786" s="13"/>
      <c r="KV786" s="13"/>
      <c r="KW786" s="13"/>
      <c r="KX786" s="13"/>
      <c r="KY786" s="13"/>
      <c r="KZ786" s="13"/>
      <c r="LA786" s="13"/>
      <c r="LB786" s="13"/>
      <c r="LC786" s="13"/>
      <c r="LD786" s="13"/>
      <c r="LE786" s="13"/>
      <c r="LF786" s="13"/>
      <c r="LG786" s="13"/>
      <c r="LH786" s="13"/>
      <c r="LI786" s="13"/>
      <c r="LJ786" s="13"/>
      <c r="LK786" s="13"/>
      <c r="LL786" s="13"/>
      <c r="LM786" s="13"/>
      <c r="LN786" s="13"/>
      <c r="LO786" s="13"/>
      <c r="LP786" s="13"/>
      <c r="LQ786" s="13"/>
      <c r="LR786" s="13"/>
      <c r="LS786" s="13"/>
      <c r="LT786" s="13"/>
      <c r="LU786" s="13"/>
      <c r="LV786" s="13"/>
      <c r="LW786" s="13"/>
      <c r="LX786" s="13"/>
      <c r="LY786" s="13"/>
      <c r="LZ786" s="13"/>
      <c r="MA786" s="13"/>
      <c r="MB786" s="13"/>
      <c r="MC786" s="13"/>
      <c r="MD786" s="13"/>
      <c r="ME786" s="13"/>
      <c r="MF786" s="13"/>
      <c r="MG786" s="13"/>
      <c r="MH786" s="13"/>
      <c r="MI786" s="13"/>
      <c r="MJ786" s="13"/>
      <c r="MK786" s="13"/>
      <c r="ML786" s="13"/>
      <c r="MM786" s="13"/>
      <c r="MN786" s="13"/>
      <c r="MO786" s="13"/>
      <c r="MP786" s="13"/>
      <c r="MQ786" s="13"/>
      <c r="MR786" s="13"/>
      <c r="MS786" s="13"/>
      <c r="MT786" s="13"/>
      <c r="MU786" s="13"/>
      <c r="MV786" s="13"/>
      <c r="MW786" s="13"/>
      <c r="MX786" s="13"/>
      <c r="MY786" s="13"/>
      <c r="MZ786" s="13"/>
      <c r="NA786" s="13"/>
      <c r="NB786" s="13"/>
      <c r="NC786" s="13"/>
      <c r="ND786" s="13"/>
      <c r="NE786" s="13"/>
      <c r="NF786" s="13"/>
      <c r="NG786" s="13"/>
      <c r="NH786" s="13"/>
      <c r="NI786" s="13"/>
      <c r="NJ786" s="13"/>
      <c r="NK786" s="13"/>
      <c r="NL786" s="13"/>
      <c r="NM786" s="13"/>
      <c r="NN786" s="13"/>
      <c r="NO786" s="13"/>
      <c r="NP786" s="13"/>
      <c r="NQ786" s="13"/>
      <c r="NR786" s="13"/>
      <c r="NS786" s="13"/>
      <c r="NU786" s="48" t="e">
        <f>IF(P778&lt;#REF!,1,0)</f>
        <v>#REF!</v>
      </c>
      <c r="NV786" s="48" t="e">
        <f>IF($P778&gt;=#REF!,1,0)</f>
        <v>#REF!</v>
      </c>
      <c r="NW786" s="48">
        <f>IF(IF($C778="Y",IF(NV786=1,1,0)),1,0)</f>
        <v>0</v>
      </c>
      <c r="NX786" s="48">
        <f>IF(IF($C778="N",IF(NU786=1,1,0)),1,0)</f>
        <v>0</v>
      </c>
      <c r="NY786" s="49" t="e">
        <f t="shared" si="76"/>
        <v>#REF!</v>
      </c>
    </row>
    <row r="787" spans="1:389" s="2" customFormat="1" ht="15" x14ac:dyDescent="0.25">
      <c r="A787" s="2">
        <f t="shared" si="77"/>
        <v>783</v>
      </c>
      <c r="B787" s="104" t="str">
        <f>"TSK"&amp;"-"&amp;REPT("0",4-LEN(A795))&amp;A795</f>
        <v>TSK-0791</v>
      </c>
      <c r="C787" s="105" t="str">
        <f t="shared" si="73"/>
        <v/>
      </c>
      <c r="D787" s="59"/>
      <c r="E787" s="106"/>
      <c r="F787" s="59"/>
      <c r="G787" s="59"/>
      <c r="H787" s="19"/>
      <c r="I787" s="19"/>
      <c r="J787" s="21"/>
      <c r="K787" s="81"/>
      <c r="L787" s="107" t="str">
        <f t="shared" si="74"/>
        <v/>
      </c>
      <c r="M787" s="107" t="str">
        <f t="shared" si="75"/>
        <v/>
      </c>
      <c r="N787" s="94"/>
      <c r="O787" s="94"/>
      <c r="P787" s="94"/>
      <c r="Q787" s="94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13"/>
      <c r="KT787" s="13"/>
      <c r="KU787" s="13"/>
      <c r="KV787" s="13"/>
      <c r="KW787" s="13"/>
      <c r="KX787" s="13"/>
      <c r="KY787" s="13"/>
      <c r="KZ787" s="13"/>
      <c r="LA787" s="13"/>
      <c r="LB787" s="13"/>
      <c r="LC787" s="13"/>
      <c r="LD787" s="13"/>
      <c r="LE787" s="13"/>
      <c r="LF787" s="13"/>
      <c r="LG787" s="13"/>
      <c r="LH787" s="13"/>
      <c r="LI787" s="13"/>
      <c r="LJ787" s="13"/>
      <c r="LK787" s="13"/>
      <c r="LL787" s="13"/>
      <c r="LM787" s="13"/>
      <c r="LN787" s="13"/>
      <c r="LO787" s="13"/>
      <c r="LP787" s="13"/>
      <c r="LQ787" s="13"/>
      <c r="LR787" s="13"/>
      <c r="LS787" s="13"/>
      <c r="LT787" s="13"/>
      <c r="LU787" s="13"/>
      <c r="LV787" s="13"/>
      <c r="LW787" s="13"/>
      <c r="LX787" s="13"/>
      <c r="LY787" s="13"/>
      <c r="LZ787" s="13"/>
      <c r="MA787" s="13"/>
      <c r="MB787" s="13"/>
      <c r="MC787" s="13"/>
      <c r="MD787" s="13"/>
      <c r="ME787" s="13"/>
      <c r="MF787" s="13"/>
      <c r="MG787" s="13"/>
      <c r="MH787" s="13"/>
      <c r="MI787" s="13"/>
      <c r="MJ787" s="13"/>
      <c r="MK787" s="13"/>
      <c r="ML787" s="13"/>
      <c r="MM787" s="13"/>
      <c r="MN787" s="13"/>
      <c r="MO787" s="13"/>
      <c r="MP787" s="13"/>
      <c r="MQ787" s="13"/>
      <c r="MR787" s="13"/>
      <c r="MS787" s="13"/>
      <c r="MT787" s="13"/>
      <c r="MU787" s="13"/>
      <c r="MV787" s="13"/>
      <c r="MW787" s="13"/>
      <c r="MX787" s="13"/>
      <c r="MY787" s="13"/>
      <c r="MZ787" s="13"/>
      <c r="NA787" s="13"/>
      <c r="NB787" s="13"/>
      <c r="NC787" s="13"/>
      <c r="ND787" s="13"/>
      <c r="NE787" s="13"/>
      <c r="NF787" s="13"/>
      <c r="NG787" s="13"/>
      <c r="NH787" s="13"/>
      <c r="NI787" s="13"/>
      <c r="NJ787" s="13"/>
      <c r="NK787" s="13"/>
      <c r="NL787" s="13"/>
      <c r="NM787" s="13"/>
      <c r="NN787" s="13"/>
      <c r="NO787" s="13"/>
      <c r="NP787" s="13"/>
      <c r="NQ787" s="13"/>
      <c r="NR787" s="13"/>
      <c r="NS787" s="13"/>
      <c r="NU787" s="48" t="e">
        <f>IF(P779&lt;#REF!,1,0)</f>
        <v>#REF!</v>
      </c>
      <c r="NV787" s="48" t="e">
        <f>IF($P779&gt;=#REF!,1,0)</f>
        <v>#REF!</v>
      </c>
      <c r="NW787" s="48">
        <f>IF(IF($C779="Y",IF(NV787=1,1,0)),1,0)</f>
        <v>0</v>
      </c>
      <c r="NX787" s="48">
        <f>IF(IF($C779="N",IF(NU787=1,1,0)),1,0)</f>
        <v>0</v>
      </c>
      <c r="NY787" s="49" t="e">
        <f t="shared" si="76"/>
        <v>#REF!</v>
      </c>
    </row>
    <row r="788" spans="1:389" s="2" customFormat="1" ht="15" x14ac:dyDescent="0.25">
      <c r="A788" s="2">
        <f t="shared" si="77"/>
        <v>784</v>
      </c>
      <c r="B788" s="104" t="str">
        <f>"TSK"&amp;"-"&amp;REPT("0",4-LEN(A796))&amp;A796</f>
        <v>TSK-0792</v>
      </c>
      <c r="C788" s="105" t="str">
        <f t="shared" si="73"/>
        <v/>
      </c>
      <c r="D788" s="59"/>
      <c r="E788" s="106"/>
      <c r="F788" s="59"/>
      <c r="G788" s="59"/>
      <c r="H788" s="19"/>
      <c r="I788" s="19"/>
      <c r="J788" s="21"/>
      <c r="K788" s="81"/>
      <c r="L788" s="107" t="str">
        <f t="shared" si="74"/>
        <v/>
      </c>
      <c r="M788" s="107" t="str">
        <f t="shared" si="75"/>
        <v/>
      </c>
      <c r="N788" s="94"/>
      <c r="O788" s="94"/>
      <c r="P788" s="94"/>
      <c r="Q788" s="94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  <c r="KU788" s="13"/>
      <c r="KV788" s="13"/>
      <c r="KW788" s="13"/>
      <c r="KX788" s="13"/>
      <c r="KY788" s="13"/>
      <c r="KZ788" s="13"/>
      <c r="LA788" s="13"/>
      <c r="LB788" s="13"/>
      <c r="LC788" s="13"/>
      <c r="LD788" s="13"/>
      <c r="LE788" s="13"/>
      <c r="LF788" s="13"/>
      <c r="LG788" s="13"/>
      <c r="LH788" s="13"/>
      <c r="LI788" s="13"/>
      <c r="LJ788" s="13"/>
      <c r="LK788" s="13"/>
      <c r="LL788" s="13"/>
      <c r="LM788" s="13"/>
      <c r="LN788" s="13"/>
      <c r="LO788" s="13"/>
      <c r="LP788" s="13"/>
      <c r="LQ788" s="13"/>
      <c r="LR788" s="13"/>
      <c r="LS788" s="13"/>
      <c r="LT788" s="13"/>
      <c r="LU788" s="13"/>
      <c r="LV788" s="13"/>
      <c r="LW788" s="13"/>
      <c r="LX788" s="13"/>
      <c r="LY788" s="13"/>
      <c r="LZ788" s="13"/>
      <c r="MA788" s="13"/>
      <c r="MB788" s="13"/>
      <c r="MC788" s="13"/>
      <c r="MD788" s="13"/>
      <c r="ME788" s="13"/>
      <c r="MF788" s="13"/>
      <c r="MG788" s="13"/>
      <c r="MH788" s="13"/>
      <c r="MI788" s="13"/>
      <c r="MJ788" s="13"/>
      <c r="MK788" s="13"/>
      <c r="ML788" s="13"/>
      <c r="MM788" s="13"/>
      <c r="MN788" s="13"/>
      <c r="MO788" s="13"/>
      <c r="MP788" s="13"/>
      <c r="MQ788" s="13"/>
      <c r="MR788" s="13"/>
      <c r="MS788" s="13"/>
      <c r="MT788" s="13"/>
      <c r="MU788" s="13"/>
      <c r="MV788" s="13"/>
      <c r="MW788" s="13"/>
      <c r="MX788" s="13"/>
      <c r="MY788" s="13"/>
      <c r="MZ788" s="13"/>
      <c r="NA788" s="13"/>
      <c r="NB788" s="13"/>
      <c r="NC788" s="13"/>
      <c r="ND788" s="13"/>
      <c r="NE788" s="13"/>
      <c r="NF788" s="13"/>
      <c r="NG788" s="13"/>
      <c r="NH788" s="13"/>
      <c r="NI788" s="13"/>
      <c r="NJ788" s="13"/>
      <c r="NK788" s="13"/>
      <c r="NL788" s="13"/>
      <c r="NM788" s="13"/>
      <c r="NN788" s="13"/>
      <c r="NO788" s="13"/>
      <c r="NP788" s="13"/>
      <c r="NQ788" s="13"/>
      <c r="NR788" s="13"/>
      <c r="NS788" s="13"/>
      <c r="NU788" s="48" t="e">
        <f>IF(P780&lt;#REF!,1,0)</f>
        <v>#REF!</v>
      </c>
      <c r="NV788" s="48" t="e">
        <f>IF($P780&gt;=#REF!,1,0)</f>
        <v>#REF!</v>
      </c>
      <c r="NW788" s="48">
        <f>IF(IF($C780="Y",IF(NV788=1,1,0)),1,0)</f>
        <v>0</v>
      </c>
      <c r="NX788" s="48">
        <f>IF(IF($C780="N",IF(NU788=1,1,0)),1,0)</f>
        <v>0</v>
      </c>
      <c r="NY788" s="49" t="e">
        <f t="shared" si="76"/>
        <v>#REF!</v>
      </c>
    </row>
    <row r="789" spans="1:389" s="2" customFormat="1" ht="15" x14ac:dyDescent="0.25">
      <c r="A789" s="2">
        <f t="shared" si="77"/>
        <v>785</v>
      </c>
      <c r="B789" s="104" t="str">
        <f>"TSK"&amp;"-"&amp;REPT("0",4-LEN(A797))&amp;A797</f>
        <v>TSK-0793</v>
      </c>
      <c r="C789" s="105" t="str">
        <f t="shared" si="73"/>
        <v/>
      </c>
      <c r="D789" s="59"/>
      <c r="E789" s="106"/>
      <c r="F789" s="59"/>
      <c r="G789" s="59"/>
      <c r="H789" s="19"/>
      <c r="I789" s="19"/>
      <c r="J789" s="21"/>
      <c r="K789" s="81"/>
      <c r="L789" s="107" t="str">
        <f t="shared" si="74"/>
        <v/>
      </c>
      <c r="M789" s="107" t="str">
        <f t="shared" si="75"/>
        <v/>
      </c>
      <c r="N789" s="94"/>
      <c r="O789" s="94"/>
      <c r="P789" s="94"/>
      <c r="Q789" s="94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  <c r="KU789" s="13"/>
      <c r="KV789" s="13"/>
      <c r="KW789" s="13"/>
      <c r="KX789" s="13"/>
      <c r="KY789" s="13"/>
      <c r="KZ789" s="13"/>
      <c r="LA789" s="13"/>
      <c r="LB789" s="13"/>
      <c r="LC789" s="13"/>
      <c r="LD789" s="13"/>
      <c r="LE789" s="13"/>
      <c r="LF789" s="13"/>
      <c r="LG789" s="13"/>
      <c r="LH789" s="13"/>
      <c r="LI789" s="13"/>
      <c r="LJ789" s="13"/>
      <c r="LK789" s="13"/>
      <c r="LL789" s="13"/>
      <c r="LM789" s="13"/>
      <c r="LN789" s="13"/>
      <c r="LO789" s="13"/>
      <c r="LP789" s="13"/>
      <c r="LQ789" s="13"/>
      <c r="LR789" s="13"/>
      <c r="LS789" s="13"/>
      <c r="LT789" s="13"/>
      <c r="LU789" s="13"/>
      <c r="LV789" s="13"/>
      <c r="LW789" s="13"/>
      <c r="LX789" s="13"/>
      <c r="LY789" s="13"/>
      <c r="LZ789" s="13"/>
      <c r="MA789" s="13"/>
      <c r="MB789" s="13"/>
      <c r="MC789" s="13"/>
      <c r="MD789" s="13"/>
      <c r="ME789" s="13"/>
      <c r="MF789" s="13"/>
      <c r="MG789" s="13"/>
      <c r="MH789" s="13"/>
      <c r="MI789" s="13"/>
      <c r="MJ789" s="13"/>
      <c r="MK789" s="13"/>
      <c r="ML789" s="13"/>
      <c r="MM789" s="13"/>
      <c r="MN789" s="13"/>
      <c r="MO789" s="13"/>
      <c r="MP789" s="13"/>
      <c r="MQ789" s="13"/>
      <c r="MR789" s="13"/>
      <c r="MS789" s="13"/>
      <c r="MT789" s="13"/>
      <c r="MU789" s="13"/>
      <c r="MV789" s="13"/>
      <c r="MW789" s="13"/>
      <c r="MX789" s="13"/>
      <c r="MY789" s="13"/>
      <c r="MZ789" s="13"/>
      <c r="NA789" s="13"/>
      <c r="NB789" s="13"/>
      <c r="NC789" s="13"/>
      <c r="ND789" s="13"/>
      <c r="NE789" s="13"/>
      <c r="NF789" s="13"/>
      <c r="NG789" s="13"/>
      <c r="NH789" s="13"/>
      <c r="NI789" s="13"/>
      <c r="NJ789" s="13"/>
      <c r="NK789" s="13"/>
      <c r="NL789" s="13"/>
      <c r="NM789" s="13"/>
      <c r="NN789" s="13"/>
      <c r="NO789" s="13"/>
      <c r="NP789" s="13"/>
      <c r="NQ789" s="13"/>
      <c r="NR789" s="13"/>
      <c r="NS789" s="13"/>
      <c r="NU789" s="48" t="e">
        <f>IF(P781&lt;#REF!,1,0)</f>
        <v>#REF!</v>
      </c>
      <c r="NV789" s="48" t="e">
        <f>IF($P781&gt;=#REF!,1,0)</f>
        <v>#REF!</v>
      </c>
      <c r="NW789" s="48">
        <f>IF(IF($C781="Y",IF(NV789=1,1,0)),1,0)</f>
        <v>0</v>
      </c>
      <c r="NX789" s="48">
        <f>IF(IF($C781="N",IF(NU789=1,1,0)),1,0)</f>
        <v>0</v>
      </c>
      <c r="NY789" s="49" t="e">
        <f t="shared" si="76"/>
        <v>#REF!</v>
      </c>
    </row>
    <row r="790" spans="1:389" s="2" customFormat="1" ht="15" x14ac:dyDescent="0.25">
      <c r="A790" s="2">
        <f t="shared" si="77"/>
        <v>786</v>
      </c>
      <c r="B790" s="104" t="str">
        <f>"TSK"&amp;"-"&amp;REPT("0",4-LEN(A798))&amp;A798</f>
        <v>TSK-0794</v>
      </c>
      <c r="C790" s="105" t="str">
        <f t="shared" si="73"/>
        <v/>
      </c>
      <c r="D790" s="59"/>
      <c r="E790" s="106"/>
      <c r="F790" s="59"/>
      <c r="G790" s="59"/>
      <c r="H790" s="19"/>
      <c r="I790" s="19"/>
      <c r="J790" s="21"/>
      <c r="K790" s="81"/>
      <c r="L790" s="107" t="str">
        <f t="shared" si="74"/>
        <v/>
      </c>
      <c r="M790" s="107" t="str">
        <f t="shared" si="75"/>
        <v/>
      </c>
      <c r="N790" s="94"/>
      <c r="O790" s="94"/>
      <c r="P790" s="94"/>
      <c r="Q790" s="94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  <c r="KU790" s="13"/>
      <c r="KV790" s="13"/>
      <c r="KW790" s="13"/>
      <c r="KX790" s="13"/>
      <c r="KY790" s="13"/>
      <c r="KZ790" s="13"/>
      <c r="LA790" s="13"/>
      <c r="LB790" s="13"/>
      <c r="LC790" s="13"/>
      <c r="LD790" s="13"/>
      <c r="LE790" s="13"/>
      <c r="LF790" s="13"/>
      <c r="LG790" s="13"/>
      <c r="LH790" s="13"/>
      <c r="LI790" s="13"/>
      <c r="LJ790" s="13"/>
      <c r="LK790" s="13"/>
      <c r="LL790" s="13"/>
      <c r="LM790" s="13"/>
      <c r="LN790" s="13"/>
      <c r="LO790" s="13"/>
      <c r="LP790" s="13"/>
      <c r="LQ790" s="13"/>
      <c r="LR790" s="13"/>
      <c r="LS790" s="13"/>
      <c r="LT790" s="13"/>
      <c r="LU790" s="13"/>
      <c r="LV790" s="13"/>
      <c r="LW790" s="13"/>
      <c r="LX790" s="13"/>
      <c r="LY790" s="13"/>
      <c r="LZ790" s="13"/>
      <c r="MA790" s="13"/>
      <c r="MB790" s="13"/>
      <c r="MC790" s="13"/>
      <c r="MD790" s="13"/>
      <c r="ME790" s="13"/>
      <c r="MF790" s="13"/>
      <c r="MG790" s="13"/>
      <c r="MH790" s="13"/>
      <c r="MI790" s="13"/>
      <c r="MJ790" s="13"/>
      <c r="MK790" s="13"/>
      <c r="ML790" s="13"/>
      <c r="MM790" s="13"/>
      <c r="MN790" s="13"/>
      <c r="MO790" s="13"/>
      <c r="MP790" s="13"/>
      <c r="MQ790" s="13"/>
      <c r="MR790" s="13"/>
      <c r="MS790" s="13"/>
      <c r="MT790" s="13"/>
      <c r="MU790" s="13"/>
      <c r="MV790" s="13"/>
      <c r="MW790" s="13"/>
      <c r="MX790" s="13"/>
      <c r="MY790" s="13"/>
      <c r="MZ790" s="13"/>
      <c r="NA790" s="13"/>
      <c r="NB790" s="13"/>
      <c r="NC790" s="13"/>
      <c r="ND790" s="13"/>
      <c r="NE790" s="13"/>
      <c r="NF790" s="13"/>
      <c r="NG790" s="13"/>
      <c r="NH790" s="13"/>
      <c r="NI790" s="13"/>
      <c r="NJ790" s="13"/>
      <c r="NK790" s="13"/>
      <c r="NL790" s="13"/>
      <c r="NM790" s="13"/>
      <c r="NN790" s="13"/>
      <c r="NO790" s="13"/>
      <c r="NP790" s="13"/>
      <c r="NQ790" s="13"/>
      <c r="NR790" s="13"/>
      <c r="NS790" s="13"/>
      <c r="NU790" s="48" t="e">
        <f>IF(P782&lt;#REF!,1,0)</f>
        <v>#REF!</v>
      </c>
      <c r="NV790" s="48" t="e">
        <f>IF($P782&gt;=#REF!,1,0)</f>
        <v>#REF!</v>
      </c>
      <c r="NW790" s="48">
        <f>IF(IF($C782="Y",IF(NV790=1,1,0)),1,0)</f>
        <v>0</v>
      </c>
      <c r="NX790" s="48">
        <f>IF(IF($C782="N",IF(NU790=1,1,0)),1,0)</f>
        <v>0</v>
      </c>
      <c r="NY790" s="49" t="e">
        <f t="shared" si="76"/>
        <v>#REF!</v>
      </c>
    </row>
    <row r="791" spans="1:389" s="2" customFormat="1" ht="15" x14ac:dyDescent="0.25">
      <c r="A791" s="2">
        <f t="shared" si="77"/>
        <v>787</v>
      </c>
      <c r="B791" s="104" t="str">
        <f>"TSK"&amp;"-"&amp;REPT("0",4-LEN(A799))&amp;A799</f>
        <v>TSK-0795</v>
      </c>
      <c r="C791" s="105" t="str">
        <f t="shared" si="73"/>
        <v/>
      </c>
      <c r="D791" s="59"/>
      <c r="E791" s="106"/>
      <c r="F791" s="59"/>
      <c r="G791" s="59"/>
      <c r="H791" s="19"/>
      <c r="I791" s="19"/>
      <c r="J791" s="21"/>
      <c r="K791" s="81"/>
      <c r="L791" s="107" t="str">
        <f t="shared" si="74"/>
        <v/>
      </c>
      <c r="M791" s="107" t="str">
        <f t="shared" si="75"/>
        <v/>
      </c>
      <c r="N791" s="94"/>
      <c r="O791" s="94"/>
      <c r="P791" s="94"/>
      <c r="Q791" s="94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  <c r="KU791" s="13"/>
      <c r="KV791" s="13"/>
      <c r="KW791" s="13"/>
      <c r="KX791" s="13"/>
      <c r="KY791" s="13"/>
      <c r="KZ791" s="13"/>
      <c r="LA791" s="13"/>
      <c r="LB791" s="13"/>
      <c r="LC791" s="13"/>
      <c r="LD791" s="13"/>
      <c r="LE791" s="13"/>
      <c r="LF791" s="13"/>
      <c r="LG791" s="13"/>
      <c r="LH791" s="13"/>
      <c r="LI791" s="13"/>
      <c r="LJ791" s="13"/>
      <c r="LK791" s="13"/>
      <c r="LL791" s="13"/>
      <c r="LM791" s="13"/>
      <c r="LN791" s="13"/>
      <c r="LO791" s="13"/>
      <c r="LP791" s="13"/>
      <c r="LQ791" s="13"/>
      <c r="LR791" s="13"/>
      <c r="LS791" s="13"/>
      <c r="LT791" s="13"/>
      <c r="LU791" s="13"/>
      <c r="LV791" s="13"/>
      <c r="LW791" s="13"/>
      <c r="LX791" s="13"/>
      <c r="LY791" s="13"/>
      <c r="LZ791" s="13"/>
      <c r="MA791" s="13"/>
      <c r="MB791" s="13"/>
      <c r="MC791" s="13"/>
      <c r="MD791" s="13"/>
      <c r="ME791" s="13"/>
      <c r="MF791" s="13"/>
      <c r="MG791" s="13"/>
      <c r="MH791" s="13"/>
      <c r="MI791" s="13"/>
      <c r="MJ791" s="13"/>
      <c r="MK791" s="13"/>
      <c r="ML791" s="13"/>
      <c r="MM791" s="13"/>
      <c r="MN791" s="13"/>
      <c r="MO791" s="13"/>
      <c r="MP791" s="13"/>
      <c r="MQ791" s="13"/>
      <c r="MR791" s="13"/>
      <c r="MS791" s="13"/>
      <c r="MT791" s="13"/>
      <c r="MU791" s="13"/>
      <c r="MV791" s="13"/>
      <c r="MW791" s="13"/>
      <c r="MX791" s="13"/>
      <c r="MY791" s="13"/>
      <c r="MZ791" s="13"/>
      <c r="NA791" s="13"/>
      <c r="NB791" s="13"/>
      <c r="NC791" s="13"/>
      <c r="ND791" s="13"/>
      <c r="NE791" s="13"/>
      <c r="NF791" s="13"/>
      <c r="NG791" s="13"/>
      <c r="NH791" s="13"/>
      <c r="NI791" s="13"/>
      <c r="NJ791" s="13"/>
      <c r="NK791" s="13"/>
      <c r="NL791" s="13"/>
      <c r="NM791" s="13"/>
      <c r="NN791" s="13"/>
      <c r="NO791" s="13"/>
      <c r="NP791" s="13"/>
      <c r="NQ791" s="13"/>
      <c r="NR791" s="13"/>
      <c r="NS791" s="13"/>
      <c r="NU791" s="48" t="e">
        <f>IF(P783&lt;#REF!,1,0)</f>
        <v>#REF!</v>
      </c>
      <c r="NV791" s="48" t="e">
        <f>IF($P783&gt;=#REF!,1,0)</f>
        <v>#REF!</v>
      </c>
      <c r="NW791" s="48">
        <f>IF(IF($C783="Y",IF(NV791=1,1,0)),1,0)</f>
        <v>0</v>
      </c>
      <c r="NX791" s="48">
        <f>IF(IF($C783="N",IF(NU791=1,1,0)),1,0)</f>
        <v>0</v>
      </c>
      <c r="NY791" s="49" t="e">
        <f t="shared" si="76"/>
        <v>#REF!</v>
      </c>
    </row>
    <row r="792" spans="1:389" s="2" customFormat="1" ht="15" x14ac:dyDescent="0.25">
      <c r="A792" s="2">
        <f t="shared" si="77"/>
        <v>788</v>
      </c>
      <c r="B792" s="104" t="str">
        <f>"TSK"&amp;"-"&amp;REPT("0",4-LEN(A800))&amp;A800</f>
        <v>TSK-0796</v>
      </c>
      <c r="C792" s="105" t="str">
        <f t="shared" si="73"/>
        <v/>
      </c>
      <c r="D792" s="59"/>
      <c r="E792" s="106"/>
      <c r="F792" s="59"/>
      <c r="G792" s="59"/>
      <c r="H792" s="19"/>
      <c r="I792" s="19"/>
      <c r="J792" s="21"/>
      <c r="K792" s="81"/>
      <c r="L792" s="107" t="str">
        <f t="shared" si="74"/>
        <v/>
      </c>
      <c r="M792" s="107" t="str">
        <f t="shared" si="75"/>
        <v/>
      </c>
      <c r="N792" s="94"/>
      <c r="O792" s="94"/>
      <c r="P792" s="94"/>
      <c r="Q792" s="94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  <c r="KU792" s="13"/>
      <c r="KV792" s="13"/>
      <c r="KW792" s="13"/>
      <c r="KX792" s="13"/>
      <c r="KY792" s="13"/>
      <c r="KZ792" s="13"/>
      <c r="LA792" s="13"/>
      <c r="LB792" s="13"/>
      <c r="LC792" s="13"/>
      <c r="LD792" s="13"/>
      <c r="LE792" s="13"/>
      <c r="LF792" s="13"/>
      <c r="LG792" s="13"/>
      <c r="LH792" s="13"/>
      <c r="LI792" s="13"/>
      <c r="LJ792" s="13"/>
      <c r="LK792" s="13"/>
      <c r="LL792" s="13"/>
      <c r="LM792" s="13"/>
      <c r="LN792" s="13"/>
      <c r="LO792" s="13"/>
      <c r="LP792" s="13"/>
      <c r="LQ792" s="13"/>
      <c r="LR792" s="13"/>
      <c r="LS792" s="13"/>
      <c r="LT792" s="13"/>
      <c r="LU792" s="13"/>
      <c r="LV792" s="13"/>
      <c r="LW792" s="13"/>
      <c r="LX792" s="13"/>
      <c r="LY792" s="13"/>
      <c r="LZ792" s="13"/>
      <c r="MA792" s="13"/>
      <c r="MB792" s="13"/>
      <c r="MC792" s="13"/>
      <c r="MD792" s="13"/>
      <c r="ME792" s="13"/>
      <c r="MF792" s="13"/>
      <c r="MG792" s="13"/>
      <c r="MH792" s="13"/>
      <c r="MI792" s="13"/>
      <c r="MJ792" s="13"/>
      <c r="MK792" s="13"/>
      <c r="ML792" s="13"/>
      <c r="MM792" s="13"/>
      <c r="MN792" s="13"/>
      <c r="MO792" s="13"/>
      <c r="MP792" s="13"/>
      <c r="MQ792" s="13"/>
      <c r="MR792" s="13"/>
      <c r="MS792" s="13"/>
      <c r="MT792" s="13"/>
      <c r="MU792" s="13"/>
      <c r="MV792" s="13"/>
      <c r="MW792" s="13"/>
      <c r="MX792" s="13"/>
      <c r="MY792" s="13"/>
      <c r="MZ792" s="13"/>
      <c r="NA792" s="13"/>
      <c r="NB792" s="13"/>
      <c r="NC792" s="13"/>
      <c r="ND792" s="13"/>
      <c r="NE792" s="13"/>
      <c r="NF792" s="13"/>
      <c r="NG792" s="13"/>
      <c r="NH792" s="13"/>
      <c r="NI792" s="13"/>
      <c r="NJ792" s="13"/>
      <c r="NK792" s="13"/>
      <c r="NL792" s="13"/>
      <c r="NM792" s="13"/>
      <c r="NN792" s="13"/>
      <c r="NO792" s="13"/>
      <c r="NP792" s="13"/>
      <c r="NQ792" s="13"/>
      <c r="NR792" s="13"/>
      <c r="NS792" s="13"/>
      <c r="NU792" s="48" t="e">
        <f>IF(P784&lt;#REF!,1,0)</f>
        <v>#REF!</v>
      </c>
      <c r="NV792" s="48" t="e">
        <f>IF($P784&gt;=#REF!,1,0)</f>
        <v>#REF!</v>
      </c>
      <c r="NW792" s="48">
        <f>IF(IF($C784="Y",IF(NV792=1,1,0)),1,0)</f>
        <v>0</v>
      </c>
      <c r="NX792" s="48">
        <f>IF(IF($C784="N",IF(NU792=1,1,0)),1,0)</f>
        <v>0</v>
      </c>
      <c r="NY792" s="49" t="e">
        <f t="shared" si="76"/>
        <v>#REF!</v>
      </c>
    </row>
    <row r="793" spans="1:389" s="2" customFormat="1" ht="15" x14ac:dyDescent="0.25">
      <c r="A793" s="2">
        <f t="shared" si="77"/>
        <v>789</v>
      </c>
      <c r="B793" s="104" t="str">
        <f>"TSK"&amp;"-"&amp;REPT("0",4-LEN(A801))&amp;A801</f>
        <v>TSK-0797</v>
      </c>
      <c r="C793" s="105" t="str">
        <f t="shared" si="73"/>
        <v/>
      </c>
      <c r="D793" s="59"/>
      <c r="E793" s="106"/>
      <c r="F793" s="59"/>
      <c r="G793" s="59"/>
      <c r="H793" s="19"/>
      <c r="I793" s="19"/>
      <c r="J793" s="21"/>
      <c r="K793" s="81"/>
      <c r="L793" s="107" t="str">
        <f t="shared" si="74"/>
        <v/>
      </c>
      <c r="M793" s="107" t="str">
        <f t="shared" si="75"/>
        <v/>
      </c>
      <c r="N793" s="94"/>
      <c r="O793" s="94"/>
      <c r="P793" s="94"/>
      <c r="Q793" s="94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  <c r="KU793" s="13"/>
      <c r="KV793" s="13"/>
      <c r="KW793" s="13"/>
      <c r="KX793" s="13"/>
      <c r="KY793" s="13"/>
      <c r="KZ793" s="13"/>
      <c r="LA793" s="13"/>
      <c r="LB793" s="13"/>
      <c r="LC793" s="13"/>
      <c r="LD793" s="13"/>
      <c r="LE793" s="13"/>
      <c r="LF793" s="13"/>
      <c r="LG793" s="13"/>
      <c r="LH793" s="13"/>
      <c r="LI793" s="13"/>
      <c r="LJ793" s="13"/>
      <c r="LK793" s="13"/>
      <c r="LL793" s="13"/>
      <c r="LM793" s="13"/>
      <c r="LN793" s="13"/>
      <c r="LO793" s="13"/>
      <c r="LP793" s="13"/>
      <c r="LQ793" s="13"/>
      <c r="LR793" s="13"/>
      <c r="LS793" s="13"/>
      <c r="LT793" s="13"/>
      <c r="LU793" s="13"/>
      <c r="LV793" s="13"/>
      <c r="LW793" s="13"/>
      <c r="LX793" s="13"/>
      <c r="LY793" s="13"/>
      <c r="LZ793" s="13"/>
      <c r="MA793" s="13"/>
      <c r="MB793" s="13"/>
      <c r="MC793" s="13"/>
      <c r="MD793" s="13"/>
      <c r="ME793" s="13"/>
      <c r="MF793" s="13"/>
      <c r="MG793" s="13"/>
      <c r="MH793" s="13"/>
      <c r="MI793" s="13"/>
      <c r="MJ793" s="13"/>
      <c r="MK793" s="13"/>
      <c r="ML793" s="13"/>
      <c r="MM793" s="13"/>
      <c r="MN793" s="13"/>
      <c r="MO793" s="13"/>
      <c r="MP793" s="13"/>
      <c r="MQ793" s="13"/>
      <c r="MR793" s="13"/>
      <c r="MS793" s="13"/>
      <c r="MT793" s="13"/>
      <c r="MU793" s="13"/>
      <c r="MV793" s="13"/>
      <c r="MW793" s="13"/>
      <c r="MX793" s="13"/>
      <c r="MY793" s="13"/>
      <c r="MZ793" s="13"/>
      <c r="NA793" s="13"/>
      <c r="NB793" s="13"/>
      <c r="NC793" s="13"/>
      <c r="ND793" s="13"/>
      <c r="NE793" s="13"/>
      <c r="NF793" s="13"/>
      <c r="NG793" s="13"/>
      <c r="NH793" s="13"/>
      <c r="NI793" s="13"/>
      <c r="NJ793" s="13"/>
      <c r="NK793" s="13"/>
      <c r="NL793" s="13"/>
      <c r="NM793" s="13"/>
      <c r="NN793" s="13"/>
      <c r="NO793" s="13"/>
      <c r="NP793" s="13"/>
      <c r="NQ793" s="13"/>
      <c r="NR793" s="13"/>
      <c r="NS793" s="13"/>
      <c r="NU793" s="48" t="e">
        <f>IF(P785&lt;#REF!,1,0)</f>
        <v>#REF!</v>
      </c>
      <c r="NV793" s="48" t="e">
        <f>IF($P785&gt;=#REF!,1,0)</f>
        <v>#REF!</v>
      </c>
      <c r="NW793" s="48">
        <f>IF(IF($C785="Y",IF(NV793=1,1,0)),1,0)</f>
        <v>0</v>
      </c>
      <c r="NX793" s="48">
        <f>IF(IF($C785="N",IF(NU793=1,1,0)),1,0)</f>
        <v>0</v>
      </c>
      <c r="NY793" s="49" t="e">
        <f t="shared" si="76"/>
        <v>#REF!</v>
      </c>
    </row>
    <row r="794" spans="1:389" s="2" customFormat="1" ht="15" x14ac:dyDescent="0.25">
      <c r="A794" s="2">
        <f t="shared" si="77"/>
        <v>790</v>
      </c>
      <c r="B794" s="104" t="str">
        <f>"TSK"&amp;"-"&amp;REPT("0",4-LEN(A802))&amp;A802</f>
        <v>TSK-0798</v>
      </c>
      <c r="C794" s="105" t="str">
        <f t="shared" si="73"/>
        <v/>
      </c>
      <c r="D794" s="59"/>
      <c r="E794" s="106"/>
      <c r="F794" s="59"/>
      <c r="G794" s="59"/>
      <c r="H794" s="19"/>
      <c r="I794" s="19"/>
      <c r="J794" s="21"/>
      <c r="K794" s="81"/>
      <c r="L794" s="107" t="str">
        <f t="shared" si="74"/>
        <v/>
      </c>
      <c r="M794" s="107" t="str">
        <f t="shared" si="75"/>
        <v/>
      </c>
      <c r="N794" s="94"/>
      <c r="O794" s="94"/>
      <c r="P794" s="94"/>
      <c r="Q794" s="94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  <c r="KU794" s="13"/>
      <c r="KV794" s="13"/>
      <c r="KW794" s="13"/>
      <c r="KX794" s="13"/>
      <c r="KY794" s="13"/>
      <c r="KZ794" s="13"/>
      <c r="LA794" s="13"/>
      <c r="LB794" s="13"/>
      <c r="LC794" s="13"/>
      <c r="LD794" s="13"/>
      <c r="LE794" s="13"/>
      <c r="LF794" s="13"/>
      <c r="LG794" s="13"/>
      <c r="LH794" s="13"/>
      <c r="LI794" s="13"/>
      <c r="LJ794" s="13"/>
      <c r="LK794" s="13"/>
      <c r="LL794" s="13"/>
      <c r="LM794" s="13"/>
      <c r="LN794" s="13"/>
      <c r="LO794" s="13"/>
      <c r="LP794" s="13"/>
      <c r="LQ794" s="13"/>
      <c r="LR794" s="13"/>
      <c r="LS794" s="13"/>
      <c r="LT794" s="13"/>
      <c r="LU794" s="13"/>
      <c r="LV794" s="13"/>
      <c r="LW794" s="13"/>
      <c r="LX794" s="13"/>
      <c r="LY794" s="13"/>
      <c r="LZ794" s="13"/>
      <c r="MA794" s="13"/>
      <c r="MB794" s="13"/>
      <c r="MC794" s="13"/>
      <c r="MD794" s="13"/>
      <c r="ME794" s="13"/>
      <c r="MF794" s="13"/>
      <c r="MG794" s="13"/>
      <c r="MH794" s="13"/>
      <c r="MI794" s="13"/>
      <c r="MJ794" s="13"/>
      <c r="MK794" s="13"/>
      <c r="ML794" s="13"/>
      <c r="MM794" s="13"/>
      <c r="MN794" s="13"/>
      <c r="MO794" s="13"/>
      <c r="MP794" s="13"/>
      <c r="MQ794" s="13"/>
      <c r="MR794" s="13"/>
      <c r="MS794" s="13"/>
      <c r="MT794" s="13"/>
      <c r="MU794" s="13"/>
      <c r="MV794" s="13"/>
      <c r="MW794" s="13"/>
      <c r="MX794" s="13"/>
      <c r="MY794" s="13"/>
      <c r="MZ794" s="13"/>
      <c r="NA794" s="13"/>
      <c r="NB794" s="13"/>
      <c r="NC794" s="13"/>
      <c r="ND794" s="13"/>
      <c r="NE794" s="13"/>
      <c r="NF794" s="13"/>
      <c r="NG794" s="13"/>
      <c r="NH794" s="13"/>
      <c r="NI794" s="13"/>
      <c r="NJ794" s="13"/>
      <c r="NK794" s="13"/>
      <c r="NL794" s="13"/>
      <c r="NM794" s="13"/>
      <c r="NN794" s="13"/>
      <c r="NO794" s="13"/>
      <c r="NP794" s="13"/>
      <c r="NQ794" s="13"/>
      <c r="NR794" s="13"/>
      <c r="NS794" s="13"/>
      <c r="NU794" s="48" t="e">
        <f>IF(P786&lt;#REF!,1,0)</f>
        <v>#REF!</v>
      </c>
      <c r="NV794" s="48" t="e">
        <f>IF($P786&gt;=#REF!,1,0)</f>
        <v>#REF!</v>
      </c>
      <c r="NW794" s="48">
        <f>IF(IF($C786="Y",IF(NV794=1,1,0)),1,0)</f>
        <v>0</v>
      </c>
      <c r="NX794" s="48">
        <f>IF(IF($C786="N",IF(NU794=1,1,0)),1,0)</f>
        <v>0</v>
      </c>
      <c r="NY794" s="49" t="e">
        <f t="shared" si="76"/>
        <v>#REF!</v>
      </c>
    </row>
    <row r="795" spans="1:389" s="2" customFormat="1" ht="15" x14ac:dyDescent="0.25">
      <c r="A795" s="2">
        <f t="shared" si="77"/>
        <v>791</v>
      </c>
      <c r="B795" s="104" t="str">
        <f>"TSK"&amp;"-"&amp;REPT("0",4-LEN(A803))&amp;A803</f>
        <v>TSK-0799</v>
      </c>
      <c r="C795" s="105" t="str">
        <f t="shared" si="73"/>
        <v/>
      </c>
      <c r="D795" s="59"/>
      <c r="E795" s="106"/>
      <c r="F795" s="59"/>
      <c r="G795" s="59"/>
      <c r="H795" s="19"/>
      <c r="I795" s="19"/>
      <c r="J795" s="21"/>
      <c r="K795" s="81"/>
      <c r="L795" s="107" t="str">
        <f t="shared" si="74"/>
        <v/>
      </c>
      <c r="M795" s="107" t="str">
        <f t="shared" si="75"/>
        <v/>
      </c>
      <c r="N795" s="94"/>
      <c r="O795" s="94"/>
      <c r="P795" s="94"/>
      <c r="Q795" s="94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  <c r="KU795" s="13"/>
      <c r="KV795" s="13"/>
      <c r="KW795" s="13"/>
      <c r="KX795" s="13"/>
      <c r="KY795" s="13"/>
      <c r="KZ795" s="13"/>
      <c r="LA795" s="13"/>
      <c r="LB795" s="13"/>
      <c r="LC795" s="13"/>
      <c r="LD795" s="13"/>
      <c r="LE795" s="13"/>
      <c r="LF795" s="13"/>
      <c r="LG795" s="13"/>
      <c r="LH795" s="13"/>
      <c r="LI795" s="13"/>
      <c r="LJ795" s="13"/>
      <c r="LK795" s="13"/>
      <c r="LL795" s="13"/>
      <c r="LM795" s="13"/>
      <c r="LN795" s="13"/>
      <c r="LO795" s="13"/>
      <c r="LP795" s="13"/>
      <c r="LQ795" s="13"/>
      <c r="LR795" s="13"/>
      <c r="LS795" s="13"/>
      <c r="LT795" s="13"/>
      <c r="LU795" s="13"/>
      <c r="LV795" s="13"/>
      <c r="LW795" s="13"/>
      <c r="LX795" s="13"/>
      <c r="LY795" s="13"/>
      <c r="LZ795" s="13"/>
      <c r="MA795" s="13"/>
      <c r="MB795" s="13"/>
      <c r="MC795" s="13"/>
      <c r="MD795" s="13"/>
      <c r="ME795" s="13"/>
      <c r="MF795" s="13"/>
      <c r="MG795" s="13"/>
      <c r="MH795" s="13"/>
      <c r="MI795" s="13"/>
      <c r="MJ795" s="13"/>
      <c r="MK795" s="13"/>
      <c r="ML795" s="13"/>
      <c r="MM795" s="13"/>
      <c r="MN795" s="13"/>
      <c r="MO795" s="13"/>
      <c r="MP795" s="13"/>
      <c r="MQ795" s="13"/>
      <c r="MR795" s="13"/>
      <c r="MS795" s="13"/>
      <c r="MT795" s="13"/>
      <c r="MU795" s="13"/>
      <c r="MV795" s="13"/>
      <c r="MW795" s="13"/>
      <c r="MX795" s="13"/>
      <c r="MY795" s="13"/>
      <c r="MZ795" s="13"/>
      <c r="NA795" s="13"/>
      <c r="NB795" s="13"/>
      <c r="NC795" s="13"/>
      <c r="ND795" s="13"/>
      <c r="NE795" s="13"/>
      <c r="NF795" s="13"/>
      <c r="NG795" s="13"/>
      <c r="NH795" s="13"/>
      <c r="NI795" s="13"/>
      <c r="NJ795" s="13"/>
      <c r="NK795" s="13"/>
      <c r="NL795" s="13"/>
      <c r="NM795" s="13"/>
      <c r="NN795" s="13"/>
      <c r="NO795" s="13"/>
      <c r="NP795" s="13"/>
      <c r="NQ795" s="13"/>
      <c r="NR795" s="13"/>
      <c r="NS795" s="13"/>
      <c r="NU795" s="48" t="e">
        <f>IF(P787&lt;#REF!,1,0)</f>
        <v>#REF!</v>
      </c>
      <c r="NV795" s="48" t="e">
        <f>IF($P787&gt;=#REF!,1,0)</f>
        <v>#REF!</v>
      </c>
      <c r="NW795" s="48">
        <f>IF(IF($C787="Y",IF(NV795=1,1,0)),1,0)</f>
        <v>0</v>
      </c>
      <c r="NX795" s="48">
        <f>IF(IF($C787="N",IF(NU795=1,1,0)),1,0)</f>
        <v>0</v>
      </c>
      <c r="NY795" s="49" t="e">
        <f t="shared" si="76"/>
        <v>#REF!</v>
      </c>
    </row>
    <row r="796" spans="1:389" s="2" customFormat="1" ht="15" x14ac:dyDescent="0.25">
      <c r="A796" s="2">
        <f t="shared" si="77"/>
        <v>792</v>
      </c>
      <c r="B796" s="104" t="str">
        <f>"TSK"&amp;"-"&amp;REPT("0",4-LEN(A804))&amp;A804</f>
        <v>TSK-0800</v>
      </c>
      <c r="C796" s="105" t="str">
        <f t="shared" si="73"/>
        <v/>
      </c>
      <c r="D796" s="59"/>
      <c r="E796" s="106"/>
      <c r="F796" s="59"/>
      <c r="G796" s="59"/>
      <c r="H796" s="19"/>
      <c r="I796" s="19"/>
      <c r="J796" s="21"/>
      <c r="K796" s="81"/>
      <c r="L796" s="107" t="str">
        <f t="shared" si="74"/>
        <v/>
      </c>
      <c r="M796" s="107" t="str">
        <f t="shared" si="75"/>
        <v/>
      </c>
      <c r="N796" s="94"/>
      <c r="O796" s="94"/>
      <c r="P796" s="94"/>
      <c r="Q796" s="94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  <c r="KU796" s="13"/>
      <c r="KV796" s="13"/>
      <c r="KW796" s="13"/>
      <c r="KX796" s="13"/>
      <c r="KY796" s="13"/>
      <c r="KZ796" s="13"/>
      <c r="LA796" s="13"/>
      <c r="LB796" s="13"/>
      <c r="LC796" s="13"/>
      <c r="LD796" s="13"/>
      <c r="LE796" s="13"/>
      <c r="LF796" s="13"/>
      <c r="LG796" s="13"/>
      <c r="LH796" s="13"/>
      <c r="LI796" s="13"/>
      <c r="LJ796" s="13"/>
      <c r="LK796" s="13"/>
      <c r="LL796" s="13"/>
      <c r="LM796" s="13"/>
      <c r="LN796" s="13"/>
      <c r="LO796" s="13"/>
      <c r="LP796" s="13"/>
      <c r="LQ796" s="13"/>
      <c r="LR796" s="13"/>
      <c r="LS796" s="13"/>
      <c r="LT796" s="13"/>
      <c r="LU796" s="13"/>
      <c r="LV796" s="13"/>
      <c r="LW796" s="13"/>
      <c r="LX796" s="13"/>
      <c r="LY796" s="13"/>
      <c r="LZ796" s="13"/>
      <c r="MA796" s="13"/>
      <c r="MB796" s="13"/>
      <c r="MC796" s="13"/>
      <c r="MD796" s="13"/>
      <c r="ME796" s="13"/>
      <c r="MF796" s="13"/>
      <c r="MG796" s="13"/>
      <c r="MH796" s="13"/>
      <c r="MI796" s="13"/>
      <c r="MJ796" s="13"/>
      <c r="MK796" s="13"/>
      <c r="ML796" s="13"/>
      <c r="MM796" s="13"/>
      <c r="MN796" s="13"/>
      <c r="MO796" s="13"/>
      <c r="MP796" s="13"/>
      <c r="MQ796" s="13"/>
      <c r="MR796" s="13"/>
      <c r="MS796" s="13"/>
      <c r="MT796" s="13"/>
      <c r="MU796" s="13"/>
      <c r="MV796" s="13"/>
      <c r="MW796" s="13"/>
      <c r="MX796" s="13"/>
      <c r="MY796" s="13"/>
      <c r="MZ796" s="13"/>
      <c r="NA796" s="13"/>
      <c r="NB796" s="13"/>
      <c r="NC796" s="13"/>
      <c r="ND796" s="13"/>
      <c r="NE796" s="13"/>
      <c r="NF796" s="13"/>
      <c r="NG796" s="13"/>
      <c r="NH796" s="13"/>
      <c r="NI796" s="13"/>
      <c r="NJ796" s="13"/>
      <c r="NK796" s="13"/>
      <c r="NL796" s="13"/>
      <c r="NM796" s="13"/>
      <c r="NN796" s="13"/>
      <c r="NO796" s="13"/>
      <c r="NP796" s="13"/>
      <c r="NQ796" s="13"/>
      <c r="NR796" s="13"/>
      <c r="NS796" s="13"/>
      <c r="NU796" s="48" t="e">
        <f>IF(P788&lt;#REF!,1,0)</f>
        <v>#REF!</v>
      </c>
      <c r="NV796" s="48" t="e">
        <f>IF($P788&gt;=#REF!,1,0)</f>
        <v>#REF!</v>
      </c>
      <c r="NW796" s="48">
        <f>IF(IF($C788="Y",IF(NV796=1,1,0)),1,0)</f>
        <v>0</v>
      </c>
      <c r="NX796" s="48">
        <f>IF(IF($C788="N",IF(NU796=1,1,0)),1,0)</f>
        <v>0</v>
      </c>
      <c r="NY796" s="49" t="e">
        <f t="shared" si="76"/>
        <v>#REF!</v>
      </c>
    </row>
    <row r="797" spans="1:389" s="2" customFormat="1" ht="15" x14ac:dyDescent="0.25">
      <c r="A797" s="2">
        <f t="shared" si="77"/>
        <v>793</v>
      </c>
      <c r="B797" s="104" t="str">
        <f>"TSK"&amp;"-"&amp;REPT("0",4-LEN(A805))&amp;A805</f>
        <v>TSK-0801</v>
      </c>
      <c r="C797" s="105" t="str">
        <f t="shared" si="73"/>
        <v/>
      </c>
      <c r="D797" s="59"/>
      <c r="E797" s="106"/>
      <c r="F797" s="59"/>
      <c r="G797" s="59"/>
      <c r="H797" s="19"/>
      <c r="I797" s="19"/>
      <c r="J797" s="21"/>
      <c r="K797" s="81"/>
      <c r="L797" s="107" t="str">
        <f t="shared" si="74"/>
        <v/>
      </c>
      <c r="M797" s="107" t="str">
        <f t="shared" si="75"/>
        <v/>
      </c>
      <c r="N797" s="94"/>
      <c r="O797" s="94"/>
      <c r="P797" s="94"/>
      <c r="Q797" s="94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  <c r="KU797" s="13"/>
      <c r="KV797" s="13"/>
      <c r="KW797" s="13"/>
      <c r="KX797" s="13"/>
      <c r="KY797" s="13"/>
      <c r="KZ797" s="13"/>
      <c r="LA797" s="13"/>
      <c r="LB797" s="13"/>
      <c r="LC797" s="13"/>
      <c r="LD797" s="13"/>
      <c r="LE797" s="13"/>
      <c r="LF797" s="13"/>
      <c r="LG797" s="13"/>
      <c r="LH797" s="13"/>
      <c r="LI797" s="13"/>
      <c r="LJ797" s="13"/>
      <c r="LK797" s="13"/>
      <c r="LL797" s="13"/>
      <c r="LM797" s="13"/>
      <c r="LN797" s="13"/>
      <c r="LO797" s="13"/>
      <c r="LP797" s="13"/>
      <c r="LQ797" s="13"/>
      <c r="LR797" s="13"/>
      <c r="LS797" s="13"/>
      <c r="LT797" s="13"/>
      <c r="LU797" s="13"/>
      <c r="LV797" s="13"/>
      <c r="LW797" s="13"/>
      <c r="LX797" s="13"/>
      <c r="LY797" s="13"/>
      <c r="LZ797" s="13"/>
      <c r="MA797" s="13"/>
      <c r="MB797" s="13"/>
      <c r="MC797" s="13"/>
      <c r="MD797" s="13"/>
      <c r="ME797" s="13"/>
      <c r="MF797" s="13"/>
      <c r="MG797" s="13"/>
      <c r="MH797" s="13"/>
      <c r="MI797" s="13"/>
      <c r="MJ797" s="13"/>
      <c r="MK797" s="13"/>
      <c r="ML797" s="13"/>
      <c r="MM797" s="13"/>
      <c r="MN797" s="13"/>
      <c r="MO797" s="13"/>
      <c r="MP797" s="13"/>
      <c r="MQ797" s="13"/>
      <c r="MR797" s="13"/>
      <c r="MS797" s="13"/>
      <c r="MT797" s="13"/>
      <c r="MU797" s="13"/>
      <c r="MV797" s="13"/>
      <c r="MW797" s="13"/>
      <c r="MX797" s="13"/>
      <c r="MY797" s="13"/>
      <c r="MZ797" s="13"/>
      <c r="NA797" s="13"/>
      <c r="NB797" s="13"/>
      <c r="NC797" s="13"/>
      <c r="ND797" s="13"/>
      <c r="NE797" s="13"/>
      <c r="NF797" s="13"/>
      <c r="NG797" s="13"/>
      <c r="NH797" s="13"/>
      <c r="NI797" s="13"/>
      <c r="NJ797" s="13"/>
      <c r="NK797" s="13"/>
      <c r="NL797" s="13"/>
      <c r="NM797" s="13"/>
      <c r="NN797" s="13"/>
      <c r="NO797" s="13"/>
      <c r="NP797" s="13"/>
      <c r="NQ797" s="13"/>
      <c r="NR797" s="13"/>
      <c r="NS797" s="13"/>
      <c r="NU797" s="48" t="e">
        <f>IF(P789&lt;#REF!,1,0)</f>
        <v>#REF!</v>
      </c>
      <c r="NV797" s="48" t="e">
        <f>IF($P789&gt;=#REF!,1,0)</f>
        <v>#REF!</v>
      </c>
      <c r="NW797" s="48">
        <f>IF(IF($C789="Y",IF(NV797=1,1,0)),1,0)</f>
        <v>0</v>
      </c>
      <c r="NX797" s="48">
        <f>IF(IF($C789="N",IF(NU797=1,1,0)),1,0)</f>
        <v>0</v>
      </c>
      <c r="NY797" s="49" t="e">
        <f t="shared" si="76"/>
        <v>#REF!</v>
      </c>
    </row>
    <row r="798" spans="1:389" s="2" customFormat="1" ht="15" x14ac:dyDescent="0.25">
      <c r="A798" s="2">
        <f t="shared" si="77"/>
        <v>794</v>
      </c>
      <c r="B798" s="104" t="str">
        <f>"TSK"&amp;"-"&amp;REPT("0",4-LEN(A806))&amp;A806</f>
        <v>TSK-0802</v>
      </c>
      <c r="C798" s="105" t="str">
        <f t="shared" si="73"/>
        <v/>
      </c>
      <c r="D798" s="59"/>
      <c r="E798" s="106"/>
      <c r="F798" s="59"/>
      <c r="G798" s="59"/>
      <c r="H798" s="19"/>
      <c r="I798" s="19"/>
      <c r="J798" s="21"/>
      <c r="K798" s="81"/>
      <c r="L798" s="107" t="str">
        <f t="shared" si="74"/>
        <v/>
      </c>
      <c r="M798" s="107" t="str">
        <f t="shared" si="75"/>
        <v/>
      </c>
      <c r="N798" s="94"/>
      <c r="O798" s="94"/>
      <c r="P798" s="94"/>
      <c r="Q798" s="94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  <c r="KU798" s="13"/>
      <c r="KV798" s="13"/>
      <c r="KW798" s="13"/>
      <c r="KX798" s="13"/>
      <c r="KY798" s="13"/>
      <c r="KZ798" s="13"/>
      <c r="LA798" s="13"/>
      <c r="LB798" s="13"/>
      <c r="LC798" s="13"/>
      <c r="LD798" s="13"/>
      <c r="LE798" s="13"/>
      <c r="LF798" s="13"/>
      <c r="LG798" s="13"/>
      <c r="LH798" s="13"/>
      <c r="LI798" s="13"/>
      <c r="LJ798" s="13"/>
      <c r="LK798" s="13"/>
      <c r="LL798" s="13"/>
      <c r="LM798" s="13"/>
      <c r="LN798" s="13"/>
      <c r="LO798" s="13"/>
      <c r="LP798" s="13"/>
      <c r="LQ798" s="13"/>
      <c r="LR798" s="13"/>
      <c r="LS798" s="13"/>
      <c r="LT798" s="13"/>
      <c r="LU798" s="13"/>
      <c r="LV798" s="13"/>
      <c r="LW798" s="13"/>
      <c r="LX798" s="13"/>
      <c r="LY798" s="13"/>
      <c r="LZ798" s="13"/>
      <c r="MA798" s="13"/>
      <c r="MB798" s="13"/>
      <c r="MC798" s="13"/>
      <c r="MD798" s="13"/>
      <c r="ME798" s="13"/>
      <c r="MF798" s="13"/>
      <c r="MG798" s="13"/>
      <c r="MH798" s="13"/>
      <c r="MI798" s="13"/>
      <c r="MJ798" s="13"/>
      <c r="MK798" s="13"/>
      <c r="ML798" s="13"/>
      <c r="MM798" s="13"/>
      <c r="MN798" s="13"/>
      <c r="MO798" s="13"/>
      <c r="MP798" s="13"/>
      <c r="MQ798" s="13"/>
      <c r="MR798" s="13"/>
      <c r="MS798" s="13"/>
      <c r="MT798" s="13"/>
      <c r="MU798" s="13"/>
      <c r="MV798" s="13"/>
      <c r="MW798" s="13"/>
      <c r="MX798" s="13"/>
      <c r="MY798" s="13"/>
      <c r="MZ798" s="13"/>
      <c r="NA798" s="13"/>
      <c r="NB798" s="13"/>
      <c r="NC798" s="13"/>
      <c r="ND798" s="13"/>
      <c r="NE798" s="13"/>
      <c r="NF798" s="13"/>
      <c r="NG798" s="13"/>
      <c r="NH798" s="13"/>
      <c r="NI798" s="13"/>
      <c r="NJ798" s="13"/>
      <c r="NK798" s="13"/>
      <c r="NL798" s="13"/>
      <c r="NM798" s="13"/>
      <c r="NN798" s="13"/>
      <c r="NO798" s="13"/>
      <c r="NP798" s="13"/>
      <c r="NQ798" s="13"/>
      <c r="NR798" s="13"/>
      <c r="NS798" s="13"/>
      <c r="NU798" s="48" t="e">
        <f>IF(P790&lt;#REF!,1,0)</f>
        <v>#REF!</v>
      </c>
      <c r="NV798" s="48" t="e">
        <f>IF($P790&gt;=#REF!,1,0)</f>
        <v>#REF!</v>
      </c>
      <c r="NW798" s="48">
        <f>IF(IF($C790="Y",IF(NV798=1,1,0)),1,0)</f>
        <v>0</v>
      </c>
      <c r="NX798" s="48">
        <f>IF(IF($C790="N",IF(NU798=1,1,0)),1,0)</f>
        <v>0</v>
      </c>
      <c r="NY798" s="49" t="e">
        <f t="shared" si="76"/>
        <v>#REF!</v>
      </c>
    </row>
    <row r="799" spans="1:389" s="2" customFormat="1" ht="15" x14ac:dyDescent="0.25">
      <c r="A799" s="2">
        <f t="shared" si="77"/>
        <v>795</v>
      </c>
      <c r="B799" s="104" t="str">
        <f>"TSK"&amp;"-"&amp;REPT("0",4-LEN(A807))&amp;A807</f>
        <v>TSK-0803</v>
      </c>
      <c r="C799" s="105" t="str">
        <f t="shared" si="73"/>
        <v/>
      </c>
      <c r="D799" s="59"/>
      <c r="E799" s="106"/>
      <c r="F799" s="59"/>
      <c r="G799" s="59"/>
      <c r="H799" s="19"/>
      <c r="I799" s="19"/>
      <c r="J799" s="21"/>
      <c r="K799" s="81"/>
      <c r="L799" s="107" t="str">
        <f t="shared" si="74"/>
        <v/>
      </c>
      <c r="M799" s="107" t="str">
        <f t="shared" si="75"/>
        <v/>
      </c>
      <c r="N799" s="94"/>
      <c r="O799" s="94"/>
      <c r="P799" s="94"/>
      <c r="Q799" s="94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  <c r="KU799" s="13"/>
      <c r="KV799" s="13"/>
      <c r="KW799" s="13"/>
      <c r="KX799" s="13"/>
      <c r="KY799" s="13"/>
      <c r="KZ799" s="13"/>
      <c r="LA799" s="13"/>
      <c r="LB799" s="13"/>
      <c r="LC799" s="13"/>
      <c r="LD799" s="13"/>
      <c r="LE799" s="13"/>
      <c r="LF799" s="13"/>
      <c r="LG799" s="13"/>
      <c r="LH799" s="13"/>
      <c r="LI799" s="13"/>
      <c r="LJ799" s="13"/>
      <c r="LK799" s="13"/>
      <c r="LL799" s="13"/>
      <c r="LM799" s="13"/>
      <c r="LN799" s="13"/>
      <c r="LO799" s="13"/>
      <c r="LP799" s="13"/>
      <c r="LQ799" s="13"/>
      <c r="LR799" s="13"/>
      <c r="LS799" s="13"/>
      <c r="LT799" s="13"/>
      <c r="LU799" s="13"/>
      <c r="LV799" s="13"/>
      <c r="LW799" s="13"/>
      <c r="LX799" s="13"/>
      <c r="LY799" s="13"/>
      <c r="LZ799" s="13"/>
      <c r="MA799" s="13"/>
      <c r="MB799" s="13"/>
      <c r="MC799" s="13"/>
      <c r="MD799" s="13"/>
      <c r="ME799" s="13"/>
      <c r="MF799" s="13"/>
      <c r="MG799" s="13"/>
      <c r="MH799" s="13"/>
      <c r="MI799" s="13"/>
      <c r="MJ799" s="13"/>
      <c r="MK799" s="13"/>
      <c r="ML799" s="13"/>
      <c r="MM799" s="13"/>
      <c r="MN799" s="13"/>
      <c r="MO799" s="13"/>
      <c r="MP799" s="13"/>
      <c r="MQ799" s="13"/>
      <c r="MR799" s="13"/>
      <c r="MS799" s="13"/>
      <c r="MT799" s="13"/>
      <c r="MU799" s="13"/>
      <c r="MV799" s="13"/>
      <c r="MW799" s="13"/>
      <c r="MX799" s="13"/>
      <c r="MY799" s="13"/>
      <c r="MZ799" s="13"/>
      <c r="NA799" s="13"/>
      <c r="NB799" s="13"/>
      <c r="NC799" s="13"/>
      <c r="ND799" s="13"/>
      <c r="NE799" s="13"/>
      <c r="NF799" s="13"/>
      <c r="NG799" s="13"/>
      <c r="NH799" s="13"/>
      <c r="NI799" s="13"/>
      <c r="NJ799" s="13"/>
      <c r="NK799" s="13"/>
      <c r="NL799" s="13"/>
      <c r="NM799" s="13"/>
      <c r="NN799" s="13"/>
      <c r="NO799" s="13"/>
      <c r="NP799" s="13"/>
      <c r="NQ799" s="13"/>
      <c r="NR799" s="13"/>
      <c r="NS799" s="13"/>
      <c r="NU799" s="48" t="e">
        <f>IF(P791&lt;#REF!,1,0)</f>
        <v>#REF!</v>
      </c>
      <c r="NV799" s="48" t="e">
        <f>IF($P791&gt;=#REF!,1,0)</f>
        <v>#REF!</v>
      </c>
      <c r="NW799" s="48">
        <f>IF(IF($C791="Y",IF(NV799=1,1,0)),1,0)</f>
        <v>0</v>
      </c>
      <c r="NX799" s="48">
        <f>IF(IF($C791="N",IF(NU799=1,1,0)),1,0)</f>
        <v>0</v>
      </c>
      <c r="NY799" s="49" t="e">
        <f t="shared" si="76"/>
        <v>#REF!</v>
      </c>
    </row>
    <row r="800" spans="1:389" s="2" customFormat="1" ht="15" x14ac:dyDescent="0.25">
      <c r="A800" s="2">
        <f t="shared" si="77"/>
        <v>796</v>
      </c>
      <c r="B800" s="104" t="str">
        <f>"TSK"&amp;"-"&amp;REPT("0",4-LEN(A808))&amp;A808</f>
        <v>TSK-0804</v>
      </c>
      <c r="C800" s="105" t="str">
        <f t="shared" si="73"/>
        <v/>
      </c>
      <c r="D800" s="59"/>
      <c r="E800" s="106"/>
      <c r="F800" s="59"/>
      <c r="G800" s="59"/>
      <c r="H800" s="19"/>
      <c r="I800" s="19"/>
      <c r="J800" s="21"/>
      <c r="K800" s="81"/>
      <c r="L800" s="107" t="str">
        <f t="shared" si="74"/>
        <v/>
      </c>
      <c r="M800" s="107" t="str">
        <f t="shared" si="75"/>
        <v/>
      </c>
      <c r="N800" s="94"/>
      <c r="O800" s="94"/>
      <c r="P800" s="94"/>
      <c r="Q800" s="94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  <c r="KU800" s="13"/>
      <c r="KV800" s="13"/>
      <c r="KW800" s="13"/>
      <c r="KX800" s="13"/>
      <c r="KY800" s="13"/>
      <c r="KZ800" s="13"/>
      <c r="LA800" s="13"/>
      <c r="LB800" s="13"/>
      <c r="LC800" s="13"/>
      <c r="LD800" s="13"/>
      <c r="LE800" s="13"/>
      <c r="LF800" s="13"/>
      <c r="LG800" s="13"/>
      <c r="LH800" s="13"/>
      <c r="LI800" s="13"/>
      <c r="LJ800" s="13"/>
      <c r="LK800" s="13"/>
      <c r="LL800" s="13"/>
      <c r="LM800" s="13"/>
      <c r="LN800" s="13"/>
      <c r="LO800" s="13"/>
      <c r="LP800" s="13"/>
      <c r="LQ800" s="13"/>
      <c r="LR800" s="13"/>
      <c r="LS800" s="13"/>
      <c r="LT800" s="13"/>
      <c r="LU800" s="13"/>
      <c r="LV800" s="13"/>
      <c r="LW800" s="13"/>
      <c r="LX800" s="13"/>
      <c r="LY800" s="13"/>
      <c r="LZ800" s="13"/>
      <c r="MA800" s="13"/>
      <c r="MB800" s="13"/>
      <c r="MC800" s="13"/>
      <c r="MD800" s="13"/>
      <c r="ME800" s="13"/>
      <c r="MF800" s="13"/>
      <c r="MG800" s="13"/>
      <c r="MH800" s="13"/>
      <c r="MI800" s="13"/>
      <c r="MJ800" s="13"/>
      <c r="MK800" s="13"/>
      <c r="ML800" s="13"/>
      <c r="MM800" s="13"/>
      <c r="MN800" s="13"/>
      <c r="MO800" s="13"/>
      <c r="MP800" s="13"/>
      <c r="MQ800" s="13"/>
      <c r="MR800" s="13"/>
      <c r="MS800" s="13"/>
      <c r="MT800" s="13"/>
      <c r="MU800" s="13"/>
      <c r="MV800" s="13"/>
      <c r="MW800" s="13"/>
      <c r="MX800" s="13"/>
      <c r="MY800" s="13"/>
      <c r="MZ800" s="13"/>
      <c r="NA800" s="13"/>
      <c r="NB800" s="13"/>
      <c r="NC800" s="13"/>
      <c r="ND800" s="13"/>
      <c r="NE800" s="13"/>
      <c r="NF800" s="13"/>
      <c r="NG800" s="13"/>
      <c r="NH800" s="13"/>
      <c r="NI800" s="13"/>
      <c r="NJ800" s="13"/>
      <c r="NK800" s="13"/>
      <c r="NL800" s="13"/>
      <c r="NM800" s="13"/>
      <c r="NN800" s="13"/>
      <c r="NO800" s="13"/>
      <c r="NP800" s="13"/>
      <c r="NQ800" s="13"/>
      <c r="NR800" s="13"/>
      <c r="NS800" s="13"/>
      <c r="NU800" s="48" t="e">
        <f>IF(P792&lt;#REF!,1,0)</f>
        <v>#REF!</v>
      </c>
      <c r="NV800" s="48" t="e">
        <f>IF($P792&gt;=#REF!,1,0)</f>
        <v>#REF!</v>
      </c>
      <c r="NW800" s="48">
        <f>IF(IF($C792="Y",IF(NV800=1,1,0)),1,0)</f>
        <v>0</v>
      </c>
      <c r="NX800" s="48">
        <f>IF(IF($C792="N",IF(NU800=1,1,0)),1,0)</f>
        <v>0</v>
      </c>
      <c r="NY800" s="49" t="e">
        <f t="shared" si="76"/>
        <v>#REF!</v>
      </c>
    </row>
    <row r="801" spans="1:389" s="2" customFormat="1" ht="15" x14ac:dyDescent="0.25">
      <c r="A801" s="2">
        <f t="shared" si="77"/>
        <v>797</v>
      </c>
      <c r="B801" s="104" t="str">
        <f>"TSK"&amp;"-"&amp;REPT("0",4-LEN(A809))&amp;A809</f>
        <v>TSK-0805</v>
      </c>
      <c r="C801" s="105" t="str">
        <f t="shared" si="73"/>
        <v/>
      </c>
      <c r="D801" s="59"/>
      <c r="E801" s="106"/>
      <c r="F801" s="59"/>
      <c r="G801" s="59"/>
      <c r="H801" s="19"/>
      <c r="I801" s="19"/>
      <c r="J801" s="21"/>
      <c r="K801" s="81"/>
      <c r="L801" s="107" t="str">
        <f t="shared" si="74"/>
        <v/>
      </c>
      <c r="M801" s="107" t="str">
        <f t="shared" si="75"/>
        <v/>
      </c>
      <c r="N801" s="94"/>
      <c r="O801" s="94"/>
      <c r="P801" s="94"/>
      <c r="Q801" s="94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  <c r="KU801" s="13"/>
      <c r="KV801" s="13"/>
      <c r="KW801" s="13"/>
      <c r="KX801" s="13"/>
      <c r="KY801" s="13"/>
      <c r="KZ801" s="13"/>
      <c r="LA801" s="13"/>
      <c r="LB801" s="13"/>
      <c r="LC801" s="13"/>
      <c r="LD801" s="13"/>
      <c r="LE801" s="13"/>
      <c r="LF801" s="13"/>
      <c r="LG801" s="13"/>
      <c r="LH801" s="13"/>
      <c r="LI801" s="13"/>
      <c r="LJ801" s="13"/>
      <c r="LK801" s="13"/>
      <c r="LL801" s="13"/>
      <c r="LM801" s="13"/>
      <c r="LN801" s="13"/>
      <c r="LO801" s="13"/>
      <c r="LP801" s="13"/>
      <c r="LQ801" s="13"/>
      <c r="LR801" s="13"/>
      <c r="LS801" s="13"/>
      <c r="LT801" s="13"/>
      <c r="LU801" s="13"/>
      <c r="LV801" s="13"/>
      <c r="LW801" s="13"/>
      <c r="LX801" s="13"/>
      <c r="LY801" s="13"/>
      <c r="LZ801" s="13"/>
      <c r="MA801" s="13"/>
      <c r="MB801" s="13"/>
      <c r="MC801" s="13"/>
      <c r="MD801" s="13"/>
      <c r="ME801" s="13"/>
      <c r="MF801" s="13"/>
      <c r="MG801" s="13"/>
      <c r="MH801" s="13"/>
      <c r="MI801" s="13"/>
      <c r="MJ801" s="13"/>
      <c r="MK801" s="13"/>
      <c r="ML801" s="13"/>
      <c r="MM801" s="13"/>
      <c r="MN801" s="13"/>
      <c r="MO801" s="13"/>
      <c r="MP801" s="13"/>
      <c r="MQ801" s="13"/>
      <c r="MR801" s="13"/>
      <c r="MS801" s="13"/>
      <c r="MT801" s="13"/>
      <c r="MU801" s="13"/>
      <c r="MV801" s="13"/>
      <c r="MW801" s="13"/>
      <c r="MX801" s="13"/>
      <c r="MY801" s="13"/>
      <c r="MZ801" s="13"/>
      <c r="NA801" s="13"/>
      <c r="NB801" s="13"/>
      <c r="NC801" s="13"/>
      <c r="ND801" s="13"/>
      <c r="NE801" s="13"/>
      <c r="NF801" s="13"/>
      <c r="NG801" s="13"/>
      <c r="NH801" s="13"/>
      <c r="NI801" s="13"/>
      <c r="NJ801" s="13"/>
      <c r="NK801" s="13"/>
      <c r="NL801" s="13"/>
      <c r="NM801" s="13"/>
      <c r="NN801" s="13"/>
      <c r="NO801" s="13"/>
      <c r="NP801" s="13"/>
      <c r="NQ801" s="13"/>
      <c r="NR801" s="13"/>
      <c r="NS801" s="13"/>
      <c r="NU801" s="48" t="e">
        <f>IF(P793&lt;#REF!,1,0)</f>
        <v>#REF!</v>
      </c>
      <c r="NV801" s="48" t="e">
        <f>IF($P793&gt;=#REF!,1,0)</f>
        <v>#REF!</v>
      </c>
      <c r="NW801" s="48">
        <f>IF(IF($C793="Y",IF(NV801=1,1,0)),1,0)</f>
        <v>0</v>
      </c>
      <c r="NX801" s="48">
        <f>IF(IF($C793="N",IF(NU801=1,1,0)),1,0)</f>
        <v>0</v>
      </c>
      <c r="NY801" s="49" t="e">
        <f t="shared" si="76"/>
        <v>#REF!</v>
      </c>
    </row>
    <row r="802" spans="1:389" s="2" customFormat="1" ht="15" x14ac:dyDescent="0.25">
      <c r="A802" s="2">
        <f t="shared" si="77"/>
        <v>798</v>
      </c>
      <c r="B802" s="104" t="str">
        <f>"TSK"&amp;"-"&amp;REPT("0",4-LEN(A810))&amp;A810</f>
        <v>TSK-0806</v>
      </c>
      <c r="C802" s="105" t="str">
        <f t="shared" si="73"/>
        <v/>
      </c>
      <c r="D802" s="59"/>
      <c r="E802" s="106"/>
      <c r="F802" s="59"/>
      <c r="G802" s="59"/>
      <c r="H802" s="19"/>
      <c r="I802" s="19"/>
      <c r="J802" s="21"/>
      <c r="K802" s="81"/>
      <c r="L802" s="107" t="str">
        <f t="shared" si="74"/>
        <v/>
      </c>
      <c r="M802" s="107" t="str">
        <f t="shared" si="75"/>
        <v/>
      </c>
      <c r="N802" s="94"/>
      <c r="O802" s="94"/>
      <c r="P802" s="94"/>
      <c r="Q802" s="94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  <c r="KU802" s="13"/>
      <c r="KV802" s="13"/>
      <c r="KW802" s="13"/>
      <c r="KX802" s="13"/>
      <c r="KY802" s="13"/>
      <c r="KZ802" s="13"/>
      <c r="LA802" s="13"/>
      <c r="LB802" s="13"/>
      <c r="LC802" s="13"/>
      <c r="LD802" s="13"/>
      <c r="LE802" s="13"/>
      <c r="LF802" s="13"/>
      <c r="LG802" s="13"/>
      <c r="LH802" s="13"/>
      <c r="LI802" s="13"/>
      <c r="LJ802" s="13"/>
      <c r="LK802" s="13"/>
      <c r="LL802" s="13"/>
      <c r="LM802" s="13"/>
      <c r="LN802" s="13"/>
      <c r="LO802" s="13"/>
      <c r="LP802" s="13"/>
      <c r="LQ802" s="13"/>
      <c r="LR802" s="13"/>
      <c r="LS802" s="13"/>
      <c r="LT802" s="13"/>
      <c r="LU802" s="13"/>
      <c r="LV802" s="13"/>
      <c r="LW802" s="13"/>
      <c r="LX802" s="13"/>
      <c r="LY802" s="13"/>
      <c r="LZ802" s="13"/>
      <c r="MA802" s="13"/>
      <c r="MB802" s="13"/>
      <c r="MC802" s="13"/>
      <c r="MD802" s="13"/>
      <c r="ME802" s="13"/>
      <c r="MF802" s="13"/>
      <c r="MG802" s="13"/>
      <c r="MH802" s="13"/>
      <c r="MI802" s="13"/>
      <c r="MJ802" s="13"/>
      <c r="MK802" s="13"/>
      <c r="ML802" s="13"/>
      <c r="MM802" s="13"/>
      <c r="MN802" s="13"/>
      <c r="MO802" s="13"/>
      <c r="MP802" s="13"/>
      <c r="MQ802" s="13"/>
      <c r="MR802" s="13"/>
      <c r="MS802" s="13"/>
      <c r="MT802" s="13"/>
      <c r="MU802" s="13"/>
      <c r="MV802" s="13"/>
      <c r="MW802" s="13"/>
      <c r="MX802" s="13"/>
      <c r="MY802" s="13"/>
      <c r="MZ802" s="13"/>
      <c r="NA802" s="13"/>
      <c r="NB802" s="13"/>
      <c r="NC802" s="13"/>
      <c r="ND802" s="13"/>
      <c r="NE802" s="13"/>
      <c r="NF802" s="13"/>
      <c r="NG802" s="13"/>
      <c r="NH802" s="13"/>
      <c r="NI802" s="13"/>
      <c r="NJ802" s="13"/>
      <c r="NK802" s="13"/>
      <c r="NL802" s="13"/>
      <c r="NM802" s="13"/>
      <c r="NN802" s="13"/>
      <c r="NO802" s="13"/>
      <c r="NP802" s="13"/>
      <c r="NQ802" s="13"/>
      <c r="NR802" s="13"/>
      <c r="NS802" s="13"/>
      <c r="NU802" s="48" t="e">
        <f>IF(P794&lt;#REF!,1,0)</f>
        <v>#REF!</v>
      </c>
      <c r="NV802" s="48" t="e">
        <f>IF($P794&gt;=#REF!,1,0)</f>
        <v>#REF!</v>
      </c>
      <c r="NW802" s="48">
        <f>IF(IF($C794="Y",IF(NV802=1,1,0)),1,0)</f>
        <v>0</v>
      </c>
      <c r="NX802" s="48">
        <f>IF(IF($C794="N",IF(NU802=1,1,0)),1,0)</f>
        <v>0</v>
      </c>
      <c r="NY802" s="49" t="e">
        <f t="shared" si="76"/>
        <v>#REF!</v>
      </c>
    </row>
    <row r="803" spans="1:389" s="2" customFormat="1" ht="15" x14ac:dyDescent="0.25">
      <c r="A803" s="2">
        <f t="shared" si="77"/>
        <v>799</v>
      </c>
      <c r="B803" s="104" t="str">
        <f>"TSK"&amp;"-"&amp;REPT("0",4-LEN(A811))&amp;A811</f>
        <v>TSK-0807</v>
      </c>
      <c r="C803" s="105" t="str">
        <f t="shared" si="73"/>
        <v/>
      </c>
      <c r="D803" s="59"/>
      <c r="E803" s="106"/>
      <c r="F803" s="59"/>
      <c r="G803" s="59"/>
      <c r="H803" s="19"/>
      <c r="I803" s="19"/>
      <c r="J803" s="21"/>
      <c r="K803" s="81"/>
      <c r="L803" s="107" t="str">
        <f t="shared" si="74"/>
        <v/>
      </c>
      <c r="M803" s="107" t="str">
        <f t="shared" si="75"/>
        <v/>
      </c>
      <c r="N803" s="94"/>
      <c r="O803" s="94"/>
      <c r="P803" s="94"/>
      <c r="Q803" s="94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  <c r="KU803" s="13"/>
      <c r="KV803" s="13"/>
      <c r="KW803" s="13"/>
      <c r="KX803" s="13"/>
      <c r="KY803" s="13"/>
      <c r="KZ803" s="13"/>
      <c r="LA803" s="13"/>
      <c r="LB803" s="13"/>
      <c r="LC803" s="13"/>
      <c r="LD803" s="13"/>
      <c r="LE803" s="13"/>
      <c r="LF803" s="13"/>
      <c r="LG803" s="13"/>
      <c r="LH803" s="13"/>
      <c r="LI803" s="13"/>
      <c r="LJ803" s="13"/>
      <c r="LK803" s="13"/>
      <c r="LL803" s="13"/>
      <c r="LM803" s="13"/>
      <c r="LN803" s="13"/>
      <c r="LO803" s="13"/>
      <c r="LP803" s="13"/>
      <c r="LQ803" s="13"/>
      <c r="LR803" s="13"/>
      <c r="LS803" s="13"/>
      <c r="LT803" s="13"/>
      <c r="LU803" s="13"/>
      <c r="LV803" s="13"/>
      <c r="LW803" s="13"/>
      <c r="LX803" s="13"/>
      <c r="LY803" s="13"/>
      <c r="LZ803" s="13"/>
      <c r="MA803" s="13"/>
      <c r="MB803" s="13"/>
      <c r="MC803" s="13"/>
      <c r="MD803" s="13"/>
      <c r="ME803" s="13"/>
      <c r="MF803" s="13"/>
      <c r="MG803" s="13"/>
      <c r="MH803" s="13"/>
      <c r="MI803" s="13"/>
      <c r="MJ803" s="13"/>
      <c r="MK803" s="13"/>
      <c r="ML803" s="13"/>
      <c r="MM803" s="13"/>
      <c r="MN803" s="13"/>
      <c r="MO803" s="13"/>
      <c r="MP803" s="13"/>
      <c r="MQ803" s="13"/>
      <c r="MR803" s="13"/>
      <c r="MS803" s="13"/>
      <c r="MT803" s="13"/>
      <c r="MU803" s="13"/>
      <c r="MV803" s="13"/>
      <c r="MW803" s="13"/>
      <c r="MX803" s="13"/>
      <c r="MY803" s="13"/>
      <c r="MZ803" s="13"/>
      <c r="NA803" s="13"/>
      <c r="NB803" s="13"/>
      <c r="NC803" s="13"/>
      <c r="ND803" s="13"/>
      <c r="NE803" s="13"/>
      <c r="NF803" s="13"/>
      <c r="NG803" s="13"/>
      <c r="NH803" s="13"/>
      <c r="NI803" s="13"/>
      <c r="NJ803" s="13"/>
      <c r="NK803" s="13"/>
      <c r="NL803" s="13"/>
      <c r="NM803" s="13"/>
      <c r="NN803" s="13"/>
      <c r="NO803" s="13"/>
      <c r="NP803" s="13"/>
      <c r="NQ803" s="13"/>
      <c r="NR803" s="13"/>
      <c r="NS803" s="13"/>
      <c r="NU803" s="48" t="e">
        <f>IF(P795&lt;#REF!,1,0)</f>
        <v>#REF!</v>
      </c>
      <c r="NV803" s="48" t="e">
        <f>IF($P795&gt;=#REF!,1,0)</f>
        <v>#REF!</v>
      </c>
      <c r="NW803" s="48">
        <f>IF(IF($C795="Y",IF(NV803=1,1,0)),1,0)</f>
        <v>0</v>
      </c>
      <c r="NX803" s="48">
        <f>IF(IF($C795="N",IF(NU803=1,1,0)),1,0)</f>
        <v>0</v>
      </c>
      <c r="NY803" s="49" t="e">
        <f t="shared" si="76"/>
        <v>#REF!</v>
      </c>
    </row>
    <row r="804" spans="1:389" s="2" customFormat="1" ht="15" x14ac:dyDescent="0.25">
      <c r="A804" s="2">
        <f t="shared" si="77"/>
        <v>800</v>
      </c>
      <c r="B804" s="104" t="str">
        <f>"TSK"&amp;"-"&amp;REPT("0",4-LEN(A812))&amp;A812</f>
        <v>TSK-0808</v>
      </c>
      <c r="C804" s="105" t="str">
        <f t="shared" si="73"/>
        <v/>
      </c>
      <c r="D804" s="59"/>
      <c r="E804" s="106"/>
      <c r="F804" s="59"/>
      <c r="G804" s="59"/>
      <c r="H804" s="19"/>
      <c r="I804" s="19"/>
      <c r="J804" s="21"/>
      <c r="K804" s="81"/>
      <c r="L804" s="107" t="str">
        <f t="shared" si="74"/>
        <v/>
      </c>
      <c r="M804" s="107" t="str">
        <f t="shared" si="75"/>
        <v/>
      </c>
      <c r="N804" s="94"/>
      <c r="O804" s="94"/>
      <c r="P804" s="94"/>
      <c r="Q804" s="94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  <c r="KU804" s="13"/>
      <c r="KV804" s="13"/>
      <c r="KW804" s="13"/>
      <c r="KX804" s="13"/>
      <c r="KY804" s="13"/>
      <c r="KZ804" s="13"/>
      <c r="LA804" s="13"/>
      <c r="LB804" s="13"/>
      <c r="LC804" s="13"/>
      <c r="LD804" s="13"/>
      <c r="LE804" s="13"/>
      <c r="LF804" s="13"/>
      <c r="LG804" s="13"/>
      <c r="LH804" s="13"/>
      <c r="LI804" s="13"/>
      <c r="LJ804" s="13"/>
      <c r="LK804" s="13"/>
      <c r="LL804" s="13"/>
      <c r="LM804" s="13"/>
      <c r="LN804" s="13"/>
      <c r="LO804" s="13"/>
      <c r="LP804" s="13"/>
      <c r="LQ804" s="13"/>
      <c r="LR804" s="13"/>
      <c r="LS804" s="13"/>
      <c r="LT804" s="13"/>
      <c r="LU804" s="13"/>
      <c r="LV804" s="13"/>
      <c r="LW804" s="13"/>
      <c r="LX804" s="13"/>
      <c r="LY804" s="13"/>
      <c r="LZ804" s="13"/>
      <c r="MA804" s="13"/>
      <c r="MB804" s="13"/>
      <c r="MC804" s="13"/>
      <c r="MD804" s="13"/>
      <c r="ME804" s="13"/>
      <c r="MF804" s="13"/>
      <c r="MG804" s="13"/>
      <c r="MH804" s="13"/>
      <c r="MI804" s="13"/>
      <c r="MJ804" s="13"/>
      <c r="MK804" s="13"/>
      <c r="ML804" s="13"/>
      <c r="MM804" s="13"/>
      <c r="MN804" s="13"/>
      <c r="MO804" s="13"/>
      <c r="MP804" s="13"/>
      <c r="MQ804" s="13"/>
      <c r="MR804" s="13"/>
      <c r="MS804" s="13"/>
      <c r="MT804" s="13"/>
      <c r="MU804" s="13"/>
      <c r="MV804" s="13"/>
      <c r="MW804" s="13"/>
      <c r="MX804" s="13"/>
      <c r="MY804" s="13"/>
      <c r="MZ804" s="13"/>
      <c r="NA804" s="13"/>
      <c r="NB804" s="13"/>
      <c r="NC804" s="13"/>
      <c r="ND804" s="13"/>
      <c r="NE804" s="13"/>
      <c r="NF804" s="13"/>
      <c r="NG804" s="13"/>
      <c r="NH804" s="13"/>
      <c r="NI804" s="13"/>
      <c r="NJ804" s="13"/>
      <c r="NK804" s="13"/>
      <c r="NL804" s="13"/>
      <c r="NM804" s="13"/>
      <c r="NN804" s="13"/>
      <c r="NO804" s="13"/>
      <c r="NP804" s="13"/>
      <c r="NQ804" s="13"/>
      <c r="NR804" s="13"/>
      <c r="NS804" s="13"/>
      <c r="NU804" s="48" t="e">
        <f>IF(P796&lt;#REF!,1,0)</f>
        <v>#REF!</v>
      </c>
      <c r="NV804" s="48" t="e">
        <f>IF($P796&gt;=#REF!,1,0)</f>
        <v>#REF!</v>
      </c>
      <c r="NW804" s="48">
        <f>IF(IF($C796="Y",IF(NV804=1,1,0)),1,0)</f>
        <v>0</v>
      </c>
      <c r="NX804" s="48">
        <f>IF(IF($C796="N",IF(NU804=1,1,0)),1,0)</f>
        <v>0</v>
      </c>
      <c r="NY804" s="49" t="e">
        <f t="shared" si="76"/>
        <v>#REF!</v>
      </c>
    </row>
    <row r="805" spans="1:389" s="2" customFormat="1" ht="15" x14ac:dyDescent="0.25">
      <c r="A805" s="2">
        <f t="shared" si="77"/>
        <v>801</v>
      </c>
      <c r="B805" s="104" t="str">
        <f>"TSK"&amp;"-"&amp;REPT("0",4-LEN(A813))&amp;A813</f>
        <v>TSK-0809</v>
      </c>
      <c r="C805" s="105" t="str">
        <f t="shared" si="73"/>
        <v/>
      </c>
      <c r="D805" s="59"/>
      <c r="E805" s="106"/>
      <c r="F805" s="59"/>
      <c r="G805" s="59"/>
      <c r="H805" s="19"/>
      <c r="I805" s="19"/>
      <c r="J805" s="21"/>
      <c r="K805" s="81"/>
      <c r="L805" s="107" t="str">
        <f t="shared" si="74"/>
        <v/>
      </c>
      <c r="M805" s="107" t="str">
        <f t="shared" si="75"/>
        <v/>
      </c>
      <c r="N805" s="94"/>
      <c r="O805" s="94"/>
      <c r="P805" s="94"/>
      <c r="Q805" s="94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  <c r="KU805" s="13"/>
      <c r="KV805" s="13"/>
      <c r="KW805" s="13"/>
      <c r="KX805" s="13"/>
      <c r="KY805" s="13"/>
      <c r="KZ805" s="13"/>
      <c r="LA805" s="13"/>
      <c r="LB805" s="13"/>
      <c r="LC805" s="13"/>
      <c r="LD805" s="13"/>
      <c r="LE805" s="13"/>
      <c r="LF805" s="13"/>
      <c r="LG805" s="13"/>
      <c r="LH805" s="13"/>
      <c r="LI805" s="13"/>
      <c r="LJ805" s="13"/>
      <c r="LK805" s="13"/>
      <c r="LL805" s="13"/>
      <c r="LM805" s="13"/>
      <c r="LN805" s="13"/>
      <c r="LO805" s="13"/>
      <c r="LP805" s="13"/>
      <c r="LQ805" s="13"/>
      <c r="LR805" s="13"/>
      <c r="LS805" s="13"/>
      <c r="LT805" s="13"/>
      <c r="LU805" s="13"/>
      <c r="LV805" s="13"/>
      <c r="LW805" s="13"/>
      <c r="LX805" s="13"/>
      <c r="LY805" s="13"/>
      <c r="LZ805" s="13"/>
      <c r="MA805" s="13"/>
      <c r="MB805" s="13"/>
      <c r="MC805" s="13"/>
      <c r="MD805" s="13"/>
      <c r="ME805" s="13"/>
      <c r="MF805" s="13"/>
      <c r="MG805" s="13"/>
      <c r="MH805" s="13"/>
      <c r="MI805" s="13"/>
      <c r="MJ805" s="13"/>
      <c r="MK805" s="13"/>
      <c r="ML805" s="13"/>
      <c r="MM805" s="13"/>
      <c r="MN805" s="13"/>
      <c r="MO805" s="13"/>
      <c r="MP805" s="13"/>
      <c r="MQ805" s="13"/>
      <c r="MR805" s="13"/>
      <c r="MS805" s="13"/>
      <c r="MT805" s="13"/>
      <c r="MU805" s="13"/>
      <c r="MV805" s="13"/>
      <c r="MW805" s="13"/>
      <c r="MX805" s="13"/>
      <c r="MY805" s="13"/>
      <c r="MZ805" s="13"/>
      <c r="NA805" s="13"/>
      <c r="NB805" s="13"/>
      <c r="NC805" s="13"/>
      <c r="ND805" s="13"/>
      <c r="NE805" s="13"/>
      <c r="NF805" s="13"/>
      <c r="NG805" s="13"/>
      <c r="NH805" s="13"/>
      <c r="NI805" s="13"/>
      <c r="NJ805" s="13"/>
      <c r="NK805" s="13"/>
      <c r="NL805" s="13"/>
      <c r="NM805" s="13"/>
      <c r="NN805" s="13"/>
      <c r="NO805" s="13"/>
      <c r="NP805" s="13"/>
      <c r="NQ805" s="13"/>
      <c r="NR805" s="13"/>
      <c r="NS805" s="13"/>
      <c r="NU805" s="48" t="e">
        <f>IF(P797&lt;#REF!,1,0)</f>
        <v>#REF!</v>
      </c>
      <c r="NV805" s="48" t="e">
        <f>IF($P797&gt;=#REF!,1,0)</f>
        <v>#REF!</v>
      </c>
      <c r="NW805" s="48">
        <f>IF(IF($C797="Y",IF(NV805=1,1,0)),1,0)</f>
        <v>0</v>
      </c>
      <c r="NX805" s="48">
        <f>IF(IF($C797="N",IF(NU805=1,1,0)),1,0)</f>
        <v>0</v>
      </c>
      <c r="NY805" s="49" t="e">
        <f t="shared" si="76"/>
        <v>#REF!</v>
      </c>
    </row>
    <row r="806" spans="1:389" s="2" customFormat="1" ht="15" x14ac:dyDescent="0.25">
      <c r="A806" s="2">
        <f t="shared" si="77"/>
        <v>802</v>
      </c>
      <c r="B806" s="104" t="str">
        <f>"TSK"&amp;"-"&amp;REPT("0",4-LEN(A814))&amp;A814</f>
        <v>TSK-0810</v>
      </c>
      <c r="C806" s="105" t="str">
        <f t="shared" si="73"/>
        <v/>
      </c>
      <c r="D806" s="59"/>
      <c r="E806" s="106"/>
      <c r="F806" s="59"/>
      <c r="G806" s="59"/>
      <c r="H806" s="19"/>
      <c r="I806" s="19"/>
      <c r="J806" s="21"/>
      <c r="K806" s="81"/>
      <c r="L806" s="107" t="str">
        <f t="shared" si="74"/>
        <v/>
      </c>
      <c r="M806" s="107" t="str">
        <f t="shared" si="75"/>
        <v/>
      </c>
      <c r="N806" s="94"/>
      <c r="O806" s="94"/>
      <c r="P806" s="94"/>
      <c r="Q806" s="94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  <c r="KU806" s="13"/>
      <c r="KV806" s="13"/>
      <c r="KW806" s="13"/>
      <c r="KX806" s="13"/>
      <c r="KY806" s="13"/>
      <c r="KZ806" s="13"/>
      <c r="LA806" s="13"/>
      <c r="LB806" s="13"/>
      <c r="LC806" s="13"/>
      <c r="LD806" s="13"/>
      <c r="LE806" s="13"/>
      <c r="LF806" s="13"/>
      <c r="LG806" s="13"/>
      <c r="LH806" s="13"/>
      <c r="LI806" s="13"/>
      <c r="LJ806" s="13"/>
      <c r="LK806" s="13"/>
      <c r="LL806" s="13"/>
      <c r="LM806" s="13"/>
      <c r="LN806" s="13"/>
      <c r="LO806" s="13"/>
      <c r="LP806" s="13"/>
      <c r="LQ806" s="13"/>
      <c r="LR806" s="13"/>
      <c r="LS806" s="13"/>
      <c r="LT806" s="13"/>
      <c r="LU806" s="13"/>
      <c r="LV806" s="13"/>
      <c r="LW806" s="13"/>
      <c r="LX806" s="13"/>
      <c r="LY806" s="13"/>
      <c r="LZ806" s="13"/>
      <c r="MA806" s="13"/>
      <c r="MB806" s="13"/>
      <c r="MC806" s="13"/>
      <c r="MD806" s="13"/>
      <c r="ME806" s="13"/>
      <c r="MF806" s="13"/>
      <c r="MG806" s="13"/>
      <c r="MH806" s="13"/>
      <c r="MI806" s="13"/>
      <c r="MJ806" s="13"/>
      <c r="MK806" s="13"/>
      <c r="ML806" s="13"/>
      <c r="MM806" s="13"/>
      <c r="MN806" s="13"/>
      <c r="MO806" s="13"/>
      <c r="MP806" s="13"/>
      <c r="MQ806" s="13"/>
      <c r="MR806" s="13"/>
      <c r="MS806" s="13"/>
      <c r="MT806" s="13"/>
      <c r="MU806" s="13"/>
      <c r="MV806" s="13"/>
      <c r="MW806" s="13"/>
      <c r="MX806" s="13"/>
      <c r="MY806" s="13"/>
      <c r="MZ806" s="13"/>
      <c r="NA806" s="13"/>
      <c r="NB806" s="13"/>
      <c r="NC806" s="13"/>
      <c r="ND806" s="13"/>
      <c r="NE806" s="13"/>
      <c r="NF806" s="13"/>
      <c r="NG806" s="13"/>
      <c r="NH806" s="13"/>
      <c r="NI806" s="13"/>
      <c r="NJ806" s="13"/>
      <c r="NK806" s="13"/>
      <c r="NL806" s="13"/>
      <c r="NM806" s="13"/>
      <c r="NN806" s="13"/>
      <c r="NO806" s="13"/>
      <c r="NP806" s="13"/>
      <c r="NQ806" s="13"/>
      <c r="NR806" s="13"/>
      <c r="NS806" s="13"/>
      <c r="NU806" s="48" t="e">
        <f>IF(P798&lt;#REF!,1,0)</f>
        <v>#REF!</v>
      </c>
      <c r="NV806" s="48" t="e">
        <f>IF($P798&gt;=#REF!,1,0)</f>
        <v>#REF!</v>
      </c>
      <c r="NW806" s="48">
        <f>IF(IF($C798="Y",IF(NV806=1,1,0)),1,0)</f>
        <v>0</v>
      </c>
      <c r="NX806" s="48">
        <f>IF(IF($C798="N",IF(NU806=1,1,0)),1,0)</f>
        <v>0</v>
      </c>
      <c r="NY806" s="49" t="e">
        <f t="shared" si="76"/>
        <v>#REF!</v>
      </c>
    </row>
    <row r="807" spans="1:389" s="2" customFormat="1" ht="15" x14ac:dyDescent="0.25">
      <c r="A807" s="2">
        <f t="shared" si="77"/>
        <v>803</v>
      </c>
      <c r="B807" s="104" t="str">
        <f>"TSK"&amp;"-"&amp;REPT("0",4-LEN(A815))&amp;A815</f>
        <v>TSK-0811</v>
      </c>
      <c r="C807" s="105" t="str">
        <f t="shared" si="73"/>
        <v/>
      </c>
      <c r="D807" s="59"/>
      <c r="E807" s="106"/>
      <c r="F807" s="59"/>
      <c r="G807" s="59"/>
      <c r="H807" s="19"/>
      <c r="I807" s="19"/>
      <c r="J807" s="21"/>
      <c r="K807" s="81"/>
      <c r="L807" s="107" t="str">
        <f t="shared" si="74"/>
        <v/>
      </c>
      <c r="M807" s="107" t="str">
        <f t="shared" si="75"/>
        <v/>
      </c>
      <c r="N807" s="94"/>
      <c r="O807" s="94"/>
      <c r="P807" s="94"/>
      <c r="Q807" s="94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  <c r="KU807" s="13"/>
      <c r="KV807" s="13"/>
      <c r="KW807" s="13"/>
      <c r="KX807" s="13"/>
      <c r="KY807" s="13"/>
      <c r="KZ807" s="13"/>
      <c r="LA807" s="13"/>
      <c r="LB807" s="13"/>
      <c r="LC807" s="13"/>
      <c r="LD807" s="13"/>
      <c r="LE807" s="13"/>
      <c r="LF807" s="13"/>
      <c r="LG807" s="13"/>
      <c r="LH807" s="13"/>
      <c r="LI807" s="13"/>
      <c r="LJ807" s="13"/>
      <c r="LK807" s="13"/>
      <c r="LL807" s="13"/>
      <c r="LM807" s="13"/>
      <c r="LN807" s="13"/>
      <c r="LO807" s="13"/>
      <c r="LP807" s="13"/>
      <c r="LQ807" s="13"/>
      <c r="LR807" s="13"/>
      <c r="LS807" s="13"/>
      <c r="LT807" s="13"/>
      <c r="LU807" s="13"/>
      <c r="LV807" s="13"/>
      <c r="LW807" s="13"/>
      <c r="LX807" s="13"/>
      <c r="LY807" s="13"/>
      <c r="LZ807" s="13"/>
      <c r="MA807" s="13"/>
      <c r="MB807" s="13"/>
      <c r="MC807" s="13"/>
      <c r="MD807" s="13"/>
      <c r="ME807" s="13"/>
      <c r="MF807" s="13"/>
      <c r="MG807" s="13"/>
      <c r="MH807" s="13"/>
      <c r="MI807" s="13"/>
      <c r="MJ807" s="13"/>
      <c r="MK807" s="13"/>
      <c r="ML807" s="13"/>
      <c r="MM807" s="13"/>
      <c r="MN807" s="13"/>
      <c r="MO807" s="13"/>
      <c r="MP807" s="13"/>
      <c r="MQ807" s="13"/>
      <c r="MR807" s="13"/>
      <c r="MS807" s="13"/>
      <c r="MT807" s="13"/>
      <c r="MU807" s="13"/>
      <c r="MV807" s="13"/>
      <c r="MW807" s="13"/>
      <c r="MX807" s="13"/>
      <c r="MY807" s="13"/>
      <c r="MZ807" s="13"/>
      <c r="NA807" s="13"/>
      <c r="NB807" s="13"/>
      <c r="NC807" s="13"/>
      <c r="ND807" s="13"/>
      <c r="NE807" s="13"/>
      <c r="NF807" s="13"/>
      <c r="NG807" s="13"/>
      <c r="NH807" s="13"/>
      <c r="NI807" s="13"/>
      <c r="NJ807" s="13"/>
      <c r="NK807" s="13"/>
      <c r="NL807" s="13"/>
      <c r="NM807" s="13"/>
      <c r="NN807" s="13"/>
      <c r="NO807" s="13"/>
      <c r="NP807" s="13"/>
      <c r="NQ807" s="13"/>
      <c r="NR807" s="13"/>
      <c r="NS807" s="13"/>
      <c r="NU807" s="48" t="e">
        <f>IF(P799&lt;#REF!,1,0)</f>
        <v>#REF!</v>
      </c>
      <c r="NV807" s="48" t="e">
        <f>IF($P799&gt;=#REF!,1,0)</f>
        <v>#REF!</v>
      </c>
      <c r="NW807" s="48">
        <f>IF(IF($C799="Y",IF(NV807=1,1,0)),1,0)</f>
        <v>0</v>
      </c>
      <c r="NX807" s="48">
        <f>IF(IF($C799="N",IF(NU807=1,1,0)),1,0)</f>
        <v>0</v>
      </c>
      <c r="NY807" s="49" t="e">
        <f t="shared" si="76"/>
        <v>#REF!</v>
      </c>
    </row>
    <row r="808" spans="1:389" s="2" customFormat="1" ht="15" x14ac:dyDescent="0.25">
      <c r="A808" s="2">
        <f t="shared" si="77"/>
        <v>804</v>
      </c>
      <c r="B808" s="104" t="str">
        <f>"TSK"&amp;"-"&amp;REPT("0",4-LEN(A816))&amp;A816</f>
        <v>TSK-0812</v>
      </c>
      <c r="C808" s="105" t="str">
        <f t="shared" si="73"/>
        <v/>
      </c>
      <c r="D808" s="59"/>
      <c r="E808" s="106"/>
      <c r="F808" s="59"/>
      <c r="G808" s="59"/>
      <c r="H808" s="19"/>
      <c r="I808" s="19"/>
      <c r="J808" s="21"/>
      <c r="K808" s="81"/>
      <c r="L808" s="107" t="str">
        <f t="shared" si="74"/>
        <v/>
      </c>
      <c r="M808" s="107" t="str">
        <f t="shared" si="75"/>
        <v/>
      </c>
      <c r="N808" s="94"/>
      <c r="O808" s="94"/>
      <c r="P808" s="94"/>
      <c r="Q808" s="94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  <c r="KU808" s="13"/>
      <c r="KV808" s="13"/>
      <c r="KW808" s="13"/>
      <c r="KX808" s="13"/>
      <c r="KY808" s="13"/>
      <c r="KZ808" s="13"/>
      <c r="LA808" s="13"/>
      <c r="LB808" s="13"/>
      <c r="LC808" s="13"/>
      <c r="LD808" s="13"/>
      <c r="LE808" s="13"/>
      <c r="LF808" s="13"/>
      <c r="LG808" s="13"/>
      <c r="LH808" s="13"/>
      <c r="LI808" s="13"/>
      <c r="LJ808" s="13"/>
      <c r="LK808" s="13"/>
      <c r="LL808" s="13"/>
      <c r="LM808" s="13"/>
      <c r="LN808" s="13"/>
      <c r="LO808" s="13"/>
      <c r="LP808" s="13"/>
      <c r="LQ808" s="13"/>
      <c r="LR808" s="13"/>
      <c r="LS808" s="13"/>
      <c r="LT808" s="13"/>
      <c r="LU808" s="13"/>
      <c r="LV808" s="13"/>
      <c r="LW808" s="13"/>
      <c r="LX808" s="13"/>
      <c r="LY808" s="13"/>
      <c r="LZ808" s="13"/>
      <c r="MA808" s="13"/>
      <c r="MB808" s="13"/>
      <c r="MC808" s="13"/>
      <c r="MD808" s="13"/>
      <c r="ME808" s="13"/>
      <c r="MF808" s="13"/>
      <c r="MG808" s="13"/>
      <c r="MH808" s="13"/>
      <c r="MI808" s="13"/>
      <c r="MJ808" s="13"/>
      <c r="MK808" s="13"/>
      <c r="ML808" s="13"/>
      <c r="MM808" s="13"/>
      <c r="MN808" s="13"/>
      <c r="MO808" s="13"/>
      <c r="MP808" s="13"/>
      <c r="MQ808" s="13"/>
      <c r="MR808" s="13"/>
      <c r="MS808" s="13"/>
      <c r="MT808" s="13"/>
      <c r="MU808" s="13"/>
      <c r="MV808" s="13"/>
      <c r="MW808" s="13"/>
      <c r="MX808" s="13"/>
      <c r="MY808" s="13"/>
      <c r="MZ808" s="13"/>
      <c r="NA808" s="13"/>
      <c r="NB808" s="13"/>
      <c r="NC808" s="13"/>
      <c r="ND808" s="13"/>
      <c r="NE808" s="13"/>
      <c r="NF808" s="13"/>
      <c r="NG808" s="13"/>
      <c r="NH808" s="13"/>
      <c r="NI808" s="13"/>
      <c r="NJ808" s="13"/>
      <c r="NK808" s="13"/>
      <c r="NL808" s="13"/>
      <c r="NM808" s="13"/>
      <c r="NN808" s="13"/>
      <c r="NO808" s="13"/>
      <c r="NP808" s="13"/>
      <c r="NQ808" s="13"/>
      <c r="NR808" s="13"/>
      <c r="NS808" s="13"/>
      <c r="NU808" s="48" t="e">
        <f>IF(P800&lt;#REF!,1,0)</f>
        <v>#REF!</v>
      </c>
      <c r="NV808" s="48" t="e">
        <f>IF($P800&gt;=#REF!,1,0)</f>
        <v>#REF!</v>
      </c>
      <c r="NW808" s="48">
        <f>IF(IF($C800="Y",IF(NV808=1,1,0)),1,0)</f>
        <v>0</v>
      </c>
      <c r="NX808" s="48">
        <f>IF(IF($C800="N",IF(NU808=1,1,0)),1,0)</f>
        <v>0</v>
      </c>
      <c r="NY808" s="49" t="e">
        <f t="shared" si="76"/>
        <v>#REF!</v>
      </c>
    </row>
    <row r="809" spans="1:389" s="2" customFormat="1" ht="15" x14ac:dyDescent="0.25">
      <c r="A809" s="2">
        <f t="shared" si="77"/>
        <v>805</v>
      </c>
      <c r="B809" s="104" t="str">
        <f>"TSK"&amp;"-"&amp;REPT("0",4-LEN(A817))&amp;A817</f>
        <v>TSK-0813</v>
      </c>
      <c r="C809" s="105" t="str">
        <f t="shared" si="73"/>
        <v/>
      </c>
      <c r="D809" s="59"/>
      <c r="E809" s="106"/>
      <c r="F809" s="59"/>
      <c r="G809" s="59"/>
      <c r="H809" s="19"/>
      <c r="I809" s="19"/>
      <c r="J809" s="21"/>
      <c r="K809" s="81"/>
      <c r="L809" s="107" t="str">
        <f t="shared" si="74"/>
        <v/>
      </c>
      <c r="M809" s="107" t="str">
        <f t="shared" si="75"/>
        <v/>
      </c>
      <c r="N809" s="94"/>
      <c r="O809" s="94"/>
      <c r="P809" s="94"/>
      <c r="Q809" s="94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  <c r="KU809" s="13"/>
      <c r="KV809" s="13"/>
      <c r="KW809" s="13"/>
      <c r="KX809" s="13"/>
      <c r="KY809" s="13"/>
      <c r="KZ809" s="13"/>
      <c r="LA809" s="13"/>
      <c r="LB809" s="13"/>
      <c r="LC809" s="13"/>
      <c r="LD809" s="13"/>
      <c r="LE809" s="13"/>
      <c r="LF809" s="13"/>
      <c r="LG809" s="13"/>
      <c r="LH809" s="13"/>
      <c r="LI809" s="13"/>
      <c r="LJ809" s="13"/>
      <c r="LK809" s="13"/>
      <c r="LL809" s="13"/>
      <c r="LM809" s="13"/>
      <c r="LN809" s="13"/>
      <c r="LO809" s="13"/>
      <c r="LP809" s="13"/>
      <c r="LQ809" s="13"/>
      <c r="LR809" s="13"/>
      <c r="LS809" s="13"/>
      <c r="LT809" s="13"/>
      <c r="LU809" s="13"/>
      <c r="LV809" s="13"/>
      <c r="LW809" s="13"/>
      <c r="LX809" s="13"/>
      <c r="LY809" s="13"/>
      <c r="LZ809" s="13"/>
      <c r="MA809" s="13"/>
      <c r="MB809" s="13"/>
      <c r="MC809" s="13"/>
      <c r="MD809" s="13"/>
      <c r="ME809" s="13"/>
      <c r="MF809" s="13"/>
      <c r="MG809" s="13"/>
      <c r="MH809" s="13"/>
      <c r="MI809" s="13"/>
      <c r="MJ809" s="13"/>
      <c r="MK809" s="13"/>
      <c r="ML809" s="13"/>
      <c r="MM809" s="13"/>
      <c r="MN809" s="13"/>
      <c r="MO809" s="13"/>
      <c r="MP809" s="13"/>
      <c r="MQ809" s="13"/>
      <c r="MR809" s="13"/>
      <c r="MS809" s="13"/>
      <c r="MT809" s="13"/>
      <c r="MU809" s="13"/>
      <c r="MV809" s="13"/>
      <c r="MW809" s="13"/>
      <c r="MX809" s="13"/>
      <c r="MY809" s="13"/>
      <c r="MZ809" s="13"/>
      <c r="NA809" s="13"/>
      <c r="NB809" s="13"/>
      <c r="NC809" s="13"/>
      <c r="ND809" s="13"/>
      <c r="NE809" s="13"/>
      <c r="NF809" s="13"/>
      <c r="NG809" s="13"/>
      <c r="NH809" s="13"/>
      <c r="NI809" s="13"/>
      <c r="NJ809" s="13"/>
      <c r="NK809" s="13"/>
      <c r="NL809" s="13"/>
      <c r="NM809" s="13"/>
      <c r="NN809" s="13"/>
      <c r="NO809" s="13"/>
      <c r="NP809" s="13"/>
      <c r="NQ809" s="13"/>
      <c r="NR809" s="13"/>
      <c r="NS809" s="13"/>
      <c r="NU809" s="48" t="e">
        <f>IF(P801&lt;#REF!,1,0)</f>
        <v>#REF!</v>
      </c>
      <c r="NV809" s="48" t="e">
        <f>IF($P801&gt;=#REF!,1,0)</f>
        <v>#REF!</v>
      </c>
      <c r="NW809" s="48">
        <f>IF(IF($C801="Y",IF(NV809=1,1,0)),1,0)</f>
        <v>0</v>
      </c>
      <c r="NX809" s="48">
        <f>IF(IF($C801="N",IF(NU809=1,1,0)),1,0)</f>
        <v>0</v>
      </c>
      <c r="NY809" s="49" t="e">
        <f t="shared" si="76"/>
        <v>#REF!</v>
      </c>
    </row>
    <row r="810" spans="1:389" s="2" customFormat="1" ht="15" x14ac:dyDescent="0.25">
      <c r="A810" s="2">
        <f t="shared" si="77"/>
        <v>806</v>
      </c>
      <c r="B810" s="104" t="str">
        <f>"TSK"&amp;"-"&amp;REPT("0",4-LEN(A818))&amp;A818</f>
        <v>TSK-0814</v>
      </c>
      <c r="C810" s="105" t="str">
        <f t="shared" si="73"/>
        <v/>
      </c>
      <c r="D810" s="59"/>
      <c r="E810" s="106"/>
      <c r="F810" s="59"/>
      <c r="G810" s="59"/>
      <c r="H810" s="19"/>
      <c r="I810" s="19"/>
      <c r="J810" s="21"/>
      <c r="K810" s="81"/>
      <c r="L810" s="107" t="str">
        <f t="shared" si="74"/>
        <v/>
      </c>
      <c r="M810" s="107" t="str">
        <f t="shared" si="75"/>
        <v/>
      </c>
      <c r="N810" s="94"/>
      <c r="O810" s="94"/>
      <c r="P810" s="94"/>
      <c r="Q810" s="94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  <c r="KU810" s="13"/>
      <c r="KV810" s="13"/>
      <c r="KW810" s="13"/>
      <c r="KX810" s="13"/>
      <c r="KY810" s="13"/>
      <c r="KZ810" s="13"/>
      <c r="LA810" s="13"/>
      <c r="LB810" s="13"/>
      <c r="LC810" s="13"/>
      <c r="LD810" s="13"/>
      <c r="LE810" s="13"/>
      <c r="LF810" s="13"/>
      <c r="LG810" s="13"/>
      <c r="LH810" s="13"/>
      <c r="LI810" s="13"/>
      <c r="LJ810" s="13"/>
      <c r="LK810" s="13"/>
      <c r="LL810" s="13"/>
      <c r="LM810" s="13"/>
      <c r="LN810" s="13"/>
      <c r="LO810" s="13"/>
      <c r="LP810" s="13"/>
      <c r="LQ810" s="13"/>
      <c r="LR810" s="13"/>
      <c r="LS810" s="13"/>
      <c r="LT810" s="13"/>
      <c r="LU810" s="13"/>
      <c r="LV810" s="13"/>
      <c r="LW810" s="13"/>
      <c r="LX810" s="13"/>
      <c r="LY810" s="13"/>
      <c r="LZ810" s="13"/>
      <c r="MA810" s="13"/>
      <c r="MB810" s="13"/>
      <c r="MC810" s="13"/>
      <c r="MD810" s="13"/>
      <c r="ME810" s="13"/>
      <c r="MF810" s="13"/>
      <c r="MG810" s="13"/>
      <c r="MH810" s="13"/>
      <c r="MI810" s="13"/>
      <c r="MJ810" s="13"/>
      <c r="MK810" s="13"/>
      <c r="ML810" s="13"/>
      <c r="MM810" s="13"/>
      <c r="MN810" s="13"/>
      <c r="MO810" s="13"/>
      <c r="MP810" s="13"/>
      <c r="MQ810" s="13"/>
      <c r="MR810" s="13"/>
      <c r="MS810" s="13"/>
      <c r="MT810" s="13"/>
      <c r="MU810" s="13"/>
      <c r="MV810" s="13"/>
      <c r="MW810" s="13"/>
      <c r="MX810" s="13"/>
      <c r="MY810" s="13"/>
      <c r="MZ810" s="13"/>
      <c r="NA810" s="13"/>
      <c r="NB810" s="13"/>
      <c r="NC810" s="13"/>
      <c r="ND810" s="13"/>
      <c r="NE810" s="13"/>
      <c r="NF810" s="13"/>
      <c r="NG810" s="13"/>
      <c r="NH810" s="13"/>
      <c r="NI810" s="13"/>
      <c r="NJ810" s="13"/>
      <c r="NK810" s="13"/>
      <c r="NL810" s="13"/>
      <c r="NM810" s="13"/>
      <c r="NN810" s="13"/>
      <c r="NO810" s="13"/>
      <c r="NP810" s="13"/>
      <c r="NQ810" s="13"/>
      <c r="NR810" s="13"/>
      <c r="NS810" s="13"/>
      <c r="NU810" s="48" t="e">
        <f>IF(P802&lt;#REF!,1,0)</f>
        <v>#REF!</v>
      </c>
      <c r="NV810" s="48" t="e">
        <f>IF($P802&gt;=#REF!,1,0)</f>
        <v>#REF!</v>
      </c>
      <c r="NW810" s="48">
        <f>IF(IF($C802="Y",IF(NV810=1,1,0)),1,0)</f>
        <v>0</v>
      </c>
      <c r="NX810" s="48">
        <f>IF(IF($C802="N",IF(NU810=1,1,0)),1,0)</f>
        <v>0</v>
      </c>
      <c r="NY810" s="49" t="e">
        <f t="shared" si="76"/>
        <v>#REF!</v>
      </c>
    </row>
    <row r="811" spans="1:389" s="2" customFormat="1" ht="15" x14ac:dyDescent="0.25">
      <c r="A811" s="2">
        <f t="shared" si="77"/>
        <v>807</v>
      </c>
      <c r="B811" s="104" t="str">
        <f>"TSK"&amp;"-"&amp;REPT("0",4-LEN(A819))&amp;A819</f>
        <v>TSK-0815</v>
      </c>
      <c r="C811" s="105" t="str">
        <f t="shared" si="73"/>
        <v/>
      </c>
      <c r="D811" s="59"/>
      <c r="E811" s="106"/>
      <c r="F811" s="59"/>
      <c r="G811" s="59"/>
      <c r="H811" s="19"/>
      <c r="I811" s="19"/>
      <c r="J811" s="21"/>
      <c r="K811" s="81"/>
      <c r="L811" s="107" t="str">
        <f t="shared" si="74"/>
        <v/>
      </c>
      <c r="M811" s="107" t="str">
        <f t="shared" si="75"/>
        <v/>
      </c>
      <c r="N811" s="94"/>
      <c r="O811" s="94"/>
      <c r="P811" s="94"/>
      <c r="Q811" s="94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  <c r="KU811" s="13"/>
      <c r="KV811" s="13"/>
      <c r="KW811" s="13"/>
      <c r="KX811" s="13"/>
      <c r="KY811" s="13"/>
      <c r="KZ811" s="13"/>
      <c r="LA811" s="13"/>
      <c r="LB811" s="13"/>
      <c r="LC811" s="13"/>
      <c r="LD811" s="13"/>
      <c r="LE811" s="13"/>
      <c r="LF811" s="13"/>
      <c r="LG811" s="13"/>
      <c r="LH811" s="13"/>
      <c r="LI811" s="13"/>
      <c r="LJ811" s="13"/>
      <c r="LK811" s="13"/>
      <c r="LL811" s="13"/>
      <c r="LM811" s="13"/>
      <c r="LN811" s="13"/>
      <c r="LO811" s="13"/>
      <c r="LP811" s="13"/>
      <c r="LQ811" s="13"/>
      <c r="LR811" s="13"/>
      <c r="LS811" s="13"/>
      <c r="LT811" s="13"/>
      <c r="LU811" s="13"/>
      <c r="LV811" s="13"/>
      <c r="LW811" s="13"/>
      <c r="LX811" s="13"/>
      <c r="LY811" s="13"/>
      <c r="LZ811" s="13"/>
      <c r="MA811" s="13"/>
      <c r="MB811" s="13"/>
      <c r="MC811" s="13"/>
      <c r="MD811" s="13"/>
      <c r="ME811" s="13"/>
      <c r="MF811" s="13"/>
      <c r="MG811" s="13"/>
      <c r="MH811" s="13"/>
      <c r="MI811" s="13"/>
      <c r="MJ811" s="13"/>
      <c r="MK811" s="13"/>
      <c r="ML811" s="13"/>
      <c r="MM811" s="13"/>
      <c r="MN811" s="13"/>
      <c r="MO811" s="13"/>
      <c r="MP811" s="13"/>
      <c r="MQ811" s="13"/>
      <c r="MR811" s="13"/>
      <c r="MS811" s="13"/>
      <c r="MT811" s="13"/>
      <c r="MU811" s="13"/>
      <c r="MV811" s="13"/>
      <c r="MW811" s="13"/>
      <c r="MX811" s="13"/>
      <c r="MY811" s="13"/>
      <c r="MZ811" s="13"/>
      <c r="NA811" s="13"/>
      <c r="NB811" s="13"/>
      <c r="NC811" s="13"/>
      <c r="ND811" s="13"/>
      <c r="NE811" s="13"/>
      <c r="NF811" s="13"/>
      <c r="NG811" s="13"/>
      <c r="NH811" s="13"/>
      <c r="NI811" s="13"/>
      <c r="NJ811" s="13"/>
      <c r="NK811" s="13"/>
      <c r="NL811" s="13"/>
      <c r="NM811" s="13"/>
      <c r="NN811" s="13"/>
      <c r="NO811" s="13"/>
      <c r="NP811" s="13"/>
      <c r="NQ811" s="13"/>
      <c r="NR811" s="13"/>
      <c r="NS811" s="13"/>
      <c r="NU811" s="48" t="e">
        <f>IF(P803&lt;#REF!,1,0)</f>
        <v>#REF!</v>
      </c>
      <c r="NV811" s="48" t="e">
        <f>IF($P803&gt;=#REF!,1,0)</f>
        <v>#REF!</v>
      </c>
      <c r="NW811" s="48">
        <f>IF(IF($C803="Y",IF(NV811=1,1,0)),1,0)</f>
        <v>0</v>
      </c>
      <c r="NX811" s="48">
        <f>IF(IF($C803="N",IF(NU811=1,1,0)),1,0)</f>
        <v>0</v>
      </c>
      <c r="NY811" s="49" t="e">
        <f t="shared" si="76"/>
        <v>#REF!</v>
      </c>
    </row>
    <row r="812" spans="1:389" s="2" customFormat="1" ht="15" x14ac:dyDescent="0.25">
      <c r="A812" s="2">
        <f t="shared" si="77"/>
        <v>808</v>
      </c>
      <c r="B812" s="104" t="str">
        <f>"TSK"&amp;"-"&amp;REPT("0",4-LEN(A820))&amp;A820</f>
        <v>TSK-0816</v>
      </c>
      <c r="C812" s="105" t="str">
        <f t="shared" si="73"/>
        <v/>
      </c>
      <c r="D812" s="59"/>
      <c r="E812" s="106"/>
      <c r="F812" s="59"/>
      <c r="G812" s="59"/>
      <c r="H812" s="19"/>
      <c r="I812" s="19"/>
      <c r="J812" s="21"/>
      <c r="K812" s="81"/>
      <c r="L812" s="107" t="str">
        <f t="shared" si="74"/>
        <v/>
      </c>
      <c r="M812" s="107" t="str">
        <f t="shared" si="75"/>
        <v/>
      </c>
      <c r="N812" s="94"/>
      <c r="O812" s="94"/>
      <c r="P812" s="94"/>
      <c r="Q812" s="94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  <c r="KU812" s="13"/>
      <c r="KV812" s="13"/>
      <c r="KW812" s="13"/>
      <c r="KX812" s="13"/>
      <c r="KY812" s="13"/>
      <c r="KZ812" s="13"/>
      <c r="LA812" s="13"/>
      <c r="LB812" s="13"/>
      <c r="LC812" s="13"/>
      <c r="LD812" s="13"/>
      <c r="LE812" s="13"/>
      <c r="LF812" s="13"/>
      <c r="LG812" s="13"/>
      <c r="LH812" s="13"/>
      <c r="LI812" s="13"/>
      <c r="LJ812" s="13"/>
      <c r="LK812" s="13"/>
      <c r="LL812" s="13"/>
      <c r="LM812" s="13"/>
      <c r="LN812" s="13"/>
      <c r="LO812" s="13"/>
      <c r="LP812" s="13"/>
      <c r="LQ812" s="13"/>
      <c r="LR812" s="13"/>
      <c r="LS812" s="13"/>
      <c r="LT812" s="13"/>
      <c r="LU812" s="13"/>
      <c r="LV812" s="13"/>
      <c r="LW812" s="13"/>
      <c r="LX812" s="13"/>
      <c r="LY812" s="13"/>
      <c r="LZ812" s="13"/>
      <c r="MA812" s="13"/>
      <c r="MB812" s="13"/>
      <c r="MC812" s="13"/>
      <c r="MD812" s="13"/>
      <c r="ME812" s="13"/>
      <c r="MF812" s="13"/>
      <c r="MG812" s="13"/>
      <c r="MH812" s="13"/>
      <c r="MI812" s="13"/>
      <c r="MJ812" s="13"/>
      <c r="MK812" s="13"/>
      <c r="ML812" s="13"/>
      <c r="MM812" s="13"/>
      <c r="MN812" s="13"/>
      <c r="MO812" s="13"/>
      <c r="MP812" s="13"/>
      <c r="MQ812" s="13"/>
      <c r="MR812" s="13"/>
      <c r="MS812" s="13"/>
      <c r="MT812" s="13"/>
      <c r="MU812" s="13"/>
      <c r="MV812" s="13"/>
      <c r="MW812" s="13"/>
      <c r="MX812" s="13"/>
      <c r="MY812" s="13"/>
      <c r="MZ812" s="13"/>
      <c r="NA812" s="13"/>
      <c r="NB812" s="13"/>
      <c r="NC812" s="13"/>
      <c r="ND812" s="13"/>
      <c r="NE812" s="13"/>
      <c r="NF812" s="13"/>
      <c r="NG812" s="13"/>
      <c r="NH812" s="13"/>
      <c r="NI812" s="13"/>
      <c r="NJ812" s="13"/>
      <c r="NK812" s="13"/>
      <c r="NL812" s="13"/>
      <c r="NM812" s="13"/>
      <c r="NN812" s="13"/>
      <c r="NO812" s="13"/>
      <c r="NP812" s="13"/>
      <c r="NQ812" s="13"/>
      <c r="NR812" s="13"/>
      <c r="NS812" s="13"/>
      <c r="NU812" s="48" t="e">
        <f>IF(P804&lt;#REF!,1,0)</f>
        <v>#REF!</v>
      </c>
      <c r="NV812" s="48" t="e">
        <f>IF($P804&gt;=#REF!,1,0)</f>
        <v>#REF!</v>
      </c>
      <c r="NW812" s="48">
        <f>IF(IF($C804="Y",IF(NV812=1,1,0)),1,0)</f>
        <v>0</v>
      </c>
      <c r="NX812" s="48">
        <f>IF(IF($C804="N",IF(NU812=1,1,0)),1,0)</f>
        <v>0</v>
      </c>
      <c r="NY812" s="49" t="e">
        <f t="shared" si="76"/>
        <v>#REF!</v>
      </c>
    </row>
    <row r="813" spans="1:389" s="2" customFormat="1" ht="15" x14ac:dyDescent="0.25">
      <c r="A813" s="2">
        <f t="shared" si="77"/>
        <v>809</v>
      </c>
      <c r="B813" s="104" t="str">
        <f>"TSK"&amp;"-"&amp;REPT("0",4-LEN(A821))&amp;A821</f>
        <v>TSK-0817</v>
      </c>
      <c r="C813" s="105" t="str">
        <f t="shared" si="73"/>
        <v/>
      </c>
      <c r="D813" s="59"/>
      <c r="E813" s="106"/>
      <c r="F813" s="59"/>
      <c r="G813" s="59"/>
      <c r="H813" s="19"/>
      <c r="I813" s="19"/>
      <c r="J813" s="21"/>
      <c r="K813" s="81"/>
      <c r="L813" s="107" t="str">
        <f t="shared" si="74"/>
        <v/>
      </c>
      <c r="M813" s="107" t="str">
        <f t="shared" si="75"/>
        <v/>
      </c>
      <c r="N813" s="94"/>
      <c r="O813" s="94"/>
      <c r="P813" s="94"/>
      <c r="Q813" s="94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  <c r="KU813" s="13"/>
      <c r="KV813" s="13"/>
      <c r="KW813" s="13"/>
      <c r="KX813" s="13"/>
      <c r="KY813" s="13"/>
      <c r="KZ813" s="13"/>
      <c r="LA813" s="13"/>
      <c r="LB813" s="13"/>
      <c r="LC813" s="13"/>
      <c r="LD813" s="13"/>
      <c r="LE813" s="13"/>
      <c r="LF813" s="13"/>
      <c r="LG813" s="13"/>
      <c r="LH813" s="13"/>
      <c r="LI813" s="13"/>
      <c r="LJ813" s="13"/>
      <c r="LK813" s="13"/>
      <c r="LL813" s="13"/>
      <c r="LM813" s="13"/>
      <c r="LN813" s="13"/>
      <c r="LO813" s="13"/>
      <c r="LP813" s="13"/>
      <c r="LQ813" s="13"/>
      <c r="LR813" s="13"/>
      <c r="LS813" s="13"/>
      <c r="LT813" s="13"/>
      <c r="LU813" s="13"/>
      <c r="LV813" s="13"/>
      <c r="LW813" s="13"/>
      <c r="LX813" s="13"/>
      <c r="LY813" s="13"/>
      <c r="LZ813" s="13"/>
      <c r="MA813" s="13"/>
      <c r="MB813" s="13"/>
      <c r="MC813" s="13"/>
      <c r="MD813" s="13"/>
      <c r="ME813" s="13"/>
      <c r="MF813" s="13"/>
      <c r="MG813" s="13"/>
      <c r="MH813" s="13"/>
      <c r="MI813" s="13"/>
      <c r="MJ813" s="13"/>
      <c r="MK813" s="13"/>
      <c r="ML813" s="13"/>
      <c r="MM813" s="13"/>
      <c r="MN813" s="13"/>
      <c r="MO813" s="13"/>
      <c r="MP813" s="13"/>
      <c r="MQ813" s="13"/>
      <c r="MR813" s="13"/>
      <c r="MS813" s="13"/>
      <c r="MT813" s="13"/>
      <c r="MU813" s="13"/>
      <c r="MV813" s="13"/>
      <c r="MW813" s="13"/>
      <c r="MX813" s="13"/>
      <c r="MY813" s="13"/>
      <c r="MZ813" s="13"/>
      <c r="NA813" s="13"/>
      <c r="NB813" s="13"/>
      <c r="NC813" s="13"/>
      <c r="ND813" s="13"/>
      <c r="NE813" s="13"/>
      <c r="NF813" s="13"/>
      <c r="NG813" s="13"/>
      <c r="NH813" s="13"/>
      <c r="NI813" s="13"/>
      <c r="NJ813" s="13"/>
      <c r="NK813" s="13"/>
      <c r="NL813" s="13"/>
      <c r="NM813" s="13"/>
      <c r="NN813" s="13"/>
      <c r="NO813" s="13"/>
      <c r="NP813" s="13"/>
      <c r="NQ813" s="13"/>
      <c r="NR813" s="13"/>
      <c r="NS813" s="13"/>
      <c r="NU813" s="48" t="e">
        <f>IF(P805&lt;#REF!,1,0)</f>
        <v>#REF!</v>
      </c>
      <c r="NV813" s="48" t="e">
        <f>IF($P805&gt;=#REF!,1,0)</f>
        <v>#REF!</v>
      </c>
      <c r="NW813" s="48">
        <f>IF(IF($C805="Y",IF(NV813=1,1,0)),1,0)</f>
        <v>0</v>
      </c>
      <c r="NX813" s="48">
        <f>IF(IF($C805="N",IF(NU813=1,1,0)),1,0)</f>
        <v>0</v>
      </c>
      <c r="NY813" s="49" t="e">
        <f t="shared" si="76"/>
        <v>#REF!</v>
      </c>
    </row>
    <row r="814" spans="1:389" s="2" customFormat="1" ht="15" x14ac:dyDescent="0.25">
      <c r="A814" s="2">
        <f t="shared" si="77"/>
        <v>810</v>
      </c>
      <c r="B814" s="104" t="str">
        <f>"TSK"&amp;"-"&amp;REPT("0",4-LEN(A822))&amp;A822</f>
        <v>TSK-0818</v>
      </c>
      <c r="C814" s="105" t="str">
        <f t="shared" si="73"/>
        <v/>
      </c>
      <c r="D814" s="59"/>
      <c r="E814" s="106"/>
      <c r="F814" s="59"/>
      <c r="G814" s="59"/>
      <c r="H814" s="19"/>
      <c r="I814" s="19"/>
      <c r="J814" s="21"/>
      <c r="K814" s="81"/>
      <c r="L814" s="107" t="str">
        <f t="shared" si="74"/>
        <v/>
      </c>
      <c r="M814" s="107" t="str">
        <f t="shared" si="75"/>
        <v/>
      </c>
      <c r="N814" s="94"/>
      <c r="O814" s="94"/>
      <c r="P814" s="94"/>
      <c r="Q814" s="94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  <c r="KU814" s="13"/>
      <c r="KV814" s="13"/>
      <c r="KW814" s="13"/>
      <c r="KX814" s="13"/>
      <c r="KY814" s="13"/>
      <c r="KZ814" s="13"/>
      <c r="LA814" s="13"/>
      <c r="LB814" s="13"/>
      <c r="LC814" s="13"/>
      <c r="LD814" s="13"/>
      <c r="LE814" s="13"/>
      <c r="LF814" s="13"/>
      <c r="LG814" s="13"/>
      <c r="LH814" s="13"/>
      <c r="LI814" s="13"/>
      <c r="LJ814" s="13"/>
      <c r="LK814" s="13"/>
      <c r="LL814" s="13"/>
      <c r="LM814" s="13"/>
      <c r="LN814" s="13"/>
      <c r="LO814" s="13"/>
      <c r="LP814" s="13"/>
      <c r="LQ814" s="13"/>
      <c r="LR814" s="13"/>
      <c r="LS814" s="13"/>
      <c r="LT814" s="13"/>
      <c r="LU814" s="13"/>
      <c r="LV814" s="13"/>
      <c r="LW814" s="13"/>
      <c r="LX814" s="13"/>
      <c r="LY814" s="13"/>
      <c r="LZ814" s="13"/>
      <c r="MA814" s="13"/>
      <c r="MB814" s="13"/>
      <c r="MC814" s="13"/>
      <c r="MD814" s="13"/>
      <c r="ME814" s="13"/>
      <c r="MF814" s="13"/>
      <c r="MG814" s="13"/>
      <c r="MH814" s="13"/>
      <c r="MI814" s="13"/>
      <c r="MJ814" s="13"/>
      <c r="MK814" s="13"/>
      <c r="ML814" s="13"/>
      <c r="MM814" s="13"/>
      <c r="MN814" s="13"/>
      <c r="MO814" s="13"/>
      <c r="MP814" s="13"/>
      <c r="MQ814" s="13"/>
      <c r="MR814" s="13"/>
      <c r="MS814" s="13"/>
      <c r="MT814" s="13"/>
      <c r="MU814" s="13"/>
      <c r="MV814" s="13"/>
      <c r="MW814" s="13"/>
      <c r="MX814" s="13"/>
      <c r="MY814" s="13"/>
      <c r="MZ814" s="13"/>
      <c r="NA814" s="13"/>
      <c r="NB814" s="13"/>
      <c r="NC814" s="13"/>
      <c r="ND814" s="13"/>
      <c r="NE814" s="13"/>
      <c r="NF814" s="13"/>
      <c r="NG814" s="13"/>
      <c r="NH814" s="13"/>
      <c r="NI814" s="13"/>
      <c r="NJ814" s="13"/>
      <c r="NK814" s="13"/>
      <c r="NL814" s="13"/>
      <c r="NM814" s="13"/>
      <c r="NN814" s="13"/>
      <c r="NO814" s="13"/>
      <c r="NP814" s="13"/>
      <c r="NQ814" s="13"/>
      <c r="NR814" s="13"/>
      <c r="NS814" s="13"/>
      <c r="NU814" s="48" t="e">
        <f>IF(P806&lt;#REF!,1,0)</f>
        <v>#REF!</v>
      </c>
      <c r="NV814" s="48" t="e">
        <f>IF($P806&gt;=#REF!,1,0)</f>
        <v>#REF!</v>
      </c>
      <c r="NW814" s="48">
        <f>IF(IF($C806="Y",IF(NV814=1,1,0)),1,0)</f>
        <v>0</v>
      </c>
      <c r="NX814" s="48">
        <f>IF(IF($C806="N",IF(NU814=1,1,0)),1,0)</f>
        <v>0</v>
      </c>
      <c r="NY814" s="49" t="e">
        <f t="shared" si="76"/>
        <v>#REF!</v>
      </c>
    </row>
    <row r="815" spans="1:389" s="2" customFormat="1" ht="15" x14ac:dyDescent="0.25">
      <c r="A815" s="2">
        <f t="shared" si="77"/>
        <v>811</v>
      </c>
      <c r="B815" s="104" t="str">
        <f>"TSK"&amp;"-"&amp;REPT("0",4-LEN(A823))&amp;A823</f>
        <v>TSK-0819</v>
      </c>
      <c r="C815" s="105" t="str">
        <f t="shared" si="73"/>
        <v/>
      </c>
      <c r="D815" s="59"/>
      <c r="E815" s="106"/>
      <c r="F815" s="59"/>
      <c r="G815" s="59"/>
      <c r="H815" s="19"/>
      <c r="I815" s="19"/>
      <c r="J815" s="21"/>
      <c r="K815" s="81"/>
      <c r="L815" s="107" t="str">
        <f t="shared" si="74"/>
        <v/>
      </c>
      <c r="M815" s="107" t="str">
        <f t="shared" si="75"/>
        <v/>
      </c>
      <c r="N815" s="94"/>
      <c r="O815" s="94"/>
      <c r="P815" s="94"/>
      <c r="Q815" s="94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  <c r="KU815" s="13"/>
      <c r="KV815" s="13"/>
      <c r="KW815" s="13"/>
      <c r="KX815" s="13"/>
      <c r="KY815" s="13"/>
      <c r="KZ815" s="13"/>
      <c r="LA815" s="13"/>
      <c r="LB815" s="13"/>
      <c r="LC815" s="13"/>
      <c r="LD815" s="13"/>
      <c r="LE815" s="13"/>
      <c r="LF815" s="13"/>
      <c r="LG815" s="13"/>
      <c r="LH815" s="13"/>
      <c r="LI815" s="13"/>
      <c r="LJ815" s="13"/>
      <c r="LK815" s="13"/>
      <c r="LL815" s="13"/>
      <c r="LM815" s="13"/>
      <c r="LN815" s="13"/>
      <c r="LO815" s="13"/>
      <c r="LP815" s="13"/>
      <c r="LQ815" s="13"/>
      <c r="LR815" s="13"/>
      <c r="LS815" s="13"/>
      <c r="LT815" s="13"/>
      <c r="LU815" s="13"/>
      <c r="LV815" s="13"/>
      <c r="LW815" s="13"/>
      <c r="LX815" s="13"/>
      <c r="LY815" s="13"/>
      <c r="LZ815" s="13"/>
      <c r="MA815" s="13"/>
      <c r="MB815" s="13"/>
      <c r="MC815" s="13"/>
      <c r="MD815" s="13"/>
      <c r="ME815" s="13"/>
      <c r="MF815" s="13"/>
      <c r="MG815" s="13"/>
      <c r="MH815" s="13"/>
      <c r="MI815" s="13"/>
      <c r="MJ815" s="13"/>
      <c r="MK815" s="13"/>
      <c r="ML815" s="13"/>
      <c r="MM815" s="13"/>
      <c r="MN815" s="13"/>
      <c r="MO815" s="13"/>
      <c r="MP815" s="13"/>
      <c r="MQ815" s="13"/>
      <c r="MR815" s="13"/>
      <c r="MS815" s="13"/>
      <c r="MT815" s="13"/>
      <c r="MU815" s="13"/>
      <c r="MV815" s="13"/>
      <c r="MW815" s="13"/>
      <c r="MX815" s="13"/>
      <c r="MY815" s="13"/>
      <c r="MZ815" s="13"/>
      <c r="NA815" s="13"/>
      <c r="NB815" s="13"/>
      <c r="NC815" s="13"/>
      <c r="ND815" s="13"/>
      <c r="NE815" s="13"/>
      <c r="NF815" s="13"/>
      <c r="NG815" s="13"/>
      <c r="NH815" s="13"/>
      <c r="NI815" s="13"/>
      <c r="NJ815" s="13"/>
      <c r="NK815" s="13"/>
      <c r="NL815" s="13"/>
      <c r="NM815" s="13"/>
      <c r="NN815" s="13"/>
      <c r="NO815" s="13"/>
      <c r="NP815" s="13"/>
      <c r="NQ815" s="13"/>
      <c r="NR815" s="13"/>
      <c r="NS815" s="13"/>
      <c r="NU815" s="48" t="e">
        <f>IF(P807&lt;#REF!,1,0)</f>
        <v>#REF!</v>
      </c>
      <c r="NV815" s="48" t="e">
        <f>IF($P807&gt;=#REF!,1,0)</f>
        <v>#REF!</v>
      </c>
      <c r="NW815" s="48">
        <f>IF(IF($C807="Y",IF(NV815=1,1,0)),1,0)</f>
        <v>0</v>
      </c>
      <c r="NX815" s="48">
        <f>IF(IF($C807="N",IF(NU815=1,1,0)),1,0)</f>
        <v>0</v>
      </c>
      <c r="NY815" s="49" t="e">
        <f t="shared" si="76"/>
        <v>#REF!</v>
      </c>
    </row>
    <row r="816" spans="1:389" s="2" customFormat="1" ht="15" x14ac:dyDescent="0.25">
      <c r="A816" s="2">
        <f t="shared" si="77"/>
        <v>812</v>
      </c>
      <c r="B816" s="104" t="str">
        <f>"TSK"&amp;"-"&amp;REPT("0",4-LEN(A824))&amp;A824</f>
        <v>TSK-0820</v>
      </c>
      <c r="C816" s="105" t="str">
        <f t="shared" si="73"/>
        <v/>
      </c>
      <c r="D816" s="59"/>
      <c r="E816" s="106"/>
      <c r="F816" s="59"/>
      <c r="G816" s="59"/>
      <c r="H816" s="19"/>
      <c r="I816" s="19"/>
      <c r="J816" s="21"/>
      <c r="K816" s="81"/>
      <c r="L816" s="107" t="str">
        <f t="shared" si="74"/>
        <v/>
      </c>
      <c r="M816" s="107" t="str">
        <f t="shared" si="75"/>
        <v/>
      </c>
      <c r="N816" s="94"/>
      <c r="O816" s="94"/>
      <c r="P816" s="94"/>
      <c r="Q816" s="94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  <c r="KU816" s="13"/>
      <c r="KV816" s="13"/>
      <c r="KW816" s="13"/>
      <c r="KX816" s="13"/>
      <c r="KY816" s="13"/>
      <c r="KZ816" s="13"/>
      <c r="LA816" s="13"/>
      <c r="LB816" s="13"/>
      <c r="LC816" s="13"/>
      <c r="LD816" s="13"/>
      <c r="LE816" s="13"/>
      <c r="LF816" s="13"/>
      <c r="LG816" s="13"/>
      <c r="LH816" s="13"/>
      <c r="LI816" s="13"/>
      <c r="LJ816" s="13"/>
      <c r="LK816" s="13"/>
      <c r="LL816" s="13"/>
      <c r="LM816" s="13"/>
      <c r="LN816" s="13"/>
      <c r="LO816" s="13"/>
      <c r="LP816" s="13"/>
      <c r="LQ816" s="13"/>
      <c r="LR816" s="13"/>
      <c r="LS816" s="13"/>
      <c r="LT816" s="13"/>
      <c r="LU816" s="13"/>
      <c r="LV816" s="13"/>
      <c r="LW816" s="13"/>
      <c r="LX816" s="13"/>
      <c r="LY816" s="13"/>
      <c r="LZ816" s="13"/>
      <c r="MA816" s="13"/>
      <c r="MB816" s="13"/>
      <c r="MC816" s="13"/>
      <c r="MD816" s="13"/>
      <c r="ME816" s="13"/>
      <c r="MF816" s="13"/>
      <c r="MG816" s="13"/>
      <c r="MH816" s="13"/>
      <c r="MI816" s="13"/>
      <c r="MJ816" s="13"/>
      <c r="MK816" s="13"/>
      <c r="ML816" s="13"/>
      <c r="MM816" s="13"/>
      <c r="MN816" s="13"/>
      <c r="MO816" s="13"/>
      <c r="MP816" s="13"/>
      <c r="MQ816" s="13"/>
      <c r="MR816" s="13"/>
      <c r="MS816" s="13"/>
      <c r="MT816" s="13"/>
      <c r="MU816" s="13"/>
      <c r="MV816" s="13"/>
      <c r="MW816" s="13"/>
      <c r="MX816" s="13"/>
      <c r="MY816" s="13"/>
      <c r="MZ816" s="13"/>
      <c r="NA816" s="13"/>
      <c r="NB816" s="13"/>
      <c r="NC816" s="13"/>
      <c r="ND816" s="13"/>
      <c r="NE816" s="13"/>
      <c r="NF816" s="13"/>
      <c r="NG816" s="13"/>
      <c r="NH816" s="13"/>
      <c r="NI816" s="13"/>
      <c r="NJ816" s="13"/>
      <c r="NK816" s="13"/>
      <c r="NL816" s="13"/>
      <c r="NM816" s="13"/>
      <c r="NN816" s="13"/>
      <c r="NO816" s="13"/>
      <c r="NP816" s="13"/>
      <c r="NQ816" s="13"/>
      <c r="NR816" s="13"/>
      <c r="NS816" s="13"/>
      <c r="NU816" s="48" t="e">
        <f>IF(P808&lt;#REF!,1,0)</f>
        <v>#REF!</v>
      </c>
      <c r="NV816" s="48" t="e">
        <f>IF($P808&gt;=#REF!,1,0)</f>
        <v>#REF!</v>
      </c>
      <c r="NW816" s="48">
        <f>IF(IF($C808="Y",IF(NV816=1,1,0)),1,0)</f>
        <v>0</v>
      </c>
      <c r="NX816" s="48">
        <f>IF(IF($C808="N",IF(NU816=1,1,0)),1,0)</f>
        <v>0</v>
      </c>
      <c r="NY816" s="49" t="e">
        <f t="shared" si="76"/>
        <v>#REF!</v>
      </c>
    </row>
    <row r="817" spans="1:389" s="2" customFormat="1" ht="15" x14ac:dyDescent="0.25">
      <c r="A817" s="2">
        <f t="shared" si="77"/>
        <v>813</v>
      </c>
      <c r="B817" s="104" t="str">
        <f>"TSK"&amp;"-"&amp;REPT("0",4-LEN(A825))&amp;A825</f>
        <v>TSK-0821</v>
      </c>
      <c r="C817" s="105" t="str">
        <f t="shared" si="73"/>
        <v/>
      </c>
      <c r="D817" s="59"/>
      <c r="E817" s="106"/>
      <c r="F817" s="59"/>
      <c r="G817" s="59"/>
      <c r="H817" s="19"/>
      <c r="I817" s="19"/>
      <c r="J817" s="21"/>
      <c r="K817" s="81"/>
      <c r="L817" s="107" t="str">
        <f t="shared" si="74"/>
        <v/>
      </c>
      <c r="M817" s="107" t="str">
        <f t="shared" si="75"/>
        <v/>
      </c>
      <c r="N817" s="94"/>
      <c r="O817" s="94"/>
      <c r="P817" s="94"/>
      <c r="Q817" s="94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HA817" s="13"/>
      <c r="HB817" s="13"/>
      <c r="HC817" s="13"/>
      <c r="HD817" s="13"/>
      <c r="HE817" s="13"/>
      <c r="HF817" s="13"/>
      <c r="HG817" s="13"/>
      <c r="HH817" s="13"/>
      <c r="HI817" s="13"/>
      <c r="HJ817" s="13"/>
      <c r="HK817" s="13"/>
      <c r="HL817" s="13"/>
      <c r="HM817" s="13"/>
      <c r="HN817" s="13"/>
      <c r="HO817" s="13"/>
      <c r="HP817" s="13"/>
      <c r="HQ817" s="13"/>
      <c r="HR817" s="13"/>
      <c r="HS817" s="13"/>
      <c r="HT817" s="13"/>
      <c r="HU817" s="13"/>
      <c r="HV817" s="13"/>
      <c r="HW817" s="13"/>
      <c r="HX817" s="13"/>
      <c r="HY817" s="13"/>
      <c r="HZ817" s="13"/>
      <c r="IA817" s="13"/>
      <c r="IB817" s="13"/>
      <c r="IC817" s="13"/>
      <c r="ID817" s="13"/>
      <c r="IE817" s="13"/>
      <c r="IF817" s="13"/>
      <c r="IG817" s="13"/>
      <c r="IH817" s="13"/>
      <c r="II817" s="13"/>
      <c r="IJ817" s="13"/>
      <c r="IK817" s="13"/>
      <c r="IL817" s="13"/>
      <c r="IM817" s="13"/>
      <c r="IN817" s="13"/>
      <c r="IO817" s="13"/>
      <c r="IP817" s="13"/>
      <c r="IQ817" s="13"/>
      <c r="IR817" s="13"/>
      <c r="IS817" s="13"/>
      <c r="IT817" s="13"/>
      <c r="IU817" s="13"/>
      <c r="IV817" s="13"/>
      <c r="IW817" s="13"/>
      <c r="IX817" s="13"/>
      <c r="IY817" s="13"/>
      <c r="IZ817" s="13"/>
      <c r="JA817" s="13"/>
      <c r="JB817" s="13"/>
      <c r="JC817" s="13"/>
      <c r="JD817" s="13"/>
      <c r="JE817" s="13"/>
      <c r="JF817" s="13"/>
      <c r="JG817" s="13"/>
      <c r="JH817" s="13"/>
      <c r="JI817" s="13"/>
      <c r="JJ817" s="13"/>
      <c r="JK817" s="13"/>
      <c r="JL817" s="13"/>
      <c r="JM817" s="13"/>
      <c r="JN817" s="13"/>
      <c r="JO817" s="13"/>
      <c r="JP817" s="13"/>
      <c r="JQ817" s="13"/>
      <c r="JR817" s="13"/>
      <c r="JS817" s="13"/>
      <c r="JT817" s="13"/>
      <c r="JU817" s="13"/>
      <c r="JV817" s="13"/>
      <c r="JW817" s="13"/>
      <c r="JX817" s="13"/>
      <c r="JY817" s="13"/>
      <c r="JZ817" s="13"/>
      <c r="KA817" s="13"/>
      <c r="KB817" s="13"/>
      <c r="KC817" s="13"/>
      <c r="KD817" s="13"/>
      <c r="KE817" s="13"/>
      <c r="KF817" s="13"/>
      <c r="KG817" s="13"/>
      <c r="KH817" s="13"/>
      <c r="KI817" s="13"/>
      <c r="KJ817" s="13"/>
      <c r="KK817" s="13"/>
      <c r="KL817" s="13"/>
      <c r="KM817" s="13"/>
      <c r="KN817" s="13"/>
      <c r="KO817" s="13"/>
      <c r="KP817" s="13"/>
      <c r="KQ817" s="13"/>
      <c r="KR817" s="13"/>
      <c r="KS817" s="13"/>
      <c r="KT817" s="13"/>
      <c r="KU817" s="13"/>
      <c r="KV817" s="13"/>
      <c r="KW817" s="13"/>
      <c r="KX817" s="13"/>
      <c r="KY817" s="13"/>
      <c r="KZ817" s="13"/>
      <c r="LA817" s="13"/>
      <c r="LB817" s="13"/>
      <c r="LC817" s="13"/>
      <c r="LD817" s="13"/>
      <c r="LE817" s="13"/>
      <c r="LF817" s="13"/>
      <c r="LG817" s="13"/>
      <c r="LH817" s="13"/>
      <c r="LI817" s="13"/>
      <c r="LJ817" s="13"/>
      <c r="LK817" s="13"/>
      <c r="LL817" s="13"/>
      <c r="LM817" s="13"/>
      <c r="LN817" s="13"/>
      <c r="LO817" s="13"/>
      <c r="LP817" s="13"/>
      <c r="LQ817" s="13"/>
      <c r="LR817" s="13"/>
      <c r="LS817" s="13"/>
      <c r="LT817" s="13"/>
      <c r="LU817" s="13"/>
      <c r="LV817" s="13"/>
      <c r="LW817" s="13"/>
      <c r="LX817" s="13"/>
      <c r="LY817" s="13"/>
      <c r="LZ817" s="13"/>
      <c r="MA817" s="13"/>
      <c r="MB817" s="13"/>
      <c r="MC817" s="13"/>
      <c r="MD817" s="13"/>
      <c r="ME817" s="13"/>
      <c r="MF817" s="13"/>
      <c r="MG817" s="13"/>
      <c r="MH817" s="13"/>
      <c r="MI817" s="13"/>
      <c r="MJ817" s="13"/>
      <c r="MK817" s="13"/>
      <c r="ML817" s="13"/>
      <c r="MM817" s="13"/>
      <c r="MN817" s="13"/>
      <c r="MO817" s="13"/>
      <c r="MP817" s="13"/>
      <c r="MQ817" s="13"/>
      <c r="MR817" s="13"/>
      <c r="MS817" s="13"/>
      <c r="MT817" s="13"/>
      <c r="MU817" s="13"/>
      <c r="MV817" s="13"/>
      <c r="MW817" s="13"/>
      <c r="MX817" s="13"/>
      <c r="MY817" s="13"/>
      <c r="MZ817" s="13"/>
      <c r="NA817" s="13"/>
      <c r="NB817" s="13"/>
      <c r="NC817" s="13"/>
      <c r="ND817" s="13"/>
      <c r="NE817" s="13"/>
      <c r="NF817" s="13"/>
      <c r="NG817" s="13"/>
      <c r="NH817" s="13"/>
      <c r="NI817" s="13"/>
      <c r="NJ817" s="13"/>
      <c r="NK817" s="13"/>
      <c r="NL817" s="13"/>
      <c r="NM817" s="13"/>
      <c r="NN817" s="13"/>
      <c r="NO817" s="13"/>
      <c r="NP817" s="13"/>
      <c r="NQ817" s="13"/>
      <c r="NR817" s="13"/>
      <c r="NS817" s="13"/>
      <c r="NU817" s="48" t="e">
        <f>IF(P809&lt;#REF!,1,0)</f>
        <v>#REF!</v>
      </c>
      <c r="NV817" s="48" t="e">
        <f>IF($P809&gt;=#REF!,1,0)</f>
        <v>#REF!</v>
      </c>
      <c r="NW817" s="48">
        <f>IF(IF($C809="Y",IF(NV817=1,1,0)),1,0)</f>
        <v>0</v>
      </c>
      <c r="NX817" s="48">
        <f>IF(IF($C809="N",IF(NU817=1,1,0)),1,0)</f>
        <v>0</v>
      </c>
      <c r="NY817" s="49" t="e">
        <f t="shared" si="76"/>
        <v>#REF!</v>
      </c>
    </row>
    <row r="818" spans="1:389" s="2" customFormat="1" ht="15" x14ac:dyDescent="0.25">
      <c r="A818" s="2">
        <f t="shared" si="77"/>
        <v>814</v>
      </c>
      <c r="B818" s="104" t="str">
        <f>"TSK"&amp;"-"&amp;REPT("0",4-LEN(A826))&amp;A826</f>
        <v>TSK-0822</v>
      </c>
      <c r="C818" s="105" t="str">
        <f t="shared" si="73"/>
        <v/>
      </c>
      <c r="D818" s="59"/>
      <c r="E818" s="106"/>
      <c r="F818" s="59"/>
      <c r="G818" s="59"/>
      <c r="H818" s="19"/>
      <c r="I818" s="19"/>
      <c r="J818" s="21"/>
      <c r="K818" s="81"/>
      <c r="L818" s="107" t="str">
        <f t="shared" si="74"/>
        <v/>
      </c>
      <c r="M818" s="107" t="str">
        <f t="shared" si="75"/>
        <v/>
      </c>
      <c r="N818" s="94"/>
      <c r="O818" s="94"/>
      <c r="P818" s="94"/>
      <c r="Q818" s="94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  <c r="KU818" s="13"/>
      <c r="KV818" s="13"/>
      <c r="KW818" s="13"/>
      <c r="KX818" s="13"/>
      <c r="KY818" s="13"/>
      <c r="KZ818" s="13"/>
      <c r="LA818" s="13"/>
      <c r="LB818" s="13"/>
      <c r="LC818" s="13"/>
      <c r="LD818" s="13"/>
      <c r="LE818" s="13"/>
      <c r="LF818" s="13"/>
      <c r="LG818" s="13"/>
      <c r="LH818" s="13"/>
      <c r="LI818" s="13"/>
      <c r="LJ818" s="13"/>
      <c r="LK818" s="13"/>
      <c r="LL818" s="13"/>
      <c r="LM818" s="13"/>
      <c r="LN818" s="13"/>
      <c r="LO818" s="13"/>
      <c r="LP818" s="13"/>
      <c r="LQ818" s="13"/>
      <c r="LR818" s="13"/>
      <c r="LS818" s="13"/>
      <c r="LT818" s="13"/>
      <c r="LU818" s="13"/>
      <c r="LV818" s="13"/>
      <c r="LW818" s="13"/>
      <c r="LX818" s="13"/>
      <c r="LY818" s="13"/>
      <c r="LZ818" s="13"/>
      <c r="MA818" s="13"/>
      <c r="MB818" s="13"/>
      <c r="MC818" s="13"/>
      <c r="MD818" s="13"/>
      <c r="ME818" s="13"/>
      <c r="MF818" s="13"/>
      <c r="MG818" s="13"/>
      <c r="MH818" s="13"/>
      <c r="MI818" s="13"/>
      <c r="MJ818" s="13"/>
      <c r="MK818" s="13"/>
      <c r="ML818" s="13"/>
      <c r="MM818" s="13"/>
      <c r="MN818" s="13"/>
      <c r="MO818" s="13"/>
      <c r="MP818" s="13"/>
      <c r="MQ818" s="13"/>
      <c r="MR818" s="13"/>
      <c r="MS818" s="13"/>
      <c r="MT818" s="13"/>
      <c r="MU818" s="13"/>
      <c r="MV818" s="13"/>
      <c r="MW818" s="13"/>
      <c r="MX818" s="13"/>
      <c r="MY818" s="13"/>
      <c r="MZ818" s="13"/>
      <c r="NA818" s="13"/>
      <c r="NB818" s="13"/>
      <c r="NC818" s="13"/>
      <c r="ND818" s="13"/>
      <c r="NE818" s="13"/>
      <c r="NF818" s="13"/>
      <c r="NG818" s="13"/>
      <c r="NH818" s="13"/>
      <c r="NI818" s="13"/>
      <c r="NJ818" s="13"/>
      <c r="NK818" s="13"/>
      <c r="NL818" s="13"/>
      <c r="NM818" s="13"/>
      <c r="NN818" s="13"/>
      <c r="NO818" s="13"/>
      <c r="NP818" s="13"/>
      <c r="NQ818" s="13"/>
      <c r="NR818" s="13"/>
      <c r="NS818" s="13"/>
      <c r="NU818" s="48" t="e">
        <f>IF(P810&lt;#REF!,1,0)</f>
        <v>#REF!</v>
      </c>
      <c r="NV818" s="48" t="e">
        <f>IF($P810&gt;=#REF!,1,0)</f>
        <v>#REF!</v>
      </c>
      <c r="NW818" s="48">
        <f>IF(IF($C810="Y",IF(NV818=1,1,0)),1,0)</f>
        <v>0</v>
      </c>
      <c r="NX818" s="48">
        <f>IF(IF($C810="N",IF(NU818=1,1,0)),1,0)</f>
        <v>0</v>
      </c>
      <c r="NY818" s="49" t="e">
        <f t="shared" si="76"/>
        <v>#REF!</v>
      </c>
    </row>
    <row r="819" spans="1:389" s="2" customFormat="1" ht="15" x14ac:dyDescent="0.25">
      <c r="A819" s="2">
        <f t="shared" si="77"/>
        <v>815</v>
      </c>
      <c r="B819" s="104" t="str">
        <f>"TSK"&amp;"-"&amp;REPT("0",4-LEN(A827))&amp;A827</f>
        <v>TSK-0823</v>
      </c>
      <c r="C819" s="105" t="str">
        <f t="shared" si="73"/>
        <v/>
      </c>
      <c r="D819" s="59"/>
      <c r="E819" s="106"/>
      <c r="F819" s="59"/>
      <c r="G819" s="59"/>
      <c r="H819" s="19"/>
      <c r="I819" s="19"/>
      <c r="J819" s="21"/>
      <c r="K819" s="81"/>
      <c r="L819" s="107" t="str">
        <f t="shared" si="74"/>
        <v/>
      </c>
      <c r="M819" s="107" t="str">
        <f t="shared" si="75"/>
        <v/>
      </c>
      <c r="N819" s="94"/>
      <c r="O819" s="94"/>
      <c r="P819" s="94"/>
      <c r="Q819" s="94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  <c r="KU819" s="13"/>
      <c r="KV819" s="13"/>
      <c r="KW819" s="13"/>
      <c r="KX819" s="13"/>
      <c r="KY819" s="13"/>
      <c r="KZ819" s="13"/>
      <c r="LA819" s="13"/>
      <c r="LB819" s="13"/>
      <c r="LC819" s="13"/>
      <c r="LD819" s="13"/>
      <c r="LE819" s="13"/>
      <c r="LF819" s="13"/>
      <c r="LG819" s="13"/>
      <c r="LH819" s="13"/>
      <c r="LI819" s="13"/>
      <c r="LJ819" s="13"/>
      <c r="LK819" s="13"/>
      <c r="LL819" s="13"/>
      <c r="LM819" s="13"/>
      <c r="LN819" s="13"/>
      <c r="LO819" s="13"/>
      <c r="LP819" s="13"/>
      <c r="LQ819" s="13"/>
      <c r="LR819" s="13"/>
      <c r="LS819" s="13"/>
      <c r="LT819" s="13"/>
      <c r="LU819" s="13"/>
      <c r="LV819" s="13"/>
      <c r="LW819" s="13"/>
      <c r="LX819" s="13"/>
      <c r="LY819" s="13"/>
      <c r="LZ819" s="13"/>
      <c r="MA819" s="13"/>
      <c r="MB819" s="13"/>
      <c r="MC819" s="13"/>
      <c r="MD819" s="13"/>
      <c r="ME819" s="13"/>
      <c r="MF819" s="13"/>
      <c r="MG819" s="13"/>
      <c r="MH819" s="13"/>
      <c r="MI819" s="13"/>
      <c r="MJ819" s="13"/>
      <c r="MK819" s="13"/>
      <c r="ML819" s="13"/>
      <c r="MM819" s="13"/>
      <c r="MN819" s="13"/>
      <c r="MO819" s="13"/>
      <c r="MP819" s="13"/>
      <c r="MQ819" s="13"/>
      <c r="MR819" s="13"/>
      <c r="MS819" s="13"/>
      <c r="MT819" s="13"/>
      <c r="MU819" s="13"/>
      <c r="MV819" s="13"/>
      <c r="MW819" s="13"/>
      <c r="MX819" s="13"/>
      <c r="MY819" s="13"/>
      <c r="MZ819" s="13"/>
      <c r="NA819" s="13"/>
      <c r="NB819" s="13"/>
      <c r="NC819" s="13"/>
      <c r="ND819" s="13"/>
      <c r="NE819" s="13"/>
      <c r="NF819" s="13"/>
      <c r="NG819" s="13"/>
      <c r="NH819" s="13"/>
      <c r="NI819" s="13"/>
      <c r="NJ819" s="13"/>
      <c r="NK819" s="13"/>
      <c r="NL819" s="13"/>
      <c r="NM819" s="13"/>
      <c r="NN819" s="13"/>
      <c r="NO819" s="13"/>
      <c r="NP819" s="13"/>
      <c r="NQ819" s="13"/>
      <c r="NR819" s="13"/>
      <c r="NS819" s="13"/>
      <c r="NU819" s="48" t="e">
        <f>IF(P811&lt;#REF!,1,0)</f>
        <v>#REF!</v>
      </c>
      <c r="NV819" s="48" t="e">
        <f>IF($P811&gt;=#REF!,1,0)</f>
        <v>#REF!</v>
      </c>
      <c r="NW819" s="48">
        <f>IF(IF($C811="Y",IF(NV819=1,1,0)),1,0)</f>
        <v>0</v>
      </c>
      <c r="NX819" s="48">
        <f>IF(IF($C811="N",IF(NU819=1,1,0)),1,0)</f>
        <v>0</v>
      </c>
      <c r="NY819" s="49" t="e">
        <f t="shared" si="76"/>
        <v>#REF!</v>
      </c>
    </row>
    <row r="820" spans="1:389" s="2" customFormat="1" ht="15" x14ac:dyDescent="0.25">
      <c r="A820" s="2">
        <f t="shared" si="77"/>
        <v>816</v>
      </c>
      <c r="B820" s="104" t="str">
        <f>"TSK"&amp;"-"&amp;REPT("0",4-LEN(A828))&amp;A828</f>
        <v>TSK-0824</v>
      </c>
      <c r="C820" s="105" t="str">
        <f t="shared" si="73"/>
        <v/>
      </c>
      <c r="D820" s="59"/>
      <c r="E820" s="106"/>
      <c r="F820" s="59"/>
      <c r="G820" s="59"/>
      <c r="H820" s="19"/>
      <c r="I820" s="19"/>
      <c r="J820" s="21"/>
      <c r="K820" s="81"/>
      <c r="L820" s="107" t="str">
        <f t="shared" si="74"/>
        <v/>
      </c>
      <c r="M820" s="107" t="str">
        <f t="shared" si="75"/>
        <v/>
      </c>
      <c r="N820" s="94"/>
      <c r="O820" s="94"/>
      <c r="P820" s="94"/>
      <c r="Q820" s="94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  <c r="KU820" s="13"/>
      <c r="KV820" s="13"/>
      <c r="KW820" s="13"/>
      <c r="KX820" s="13"/>
      <c r="KY820" s="13"/>
      <c r="KZ820" s="13"/>
      <c r="LA820" s="13"/>
      <c r="LB820" s="13"/>
      <c r="LC820" s="13"/>
      <c r="LD820" s="13"/>
      <c r="LE820" s="13"/>
      <c r="LF820" s="13"/>
      <c r="LG820" s="13"/>
      <c r="LH820" s="13"/>
      <c r="LI820" s="13"/>
      <c r="LJ820" s="13"/>
      <c r="LK820" s="13"/>
      <c r="LL820" s="13"/>
      <c r="LM820" s="13"/>
      <c r="LN820" s="13"/>
      <c r="LO820" s="13"/>
      <c r="LP820" s="13"/>
      <c r="LQ820" s="13"/>
      <c r="LR820" s="13"/>
      <c r="LS820" s="13"/>
      <c r="LT820" s="13"/>
      <c r="LU820" s="13"/>
      <c r="LV820" s="13"/>
      <c r="LW820" s="13"/>
      <c r="LX820" s="13"/>
      <c r="LY820" s="13"/>
      <c r="LZ820" s="13"/>
      <c r="MA820" s="13"/>
      <c r="MB820" s="13"/>
      <c r="MC820" s="13"/>
      <c r="MD820" s="13"/>
      <c r="ME820" s="13"/>
      <c r="MF820" s="13"/>
      <c r="MG820" s="13"/>
      <c r="MH820" s="13"/>
      <c r="MI820" s="13"/>
      <c r="MJ820" s="13"/>
      <c r="MK820" s="13"/>
      <c r="ML820" s="13"/>
      <c r="MM820" s="13"/>
      <c r="MN820" s="13"/>
      <c r="MO820" s="13"/>
      <c r="MP820" s="13"/>
      <c r="MQ820" s="13"/>
      <c r="MR820" s="13"/>
      <c r="MS820" s="13"/>
      <c r="MT820" s="13"/>
      <c r="MU820" s="13"/>
      <c r="MV820" s="13"/>
      <c r="MW820" s="13"/>
      <c r="MX820" s="13"/>
      <c r="MY820" s="13"/>
      <c r="MZ820" s="13"/>
      <c r="NA820" s="13"/>
      <c r="NB820" s="13"/>
      <c r="NC820" s="13"/>
      <c r="ND820" s="13"/>
      <c r="NE820" s="13"/>
      <c r="NF820" s="13"/>
      <c r="NG820" s="13"/>
      <c r="NH820" s="13"/>
      <c r="NI820" s="13"/>
      <c r="NJ820" s="13"/>
      <c r="NK820" s="13"/>
      <c r="NL820" s="13"/>
      <c r="NM820" s="13"/>
      <c r="NN820" s="13"/>
      <c r="NO820" s="13"/>
      <c r="NP820" s="13"/>
      <c r="NQ820" s="13"/>
      <c r="NR820" s="13"/>
      <c r="NS820" s="13"/>
      <c r="NU820" s="48" t="e">
        <f>IF(P812&lt;#REF!,1,0)</f>
        <v>#REF!</v>
      </c>
      <c r="NV820" s="48" t="e">
        <f>IF($P812&gt;=#REF!,1,0)</f>
        <v>#REF!</v>
      </c>
      <c r="NW820" s="48">
        <f>IF(IF($C812="Y",IF(NV820=1,1,0)),1,0)</f>
        <v>0</v>
      </c>
      <c r="NX820" s="48">
        <f>IF(IF($C812="N",IF(NU820=1,1,0)),1,0)</f>
        <v>0</v>
      </c>
      <c r="NY820" s="49" t="e">
        <f t="shared" si="76"/>
        <v>#REF!</v>
      </c>
    </row>
    <row r="821" spans="1:389" s="2" customFormat="1" ht="15" x14ac:dyDescent="0.25">
      <c r="A821" s="2">
        <f t="shared" si="77"/>
        <v>817</v>
      </c>
      <c r="B821" s="104" t="str">
        <f>"TSK"&amp;"-"&amp;REPT("0",4-LEN(A829))&amp;A829</f>
        <v>TSK-0825</v>
      </c>
      <c r="C821" s="105" t="str">
        <f t="shared" si="73"/>
        <v/>
      </c>
      <c r="D821" s="59"/>
      <c r="E821" s="106"/>
      <c r="F821" s="59"/>
      <c r="G821" s="59"/>
      <c r="H821" s="19"/>
      <c r="I821" s="19"/>
      <c r="J821" s="21"/>
      <c r="K821" s="81"/>
      <c r="L821" s="107" t="str">
        <f t="shared" si="74"/>
        <v/>
      </c>
      <c r="M821" s="107" t="str">
        <f t="shared" si="75"/>
        <v/>
      </c>
      <c r="N821" s="94"/>
      <c r="O821" s="94"/>
      <c r="P821" s="94"/>
      <c r="Q821" s="94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  <c r="KU821" s="13"/>
      <c r="KV821" s="13"/>
      <c r="KW821" s="13"/>
      <c r="KX821" s="13"/>
      <c r="KY821" s="13"/>
      <c r="KZ821" s="13"/>
      <c r="LA821" s="13"/>
      <c r="LB821" s="13"/>
      <c r="LC821" s="13"/>
      <c r="LD821" s="13"/>
      <c r="LE821" s="13"/>
      <c r="LF821" s="13"/>
      <c r="LG821" s="13"/>
      <c r="LH821" s="13"/>
      <c r="LI821" s="13"/>
      <c r="LJ821" s="13"/>
      <c r="LK821" s="13"/>
      <c r="LL821" s="13"/>
      <c r="LM821" s="13"/>
      <c r="LN821" s="13"/>
      <c r="LO821" s="13"/>
      <c r="LP821" s="13"/>
      <c r="LQ821" s="13"/>
      <c r="LR821" s="13"/>
      <c r="LS821" s="13"/>
      <c r="LT821" s="13"/>
      <c r="LU821" s="13"/>
      <c r="LV821" s="13"/>
      <c r="LW821" s="13"/>
      <c r="LX821" s="13"/>
      <c r="LY821" s="13"/>
      <c r="LZ821" s="13"/>
      <c r="MA821" s="13"/>
      <c r="MB821" s="13"/>
      <c r="MC821" s="13"/>
      <c r="MD821" s="13"/>
      <c r="ME821" s="13"/>
      <c r="MF821" s="13"/>
      <c r="MG821" s="13"/>
      <c r="MH821" s="13"/>
      <c r="MI821" s="13"/>
      <c r="MJ821" s="13"/>
      <c r="MK821" s="13"/>
      <c r="ML821" s="13"/>
      <c r="MM821" s="13"/>
      <c r="MN821" s="13"/>
      <c r="MO821" s="13"/>
      <c r="MP821" s="13"/>
      <c r="MQ821" s="13"/>
      <c r="MR821" s="13"/>
      <c r="MS821" s="13"/>
      <c r="MT821" s="13"/>
      <c r="MU821" s="13"/>
      <c r="MV821" s="13"/>
      <c r="MW821" s="13"/>
      <c r="MX821" s="13"/>
      <c r="MY821" s="13"/>
      <c r="MZ821" s="13"/>
      <c r="NA821" s="13"/>
      <c r="NB821" s="13"/>
      <c r="NC821" s="13"/>
      <c r="ND821" s="13"/>
      <c r="NE821" s="13"/>
      <c r="NF821" s="13"/>
      <c r="NG821" s="13"/>
      <c r="NH821" s="13"/>
      <c r="NI821" s="13"/>
      <c r="NJ821" s="13"/>
      <c r="NK821" s="13"/>
      <c r="NL821" s="13"/>
      <c r="NM821" s="13"/>
      <c r="NN821" s="13"/>
      <c r="NO821" s="13"/>
      <c r="NP821" s="13"/>
      <c r="NQ821" s="13"/>
      <c r="NR821" s="13"/>
      <c r="NS821" s="13"/>
      <c r="NU821" s="48" t="e">
        <f>IF(P813&lt;#REF!,1,0)</f>
        <v>#REF!</v>
      </c>
      <c r="NV821" s="48" t="e">
        <f>IF($P813&gt;=#REF!,1,0)</f>
        <v>#REF!</v>
      </c>
      <c r="NW821" s="48">
        <f>IF(IF($C813="Y",IF(NV821=1,1,0)),1,0)</f>
        <v>0</v>
      </c>
      <c r="NX821" s="48">
        <f>IF(IF($C813="N",IF(NU821=1,1,0)),1,0)</f>
        <v>0</v>
      </c>
      <c r="NY821" s="49" t="e">
        <f t="shared" si="76"/>
        <v>#REF!</v>
      </c>
    </row>
    <row r="822" spans="1:389" s="2" customFormat="1" ht="15" x14ac:dyDescent="0.25">
      <c r="A822" s="2">
        <f t="shared" si="77"/>
        <v>818</v>
      </c>
      <c r="B822" s="104" t="str">
        <f>"TSK"&amp;"-"&amp;REPT("0",4-LEN(A830))&amp;A830</f>
        <v>TSK-0826</v>
      </c>
      <c r="C822" s="105" t="str">
        <f t="shared" si="73"/>
        <v/>
      </c>
      <c r="D822" s="59"/>
      <c r="E822" s="106"/>
      <c r="F822" s="59"/>
      <c r="G822" s="59"/>
      <c r="H822" s="19"/>
      <c r="I822" s="19"/>
      <c r="J822" s="21"/>
      <c r="K822" s="81"/>
      <c r="L822" s="107" t="str">
        <f t="shared" si="74"/>
        <v/>
      </c>
      <c r="M822" s="107" t="str">
        <f t="shared" si="75"/>
        <v/>
      </c>
      <c r="N822" s="94"/>
      <c r="O822" s="94"/>
      <c r="P822" s="94"/>
      <c r="Q822" s="94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  <c r="KU822" s="13"/>
      <c r="KV822" s="13"/>
      <c r="KW822" s="13"/>
      <c r="KX822" s="13"/>
      <c r="KY822" s="13"/>
      <c r="KZ822" s="13"/>
      <c r="LA822" s="13"/>
      <c r="LB822" s="13"/>
      <c r="LC822" s="13"/>
      <c r="LD822" s="13"/>
      <c r="LE822" s="13"/>
      <c r="LF822" s="13"/>
      <c r="LG822" s="13"/>
      <c r="LH822" s="13"/>
      <c r="LI822" s="13"/>
      <c r="LJ822" s="13"/>
      <c r="LK822" s="13"/>
      <c r="LL822" s="13"/>
      <c r="LM822" s="13"/>
      <c r="LN822" s="13"/>
      <c r="LO822" s="13"/>
      <c r="LP822" s="13"/>
      <c r="LQ822" s="13"/>
      <c r="LR822" s="13"/>
      <c r="LS822" s="13"/>
      <c r="LT822" s="13"/>
      <c r="LU822" s="13"/>
      <c r="LV822" s="13"/>
      <c r="LW822" s="13"/>
      <c r="LX822" s="13"/>
      <c r="LY822" s="13"/>
      <c r="LZ822" s="13"/>
      <c r="MA822" s="13"/>
      <c r="MB822" s="13"/>
      <c r="MC822" s="13"/>
      <c r="MD822" s="13"/>
      <c r="ME822" s="13"/>
      <c r="MF822" s="13"/>
      <c r="MG822" s="13"/>
      <c r="MH822" s="13"/>
      <c r="MI822" s="13"/>
      <c r="MJ822" s="13"/>
      <c r="MK822" s="13"/>
      <c r="ML822" s="13"/>
      <c r="MM822" s="13"/>
      <c r="MN822" s="13"/>
      <c r="MO822" s="13"/>
      <c r="MP822" s="13"/>
      <c r="MQ822" s="13"/>
      <c r="MR822" s="13"/>
      <c r="MS822" s="13"/>
      <c r="MT822" s="13"/>
      <c r="MU822" s="13"/>
      <c r="MV822" s="13"/>
      <c r="MW822" s="13"/>
      <c r="MX822" s="13"/>
      <c r="MY822" s="13"/>
      <c r="MZ822" s="13"/>
      <c r="NA822" s="13"/>
      <c r="NB822" s="13"/>
      <c r="NC822" s="13"/>
      <c r="ND822" s="13"/>
      <c r="NE822" s="13"/>
      <c r="NF822" s="13"/>
      <c r="NG822" s="13"/>
      <c r="NH822" s="13"/>
      <c r="NI822" s="13"/>
      <c r="NJ822" s="13"/>
      <c r="NK822" s="13"/>
      <c r="NL822" s="13"/>
      <c r="NM822" s="13"/>
      <c r="NN822" s="13"/>
      <c r="NO822" s="13"/>
      <c r="NP822" s="13"/>
      <c r="NQ822" s="13"/>
      <c r="NR822" s="13"/>
      <c r="NS822" s="13"/>
      <c r="NU822" s="48" t="e">
        <f>IF(P814&lt;#REF!,1,0)</f>
        <v>#REF!</v>
      </c>
      <c r="NV822" s="48" t="e">
        <f>IF($P814&gt;=#REF!,1,0)</f>
        <v>#REF!</v>
      </c>
      <c r="NW822" s="48">
        <f>IF(IF($C814="Y",IF(NV822=1,1,0)),1,0)</f>
        <v>0</v>
      </c>
      <c r="NX822" s="48">
        <f>IF(IF($C814="N",IF(NU822=1,1,0)),1,0)</f>
        <v>0</v>
      </c>
      <c r="NY822" s="49" t="e">
        <f t="shared" si="76"/>
        <v>#REF!</v>
      </c>
    </row>
    <row r="823" spans="1:389" s="2" customFormat="1" ht="15" x14ac:dyDescent="0.25">
      <c r="A823" s="2">
        <f t="shared" si="77"/>
        <v>819</v>
      </c>
      <c r="B823" s="104" t="str">
        <f>"TSK"&amp;"-"&amp;REPT("0",4-LEN(A831))&amp;A831</f>
        <v>TSK-0827</v>
      </c>
      <c r="C823" s="105" t="str">
        <f t="shared" si="73"/>
        <v/>
      </c>
      <c r="D823" s="59"/>
      <c r="E823" s="106"/>
      <c r="F823" s="59"/>
      <c r="G823" s="59"/>
      <c r="H823" s="19"/>
      <c r="I823" s="19"/>
      <c r="J823" s="21"/>
      <c r="K823" s="81"/>
      <c r="L823" s="107" t="str">
        <f t="shared" si="74"/>
        <v/>
      </c>
      <c r="M823" s="107" t="str">
        <f t="shared" si="75"/>
        <v/>
      </c>
      <c r="N823" s="94"/>
      <c r="O823" s="94"/>
      <c r="P823" s="94"/>
      <c r="Q823" s="94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  <c r="KU823" s="13"/>
      <c r="KV823" s="13"/>
      <c r="KW823" s="13"/>
      <c r="KX823" s="13"/>
      <c r="KY823" s="13"/>
      <c r="KZ823" s="13"/>
      <c r="LA823" s="13"/>
      <c r="LB823" s="13"/>
      <c r="LC823" s="13"/>
      <c r="LD823" s="13"/>
      <c r="LE823" s="13"/>
      <c r="LF823" s="13"/>
      <c r="LG823" s="13"/>
      <c r="LH823" s="13"/>
      <c r="LI823" s="13"/>
      <c r="LJ823" s="13"/>
      <c r="LK823" s="13"/>
      <c r="LL823" s="13"/>
      <c r="LM823" s="13"/>
      <c r="LN823" s="13"/>
      <c r="LO823" s="13"/>
      <c r="LP823" s="13"/>
      <c r="LQ823" s="13"/>
      <c r="LR823" s="13"/>
      <c r="LS823" s="13"/>
      <c r="LT823" s="13"/>
      <c r="LU823" s="13"/>
      <c r="LV823" s="13"/>
      <c r="LW823" s="13"/>
      <c r="LX823" s="13"/>
      <c r="LY823" s="13"/>
      <c r="LZ823" s="13"/>
      <c r="MA823" s="13"/>
      <c r="MB823" s="13"/>
      <c r="MC823" s="13"/>
      <c r="MD823" s="13"/>
      <c r="ME823" s="13"/>
      <c r="MF823" s="13"/>
      <c r="MG823" s="13"/>
      <c r="MH823" s="13"/>
      <c r="MI823" s="13"/>
      <c r="MJ823" s="13"/>
      <c r="MK823" s="13"/>
      <c r="ML823" s="13"/>
      <c r="MM823" s="13"/>
      <c r="MN823" s="13"/>
      <c r="MO823" s="13"/>
      <c r="MP823" s="13"/>
      <c r="MQ823" s="13"/>
      <c r="MR823" s="13"/>
      <c r="MS823" s="13"/>
      <c r="MT823" s="13"/>
      <c r="MU823" s="13"/>
      <c r="MV823" s="13"/>
      <c r="MW823" s="13"/>
      <c r="MX823" s="13"/>
      <c r="MY823" s="13"/>
      <c r="MZ823" s="13"/>
      <c r="NA823" s="13"/>
      <c r="NB823" s="13"/>
      <c r="NC823" s="13"/>
      <c r="ND823" s="13"/>
      <c r="NE823" s="13"/>
      <c r="NF823" s="13"/>
      <c r="NG823" s="13"/>
      <c r="NH823" s="13"/>
      <c r="NI823" s="13"/>
      <c r="NJ823" s="13"/>
      <c r="NK823" s="13"/>
      <c r="NL823" s="13"/>
      <c r="NM823" s="13"/>
      <c r="NN823" s="13"/>
      <c r="NO823" s="13"/>
      <c r="NP823" s="13"/>
      <c r="NQ823" s="13"/>
      <c r="NR823" s="13"/>
      <c r="NS823" s="13"/>
      <c r="NU823" s="48" t="e">
        <f>IF(P815&lt;#REF!,1,0)</f>
        <v>#REF!</v>
      </c>
      <c r="NV823" s="48" t="e">
        <f>IF($P815&gt;=#REF!,1,0)</f>
        <v>#REF!</v>
      </c>
      <c r="NW823" s="48">
        <f>IF(IF($C815="Y",IF(NV823=1,1,0)),1,0)</f>
        <v>0</v>
      </c>
      <c r="NX823" s="48">
        <f>IF(IF($C815="N",IF(NU823=1,1,0)),1,0)</f>
        <v>0</v>
      </c>
      <c r="NY823" s="49" t="e">
        <f t="shared" si="76"/>
        <v>#REF!</v>
      </c>
    </row>
    <row r="824" spans="1:389" s="2" customFormat="1" ht="15" x14ac:dyDescent="0.25">
      <c r="A824" s="2">
        <f t="shared" si="77"/>
        <v>820</v>
      </c>
      <c r="B824" s="104" t="str">
        <f>"TSK"&amp;"-"&amp;REPT("0",4-LEN(A832))&amp;A832</f>
        <v>TSK-0828</v>
      </c>
      <c r="C824" s="105" t="str">
        <f t="shared" si="73"/>
        <v/>
      </c>
      <c r="D824" s="59"/>
      <c r="E824" s="106"/>
      <c r="F824" s="59"/>
      <c r="G824" s="59"/>
      <c r="H824" s="19"/>
      <c r="I824" s="19"/>
      <c r="J824" s="21"/>
      <c r="K824" s="81"/>
      <c r="L824" s="107" t="str">
        <f t="shared" si="74"/>
        <v/>
      </c>
      <c r="M824" s="107" t="str">
        <f t="shared" si="75"/>
        <v/>
      </c>
      <c r="N824" s="94"/>
      <c r="O824" s="94"/>
      <c r="P824" s="94"/>
      <c r="Q824" s="94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  <c r="KU824" s="13"/>
      <c r="KV824" s="13"/>
      <c r="KW824" s="13"/>
      <c r="KX824" s="13"/>
      <c r="KY824" s="13"/>
      <c r="KZ824" s="13"/>
      <c r="LA824" s="13"/>
      <c r="LB824" s="13"/>
      <c r="LC824" s="13"/>
      <c r="LD824" s="13"/>
      <c r="LE824" s="13"/>
      <c r="LF824" s="13"/>
      <c r="LG824" s="13"/>
      <c r="LH824" s="13"/>
      <c r="LI824" s="13"/>
      <c r="LJ824" s="13"/>
      <c r="LK824" s="13"/>
      <c r="LL824" s="13"/>
      <c r="LM824" s="13"/>
      <c r="LN824" s="13"/>
      <c r="LO824" s="13"/>
      <c r="LP824" s="13"/>
      <c r="LQ824" s="13"/>
      <c r="LR824" s="13"/>
      <c r="LS824" s="13"/>
      <c r="LT824" s="13"/>
      <c r="LU824" s="13"/>
      <c r="LV824" s="13"/>
      <c r="LW824" s="13"/>
      <c r="LX824" s="13"/>
      <c r="LY824" s="13"/>
      <c r="LZ824" s="13"/>
      <c r="MA824" s="13"/>
      <c r="MB824" s="13"/>
      <c r="MC824" s="13"/>
      <c r="MD824" s="13"/>
      <c r="ME824" s="13"/>
      <c r="MF824" s="13"/>
      <c r="MG824" s="13"/>
      <c r="MH824" s="13"/>
      <c r="MI824" s="13"/>
      <c r="MJ824" s="13"/>
      <c r="MK824" s="13"/>
      <c r="ML824" s="13"/>
      <c r="MM824" s="13"/>
      <c r="MN824" s="13"/>
      <c r="MO824" s="13"/>
      <c r="MP824" s="13"/>
      <c r="MQ824" s="13"/>
      <c r="MR824" s="13"/>
      <c r="MS824" s="13"/>
      <c r="MT824" s="13"/>
      <c r="MU824" s="13"/>
      <c r="MV824" s="13"/>
      <c r="MW824" s="13"/>
      <c r="MX824" s="13"/>
      <c r="MY824" s="13"/>
      <c r="MZ824" s="13"/>
      <c r="NA824" s="13"/>
      <c r="NB824" s="13"/>
      <c r="NC824" s="13"/>
      <c r="ND824" s="13"/>
      <c r="NE824" s="13"/>
      <c r="NF824" s="13"/>
      <c r="NG824" s="13"/>
      <c r="NH824" s="13"/>
      <c r="NI824" s="13"/>
      <c r="NJ824" s="13"/>
      <c r="NK824" s="13"/>
      <c r="NL824" s="13"/>
      <c r="NM824" s="13"/>
      <c r="NN824" s="13"/>
      <c r="NO824" s="13"/>
      <c r="NP824" s="13"/>
      <c r="NQ824" s="13"/>
      <c r="NR824" s="13"/>
      <c r="NS824" s="13"/>
      <c r="NU824" s="48" t="e">
        <f>IF(P816&lt;#REF!,1,0)</f>
        <v>#REF!</v>
      </c>
      <c r="NV824" s="48" t="e">
        <f>IF($P816&gt;=#REF!,1,0)</f>
        <v>#REF!</v>
      </c>
      <c r="NW824" s="48">
        <f>IF(IF($C816="Y",IF(NV824=1,1,0)),1,0)</f>
        <v>0</v>
      </c>
      <c r="NX824" s="48">
        <f>IF(IF($C816="N",IF(NU824=1,1,0)),1,0)</f>
        <v>0</v>
      </c>
      <c r="NY824" s="49" t="e">
        <f t="shared" si="76"/>
        <v>#REF!</v>
      </c>
    </row>
    <row r="825" spans="1:389" s="2" customFormat="1" ht="15" x14ac:dyDescent="0.25">
      <c r="A825" s="2">
        <f t="shared" si="77"/>
        <v>821</v>
      </c>
      <c r="B825" s="104" t="str">
        <f>"TSK"&amp;"-"&amp;REPT("0",4-LEN(A833))&amp;A833</f>
        <v>TSK-0829</v>
      </c>
      <c r="C825" s="105" t="str">
        <f t="shared" si="73"/>
        <v/>
      </c>
      <c r="D825" s="59"/>
      <c r="E825" s="106"/>
      <c r="F825" s="59"/>
      <c r="G825" s="59"/>
      <c r="H825" s="19"/>
      <c r="I825" s="19"/>
      <c r="J825" s="21"/>
      <c r="K825" s="81"/>
      <c r="L825" s="107" t="str">
        <f t="shared" si="74"/>
        <v/>
      </c>
      <c r="M825" s="107" t="str">
        <f t="shared" si="75"/>
        <v/>
      </c>
      <c r="N825" s="94"/>
      <c r="O825" s="94"/>
      <c r="P825" s="94"/>
      <c r="Q825" s="94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13"/>
      <c r="KT825" s="13"/>
      <c r="KU825" s="13"/>
      <c r="KV825" s="13"/>
      <c r="KW825" s="13"/>
      <c r="KX825" s="13"/>
      <c r="KY825" s="13"/>
      <c r="KZ825" s="13"/>
      <c r="LA825" s="13"/>
      <c r="LB825" s="13"/>
      <c r="LC825" s="13"/>
      <c r="LD825" s="13"/>
      <c r="LE825" s="13"/>
      <c r="LF825" s="13"/>
      <c r="LG825" s="13"/>
      <c r="LH825" s="13"/>
      <c r="LI825" s="13"/>
      <c r="LJ825" s="13"/>
      <c r="LK825" s="13"/>
      <c r="LL825" s="13"/>
      <c r="LM825" s="13"/>
      <c r="LN825" s="13"/>
      <c r="LO825" s="13"/>
      <c r="LP825" s="13"/>
      <c r="LQ825" s="13"/>
      <c r="LR825" s="13"/>
      <c r="LS825" s="13"/>
      <c r="LT825" s="13"/>
      <c r="LU825" s="13"/>
      <c r="LV825" s="13"/>
      <c r="LW825" s="13"/>
      <c r="LX825" s="13"/>
      <c r="LY825" s="13"/>
      <c r="LZ825" s="13"/>
      <c r="MA825" s="13"/>
      <c r="MB825" s="13"/>
      <c r="MC825" s="13"/>
      <c r="MD825" s="13"/>
      <c r="ME825" s="13"/>
      <c r="MF825" s="13"/>
      <c r="MG825" s="13"/>
      <c r="MH825" s="13"/>
      <c r="MI825" s="13"/>
      <c r="MJ825" s="13"/>
      <c r="MK825" s="13"/>
      <c r="ML825" s="13"/>
      <c r="MM825" s="13"/>
      <c r="MN825" s="13"/>
      <c r="MO825" s="13"/>
      <c r="MP825" s="13"/>
      <c r="MQ825" s="13"/>
      <c r="MR825" s="13"/>
      <c r="MS825" s="13"/>
      <c r="MT825" s="13"/>
      <c r="MU825" s="13"/>
      <c r="MV825" s="13"/>
      <c r="MW825" s="13"/>
      <c r="MX825" s="13"/>
      <c r="MY825" s="13"/>
      <c r="MZ825" s="13"/>
      <c r="NA825" s="13"/>
      <c r="NB825" s="13"/>
      <c r="NC825" s="13"/>
      <c r="ND825" s="13"/>
      <c r="NE825" s="13"/>
      <c r="NF825" s="13"/>
      <c r="NG825" s="13"/>
      <c r="NH825" s="13"/>
      <c r="NI825" s="13"/>
      <c r="NJ825" s="13"/>
      <c r="NK825" s="13"/>
      <c r="NL825" s="13"/>
      <c r="NM825" s="13"/>
      <c r="NN825" s="13"/>
      <c r="NO825" s="13"/>
      <c r="NP825" s="13"/>
      <c r="NQ825" s="13"/>
      <c r="NR825" s="13"/>
      <c r="NS825" s="13"/>
      <c r="NU825" s="48" t="e">
        <f>IF(P817&lt;#REF!,1,0)</f>
        <v>#REF!</v>
      </c>
      <c r="NV825" s="48" t="e">
        <f>IF($P817&gt;=#REF!,1,0)</f>
        <v>#REF!</v>
      </c>
      <c r="NW825" s="48">
        <f>IF(IF($C817="Y",IF(NV825=1,1,0)),1,0)</f>
        <v>0</v>
      </c>
      <c r="NX825" s="48">
        <f>IF(IF($C817="N",IF(NU825=1,1,0)),1,0)</f>
        <v>0</v>
      </c>
      <c r="NY825" s="49" t="e">
        <f t="shared" si="76"/>
        <v>#REF!</v>
      </c>
    </row>
    <row r="826" spans="1:389" s="2" customFormat="1" ht="15" x14ac:dyDescent="0.25">
      <c r="A826" s="2">
        <f t="shared" si="77"/>
        <v>822</v>
      </c>
      <c r="B826" s="104" t="str">
        <f>"TSK"&amp;"-"&amp;REPT("0",4-LEN(A834))&amp;A834</f>
        <v>TSK-0830</v>
      </c>
      <c r="C826" s="105" t="str">
        <f t="shared" si="73"/>
        <v/>
      </c>
      <c r="D826" s="59"/>
      <c r="E826" s="106"/>
      <c r="F826" s="59"/>
      <c r="G826" s="59"/>
      <c r="H826" s="19"/>
      <c r="I826" s="19"/>
      <c r="J826" s="21"/>
      <c r="K826" s="81"/>
      <c r="L826" s="107" t="str">
        <f t="shared" si="74"/>
        <v/>
      </c>
      <c r="M826" s="107" t="str">
        <f t="shared" si="75"/>
        <v/>
      </c>
      <c r="N826" s="94"/>
      <c r="O826" s="94"/>
      <c r="P826" s="94"/>
      <c r="Q826" s="94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  <c r="KU826" s="13"/>
      <c r="KV826" s="13"/>
      <c r="KW826" s="13"/>
      <c r="KX826" s="13"/>
      <c r="KY826" s="13"/>
      <c r="KZ826" s="13"/>
      <c r="LA826" s="13"/>
      <c r="LB826" s="13"/>
      <c r="LC826" s="13"/>
      <c r="LD826" s="13"/>
      <c r="LE826" s="13"/>
      <c r="LF826" s="13"/>
      <c r="LG826" s="13"/>
      <c r="LH826" s="13"/>
      <c r="LI826" s="13"/>
      <c r="LJ826" s="13"/>
      <c r="LK826" s="13"/>
      <c r="LL826" s="13"/>
      <c r="LM826" s="13"/>
      <c r="LN826" s="13"/>
      <c r="LO826" s="13"/>
      <c r="LP826" s="13"/>
      <c r="LQ826" s="13"/>
      <c r="LR826" s="13"/>
      <c r="LS826" s="13"/>
      <c r="LT826" s="13"/>
      <c r="LU826" s="13"/>
      <c r="LV826" s="13"/>
      <c r="LW826" s="13"/>
      <c r="LX826" s="13"/>
      <c r="LY826" s="13"/>
      <c r="LZ826" s="13"/>
      <c r="MA826" s="13"/>
      <c r="MB826" s="13"/>
      <c r="MC826" s="13"/>
      <c r="MD826" s="13"/>
      <c r="ME826" s="13"/>
      <c r="MF826" s="13"/>
      <c r="MG826" s="13"/>
      <c r="MH826" s="13"/>
      <c r="MI826" s="13"/>
      <c r="MJ826" s="13"/>
      <c r="MK826" s="13"/>
      <c r="ML826" s="13"/>
      <c r="MM826" s="13"/>
      <c r="MN826" s="13"/>
      <c r="MO826" s="13"/>
      <c r="MP826" s="13"/>
      <c r="MQ826" s="13"/>
      <c r="MR826" s="13"/>
      <c r="MS826" s="13"/>
      <c r="MT826" s="13"/>
      <c r="MU826" s="13"/>
      <c r="MV826" s="13"/>
      <c r="MW826" s="13"/>
      <c r="MX826" s="13"/>
      <c r="MY826" s="13"/>
      <c r="MZ826" s="13"/>
      <c r="NA826" s="13"/>
      <c r="NB826" s="13"/>
      <c r="NC826" s="13"/>
      <c r="ND826" s="13"/>
      <c r="NE826" s="13"/>
      <c r="NF826" s="13"/>
      <c r="NG826" s="13"/>
      <c r="NH826" s="13"/>
      <c r="NI826" s="13"/>
      <c r="NJ826" s="13"/>
      <c r="NK826" s="13"/>
      <c r="NL826" s="13"/>
      <c r="NM826" s="13"/>
      <c r="NN826" s="13"/>
      <c r="NO826" s="13"/>
      <c r="NP826" s="13"/>
      <c r="NQ826" s="13"/>
      <c r="NR826" s="13"/>
      <c r="NS826" s="13"/>
      <c r="NU826" s="48" t="e">
        <f>IF(P818&lt;#REF!,1,0)</f>
        <v>#REF!</v>
      </c>
      <c r="NV826" s="48" t="e">
        <f>IF($P818&gt;=#REF!,1,0)</f>
        <v>#REF!</v>
      </c>
      <c r="NW826" s="48">
        <f>IF(IF($C818="Y",IF(NV826=1,1,0)),1,0)</f>
        <v>0</v>
      </c>
      <c r="NX826" s="48">
        <f>IF(IF($C818="N",IF(NU826=1,1,0)),1,0)</f>
        <v>0</v>
      </c>
      <c r="NY826" s="49" t="e">
        <f t="shared" si="76"/>
        <v>#REF!</v>
      </c>
    </row>
    <row r="827" spans="1:389" s="2" customFormat="1" ht="15" x14ac:dyDescent="0.25">
      <c r="A827" s="2">
        <f t="shared" si="77"/>
        <v>823</v>
      </c>
      <c r="B827" s="104" t="str">
        <f>"TSK"&amp;"-"&amp;REPT("0",4-LEN(A835))&amp;A835</f>
        <v>TSK-0831</v>
      </c>
      <c r="C827" s="105" t="str">
        <f t="shared" si="73"/>
        <v/>
      </c>
      <c r="D827" s="59"/>
      <c r="E827" s="106"/>
      <c r="F827" s="59"/>
      <c r="G827" s="59"/>
      <c r="H827" s="19"/>
      <c r="I827" s="19"/>
      <c r="J827" s="21"/>
      <c r="K827" s="81"/>
      <c r="L827" s="107" t="str">
        <f t="shared" si="74"/>
        <v/>
      </c>
      <c r="M827" s="107" t="str">
        <f t="shared" si="75"/>
        <v/>
      </c>
      <c r="N827" s="94"/>
      <c r="O827" s="94"/>
      <c r="P827" s="94"/>
      <c r="Q827" s="94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  <c r="KU827" s="13"/>
      <c r="KV827" s="13"/>
      <c r="KW827" s="13"/>
      <c r="KX827" s="13"/>
      <c r="KY827" s="13"/>
      <c r="KZ827" s="13"/>
      <c r="LA827" s="13"/>
      <c r="LB827" s="13"/>
      <c r="LC827" s="13"/>
      <c r="LD827" s="13"/>
      <c r="LE827" s="13"/>
      <c r="LF827" s="13"/>
      <c r="LG827" s="13"/>
      <c r="LH827" s="13"/>
      <c r="LI827" s="13"/>
      <c r="LJ827" s="13"/>
      <c r="LK827" s="13"/>
      <c r="LL827" s="13"/>
      <c r="LM827" s="13"/>
      <c r="LN827" s="13"/>
      <c r="LO827" s="13"/>
      <c r="LP827" s="13"/>
      <c r="LQ827" s="13"/>
      <c r="LR827" s="13"/>
      <c r="LS827" s="13"/>
      <c r="LT827" s="13"/>
      <c r="LU827" s="13"/>
      <c r="LV827" s="13"/>
      <c r="LW827" s="13"/>
      <c r="LX827" s="13"/>
      <c r="LY827" s="13"/>
      <c r="LZ827" s="13"/>
      <c r="MA827" s="13"/>
      <c r="MB827" s="13"/>
      <c r="MC827" s="13"/>
      <c r="MD827" s="13"/>
      <c r="ME827" s="13"/>
      <c r="MF827" s="13"/>
      <c r="MG827" s="13"/>
      <c r="MH827" s="13"/>
      <c r="MI827" s="13"/>
      <c r="MJ827" s="13"/>
      <c r="MK827" s="13"/>
      <c r="ML827" s="13"/>
      <c r="MM827" s="13"/>
      <c r="MN827" s="13"/>
      <c r="MO827" s="13"/>
      <c r="MP827" s="13"/>
      <c r="MQ827" s="13"/>
      <c r="MR827" s="13"/>
      <c r="MS827" s="13"/>
      <c r="MT827" s="13"/>
      <c r="MU827" s="13"/>
      <c r="MV827" s="13"/>
      <c r="MW827" s="13"/>
      <c r="MX827" s="13"/>
      <c r="MY827" s="13"/>
      <c r="MZ827" s="13"/>
      <c r="NA827" s="13"/>
      <c r="NB827" s="13"/>
      <c r="NC827" s="13"/>
      <c r="ND827" s="13"/>
      <c r="NE827" s="13"/>
      <c r="NF827" s="13"/>
      <c r="NG827" s="13"/>
      <c r="NH827" s="13"/>
      <c r="NI827" s="13"/>
      <c r="NJ827" s="13"/>
      <c r="NK827" s="13"/>
      <c r="NL827" s="13"/>
      <c r="NM827" s="13"/>
      <c r="NN827" s="13"/>
      <c r="NO827" s="13"/>
      <c r="NP827" s="13"/>
      <c r="NQ827" s="13"/>
      <c r="NR827" s="13"/>
      <c r="NS827" s="13"/>
      <c r="NU827" s="48" t="e">
        <f>IF(P819&lt;#REF!,1,0)</f>
        <v>#REF!</v>
      </c>
      <c r="NV827" s="48" t="e">
        <f>IF($P819&gt;=#REF!,1,0)</f>
        <v>#REF!</v>
      </c>
      <c r="NW827" s="48">
        <f>IF(IF($C819="Y",IF(NV827=1,1,0)),1,0)</f>
        <v>0</v>
      </c>
      <c r="NX827" s="48">
        <f>IF(IF($C819="N",IF(NU827=1,1,0)),1,0)</f>
        <v>0</v>
      </c>
      <c r="NY827" s="49" t="e">
        <f t="shared" si="76"/>
        <v>#REF!</v>
      </c>
    </row>
    <row r="828" spans="1:389" s="2" customFormat="1" ht="15" x14ac:dyDescent="0.25">
      <c r="A828" s="2">
        <f t="shared" si="77"/>
        <v>824</v>
      </c>
      <c r="B828" s="104" t="str">
        <f>"TSK"&amp;"-"&amp;REPT("0",4-LEN(A836))&amp;A836</f>
        <v>TSK-0832</v>
      </c>
      <c r="C828" s="105" t="str">
        <f t="shared" si="73"/>
        <v/>
      </c>
      <c r="D828" s="59"/>
      <c r="E828" s="106"/>
      <c r="F828" s="59"/>
      <c r="G828" s="59"/>
      <c r="H828" s="19"/>
      <c r="I828" s="19"/>
      <c r="J828" s="21"/>
      <c r="K828" s="81"/>
      <c r="L828" s="107" t="str">
        <f t="shared" si="74"/>
        <v/>
      </c>
      <c r="M828" s="107" t="str">
        <f t="shared" si="75"/>
        <v/>
      </c>
      <c r="N828" s="94"/>
      <c r="O828" s="94"/>
      <c r="P828" s="94"/>
      <c r="Q828" s="94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  <c r="KU828" s="13"/>
      <c r="KV828" s="13"/>
      <c r="KW828" s="13"/>
      <c r="KX828" s="13"/>
      <c r="KY828" s="13"/>
      <c r="KZ828" s="13"/>
      <c r="LA828" s="13"/>
      <c r="LB828" s="13"/>
      <c r="LC828" s="13"/>
      <c r="LD828" s="13"/>
      <c r="LE828" s="13"/>
      <c r="LF828" s="13"/>
      <c r="LG828" s="13"/>
      <c r="LH828" s="13"/>
      <c r="LI828" s="13"/>
      <c r="LJ828" s="13"/>
      <c r="LK828" s="13"/>
      <c r="LL828" s="13"/>
      <c r="LM828" s="13"/>
      <c r="LN828" s="13"/>
      <c r="LO828" s="13"/>
      <c r="LP828" s="13"/>
      <c r="LQ828" s="13"/>
      <c r="LR828" s="13"/>
      <c r="LS828" s="13"/>
      <c r="LT828" s="13"/>
      <c r="LU828" s="13"/>
      <c r="LV828" s="13"/>
      <c r="LW828" s="13"/>
      <c r="LX828" s="13"/>
      <c r="LY828" s="13"/>
      <c r="LZ828" s="13"/>
      <c r="MA828" s="13"/>
      <c r="MB828" s="13"/>
      <c r="MC828" s="13"/>
      <c r="MD828" s="13"/>
      <c r="ME828" s="13"/>
      <c r="MF828" s="13"/>
      <c r="MG828" s="13"/>
      <c r="MH828" s="13"/>
      <c r="MI828" s="13"/>
      <c r="MJ828" s="13"/>
      <c r="MK828" s="13"/>
      <c r="ML828" s="13"/>
      <c r="MM828" s="13"/>
      <c r="MN828" s="13"/>
      <c r="MO828" s="13"/>
      <c r="MP828" s="13"/>
      <c r="MQ828" s="13"/>
      <c r="MR828" s="13"/>
      <c r="MS828" s="13"/>
      <c r="MT828" s="13"/>
      <c r="MU828" s="13"/>
      <c r="MV828" s="13"/>
      <c r="MW828" s="13"/>
      <c r="MX828" s="13"/>
      <c r="MY828" s="13"/>
      <c r="MZ828" s="13"/>
      <c r="NA828" s="13"/>
      <c r="NB828" s="13"/>
      <c r="NC828" s="13"/>
      <c r="ND828" s="13"/>
      <c r="NE828" s="13"/>
      <c r="NF828" s="13"/>
      <c r="NG828" s="13"/>
      <c r="NH828" s="13"/>
      <c r="NI828" s="13"/>
      <c r="NJ828" s="13"/>
      <c r="NK828" s="13"/>
      <c r="NL828" s="13"/>
      <c r="NM828" s="13"/>
      <c r="NN828" s="13"/>
      <c r="NO828" s="13"/>
      <c r="NP828" s="13"/>
      <c r="NQ828" s="13"/>
      <c r="NR828" s="13"/>
      <c r="NS828" s="13"/>
      <c r="NU828" s="48" t="e">
        <f>IF(P820&lt;#REF!,1,0)</f>
        <v>#REF!</v>
      </c>
      <c r="NV828" s="48" t="e">
        <f>IF($P820&gt;=#REF!,1,0)</f>
        <v>#REF!</v>
      </c>
      <c r="NW828" s="48">
        <f>IF(IF($C820="Y",IF(NV828=1,1,0)),1,0)</f>
        <v>0</v>
      </c>
      <c r="NX828" s="48">
        <f>IF(IF($C820="N",IF(NU828=1,1,0)),1,0)</f>
        <v>0</v>
      </c>
      <c r="NY828" s="49" t="e">
        <f t="shared" si="76"/>
        <v>#REF!</v>
      </c>
    </row>
    <row r="829" spans="1:389" s="2" customFormat="1" ht="15" x14ac:dyDescent="0.25">
      <c r="A829" s="2">
        <f t="shared" si="77"/>
        <v>825</v>
      </c>
      <c r="B829" s="104" t="str">
        <f>"TSK"&amp;"-"&amp;REPT("0",4-LEN(A837))&amp;A837</f>
        <v>TSK-0833</v>
      </c>
      <c r="C829" s="105" t="str">
        <f t="shared" si="73"/>
        <v/>
      </c>
      <c r="D829" s="59"/>
      <c r="E829" s="106"/>
      <c r="F829" s="59"/>
      <c r="G829" s="59"/>
      <c r="H829" s="19"/>
      <c r="I829" s="19"/>
      <c r="J829" s="21"/>
      <c r="K829" s="81"/>
      <c r="L829" s="107" t="str">
        <f t="shared" si="74"/>
        <v/>
      </c>
      <c r="M829" s="107" t="str">
        <f t="shared" si="75"/>
        <v/>
      </c>
      <c r="N829" s="94"/>
      <c r="O829" s="94"/>
      <c r="P829" s="94"/>
      <c r="Q829" s="94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  <c r="KU829" s="13"/>
      <c r="KV829" s="13"/>
      <c r="KW829" s="13"/>
      <c r="KX829" s="13"/>
      <c r="KY829" s="13"/>
      <c r="KZ829" s="13"/>
      <c r="LA829" s="13"/>
      <c r="LB829" s="13"/>
      <c r="LC829" s="13"/>
      <c r="LD829" s="13"/>
      <c r="LE829" s="13"/>
      <c r="LF829" s="13"/>
      <c r="LG829" s="13"/>
      <c r="LH829" s="13"/>
      <c r="LI829" s="13"/>
      <c r="LJ829" s="13"/>
      <c r="LK829" s="13"/>
      <c r="LL829" s="13"/>
      <c r="LM829" s="13"/>
      <c r="LN829" s="13"/>
      <c r="LO829" s="13"/>
      <c r="LP829" s="13"/>
      <c r="LQ829" s="13"/>
      <c r="LR829" s="13"/>
      <c r="LS829" s="13"/>
      <c r="LT829" s="13"/>
      <c r="LU829" s="13"/>
      <c r="LV829" s="13"/>
      <c r="LW829" s="13"/>
      <c r="LX829" s="13"/>
      <c r="LY829" s="13"/>
      <c r="LZ829" s="13"/>
      <c r="MA829" s="13"/>
      <c r="MB829" s="13"/>
      <c r="MC829" s="13"/>
      <c r="MD829" s="13"/>
      <c r="ME829" s="13"/>
      <c r="MF829" s="13"/>
      <c r="MG829" s="13"/>
      <c r="MH829" s="13"/>
      <c r="MI829" s="13"/>
      <c r="MJ829" s="13"/>
      <c r="MK829" s="13"/>
      <c r="ML829" s="13"/>
      <c r="MM829" s="13"/>
      <c r="MN829" s="13"/>
      <c r="MO829" s="13"/>
      <c r="MP829" s="13"/>
      <c r="MQ829" s="13"/>
      <c r="MR829" s="13"/>
      <c r="MS829" s="13"/>
      <c r="MT829" s="13"/>
      <c r="MU829" s="13"/>
      <c r="MV829" s="13"/>
      <c r="MW829" s="13"/>
      <c r="MX829" s="13"/>
      <c r="MY829" s="13"/>
      <c r="MZ829" s="13"/>
      <c r="NA829" s="13"/>
      <c r="NB829" s="13"/>
      <c r="NC829" s="13"/>
      <c r="ND829" s="13"/>
      <c r="NE829" s="13"/>
      <c r="NF829" s="13"/>
      <c r="NG829" s="13"/>
      <c r="NH829" s="13"/>
      <c r="NI829" s="13"/>
      <c r="NJ829" s="13"/>
      <c r="NK829" s="13"/>
      <c r="NL829" s="13"/>
      <c r="NM829" s="13"/>
      <c r="NN829" s="13"/>
      <c r="NO829" s="13"/>
      <c r="NP829" s="13"/>
      <c r="NQ829" s="13"/>
      <c r="NR829" s="13"/>
      <c r="NS829" s="13"/>
      <c r="NU829" s="48" t="e">
        <f>IF(P821&lt;#REF!,1,0)</f>
        <v>#REF!</v>
      </c>
      <c r="NV829" s="48" t="e">
        <f>IF($P821&gt;=#REF!,1,0)</f>
        <v>#REF!</v>
      </c>
      <c r="NW829" s="48">
        <f>IF(IF($C821="Y",IF(NV829=1,1,0)),1,0)</f>
        <v>0</v>
      </c>
      <c r="NX829" s="48">
        <f>IF(IF($C821="N",IF(NU829=1,1,0)),1,0)</f>
        <v>0</v>
      </c>
      <c r="NY829" s="49" t="e">
        <f t="shared" si="76"/>
        <v>#REF!</v>
      </c>
    </row>
    <row r="830" spans="1:389" s="2" customFormat="1" ht="15" x14ac:dyDescent="0.25">
      <c r="A830" s="2">
        <f t="shared" si="77"/>
        <v>826</v>
      </c>
      <c r="B830" s="104" t="str">
        <f>"TSK"&amp;"-"&amp;REPT("0",4-LEN(A838))&amp;A838</f>
        <v>TSK-0834</v>
      </c>
      <c r="C830" s="105" t="str">
        <f t="shared" ref="C830:C893" si="78">IF(I830="","",IF(I830="Completed","Y","N"))</f>
        <v/>
      </c>
      <c r="D830" s="59"/>
      <c r="E830" s="106"/>
      <c r="F830" s="59"/>
      <c r="G830" s="59"/>
      <c r="H830" s="19"/>
      <c r="I830" s="19"/>
      <c r="J830" s="21"/>
      <c r="K830" s="81"/>
      <c r="L830" s="107" t="str">
        <f t="shared" ref="L830:L893" si="79">IF(OR(N830="",P830=""),"",DATEDIF(N830,P830,"YD")+1)</f>
        <v/>
      </c>
      <c r="M830" s="107" t="str">
        <f t="shared" ref="M830:M893" si="80">IF(L830="","",IF(L830&gt;10,"&gt; 10 Days",""))</f>
        <v/>
      </c>
      <c r="N830" s="94"/>
      <c r="O830" s="94"/>
      <c r="P830" s="94"/>
      <c r="Q830" s="94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  <c r="KU830" s="13"/>
      <c r="KV830" s="13"/>
      <c r="KW830" s="13"/>
      <c r="KX830" s="13"/>
      <c r="KY830" s="13"/>
      <c r="KZ830" s="13"/>
      <c r="LA830" s="13"/>
      <c r="LB830" s="13"/>
      <c r="LC830" s="13"/>
      <c r="LD830" s="13"/>
      <c r="LE830" s="13"/>
      <c r="LF830" s="13"/>
      <c r="LG830" s="13"/>
      <c r="LH830" s="13"/>
      <c r="LI830" s="13"/>
      <c r="LJ830" s="13"/>
      <c r="LK830" s="13"/>
      <c r="LL830" s="13"/>
      <c r="LM830" s="13"/>
      <c r="LN830" s="13"/>
      <c r="LO830" s="13"/>
      <c r="LP830" s="13"/>
      <c r="LQ830" s="13"/>
      <c r="LR830" s="13"/>
      <c r="LS830" s="13"/>
      <c r="LT830" s="13"/>
      <c r="LU830" s="13"/>
      <c r="LV830" s="13"/>
      <c r="LW830" s="13"/>
      <c r="LX830" s="13"/>
      <c r="LY830" s="13"/>
      <c r="LZ830" s="13"/>
      <c r="MA830" s="13"/>
      <c r="MB830" s="13"/>
      <c r="MC830" s="13"/>
      <c r="MD830" s="13"/>
      <c r="ME830" s="13"/>
      <c r="MF830" s="13"/>
      <c r="MG830" s="13"/>
      <c r="MH830" s="13"/>
      <c r="MI830" s="13"/>
      <c r="MJ830" s="13"/>
      <c r="MK830" s="13"/>
      <c r="ML830" s="13"/>
      <c r="MM830" s="13"/>
      <c r="MN830" s="13"/>
      <c r="MO830" s="13"/>
      <c r="MP830" s="13"/>
      <c r="MQ830" s="13"/>
      <c r="MR830" s="13"/>
      <c r="MS830" s="13"/>
      <c r="MT830" s="13"/>
      <c r="MU830" s="13"/>
      <c r="MV830" s="13"/>
      <c r="MW830" s="13"/>
      <c r="MX830" s="13"/>
      <c r="MY830" s="13"/>
      <c r="MZ830" s="13"/>
      <c r="NA830" s="13"/>
      <c r="NB830" s="13"/>
      <c r="NC830" s="13"/>
      <c r="ND830" s="13"/>
      <c r="NE830" s="13"/>
      <c r="NF830" s="13"/>
      <c r="NG830" s="13"/>
      <c r="NH830" s="13"/>
      <c r="NI830" s="13"/>
      <c r="NJ830" s="13"/>
      <c r="NK830" s="13"/>
      <c r="NL830" s="13"/>
      <c r="NM830" s="13"/>
      <c r="NN830" s="13"/>
      <c r="NO830" s="13"/>
      <c r="NP830" s="13"/>
      <c r="NQ830" s="13"/>
      <c r="NR830" s="13"/>
      <c r="NS830" s="13"/>
      <c r="NU830" s="48" t="e">
        <f>IF(P822&lt;#REF!,1,0)</f>
        <v>#REF!</v>
      </c>
      <c r="NV830" s="48" t="e">
        <f>IF($P822&gt;=#REF!,1,0)</f>
        <v>#REF!</v>
      </c>
      <c r="NW830" s="48">
        <f>IF(IF($C822="Y",IF(NV830=1,1,0)),1,0)</f>
        <v>0</v>
      </c>
      <c r="NX830" s="48">
        <f>IF(IF($C822="N",IF(NU830=1,1,0)),1,0)</f>
        <v>0</v>
      </c>
      <c r="NY830" s="49" t="e">
        <f t="shared" si="76"/>
        <v>#REF!</v>
      </c>
    </row>
    <row r="831" spans="1:389" s="2" customFormat="1" ht="15" x14ac:dyDescent="0.25">
      <c r="A831" s="2">
        <f t="shared" si="77"/>
        <v>827</v>
      </c>
      <c r="B831" s="104" t="str">
        <f>"TSK"&amp;"-"&amp;REPT("0",4-LEN(A839))&amp;A839</f>
        <v>TSK-0835</v>
      </c>
      <c r="C831" s="105" t="str">
        <f t="shared" si="78"/>
        <v/>
      </c>
      <c r="D831" s="59"/>
      <c r="E831" s="106"/>
      <c r="F831" s="59"/>
      <c r="G831" s="59"/>
      <c r="H831" s="19"/>
      <c r="I831" s="19"/>
      <c r="J831" s="21"/>
      <c r="K831" s="81"/>
      <c r="L831" s="107" t="str">
        <f t="shared" si="79"/>
        <v/>
      </c>
      <c r="M831" s="107" t="str">
        <f t="shared" si="80"/>
        <v/>
      </c>
      <c r="N831" s="94"/>
      <c r="O831" s="94"/>
      <c r="P831" s="94"/>
      <c r="Q831" s="94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  <c r="KU831" s="13"/>
      <c r="KV831" s="13"/>
      <c r="KW831" s="13"/>
      <c r="KX831" s="13"/>
      <c r="KY831" s="13"/>
      <c r="KZ831" s="13"/>
      <c r="LA831" s="13"/>
      <c r="LB831" s="13"/>
      <c r="LC831" s="13"/>
      <c r="LD831" s="13"/>
      <c r="LE831" s="13"/>
      <c r="LF831" s="13"/>
      <c r="LG831" s="13"/>
      <c r="LH831" s="13"/>
      <c r="LI831" s="13"/>
      <c r="LJ831" s="13"/>
      <c r="LK831" s="13"/>
      <c r="LL831" s="13"/>
      <c r="LM831" s="13"/>
      <c r="LN831" s="13"/>
      <c r="LO831" s="13"/>
      <c r="LP831" s="13"/>
      <c r="LQ831" s="13"/>
      <c r="LR831" s="13"/>
      <c r="LS831" s="13"/>
      <c r="LT831" s="13"/>
      <c r="LU831" s="13"/>
      <c r="LV831" s="13"/>
      <c r="LW831" s="13"/>
      <c r="LX831" s="13"/>
      <c r="LY831" s="13"/>
      <c r="LZ831" s="13"/>
      <c r="MA831" s="13"/>
      <c r="MB831" s="13"/>
      <c r="MC831" s="13"/>
      <c r="MD831" s="13"/>
      <c r="ME831" s="13"/>
      <c r="MF831" s="13"/>
      <c r="MG831" s="13"/>
      <c r="MH831" s="13"/>
      <c r="MI831" s="13"/>
      <c r="MJ831" s="13"/>
      <c r="MK831" s="13"/>
      <c r="ML831" s="13"/>
      <c r="MM831" s="13"/>
      <c r="MN831" s="13"/>
      <c r="MO831" s="13"/>
      <c r="MP831" s="13"/>
      <c r="MQ831" s="13"/>
      <c r="MR831" s="13"/>
      <c r="MS831" s="13"/>
      <c r="MT831" s="13"/>
      <c r="MU831" s="13"/>
      <c r="MV831" s="13"/>
      <c r="MW831" s="13"/>
      <c r="MX831" s="13"/>
      <c r="MY831" s="13"/>
      <c r="MZ831" s="13"/>
      <c r="NA831" s="13"/>
      <c r="NB831" s="13"/>
      <c r="NC831" s="13"/>
      <c r="ND831" s="13"/>
      <c r="NE831" s="13"/>
      <c r="NF831" s="13"/>
      <c r="NG831" s="13"/>
      <c r="NH831" s="13"/>
      <c r="NI831" s="13"/>
      <c r="NJ831" s="13"/>
      <c r="NK831" s="13"/>
      <c r="NL831" s="13"/>
      <c r="NM831" s="13"/>
      <c r="NN831" s="13"/>
      <c r="NO831" s="13"/>
      <c r="NP831" s="13"/>
      <c r="NQ831" s="13"/>
      <c r="NR831" s="13"/>
      <c r="NS831" s="13"/>
      <c r="NU831" s="48" t="e">
        <f>IF(P823&lt;#REF!,1,0)</f>
        <v>#REF!</v>
      </c>
      <c r="NV831" s="48" t="e">
        <f>IF($P823&gt;=#REF!,1,0)</f>
        <v>#REF!</v>
      </c>
      <c r="NW831" s="48">
        <f>IF(IF($C823="Y",IF(NV831=1,1,0)),1,0)</f>
        <v>0</v>
      </c>
      <c r="NX831" s="48">
        <f>IF(IF($C823="N",IF(NU831=1,1,0)),1,0)</f>
        <v>0</v>
      </c>
      <c r="NY831" s="49" t="e">
        <f t="shared" si="76"/>
        <v>#REF!</v>
      </c>
    </row>
    <row r="832" spans="1:389" s="2" customFormat="1" ht="15" x14ac:dyDescent="0.25">
      <c r="A832" s="2">
        <f t="shared" si="77"/>
        <v>828</v>
      </c>
      <c r="B832" s="104" t="str">
        <f>"TSK"&amp;"-"&amp;REPT("0",4-LEN(A840))&amp;A840</f>
        <v>TSK-0836</v>
      </c>
      <c r="C832" s="105" t="str">
        <f t="shared" si="78"/>
        <v/>
      </c>
      <c r="D832" s="59"/>
      <c r="E832" s="106"/>
      <c r="F832" s="59"/>
      <c r="G832" s="59"/>
      <c r="H832" s="19"/>
      <c r="I832" s="19"/>
      <c r="J832" s="21"/>
      <c r="K832" s="81"/>
      <c r="L832" s="107" t="str">
        <f t="shared" si="79"/>
        <v/>
      </c>
      <c r="M832" s="107" t="str">
        <f t="shared" si="80"/>
        <v/>
      </c>
      <c r="N832" s="94"/>
      <c r="O832" s="94"/>
      <c r="P832" s="94"/>
      <c r="Q832" s="94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  <c r="KU832" s="13"/>
      <c r="KV832" s="13"/>
      <c r="KW832" s="13"/>
      <c r="KX832" s="13"/>
      <c r="KY832" s="13"/>
      <c r="KZ832" s="13"/>
      <c r="LA832" s="13"/>
      <c r="LB832" s="13"/>
      <c r="LC832" s="13"/>
      <c r="LD832" s="13"/>
      <c r="LE832" s="13"/>
      <c r="LF832" s="13"/>
      <c r="LG832" s="13"/>
      <c r="LH832" s="13"/>
      <c r="LI832" s="13"/>
      <c r="LJ832" s="13"/>
      <c r="LK832" s="13"/>
      <c r="LL832" s="13"/>
      <c r="LM832" s="13"/>
      <c r="LN832" s="13"/>
      <c r="LO832" s="13"/>
      <c r="LP832" s="13"/>
      <c r="LQ832" s="13"/>
      <c r="LR832" s="13"/>
      <c r="LS832" s="13"/>
      <c r="LT832" s="13"/>
      <c r="LU832" s="13"/>
      <c r="LV832" s="13"/>
      <c r="LW832" s="13"/>
      <c r="LX832" s="13"/>
      <c r="LY832" s="13"/>
      <c r="LZ832" s="13"/>
      <c r="MA832" s="13"/>
      <c r="MB832" s="13"/>
      <c r="MC832" s="13"/>
      <c r="MD832" s="13"/>
      <c r="ME832" s="13"/>
      <c r="MF832" s="13"/>
      <c r="MG832" s="13"/>
      <c r="MH832" s="13"/>
      <c r="MI832" s="13"/>
      <c r="MJ832" s="13"/>
      <c r="MK832" s="13"/>
      <c r="ML832" s="13"/>
      <c r="MM832" s="13"/>
      <c r="MN832" s="13"/>
      <c r="MO832" s="13"/>
      <c r="MP832" s="13"/>
      <c r="MQ832" s="13"/>
      <c r="MR832" s="13"/>
      <c r="MS832" s="13"/>
      <c r="MT832" s="13"/>
      <c r="MU832" s="13"/>
      <c r="MV832" s="13"/>
      <c r="MW832" s="13"/>
      <c r="MX832" s="13"/>
      <c r="MY832" s="13"/>
      <c r="MZ832" s="13"/>
      <c r="NA832" s="13"/>
      <c r="NB832" s="13"/>
      <c r="NC832" s="13"/>
      <c r="ND832" s="13"/>
      <c r="NE832" s="13"/>
      <c r="NF832" s="13"/>
      <c r="NG832" s="13"/>
      <c r="NH832" s="13"/>
      <c r="NI832" s="13"/>
      <c r="NJ832" s="13"/>
      <c r="NK832" s="13"/>
      <c r="NL832" s="13"/>
      <c r="NM832" s="13"/>
      <c r="NN832" s="13"/>
      <c r="NO832" s="13"/>
      <c r="NP832" s="13"/>
      <c r="NQ832" s="13"/>
      <c r="NR832" s="13"/>
      <c r="NS832" s="13"/>
      <c r="NU832" s="48" t="e">
        <f>IF(P824&lt;#REF!,1,0)</f>
        <v>#REF!</v>
      </c>
      <c r="NV832" s="48" t="e">
        <f>IF($P824&gt;=#REF!,1,0)</f>
        <v>#REF!</v>
      </c>
      <c r="NW832" s="48">
        <f>IF(IF($C824="Y",IF(NV832=1,1,0)),1,0)</f>
        <v>0</v>
      </c>
      <c r="NX832" s="48">
        <f>IF(IF($C824="N",IF(NU832=1,1,0)),1,0)</f>
        <v>0</v>
      </c>
      <c r="NY832" s="49" t="e">
        <f t="shared" si="76"/>
        <v>#REF!</v>
      </c>
    </row>
    <row r="833" spans="1:389" s="2" customFormat="1" ht="15" x14ac:dyDescent="0.25">
      <c r="A833" s="2">
        <f t="shared" si="77"/>
        <v>829</v>
      </c>
      <c r="B833" s="104" t="str">
        <f>"TSK"&amp;"-"&amp;REPT("0",4-LEN(A841))&amp;A841</f>
        <v>TSK-0837</v>
      </c>
      <c r="C833" s="105" t="str">
        <f t="shared" si="78"/>
        <v/>
      </c>
      <c r="D833" s="59"/>
      <c r="E833" s="106"/>
      <c r="F833" s="59"/>
      <c r="G833" s="59"/>
      <c r="H833" s="19"/>
      <c r="I833" s="19"/>
      <c r="J833" s="21"/>
      <c r="K833" s="81"/>
      <c r="L833" s="107" t="str">
        <f t="shared" si="79"/>
        <v/>
      </c>
      <c r="M833" s="107" t="str">
        <f t="shared" si="80"/>
        <v/>
      </c>
      <c r="N833" s="94"/>
      <c r="O833" s="94"/>
      <c r="P833" s="94"/>
      <c r="Q833" s="94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  <c r="KU833" s="13"/>
      <c r="KV833" s="13"/>
      <c r="KW833" s="13"/>
      <c r="KX833" s="13"/>
      <c r="KY833" s="13"/>
      <c r="KZ833" s="13"/>
      <c r="LA833" s="13"/>
      <c r="LB833" s="13"/>
      <c r="LC833" s="13"/>
      <c r="LD833" s="13"/>
      <c r="LE833" s="13"/>
      <c r="LF833" s="13"/>
      <c r="LG833" s="13"/>
      <c r="LH833" s="13"/>
      <c r="LI833" s="13"/>
      <c r="LJ833" s="13"/>
      <c r="LK833" s="13"/>
      <c r="LL833" s="13"/>
      <c r="LM833" s="13"/>
      <c r="LN833" s="13"/>
      <c r="LO833" s="13"/>
      <c r="LP833" s="13"/>
      <c r="LQ833" s="13"/>
      <c r="LR833" s="13"/>
      <c r="LS833" s="13"/>
      <c r="LT833" s="13"/>
      <c r="LU833" s="13"/>
      <c r="LV833" s="13"/>
      <c r="LW833" s="13"/>
      <c r="LX833" s="13"/>
      <c r="LY833" s="13"/>
      <c r="LZ833" s="13"/>
      <c r="MA833" s="13"/>
      <c r="MB833" s="13"/>
      <c r="MC833" s="13"/>
      <c r="MD833" s="13"/>
      <c r="ME833" s="13"/>
      <c r="MF833" s="13"/>
      <c r="MG833" s="13"/>
      <c r="MH833" s="13"/>
      <c r="MI833" s="13"/>
      <c r="MJ833" s="13"/>
      <c r="MK833" s="13"/>
      <c r="ML833" s="13"/>
      <c r="MM833" s="13"/>
      <c r="MN833" s="13"/>
      <c r="MO833" s="13"/>
      <c r="MP833" s="13"/>
      <c r="MQ833" s="13"/>
      <c r="MR833" s="13"/>
      <c r="MS833" s="13"/>
      <c r="MT833" s="13"/>
      <c r="MU833" s="13"/>
      <c r="MV833" s="13"/>
      <c r="MW833" s="13"/>
      <c r="MX833" s="13"/>
      <c r="MY833" s="13"/>
      <c r="MZ833" s="13"/>
      <c r="NA833" s="13"/>
      <c r="NB833" s="13"/>
      <c r="NC833" s="13"/>
      <c r="ND833" s="13"/>
      <c r="NE833" s="13"/>
      <c r="NF833" s="13"/>
      <c r="NG833" s="13"/>
      <c r="NH833" s="13"/>
      <c r="NI833" s="13"/>
      <c r="NJ833" s="13"/>
      <c r="NK833" s="13"/>
      <c r="NL833" s="13"/>
      <c r="NM833" s="13"/>
      <c r="NN833" s="13"/>
      <c r="NO833" s="13"/>
      <c r="NP833" s="13"/>
      <c r="NQ833" s="13"/>
      <c r="NR833" s="13"/>
      <c r="NS833" s="13"/>
      <c r="NU833" s="48" t="e">
        <f>IF(P825&lt;#REF!,1,0)</f>
        <v>#REF!</v>
      </c>
      <c r="NV833" s="48" t="e">
        <f>IF($P825&gt;=#REF!,1,0)</f>
        <v>#REF!</v>
      </c>
      <c r="NW833" s="48">
        <f>IF(IF($C825="Y",IF(NV833=1,1,0)),1,0)</f>
        <v>0</v>
      </c>
      <c r="NX833" s="48">
        <f>IF(IF($C825="N",IF(NU833=1,1,0)),1,0)</f>
        <v>0</v>
      </c>
      <c r="NY833" s="49" t="e">
        <f t="shared" si="76"/>
        <v>#REF!</v>
      </c>
    </row>
    <row r="834" spans="1:389" s="2" customFormat="1" ht="15" x14ac:dyDescent="0.25">
      <c r="A834" s="2">
        <f t="shared" si="77"/>
        <v>830</v>
      </c>
      <c r="B834" s="104" t="str">
        <f>"TSK"&amp;"-"&amp;REPT("0",4-LEN(A842))&amp;A842</f>
        <v>TSK-0838</v>
      </c>
      <c r="C834" s="105" t="str">
        <f t="shared" si="78"/>
        <v/>
      </c>
      <c r="D834" s="59"/>
      <c r="E834" s="106"/>
      <c r="F834" s="59"/>
      <c r="G834" s="59"/>
      <c r="H834" s="19"/>
      <c r="I834" s="19"/>
      <c r="J834" s="21"/>
      <c r="K834" s="81"/>
      <c r="L834" s="107" t="str">
        <f t="shared" si="79"/>
        <v/>
      </c>
      <c r="M834" s="107" t="str">
        <f t="shared" si="80"/>
        <v/>
      </c>
      <c r="N834" s="94"/>
      <c r="O834" s="94"/>
      <c r="P834" s="94"/>
      <c r="Q834" s="94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  <c r="KU834" s="13"/>
      <c r="KV834" s="13"/>
      <c r="KW834" s="13"/>
      <c r="KX834" s="13"/>
      <c r="KY834" s="13"/>
      <c r="KZ834" s="13"/>
      <c r="LA834" s="13"/>
      <c r="LB834" s="13"/>
      <c r="LC834" s="13"/>
      <c r="LD834" s="13"/>
      <c r="LE834" s="13"/>
      <c r="LF834" s="13"/>
      <c r="LG834" s="13"/>
      <c r="LH834" s="13"/>
      <c r="LI834" s="13"/>
      <c r="LJ834" s="13"/>
      <c r="LK834" s="13"/>
      <c r="LL834" s="13"/>
      <c r="LM834" s="13"/>
      <c r="LN834" s="13"/>
      <c r="LO834" s="13"/>
      <c r="LP834" s="13"/>
      <c r="LQ834" s="13"/>
      <c r="LR834" s="13"/>
      <c r="LS834" s="13"/>
      <c r="LT834" s="13"/>
      <c r="LU834" s="13"/>
      <c r="LV834" s="13"/>
      <c r="LW834" s="13"/>
      <c r="LX834" s="13"/>
      <c r="LY834" s="13"/>
      <c r="LZ834" s="13"/>
      <c r="MA834" s="13"/>
      <c r="MB834" s="13"/>
      <c r="MC834" s="13"/>
      <c r="MD834" s="13"/>
      <c r="ME834" s="13"/>
      <c r="MF834" s="13"/>
      <c r="MG834" s="13"/>
      <c r="MH834" s="13"/>
      <c r="MI834" s="13"/>
      <c r="MJ834" s="13"/>
      <c r="MK834" s="13"/>
      <c r="ML834" s="13"/>
      <c r="MM834" s="13"/>
      <c r="MN834" s="13"/>
      <c r="MO834" s="13"/>
      <c r="MP834" s="13"/>
      <c r="MQ834" s="13"/>
      <c r="MR834" s="13"/>
      <c r="MS834" s="13"/>
      <c r="MT834" s="13"/>
      <c r="MU834" s="13"/>
      <c r="MV834" s="13"/>
      <c r="MW834" s="13"/>
      <c r="MX834" s="13"/>
      <c r="MY834" s="13"/>
      <c r="MZ834" s="13"/>
      <c r="NA834" s="13"/>
      <c r="NB834" s="13"/>
      <c r="NC834" s="13"/>
      <c r="ND834" s="13"/>
      <c r="NE834" s="13"/>
      <c r="NF834" s="13"/>
      <c r="NG834" s="13"/>
      <c r="NH834" s="13"/>
      <c r="NI834" s="13"/>
      <c r="NJ834" s="13"/>
      <c r="NK834" s="13"/>
      <c r="NL834" s="13"/>
      <c r="NM834" s="13"/>
      <c r="NN834" s="13"/>
      <c r="NO834" s="13"/>
      <c r="NP834" s="13"/>
      <c r="NQ834" s="13"/>
      <c r="NR834" s="13"/>
      <c r="NS834" s="13"/>
      <c r="NU834" s="48" t="e">
        <f>IF(P826&lt;#REF!,1,0)</f>
        <v>#REF!</v>
      </c>
      <c r="NV834" s="48" t="e">
        <f>IF($P826&gt;=#REF!,1,0)</f>
        <v>#REF!</v>
      </c>
      <c r="NW834" s="48">
        <f>IF(IF($C826="Y",IF(NV834=1,1,0)),1,0)</f>
        <v>0</v>
      </c>
      <c r="NX834" s="48">
        <f>IF(IF($C826="N",IF(NU834=1,1,0)),1,0)</f>
        <v>0</v>
      </c>
      <c r="NY834" s="49" t="e">
        <f t="shared" si="76"/>
        <v>#REF!</v>
      </c>
    </row>
    <row r="835" spans="1:389" s="2" customFormat="1" ht="15" x14ac:dyDescent="0.25">
      <c r="A835" s="2">
        <f t="shared" si="77"/>
        <v>831</v>
      </c>
      <c r="B835" s="104" t="str">
        <f>"TSK"&amp;"-"&amp;REPT("0",4-LEN(A843))&amp;A843</f>
        <v>TSK-0839</v>
      </c>
      <c r="C835" s="105" t="str">
        <f t="shared" si="78"/>
        <v/>
      </c>
      <c r="D835" s="59"/>
      <c r="E835" s="106"/>
      <c r="F835" s="59"/>
      <c r="G835" s="59"/>
      <c r="H835" s="19"/>
      <c r="I835" s="19"/>
      <c r="J835" s="21"/>
      <c r="K835" s="81"/>
      <c r="L835" s="107" t="str">
        <f t="shared" si="79"/>
        <v/>
      </c>
      <c r="M835" s="107" t="str">
        <f t="shared" si="80"/>
        <v/>
      </c>
      <c r="N835" s="94"/>
      <c r="O835" s="94"/>
      <c r="P835" s="94"/>
      <c r="Q835" s="94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  <c r="KU835" s="13"/>
      <c r="KV835" s="13"/>
      <c r="KW835" s="13"/>
      <c r="KX835" s="13"/>
      <c r="KY835" s="13"/>
      <c r="KZ835" s="13"/>
      <c r="LA835" s="13"/>
      <c r="LB835" s="13"/>
      <c r="LC835" s="13"/>
      <c r="LD835" s="13"/>
      <c r="LE835" s="13"/>
      <c r="LF835" s="13"/>
      <c r="LG835" s="13"/>
      <c r="LH835" s="13"/>
      <c r="LI835" s="13"/>
      <c r="LJ835" s="13"/>
      <c r="LK835" s="13"/>
      <c r="LL835" s="13"/>
      <c r="LM835" s="13"/>
      <c r="LN835" s="13"/>
      <c r="LO835" s="13"/>
      <c r="LP835" s="13"/>
      <c r="LQ835" s="13"/>
      <c r="LR835" s="13"/>
      <c r="LS835" s="13"/>
      <c r="LT835" s="13"/>
      <c r="LU835" s="13"/>
      <c r="LV835" s="13"/>
      <c r="LW835" s="13"/>
      <c r="LX835" s="13"/>
      <c r="LY835" s="13"/>
      <c r="LZ835" s="13"/>
      <c r="MA835" s="13"/>
      <c r="MB835" s="13"/>
      <c r="MC835" s="13"/>
      <c r="MD835" s="13"/>
      <c r="ME835" s="13"/>
      <c r="MF835" s="13"/>
      <c r="MG835" s="13"/>
      <c r="MH835" s="13"/>
      <c r="MI835" s="13"/>
      <c r="MJ835" s="13"/>
      <c r="MK835" s="13"/>
      <c r="ML835" s="13"/>
      <c r="MM835" s="13"/>
      <c r="MN835" s="13"/>
      <c r="MO835" s="13"/>
      <c r="MP835" s="13"/>
      <c r="MQ835" s="13"/>
      <c r="MR835" s="13"/>
      <c r="MS835" s="13"/>
      <c r="MT835" s="13"/>
      <c r="MU835" s="13"/>
      <c r="MV835" s="13"/>
      <c r="MW835" s="13"/>
      <c r="MX835" s="13"/>
      <c r="MY835" s="13"/>
      <c r="MZ835" s="13"/>
      <c r="NA835" s="13"/>
      <c r="NB835" s="13"/>
      <c r="NC835" s="13"/>
      <c r="ND835" s="13"/>
      <c r="NE835" s="13"/>
      <c r="NF835" s="13"/>
      <c r="NG835" s="13"/>
      <c r="NH835" s="13"/>
      <c r="NI835" s="13"/>
      <c r="NJ835" s="13"/>
      <c r="NK835" s="13"/>
      <c r="NL835" s="13"/>
      <c r="NM835" s="13"/>
      <c r="NN835" s="13"/>
      <c r="NO835" s="13"/>
      <c r="NP835" s="13"/>
      <c r="NQ835" s="13"/>
      <c r="NR835" s="13"/>
      <c r="NS835" s="13"/>
      <c r="NU835" s="48" t="e">
        <f>IF(P827&lt;#REF!,1,0)</f>
        <v>#REF!</v>
      </c>
      <c r="NV835" s="48" t="e">
        <f>IF($P827&gt;=#REF!,1,0)</f>
        <v>#REF!</v>
      </c>
      <c r="NW835" s="48">
        <f>IF(IF($C827="Y",IF(NV835=1,1,0)),1,0)</f>
        <v>0</v>
      </c>
      <c r="NX835" s="48">
        <f>IF(IF($C827="N",IF(NU835=1,1,0)),1,0)</f>
        <v>0</v>
      </c>
      <c r="NY835" s="49" t="e">
        <f t="shared" si="76"/>
        <v>#REF!</v>
      </c>
    </row>
    <row r="836" spans="1:389" s="2" customFormat="1" ht="15" x14ac:dyDescent="0.25">
      <c r="A836" s="2">
        <f t="shared" si="77"/>
        <v>832</v>
      </c>
      <c r="B836" s="104" t="str">
        <f>"TSK"&amp;"-"&amp;REPT("0",4-LEN(A844))&amp;A844</f>
        <v>TSK-0840</v>
      </c>
      <c r="C836" s="105" t="str">
        <f t="shared" si="78"/>
        <v/>
      </c>
      <c r="D836" s="59"/>
      <c r="E836" s="106"/>
      <c r="F836" s="59"/>
      <c r="G836" s="59"/>
      <c r="H836" s="19"/>
      <c r="I836" s="19"/>
      <c r="J836" s="21"/>
      <c r="K836" s="81"/>
      <c r="L836" s="107" t="str">
        <f t="shared" si="79"/>
        <v/>
      </c>
      <c r="M836" s="107" t="str">
        <f t="shared" si="80"/>
        <v/>
      </c>
      <c r="N836" s="94"/>
      <c r="O836" s="94"/>
      <c r="P836" s="94"/>
      <c r="Q836" s="94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  <c r="KU836" s="13"/>
      <c r="KV836" s="13"/>
      <c r="KW836" s="13"/>
      <c r="KX836" s="13"/>
      <c r="KY836" s="13"/>
      <c r="KZ836" s="13"/>
      <c r="LA836" s="13"/>
      <c r="LB836" s="13"/>
      <c r="LC836" s="13"/>
      <c r="LD836" s="13"/>
      <c r="LE836" s="13"/>
      <c r="LF836" s="13"/>
      <c r="LG836" s="13"/>
      <c r="LH836" s="13"/>
      <c r="LI836" s="13"/>
      <c r="LJ836" s="13"/>
      <c r="LK836" s="13"/>
      <c r="LL836" s="13"/>
      <c r="LM836" s="13"/>
      <c r="LN836" s="13"/>
      <c r="LO836" s="13"/>
      <c r="LP836" s="13"/>
      <c r="LQ836" s="13"/>
      <c r="LR836" s="13"/>
      <c r="LS836" s="13"/>
      <c r="LT836" s="13"/>
      <c r="LU836" s="13"/>
      <c r="LV836" s="13"/>
      <c r="LW836" s="13"/>
      <c r="LX836" s="13"/>
      <c r="LY836" s="13"/>
      <c r="LZ836" s="13"/>
      <c r="MA836" s="13"/>
      <c r="MB836" s="13"/>
      <c r="MC836" s="13"/>
      <c r="MD836" s="13"/>
      <c r="ME836" s="13"/>
      <c r="MF836" s="13"/>
      <c r="MG836" s="13"/>
      <c r="MH836" s="13"/>
      <c r="MI836" s="13"/>
      <c r="MJ836" s="13"/>
      <c r="MK836" s="13"/>
      <c r="ML836" s="13"/>
      <c r="MM836" s="13"/>
      <c r="MN836" s="13"/>
      <c r="MO836" s="13"/>
      <c r="MP836" s="13"/>
      <c r="MQ836" s="13"/>
      <c r="MR836" s="13"/>
      <c r="MS836" s="13"/>
      <c r="MT836" s="13"/>
      <c r="MU836" s="13"/>
      <c r="MV836" s="13"/>
      <c r="MW836" s="13"/>
      <c r="MX836" s="13"/>
      <c r="MY836" s="13"/>
      <c r="MZ836" s="13"/>
      <c r="NA836" s="13"/>
      <c r="NB836" s="13"/>
      <c r="NC836" s="13"/>
      <c r="ND836" s="13"/>
      <c r="NE836" s="13"/>
      <c r="NF836" s="13"/>
      <c r="NG836" s="13"/>
      <c r="NH836" s="13"/>
      <c r="NI836" s="13"/>
      <c r="NJ836" s="13"/>
      <c r="NK836" s="13"/>
      <c r="NL836" s="13"/>
      <c r="NM836" s="13"/>
      <c r="NN836" s="13"/>
      <c r="NO836" s="13"/>
      <c r="NP836" s="13"/>
      <c r="NQ836" s="13"/>
      <c r="NR836" s="13"/>
      <c r="NS836" s="13"/>
      <c r="NU836" s="48" t="e">
        <f>IF(P828&lt;#REF!,1,0)</f>
        <v>#REF!</v>
      </c>
      <c r="NV836" s="48" t="e">
        <f>IF($P828&gt;=#REF!,1,0)</f>
        <v>#REF!</v>
      </c>
      <c r="NW836" s="48">
        <f>IF(IF($C828="Y",IF(NV836=1,1,0)),1,0)</f>
        <v>0</v>
      </c>
      <c r="NX836" s="48">
        <f>IF(IF($C828="N",IF(NU836=1,1,0)),1,0)</f>
        <v>0</v>
      </c>
      <c r="NY836" s="49" t="e">
        <f t="shared" si="76"/>
        <v>#REF!</v>
      </c>
    </row>
    <row r="837" spans="1:389" s="2" customFormat="1" ht="15" x14ac:dyDescent="0.25">
      <c r="A837" s="2">
        <f t="shared" si="77"/>
        <v>833</v>
      </c>
      <c r="B837" s="104" t="str">
        <f>"TSK"&amp;"-"&amp;REPT("0",4-LEN(A845))&amp;A845</f>
        <v>TSK-0841</v>
      </c>
      <c r="C837" s="105" t="str">
        <f t="shared" si="78"/>
        <v/>
      </c>
      <c r="D837" s="59"/>
      <c r="E837" s="106"/>
      <c r="F837" s="59"/>
      <c r="G837" s="59"/>
      <c r="H837" s="19"/>
      <c r="I837" s="19"/>
      <c r="J837" s="21"/>
      <c r="K837" s="81"/>
      <c r="L837" s="107" t="str">
        <f t="shared" si="79"/>
        <v/>
      </c>
      <c r="M837" s="107" t="str">
        <f t="shared" si="80"/>
        <v/>
      </c>
      <c r="N837" s="94"/>
      <c r="O837" s="94"/>
      <c r="P837" s="94"/>
      <c r="Q837" s="94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  <c r="KU837" s="13"/>
      <c r="KV837" s="13"/>
      <c r="KW837" s="13"/>
      <c r="KX837" s="13"/>
      <c r="KY837" s="13"/>
      <c r="KZ837" s="13"/>
      <c r="LA837" s="13"/>
      <c r="LB837" s="13"/>
      <c r="LC837" s="13"/>
      <c r="LD837" s="13"/>
      <c r="LE837" s="13"/>
      <c r="LF837" s="13"/>
      <c r="LG837" s="13"/>
      <c r="LH837" s="13"/>
      <c r="LI837" s="13"/>
      <c r="LJ837" s="13"/>
      <c r="LK837" s="13"/>
      <c r="LL837" s="13"/>
      <c r="LM837" s="13"/>
      <c r="LN837" s="13"/>
      <c r="LO837" s="13"/>
      <c r="LP837" s="13"/>
      <c r="LQ837" s="13"/>
      <c r="LR837" s="13"/>
      <c r="LS837" s="13"/>
      <c r="LT837" s="13"/>
      <c r="LU837" s="13"/>
      <c r="LV837" s="13"/>
      <c r="LW837" s="13"/>
      <c r="LX837" s="13"/>
      <c r="LY837" s="13"/>
      <c r="LZ837" s="13"/>
      <c r="MA837" s="13"/>
      <c r="MB837" s="13"/>
      <c r="MC837" s="13"/>
      <c r="MD837" s="13"/>
      <c r="ME837" s="13"/>
      <c r="MF837" s="13"/>
      <c r="MG837" s="13"/>
      <c r="MH837" s="13"/>
      <c r="MI837" s="13"/>
      <c r="MJ837" s="13"/>
      <c r="MK837" s="13"/>
      <c r="ML837" s="13"/>
      <c r="MM837" s="13"/>
      <c r="MN837" s="13"/>
      <c r="MO837" s="13"/>
      <c r="MP837" s="13"/>
      <c r="MQ837" s="13"/>
      <c r="MR837" s="13"/>
      <c r="MS837" s="13"/>
      <c r="MT837" s="13"/>
      <c r="MU837" s="13"/>
      <c r="MV837" s="13"/>
      <c r="MW837" s="13"/>
      <c r="MX837" s="13"/>
      <c r="MY837" s="13"/>
      <c r="MZ837" s="13"/>
      <c r="NA837" s="13"/>
      <c r="NB837" s="13"/>
      <c r="NC837" s="13"/>
      <c r="ND837" s="13"/>
      <c r="NE837" s="13"/>
      <c r="NF837" s="13"/>
      <c r="NG837" s="13"/>
      <c r="NH837" s="13"/>
      <c r="NI837" s="13"/>
      <c r="NJ837" s="13"/>
      <c r="NK837" s="13"/>
      <c r="NL837" s="13"/>
      <c r="NM837" s="13"/>
      <c r="NN837" s="13"/>
      <c r="NO837" s="13"/>
      <c r="NP837" s="13"/>
      <c r="NQ837" s="13"/>
      <c r="NR837" s="13"/>
      <c r="NS837" s="13"/>
      <c r="NU837" s="48" t="e">
        <f>IF(P829&lt;#REF!,1,0)</f>
        <v>#REF!</v>
      </c>
      <c r="NV837" s="48" t="e">
        <f>IF($P829&gt;=#REF!,1,0)</f>
        <v>#REF!</v>
      </c>
      <c r="NW837" s="48">
        <f>IF(IF($C829="Y",IF(NV837=1,1,0)),1,0)</f>
        <v>0</v>
      </c>
      <c r="NX837" s="48">
        <f>IF(IF($C829="N",IF(NU837=1,1,0)),1,0)</f>
        <v>0</v>
      </c>
      <c r="NY837" s="49" t="e">
        <f t="shared" si="76"/>
        <v>#REF!</v>
      </c>
    </row>
    <row r="838" spans="1:389" s="2" customFormat="1" ht="15" x14ac:dyDescent="0.25">
      <c r="A838" s="2">
        <f t="shared" si="77"/>
        <v>834</v>
      </c>
      <c r="B838" s="104" t="str">
        <f>"TSK"&amp;"-"&amp;REPT("0",4-LEN(A846))&amp;A846</f>
        <v>TSK-0842</v>
      </c>
      <c r="C838" s="105" t="str">
        <f t="shared" si="78"/>
        <v/>
      </c>
      <c r="D838" s="59"/>
      <c r="E838" s="106"/>
      <c r="F838" s="59"/>
      <c r="G838" s="59"/>
      <c r="H838" s="19"/>
      <c r="I838" s="19"/>
      <c r="J838" s="21"/>
      <c r="K838" s="81"/>
      <c r="L838" s="107" t="str">
        <f t="shared" si="79"/>
        <v/>
      </c>
      <c r="M838" s="107" t="str">
        <f t="shared" si="80"/>
        <v/>
      </c>
      <c r="N838" s="94"/>
      <c r="O838" s="94"/>
      <c r="P838" s="94"/>
      <c r="Q838" s="94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  <c r="KU838" s="13"/>
      <c r="KV838" s="13"/>
      <c r="KW838" s="13"/>
      <c r="KX838" s="13"/>
      <c r="KY838" s="13"/>
      <c r="KZ838" s="13"/>
      <c r="LA838" s="13"/>
      <c r="LB838" s="13"/>
      <c r="LC838" s="13"/>
      <c r="LD838" s="13"/>
      <c r="LE838" s="13"/>
      <c r="LF838" s="13"/>
      <c r="LG838" s="13"/>
      <c r="LH838" s="13"/>
      <c r="LI838" s="13"/>
      <c r="LJ838" s="13"/>
      <c r="LK838" s="13"/>
      <c r="LL838" s="13"/>
      <c r="LM838" s="13"/>
      <c r="LN838" s="13"/>
      <c r="LO838" s="13"/>
      <c r="LP838" s="13"/>
      <c r="LQ838" s="13"/>
      <c r="LR838" s="13"/>
      <c r="LS838" s="13"/>
      <c r="LT838" s="13"/>
      <c r="LU838" s="13"/>
      <c r="LV838" s="13"/>
      <c r="LW838" s="13"/>
      <c r="LX838" s="13"/>
      <c r="LY838" s="13"/>
      <c r="LZ838" s="13"/>
      <c r="MA838" s="13"/>
      <c r="MB838" s="13"/>
      <c r="MC838" s="13"/>
      <c r="MD838" s="13"/>
      <c r="ME838" s="13"/>
      <c r="MF838" s="13"/>
      <c r="MG838" s="13"/>
      <c r="MH838" s="13"/>
      <c r="MI838" s="13"/>
      <c r="MJ838" s="13"/>
      <c r="MK838" s="13"/>
      <c r="ML838" s="13"/>
      <c r="MM838" s="13"/>
      <c r="MN838" s="13"/>
      <c r="MO838" s="13"/>
      <c r="MP838" s="13"/>
      <c r="MQ838" s="13"/>
      <c r="MR838" s="13"/>
      <c r="MS838" s="13"/>
      <c r="MT838" s="13"/>
      <c r="MU838" s="13"/>
      <c r="MV838" s="13"/>
      <c r="MW838" s="13"/>
      <c r="MX838" s="13"/>
      <c r="MY838" s="13"/>
      <c r="MZ838" s="13"/>
      <c r="NA838" s="13"/>
      <c r="NB838" s="13"/>
      <c r="NC838" s="13"/>
      <c r="ND838" s="13"/>
      <c r="NE838" s="13"/>
      <c r="NF838" s="13"/>
      <c r="NG838" s="13"/>
      <c r="NH838" s="13"/>
      <c r="NI838" s="13"/>
      <c r="NJ838" s="13"/>
      <c r="NK838" s="13"/>
      <c r="NL838" s="13"/>
      <c r="NM838" s="13"/>
      <c r="NN838" s="13"/>
      <c r="NO838" s="13"/>
      <c r="NP838" s="13"/>
      <c r="NQ838" s="13"/>
      <c r="NR838" s="13"/>
      <c r="NS838" s="13"/>
      <c r="NU838" s="48" t="e">
        <f>IF(P830&lt;#REF!,1,0)</f>
        <v>#REF!</v>
      </c>
      <c r="NV838" s="48" t="e">
        <f>IF($P830&gt;=#REF!,1,0)</f>
        <v>#REF!</v>
      </c>
      <c r="NW838" s="48">
        <f>IF(IF($C830="Y",IF(NV838=1,1,0)),1,0)</f>
        <v>0</v>
      </c>
      <c r="NX838" s="48">
        <f>IF(IF($C830="N",IF(NU838=1,1,0)),1,0)</f>
        <v>0</v>
      </c>
      <c r="NY838" s="49" t="e">
        <f t="shared" ref="NY838:NY901" si="81">SUBTOTAL(9,NU838:NX838)</f>
        <v>#REF!</v>
      </c>
    </row>
    <row r="839" spans="1:389" s="2" customFormat="1" ht="15" x14ac:dyDescent="0.25">
      <c r="A839" s="2">
        <f t="shared" ref="A839:A902" si="82">A838+1</f>
        <v>835</v>
      </c>
      <c r="B839" s="104" t="str">
        <f>"TSK"&amp;"-"&amp;REPT("0",4-LEN(A847))&amp;A847</f>
        <v>TSK-0843</v>
      </c>
      <c r="C839" s="105" t="str">
        <f t="shared" si="78"/>
        <v/>
      </c>
      <c r="D839" s="59"/>
      <c r="E839" s="106"/>
      <c r="F839" s="59"/>
      <c r="G839" s="59"/>
      <c r="H839" s="19"/>
      <c r="I839" s="19"/>
      <c r="J839" s="21"/>
      <c r="K839" s="81"/>
      <c r="L839" s="107" t="str">
        <f t="shared" si="79"/>
        <v/>
      </c>
      <c r="M839" s="107" t="str">
        <f t="shared" si="80"/>
        <v/>
      </c>
      <c r="N839" s="94"/>
      <c r="O839" s="94"/>
      <c r="P839" s="94"/>
      <c r="Q839" s="94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  <c r="KU839" s="13"/>
      <c r="KV839" s="13"/>
      <c r="KW839" s="13"/>
      <c r="KX839" s="13"/>
      <c r="KY839" s="13"/>
      <c r="KZ839" s="13"/>
      <c r="LA839" s="13"/>
      <c r="LB839" s="13"/>
      <c r="LC839" s="13"/>
      <c r="LD839" s="13"/>
      <c r="LE839" s="13"/>
      <c r="LF839" s="13"/>
      <c r="LG839" s="13"/>
      <c r="LH839" s="13"/>
      <c r="LI839" s="13"/>
      <c r="LJ839" s="13"/>
      <c r="LK839" s="13"/>
      <c r="LL839" s="13"/>
      <c r="LM839" s="13"/>
      <c r="LN839" s="13"/>
      <c r="LO839" s="13"/>
      <c r="LP839" s="13"/>
      <c r="LQ839" s="13"/>
      <c r="LR839" s="13"/>
      <c r="LS839" s="13"/>
      <c r="LT839" s="13"/>
      <c r="LU839" s="13"/>
      <c r="LV839" s="13"/>
      <c r="LW839" s="13"/>
      <c r="LX839" s="13"/>
      <c r="LY839" s="13"/>
      <c r="LZ839" s="13"/>
      <c r="MA839" s="13"/>
      <c r="MB839" s="13"/>
      <c r="MC839" s="13"/>
      <c r="MD839" s="13"/>
      <c r="ME839" s="13"/>
      <c r="MF839" s="13"/>
      <c r="MG839" s="13"/>
      <c r="MH839" s="13"/>
      <c r="MI839" s="13"/>
      <c r="MJ839" s="13"/>
      <c r="MK839" s="13"/>
      <c r="ML839" s="13"/>
      <c r="MM839" s="13"/>
      <c r="MN839" s="13"/>
      <c r="MO839" s="13"/>
      <c r="MP839" s="13"/>
      <c r="MQ839" s="13"/>
      <c r="MR839" s="13"/>
      <c r="MS839" s="13"/>
      <c r="MT839" s="13"/>
      <c r="MU839" s="13"/>
      <c r="MV839" s="13"/>
      <c r="MW839" s="13"/>
      <c r="MX839" s="13"/>
      <c r="MY839" s="13"/>
      <c r="MZ839" s="13"/>
      <c r="NA839" s="13"/>
      <c r="NB839" s="13"/>
      <c r="NC839" s="13"/>
      <c r="ND839" s="13"/>
      <c r="NE839" s="13"/>
      <c r="NF839" s="13"/>
      <c r="NG839" s="13"/>
      <c r="NH839" s="13"/>
      <c r="NI839" s="13"/>
      <c r="NJ839" s="13"/>
      <c r="NK839" s="13"/>
      <c r="NL839" s="13"/>
      <c r="NM839" s="13"/>
      <c r="NN839" s="13"/>
      <c r="NO839" s="13"/>
      <c r="NP839" s="13"/>
      <c r="NQ839" s="13"/>
      <c r="NR839" s="13"/>
      <c r="NS839" s="13"/>
      <c r="NU839" s="48" t="e">
        <f>IF(P831&lt;#REF!,1,0)</f>
        <v>#REF!</v>
      </c>
      <c r="NV839" s="48" t="e">
        <f>IF($P831&gt;=#REF!,1,0)</f>
        <v>#REF!</v>
      </c>
      <c r="NW839" s="48">
        <f>IF(IF($C831="Y",IF(NV839=1,1,0)),1,0)</f>
        <v>0</v>
      </c>
      <c r="NX839" s="48">
        <f>IF(IF($C831="N",IF(NU839=1,1,0)),1,0)</f>
        <v>0</v>
      </c>
      <c r="NY839" s="49" t="e">
        <f t="shared" si="81"/>
        <v>#REF!</v>
      </c>
    </row>
    <row r="840" spans="1:389" s="2" customFormat="1" ht="15" x14ac:dyDescent="0.25">
      <c r="A840" s="2">
        <f t="shared" si="82"/>
        <v>836</v>
      </c>
      <c r="B840" s="104" t="str">
        <f>"TSK"&amp;"-"&amp;REPT("0",4-LEN(A848))&amp;A848</f>
        <v>TSK-0844</v>
      </c>
      <c r="C840" s="105" t="str">
        <f t="shared" si="78"/>
        <v/>
      </c>
      <c r="D840" s="59"/>
      <c r="E840" s="106"/>
      <c r="F840" s="59"/>
      <c r="G840" s="59"/>
      <c r="H840" s="19"/>
      <c r="I840" s="19"/>
      <c r="J840" s="21"/>
      <c r="K840" s="81"/>
      <c r="L840" s="107" t="str">
        <f t="shared" si="79"/>
        <v/>
      </c>
      <c r="M840" s="107" t="str">
        <f t="shared" si="80"/>
        <v/>
      </c>
      <c r="N840" s="94"/>
      <c r="O840" s="94"/>
      <c r="P840" s="94"/>
      <c r="Q840" s="94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  <c r="KU840" s="13"/>
      <c r="KV840" s="13"/>
      <c r="KW840" s="13"/>
      <c r="KX840" s="13"/>
      <c r="KY840" s="13"/>
      <c r="KZ840" s="13"/>
      <c r="LA840" s="13"/>
      <c r="LB840" s="13"/>
      <c r="LC840" s="13"/>
      <c r="LD840" s="13"/>
      <c r="LE840" s="13"/>
      <c r="LF840" s="13"/>
      <c r="LG840" s="13"/>
      <c r="LH840" s="13"/>
      <c r="LI840" s="13"/>
      <c r="LJ840" s="13"/>
      <c r="LK840" s="13"/>
      <c r="LL840" s="13"/>
      <c r="LM840" s="13"/>
      <c r="LN840" s="13"/>
      <c r="LO840" s="13"/>
      <c r="LP840" s="13"/>
      <c r="LQ840" s="13"/>
      <c r="LR840" s="13"/>
      <c r="LS840" s="13"/>
      <c r="LT840" s="13"/>
      <c r="LU840" s="13"/>
      <c r="LV840" s="13"/>
      <c r="LW840" s="13"/>
      <c r="LX840" s="13"/>
      <c r="LY840" s="13"/>
      <c r="LZ840" s="13"/>
      <c r="MA840" s="13"/>
      <c r="MB840" s="13"/>
      <c r="MC840" s="13"/>
      <c r="MD840" s="13"/>
      <c r="ME840" s="13"/>
      <c r="MF840" s="13"/>
      <c r="MG840" s="13"/>
      <c r="MH840" s="13"/>
      <c r="MI840" s="13"/>
      <c r="MJ840" s="13"/>
      <c r="MK840" s="13"/>
      <c r="ML840" s="13"/>
      <c r="MM840" s="13"/>
      <c r="MN840" s="13"/>
      <c r="MO840" s="13"/>
      <c r="MP840" s="13"/>
      <c r="MQ840" s="13"/>
      <c r="MR840" s="13"/>
      <c r="MS840" s="13"/>
      <c r="MT840" s="13"/>
      <c r="MU840" s="13"/>
      <c r="MV840" s="13"/>
      <c r="MW840" s="13"/>
      <c r="MX840" s="13"/>
      <c r="MY840" s="13"/>
      <c r="MZ840" s="13"/>
      <c r="NA840" s="13"/>
      <c r="NB840" s="13"/>
      <c r="NC840" s="13"/>
      <c r="ND840" s="13"/>
      <c r="NE840" s="13"/>
      <c r="NF840" s="13"/>
      <c r="NG840" s="13"/>
      <c r="NH840" s="13"/>
      <c r="NI840" s="13"/>
      <c r="NJ840" s="13"/>
      <c r="NK840" s="13"/>
      <c r="NL840" s="13"/>
      <c r="NM840" s="13"/>
      <c r="NN840" s="13"/>
      <c r="NO840" s="13"/>
      <c r="NP840" s="13"/>
      <c r="NQ840" s="13"/>
      <c r="NR840" s="13"/>
      <c r="NS840" s="13"/>
      <c r="NU840" s="48" t="e">
        <f>IF(P832&lt;#REF!,1,0)</f>
        <v>#REF!</v>
      </c>
      <c r="NV840" s="48" t="e">
        <f>IF($P832&gt;=#REF!,1,0)</f>
        <v>#REF!</v>
      </c>
      <c r="NW840" s="48">
        <f>IF(IF($C832="Y",IF(NV840=1,1,0)),1,0)</f>
        <v>0</v>
      </c>
      <c r="NX840" s="48">
        <f>IF(IF($C832="N",IF(NU840=1,1,0)),1,0)</f>
        <v>0</v>
      </c>
      <c r="NY840" s="49" t="e">
        <f t="shared" si="81"/>
        <v>#REF!</v>
      </c>
    </row>
    <row r="841" spans="1:389" s="2" customFormat="1" ht="15" x14ac:dyDescent="0.25">
      <c r="A841" s="2">
        <f t="shared" si="82"/>
        <v>837</v>
      </c>
      <c r="B841" s="104" t="str">
        <f>"TSK"&amp;"-"&amp;REPT("0",4-LEN(A849))&amp;A849</f>
        <v>TSK-0845</v>
      </c>
      <c r="C841" s="105" t="str">
        <f t="shared" si="78"/>
        <v/>
      </c>
      <c r="D841" s="59"/>
      <c r="E841" s="106"/>
      <c r="F841" s="59"/>
      <c r="G841" s="59"/>
      <c r="H841" s="19"/>
      <c r="I841" s="19"/>
      <c r="J841" s="21"/>
      <c r="K841" s="81"/>
      <c r="L841" s="107" t="str">
        <f t="shared" si="79"/>
        <v/>
      </c>
      <c r="M841" s="107" t="str">
        <f t="shared" si="80"/>
        <v/>
      </c>
      <c r="N841" s="94"/>
      <c r="O841" s="94"/>
      <c r="P841" s="94"/>
      <c r="Q841" s="94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  <c r="KU841" s="13"/>
      <c r="KV841" s="13"/>
      <c r="KW841" s="13"/>
      <c r="KX841" s="13"/>
      <c r="KY841" s="13"/>
      <c r="KZ841" s="13"/>
      <c r="LA841" s="13"/>
      <c r="LB841" s="13"/>
      <c r="LC841" s="13"/>
      <c r="LD841" s="13"/>
      <c r="LE841" s="13"/>
      <c r="LF841" s="13"/>
      <c r="LG841" s="13"/>
      <c r="LH841" s="13"/>
      <c r="LI841" s="13"/>
      <c r="LJ841" s="13"/>
      <c r="LK841" s="13"/>
      <c r="LL841" s="13"/>
      <c r="LM841" s="13"/>
      <c r="LN841" s="13"/>
      <c r="LO841" s="13"/>
      <c r="LP841" s="13"/>
      <c r="LQ841" s="13"/>
      <c r="LR841" s="13"/>
      <c r="LS841" s="13"/>
      <c r="LT841" s="13"/>
      <c r="LU841" s="13"/>
      <c r="LV841" s="13"/>
      <c r="LW841" s="13"/>
      <c r="LX841" s="13"/>
      <c r="LY841" s="13"/>
      <c r="LZ841" s="13"/>
      <c r="MA841" s="13"/>
      <c r="MB841" s="13"/>
      <c r="MC841" s="13"/>
      <c r="MD841" s="13"/>
      <c r="ME841" s="13"/>
      <c r="MF841" s="13"/>
      <c r="MG841" s="13"/>
      <c r="MH841" s="13"/>
      <c r="MI841" s="13"/>
      <c r="MJ841" s="13"/>
      <c r="MK841" s="13"/>
      <c r="ML841" s="13"/>
      <c r="MM841" s="13"/>
      <c r="MN841" s="13"/>
      <c r="MO841" s="13"/>
      <c r="MP841" s="13"/>
      <c r="MQ841" s="13"/>
      <c r="MR841" s="13"/>
      <c r="MS841" s="13"/>
      <c r="MT841" s="13"/>
      <c r="MU841" s="13"/>
      <c r="MV841" s="13"/>
      <c r="MW841" s="13"/>
      <c r="MX841" s="13"/>
      <c r="MY841" s="13"/>
      <c r="MZ841" s="13"/>
      <c r="NA841" s="13"/>
      <c r="NB841" s="13"/>
      <c r="NC841" s="13"/>
      <c r="ND841" s="13"/>
      <c r="NE841" s="13"/>
      <c r="NF841" s="13"/>
      <c r="NG841" s="13"/>
      <c r="NH841" s="13"/>
      <c r="NI841" s="13"/>
      <c r="NJ841" s="13"/>
      <c r="NK841" s="13"/>
      <c r="NL841" s="13"/>
      <c r="NM841" s="13"/>
      <c r="NN841" s="13"/>
      <c r="NO841" s="13"/>
      <c r="NP841" s="13"/>
      <c r="NQ841" s="13"/>
      <c r="NR841" s="13"/>
      <c r="NS841" s="13"/>
      <c r="NU841" s="48" t="e">
        <f>IF(P833&lt;#REF!,1,0)</f>
        <v>#REF!</v>
      </c>
      <c r="NV841" s="48" t="e">
        <f>IF($P833&gt;=#REF!,1,0)</f>
        <v>#REF!</v>
      </c>
      <c r="NW841" s="48">
        <f>IF(IF($C833="Y",IF(NV841=1,1,0)),1,0)</f>
        <v>0</v>
      </c>
      <c r="NX841" s="48">
        <f>IF(IF($C833="N",IF(NU841=1,1,0)),1,0)</f>
        <v>0</v>
      </c>
      <c r="NY841" s="49" t="e">
        <f t="shared" si="81"/>
        <v>#REF!</v>
      </c>
    </row>
    <row r="842" spans="1:389" s="2" customFormat="1" ht="15" x14ac:dyDescent="0.25">
      <c r="A842" s="2">
        <f t="shared" si="82"/>
        <v>838</v>
      </c>
      <c r="B842" s="104" t="str">
        <f>"TSK"&amp;"-"&amp;REPT("0",4-LEN(A850))&amp;A850</f>
        <v>TSK-0846</v>
      </c>
      <c r="C842" s="105" t="str">
        <f t="shared" si="78"/>
        <v/>
      </c>
      <c r="D842" s="59"/>
      <c r="E842" s="106"/>
      <c r="F842" s="59"/>
      <c r="G842" s="59"/>
      <c r="H842" s="19"/>
      <c r="I842" s="19"/>
      <c r="J842" s="21"/>
      <c r="K842" s="81"/>
      <c r="L842" s="107" t="str">
        <f t="shared" si="79"/>
        <v/>
      </c>
      <c r="M842" s="107" t="str">
        <f t="shared" si="80"/>
        <v/>
      </c>
      <c r="N842" s="94"/>
      <c r="O842" s="94"/>
      <c r="P842" s="94"/>
      <c r="Q842" s="94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  <c r="KU842" s="13"/>
      <c r="KV842" s="13"/>
      <c r="KW842" s="13"/>
      <c r="KX842" s="13"/>
      <c r="KY842" s="13"/>
      <c r="KZ842" s="13"/>
      <c r="LA842" s="13"/>
      <c r="LB842" s="13"/>
      <c r="LC842" s="13"/>
      <c r="LD842" s="13"/>
      <c r="LE842" s="13"/>
      <c r="LF842" s="13"/>
      <c r="LG842" s="13"/>
      <c r="LH842" s="13"/>
      <c r="LI842" s="13"/>
      <c r="LJ842" s="13"/>
      <c r="LK842" s="13"/>
      <c r="LL842" s="13"/>
      <c r="LM842" s="13"/>
      <c r="LN842" s="13"/>
      <c r="LO842" s="13"/>
      <c r="LP842" s="13"/>
      <c r="LQ842" s="13"/>
      <c r="LR842" s="13"/>
      <c r="LS842" s="13"/>
      <c r="LT842" s="13"/>
      <c r="LU842" s="13"/>
      <c r="LV842" s="13"/>
      <c r="LW842" s="13"/>
      <c r="LX842" s="13"/>
      <c r="LY842" s="13"/>
      <c r="LZ842" s="13"/>
      <c r="MA842" s="13"/>
      <c r="MB842" s="13"/>
      <c r="MC842" s="13"/>
      <c r="MD842" s="13"/>
      <c r="ME842" s="13"/>
      <c r="MF842" s="13"/>
      <c r="MG842" s="13"/>
      <c r="MH842" s="13"/>
      <c r="MI842" s="13"/>
      <c r="MJ842" s="13"/>
      <c r="MK842" s="13"/>
      <c r="ML842" s="13"/>
      <c r="MM842" s="13"/>
      <c r="MN842" s="13"/>
      <c r="MO842" s="13"/>
      <c r="MP842" s="13"/>
      <c r="MQ842" s="13"/>
      <c r="MR842" s="13"/>
      <c r="MS842" s="13"/>
      <c r="MT842" s="13"/>
      <c r="MU842" s="13"/>
      <c r="MV842" s="13"/>
      <c r="MW842" s="13"/>
      <c r="MX842" s="13"/>
      <c r="MY842" s="13"/>
      <c r="MZ842" s="13"/>
      <c r="NA842" s="13"/>
      <c r="NB842" s="13"/>
      <c r="NC842" s="13"/>
      <c r="ND842" s="13"/>
      <c r="NE842" s="13"/>
      <c r="NF842" s="13"/>
      <c r="NG842" s="13"/>
      <c r="NH842" s="13"/>
      <c r="NI842" s="13"/>
      <c r="NJ842" s="13"/>
      <c r="NK842" s="13"/>
      <c r="NL842" s="13"/>
      <c r="NM842" s="13"/>
      <c r="NN842" s="13"/>
      <c r="NO842" s="13"/>
      <c r="NP842" s="13"/>
      <c r="NQ842" s="13"/>
      <c r="NR842" s="13"/>
      <c r="NS842" s="13"/>
      <c r="NU842" s="48" t="e">
        <f>IF(P834&lt;#REF!,1,0)</f>
        <v>#REF!</v>
      </c>
      <c r="NV842" s="48" t="e">
        <f>IF($P834&gt;=#REF!,1,0)</f>
        <v>#REF!</v>
      </c>
      <c r="NW842" s="48">
        <f>IF(IF($C834="Y",IF(NV842=1,1,0)),1,0)</f>
        <v>0</v>
      </c>
      <c r="NX842" s="48">
        <f>IF(IF($C834="N",IF(NU842=1,1,0)),1,0)</f>
        <v>0</v>
      </c>
      <c r="NY842" s="49" t="e">
        <f t="shared" si="81"/>
        <v>#REF!</v>
      </c>
    </row>
    <row r="843" spans="1:389" s="2" customFormat="1" ht="15" x14ac:dyDescent="0.25">
      <c r="A843" s="2">
        <f t="shared" si="82"/>
        <v>839</v>
      </c>
      <c r="B843" s="104" t="str">
        <f>"TSK"&amp;"-"&amp;REPT("0",4-LEN(A851))&amp;A851</f>
        <v>TSK-0847</v>
      </c>
      <c r="C843" s="105" t="str">
        <f t="shared" si="78"/>
        <v/>
      </c>
      <c r="D843" s="59"/>
      <c r="E843" s="106"/>
      <c r="F843" s="59"/>
      <c r="G843" s="59"/>
      <c r="H843" s="19"/>
      <c r="I843" s="19"/>
      <c r="J843" s="21"/>
      <c r="K843" s="81"/>
      <c r="L843" s="107" t="str">
        <f t="shared" si="79"/>
        <v/>
      </c>
      <c r="M843" s="107" t="str">
        <f t="shared" si="80"/>
        <v/>
      </c>
      <c r="N843" s="94"/>
      <c r="O843" s="94"/>
      <c r="P843" s="94"/>
      <c r="Q843" s="94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13"/>
      <c r="KS843" s="13"/>
      <c r="KT843" s="13"/>
      <c r="KU843" s="13"/>
      <c r="KV843" s="13"/>
      <c r="KW843" s="13"/>
      <c r="KX843" s="13"/>
      <c r="KY843" s="13"/>
      <c r="KZ843" s="13"/>
      <c r="LA843" s="13"/>
      <c r="LB843" s="13"/>
      <c r="LC843" s="13"/>
      <c r="LD843" s="13"/>
      <c r="LE843" s="13"/>
      <c r="LF843" s="13"/>
      <c r="LG843" s="13"/>
      <c r="LH843" s="13"/>
      <c r="LI843" s="13"/>
      <c r="LJ843" s="13"/>
      <c r="LK843" s="13"/>
      <c r="LL843" s="13"/>
      <c r="LM843" s="13"/>
      <c r="LN843" s="13"/>
      <c r="LO843" s="13"/>
      <c r="LP843" s="13"/>
      <c r="LQ843" s="13"/>
      <c r="LR843" s="13"/>
      <c r="LS843" s="13"/>
      <c r="LT843" s="13"/>
      <c r="LU843" s="13"/>
      <c r="LV843" s="13"/>
      <c r="LW843" s="13"/>
      <c r="LX843" s="13"/>
      <c r="LY843" s="13"/>
      <c r="LZ843" s="13"/>
      <c r="MA843" s="13"/>
      <c r="MB843" s="13"/>
      <c r="MC843" s="13"/>
      <c r="MD843" s="13"/>
      <c r="ME843" s="13"/>
      <c r="MF843" s="13"/>
      <c r="MG843" s="13"/>
      <c r="MH843" s="13"/>
      <c r="MI843" s="13"/>
      <c r="MJ843" s="13"/>
      <c r="MK843" s="13"/>
      <c r="ML843" s="13"/>
      <c r="MM843" s="13"/>
      <c r="MN843" s="13"/>
      <c r="MO843" s="13"/>
      <c r="MP843" s="13"/>
      <c r="MQ843" s="13"/>
      <c r="MR843" s="13"/>
      <c r="MS843" s="13"/>
      <c r="MT843" s="13"/>
      <c r="MU843" s="13"/>
      <c r="MV843" s="13"/>
      <c r="MW843" s="13"/>
      <c r="MX843" s="13"/>
      <c r="MY843" s="13"/>
      <c r="MZ843" s="13"/>
      <c r="NA843" s="13"/>
      <c r="NB843" s="13"/>
      <c r="NC843" s="13"/>
      <c r="ND843" s="13"/>
      <c r="NE843" s="13"/>
      <c r="NF843" s="13"/>
      <c r="NG843" s="13"/>
      <c r="NH843" s="13"/>
      <c r="NI843" s="13"/>
      <c r="NJ843" s="13"/>
      <c r="NK843" s="13"/>
      <c r="NL843" s="13"/>
      <c r="NM843" s="13"/>
      <c r="NN843" s="13"/>
      <c r="NO843" s="13"/>
      <c r="NP843" s="13"/>
      <c r="NQ843" s="13"/>
      <c r="NR843" s="13"/>
      <c r="NS843" s="13"/>
      <c r="NU843" s="48" t="e">
        <f>IF(P835&lt;#REF!,1,0)</f>
        <v>#REF!</v>
      </c>
      <c r="NV843" s="48" t="e">
        <f>IF($P835&gt;=#REF!,1,0)</f>
        <v>#REF!</v>
      </c>
      <c r="NW843" s="48">
        <f>IF(IF($C835="Y",IF(NV843=1,1,0)),1,0)</f>
        <v>0</v>
      </c>
      <c r="NX843" s="48">
        <f>IF(IF($C835="N",IF(NU843=1,1,0)),1,0)</f>
        <v>0</v>
      </c>
      <c r="NY843" s="49" t="e">
        <f t="shared" si="81"/>
        <v>#REF!</v>
      </c>
    </row>
    <row r="844" spans="1:389" s="2" customFormat="1" ht="15" x14ac:dyDescent="0.25">
      <c r="A844" s="2">
        <f t="shared" si="82"/>
        <v>840</v>
      </c>
      <c r="B844" s="104" t="str">
        <f>"TSK"&amp;"-"&amp;REPT("0",4-LEN(A852))&amp;A852</f>
        <v>TSK-0848</v>
      </c>
      <c r="C844" s="105" t="str">
        <f t="shared" si="78"/>
        <v/>
      </c>
      <c r="D844" s="59"/>
      <c r="E844" s="106"/>
      <c r="F844" s="59"/>
      <c r="G844" s="59"/>
      <c r="H844" s="19"/>
      <c r="I844" s="19"/>
      <c r="J844" s="21"/>
      <c r="K844" s="81"/>
      <c r="L844" s="107" t="str">
        <f t="shared" si="79"/>
        <v/>
      </c>
      <c r="M844" s="107" t="str">
        <f t="shared" si="80"/>
        <v/>
      </c>
      <c r="N844" s="94"/>
      <c r="O844" s="94"/>
      <c r="P844" s="94"/>
      <c r="Q844" s="94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  <c r="KU844" s="13"/>
      <c r="KV844" s="13"/>
      <c r="KW844" s="13"/>
      <c r="KX844" s="13"/>
      <c r="KY844" s="13"/>
      <c r="KZ844" s="13"/>
      <c r="LA844" s="13"/>
      <c r="LB844" s="13"/>
      <c r="LC844" s="13"/>
      <c r="LD844" s="13"/>
      <c r="LE844" s="13"/>
      <c r="LF844" s="13"/>
      <c r="LG844" s="13"/>
      <c r="LH844" s="13"/>
      <c r="LI844" s="13"/>
      <c r="LJ844" s="13"/>
      <c r="LK844" s="13"/>
      <c r="LL844" s="13"/>
      <c r="LM844" s="13"/>
      <c r="LN844" s="13"/>
      <c r="LO844" s="13"/>
      <c r="LP844" s="13"/>
      <c r="LQ844" s="13"/>
      <c r="LR844" s="13"/>
      <c r="LS844" s="13"/>
      <c r="LT844" s="13"/>
      <c r="LU844" s="13"/>
      <c r="LV844" s="13"/>
      <c r="LW844" s="13"/>
      <c r="LX844" s="13"/>
      <c r="LY844" s="13"/>
      <c r="LZ844" s="13"/>
      <c r="MA844" s="13"/>
      <c r="MB844" s="13"/>
      <c r="MC844" s="13"/>
      <c r="MD844" s="13"/>
      <c r="ME844" s="13"/>
      <c r="MF844" s="13"/>
      <c r="MG844" s="13"/>
      <c r="MH844" s="13"/>
      <c r="MI844" s="13"/>
      <c r="MJ844" s="13"/>
      <c r="MK844" s="13"/>
      <c r="ML844" s="13"/>
      <c r="MM844" s="13"/>
      <c r="MN844" s="13"/>
      <c r="MO844" s="13"/>
      <c r="MP844" s="13"/>
      <c r="MQ844" s="13"/>
      <c r="MR844" s="13"/>
      <c r="MS844" s="13"/>
      <c r="MT844" s="13"/>
      <c r="MU844" s="13"/>
      <c r="MV844" s="13"/>
      <c r="MW844" s="13"/>
      <c r="MX844" s="13"/>
      <c r="MY844" s="13"/>
      <c r="MZ844" s="13"/>
      <c r="NA844" s="13"/>
      <c r="NB844" s="13"/>
      <c r="NC844" s="13"/>
      <c r="ND844" s="13"/>
      <c r="NE844" s="13"/>
      <c r="NF844" s="13"/>
      <c r="NG844" s="13"/>
      <c r="NH844" s="13"/>
      <c r="NI844" s="13"/>
      <c r="NJ844" s="13"/>
      <c r="NK844" s="13"/>
      <c r="NL844" s="13"/>
      <c r="NM844" s="13"/>
      <c r="NN844" s="13"/>
      <c r="NO844" s="13"/>
      <c r="NP844" s="13"/>
      <c r="NQ844" s="13"/>
      <c r="NR844" s="13"/>
      <c r="NS844" s="13"/>
      <c r="NU844" s="48" t="e">
        <f>IF(P836&lt;#REF!,1,0)</f>
        <v>#REF!</v>
      </c>
      <c r="NV844" s="48" t="e">
        <f>IF($P836&gt;=#REF!,1,0)</f>
        <v>#REF!</v>
      </c>
      <c r="NW844" s="48">
        <f>IF(IF($C836="Y",IF(NV844=1,1,0)),1,0)</f>
        <v>0</v>
      </c>
      <c r="NX844" s="48">
        <f>IF(IF($C836="N",IF(NU844=1,1,0)),1,0)</f>
        <v>0</v>
      </c>
      <c r="NY844" s="49" t="e">
        <f t="shared" si="81"/>
        <v>#REF!</v>
      </c>
    </row>
    <row r="845" spans="1:389" s="2" customFormat="1" ht="15" x14ac:dyDescent="0.25">
      <c r="A845" s="2">
        <f t="shared" si="82"/>
        <v>841</v>
      </c>
      <c r="B845" s="104" t="str">
        <f>"TSK"&amp;"-"&amp;REPT("0",4-LEN(A853))&amp;A853</f>
        <v>TSK-0849</v>
      </c>
      <c r="C845" s="105" t="str">
        <f t="shared" si="78"/>
        <v/>
      </c>
      <c r="D845" s="59"/>
      <c r="E845" s="106"/>
      <c r="F845" s="59"/>
      <c r="G845" s="59"/>
      <c r="H845" s="19"/>
      <c r="I845" s="19"/>
      <c r="J845" s="21"/>
      <c r="K845" s="81"/>
      <c r="L845" s="107" t="str">
        <f t="shared" si="79"/>
        <v/>
      </c>
      <c r="M845" s="107" t="str">
        <f t="shared" si="80"/>
        <v/>
      </c>
      <c r="N845" s="94"/>
      <c r="O845" s="94"/>
      <c r="P845" s="94"/>
      <c r="Q845" s="94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13"/>
      <c r="KT845" s="13"/>
      <c r="KU845" s="13"/>
      <c r="KV845" s="13"/>
      <c r="KW845" s="13"/>
      <c r="KX845" s="13"/>
      <c r="KY845" s="13"/>
      <c r="KZ845" s="13"/>
      <c r="LA845" s="13"/>
      <c r="LB845" s="13"/>
      <c r="LC845" s="13"/>
      <c r="LD845" s="13"/>
      <c r="LE845" s="13"/>
      <c r="LF845" s="13"/>
      <c r="LG845" s="13"/>
      <c r="LH845" s="13"/>
      <c r="LI845" s="13"/>
      <c r="LJ845" s="13"/>
      <c r="LK845" s="13"/>
      <c r="LL845" s="13"/>
      <c r="LM845" s="13"/>
      <c r="LN845" s="13"/>
      <c r="LO845" s="13"/>
      <c r="LP845" s="13"/>
      <c r="LQ845" s="13"/>
      <c r="LR845" s="13"/>
      <c r="LS845" s="13"/>
      <c r="LT845" s="13"/>
      <c r="LU845" s="13"/>
      <c r="LV845" s="13"/>
      <c r="LW845" s="13"/>
      <c r="LX845" s="13"/>
      <c r="LY845" s="13"/>
      <c r="LZ845" s="13"/>
      <c r="MA845" s="13"/>
      <c r="MB845" s="13"/>
      <c r="MC845" s="13"/>
      <c r="MD845" s="13"/>
      <c r="ME845" s="13"/>
      <c r="MF845" s="13"/>
      <c r="MG845" s="13"/>
      <c r="MH845" s="13"/>
      <c r="MI845" s="13"/>
      <c r="MJ845" s="13"/>
      <c r="MK845" s="13"/>
      <c r="ML845" s="13"/>
      <c r="MM845" s="13"/>
      <c r="MN845" s="13"/>
      <c r="MO845" s="13"/>
      <c r="MP845" s="13"/>
      <c r="MQ845" s="13"/>
      <c r="MR845" s="13"/>
      <c r="MS845" s="13"/>
      <c r="MT845" s="13"/>
      <c r="MU845" s="13"/>
      <c r="MV845" s="13"/>
      <c r="MW845" s="13"/>
      <c r="MX845" s="13"/>
      <c r="MY845" s="13"/>
      <c r="MZ845" s="13"/>
      <c r="NA845" s="13"/>
      <c r="NB845" s="13"/>
      <c r="NC845" s="13"/>
      <c r="ND845" s="13"/>
      <c r="NE845" s="13"/>
      <c r="NF845" s="13"/>
      <c r="NG845" s="13"/>
      <c r="NH845" s="13"/>
      <c r="NI845" s="13"/>
      <c r="NJ845" s="13"/>
      <c r="NK845" s="13"/>
      <c r="NL845" s="13"/>
      <c r="NM845" s="13"/>
      <c r="NN845" s="13"/>
      <c r="NO845" s="13"/>
      <c r="NP845" s="13"/>
      <c r="NQ845" s="13"/>
      <c r="NR845" s="13"/>
      <c r="NS845" s="13"/>
      <c r="NU845" s="48" t="e">
        <f>IF(P837&lt;#REF!,1,0)</f>
        <v>#REF!</v>
      </c>
      <c r="NV845" s="48" t="e">
        <f>IF($P837&gt;=#REF!,1,0)</f>
        <v>#REF!</v>
      </c>
      <c r="NW845" s="48">
        <f>IF(IF($C837="Y",IF(NV845=1,1,0)),1,0)</f>
        <v>0</v>
      </c>
      <c r="NX845" s="48">
        <f>IF(IF($C837="N",IF(NU845=1,1,0)),1,0)</f>
        <v>0</v>
      </c>
      <c r="NY845" s="49" t="e">
        <f t="shared" si="81"/>
        <v>#REF!</v>
      </c>
    </row>
    <row r="846" spans="1:389" s="2" customFormat="1" ht="15" x14ac:dyDescent="0.25">
      <c r="A846" s="2">
        <f t="shared" si="82"/>
        <v>842</v>
      </c>
      <c r="B846" s="104" t="str">
        <f>"TSK"&amp;"-"&amp;REPT("0",4-LEN(A854))&amp;A854</f>
        <v>TSK-0850</v>
      </c>
      <c r="C846" s="105" t="str">
        <f t="shared" si="78"/>
        <v/>
      </c>
      <c r="D846" s="59"/>
      <c r="E846" s="106"/>
      <c r="F846" s="59"/>
      <c r="G846" s="59"/>
      <c r="H846" s="19"/>
      <c r="I846" s="19"/>
      <c r="J846" s="21"/>
      <c r="K846" s="81"/>
      <c r="L846" s="107" t="str">
        <f t="shared" si="79"/>
        <v/>
      </c>
      <c r="M846" s="107" t="str">
        <f t="shared" si="80"/>
        <v/>
      </c>
      <c r="N846" s="94"/>
      <c r="O846" s="94"/>
      <c r="P846" s="94"/>
      <c r="Q846" s="94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  <c r="KU846" s="13"/>
      <c r="KV846" s="13"/>
      <c r="KW846" s="13"/>
      <c r="KX846" s="13"/>
      <c r="KY846" s="13"/>
      <c r="KZ846" s="13"/>
      <c r="LA846" s="13"/>
      <c r="LB846" s="13"/>
      <c r="LC846" s="13"/>
      <c r="LD846" s="13"/>
      <c r="LE846" s="13"/>
      <c r="LF846" s="13"/>
      <c r="LG846" s="13"/>
      <c r="LH846" s="13"/>
      <c r="LI846" s="13"/>
      <c r="LJ846" s="13"/>
      <c r="LK846" s="13"/>
      <c r="LL846" s="13"/>
      <c r="LM846" s="13"/>
      <c r="LN846" s="13"/>
      <c r="LO846" s="13"/>
      <c r="LP846" s="13"/>
      <c r="LQ846" s="13"/>
      <c r="LR846" s="13"/>
      <c r="LS846" s="13"/>
      <c r="LT846" s="13"/>
      <c r="LU846" s="13"/>
      <c r="LV846" s="13"/>
      <c r="LW846" s="13"/>
      <c r="LX846" s="13"/>
      <c r="LY846" s="13"/>
      <c r="LZ846" s="13"/>
      <c r="MA846" s="13"/>
      <c r="MB846" s="13"/>
      <c r="MC846" s="13"/>
      <c r="MD846" s="13"/>
      <c r="ME846" s="13"/>
      <c r="MF846" s="13"/>
      <c r="MG846" s="13"/>
      <c r="MH846" s="13"/>
      <c r="MI846" s="13"/>
      <c r="MJ846" s="13"/>
      <c r="MK846" s="13"/>
      <c r="ML846" s="13"/>
      <c r="MM846" s="13"/>
      <c r="MN846" s="13"/>
      <c r="MO846" s="13"/>
      <c r="MP846" s="13"/>
      <c r="MQ846" s="13"/>
      <c r="MR846" s="13"/>
      <c r="MS846" s="13"/>
      <c r="MT846" s="13"/>
      <c r="MU846" s="13"/>
      <c r="MV846" s="13"/>
      <c r="MW846" s="13"/>
      <c r="MX846" s="13"/>
      <c r="MY846" s="13"/>
      <c r="MZ846" s="13"/>
      <c r="NA846" s="13"/>
      <c r="NB846" s="13"/>
      <c r="NC846" s="13"/>
      <c r="ND846" s="13"/>
      <c r="NE846" s="13"/>
      <c r="NF846" s="13"/>
      <c r="NG846" s="13"/>
      <c r="NH846" s="13"/>
      <c r="NI846" s="13"/>
      <c r="NJ846" s="13"/>
      <c r="NK846" s="13"/>
      <c r="NL846" s="13"/>
      <c r="NM846" s="13"/>
      <c r="NN846" s="13"/>
      <c r="NO846" s="13"/>
      <c r="NP846" s="13"/>
      <c r="NQ846" s="13"/>
      <c r="NR846" s="13"/>
      <c r="NS846" s="13"/>
      <c r="NU846" s="48" t="e">
        <f>IF(P838&lt;#REF!,1,0)</f>
        <v>#REF!</v>
      </c>
      <c r="NV846" s="48" t="e">
        <f>IF($P838&gt;=#REF!,1,0)</f>
        <v>#REF!</v>
      </c>
      <c r="NW846" s="48">
        <f>IF(IF($C838="Y",IF(NV846=1,1,0)),1,0)</f>
        <v>0</v>
      </c>
      <c r="NX846" s="48">
        <f>IF(IF($C838="N",IF(NU846=1,1,0)),1,0)</f>
        <v>0</v>
      </c>
      <c r="NY846" s="49" t="e">
        <f t="shared" si="81"/>
        <v>#REF!</v>
      </c>
    </row>
    <row r="847" spans="1:389" s="2" customFormat="1" ht="15" x14ac:dyDescent="0.25">
      <c r="A847" s="2">
        <f t="shared" si="82"/>
        <v>843</v>
      </c>
      <c r="B847" s="104" t="str">
        <f>"TSK"&amp;"-"&amp;REPT("0",4-LEN(A855))&amp;A855</f>
        <v>TSK-0851</v>
      </c>
      <c r="C847" s="105" t="str">
        <f t="shared" si="78"/>
        <v/>
      </c>
      <c r="D847" s="59"/>
      <c r="E847" s="106"/>
      <c r="F847" s="59"/>
      <c r="G847" s="59"/>
      <c r="H847" s="19"/>
      <c r="I847" s="19"/>
      <c r="J847" s="21"/>
      <c r="K847" s="81"/>
      <c r="L847" s="107" t="str">
        <f t="shared" si="79"/>
        <v/>
      </c>
      <c r="M847" s="107" t="str">
        <f t="shared" si="80"/>
        <v/>
      </c>
      <c r="N847" s="94"/>
      <c r="O847" s="94"/>
      <c r="P847" s="94"/>
      <c r="Q847" s="94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  <c r="KU847" s="13"/>
      <c r="KV847" s="13"/>
      <c r="KW847" s="13"/>
      <c r="KX847" s="13"/>
      <c r="KY847" s="13"/>
      <c r="KZ847" s="13"/>
      <c r="LA847" s="13"/>
      <c r="LB847" s="13"/>
      <c r="LC847" s="13"/>
      <c r="LD847" s="13"/>
      <c r="LE847" s="13"/>
      <c r="LF847" s="13"/>
      <c r="LG847" s="13"/>
      <c r="LH847" s="13"/>
      <c r="LI847" s="13"/>
      <c r="LJ847" s="13"/>
      <c r="LK847" s="13"/>
      <c r="LL847" s="13"/>
      <c r="LM847" s="13"/>
      <c r="LN847" s="13"/>
      <c r="LO847" s="13"/>
      <c r="LP847" s="13"/>
      <c r="LQ847" s="13"/>
      <c r="LR847" s="13"/>
      <c r="LS847" s="13"/>
      <c r="LT847" s="13"/>
      <c r="LU847" s="13"/>
      <c r="LV847" s="13"/>
      <c r="LW847" s="13"/>
      <c r="LX847" s="13"/>
      <c r="LY847" s="13"/>
      <c r="LZ847" s="13"/>
      <c r="MA847" s="13"/>
      <c r="MB847" s="13"/>
      <c r="MC847" s="13"/>
      <c r="MD847" s="13"/>
      <c r="ME847" s="13"/>
      <c r="MF847" s="13"/>
      <c r="MG847" s="13"/>
      <c r="MH847" s="13"/>
      <c r="MI847" s="13"/>
      <c r="MJ847" s="13"/>
      <c r="MK847" s="13"/>
      <c r="ML847" s="13"/>
      <c r="MM847" s="13"/>
      <c r="MN847" s="13"/>
      <c r="MO847" s="13"/>
      <c r="MP847" s="13"/>
      <c r="MQ847" s="13"/>
      <c r="MR847" s="13"/>
      <c r="MS847" s="13"/>
      <c r="MT847" s="13"/>
      <c r="MU847" s="13"/>
      <c r="MV847" s="13"/>
      <c r="MW847" s="13"/>
      <c r="MX847" s="13"/>
      <c r="MY847" s="13"/>
      <c r="MZ847" s="13"/>
      <c r="NA847" s="13"/>
      <c r="NB847" s="13"/>
      <c r="NC847" s="13"/>
      <c r="ND847" s="13"/>
      <c r="NE847" s="13"/>
      <c r="NF847" s="13"/>
      <c r="NG847" s="13"/>
      <c r="NH847" s="13"/>
      <c r="NI847" s="13"/>
      <c r="NJ847" s="13"/>
      <c r="NK847" s="13"/>
      <c r="NL847" s="13"/>
      <c r="NM847" s="13"/>
      <c r="NN847" s="13"/>
      <c r="NO847" s="13"/>
      <c r="NP847" s="13"/>
      <c r="NQ847" s="13"/>
      <c r="NR847" s="13"/>
      <c r="NS847" s="13"/>
      <c r="NU847" s="48" t="e">
        <f>IF(P839&lt;#REF!,1,0)</f>
        <v>#REF!</v>
      </c>
      <c r="NV847" s="48" t="e">
        <f>IF($P839&gt;=#REF!,1,0)</f>
        <v>#REF!</v>
      </c>
      <c r="NW847" s="48">
        <f>IF(IF($C839="Y",IF(NV847=1,1,0)),1,0)</f>
        <v>0</v>
      </c>
      <c r="NX847" s="48">
        <f>IF(IF($C839="N",IF(NU847=1,1,0)),1,0)</f>
        <v>0</v>
      </c>
      <c r="NY847" s="49" t="e">
        <f t="shared" si="81"/>
        <v>#REF!</v>
      </c>
    </row>
    <row r="848" spans="1:389" s="2" customFormat="1" ht="15" x14ac:dyDescent="0.25">
      <c r="A848" s="2">
        <f t="shared" si="82"/>
        <v>844</v>
      </c>
      <c r="B848" s="104" t="str">
        <f>"TSK"&amp;"-"&amp;REPT("0",4-LEN(A856))&amp;A856</f>
        <v>TSK-0852</v>
      </c>
      <c r="C848" s="105" t="str">
        <f t="shared" si="78"/>
        <v/>
      </c>
      <c r="D848" s="59"/>
      <c r="E848" s="106"/>
      <c r="F848" s="59"/>
      <c r="G848" s="59"/>
      <c r="H848" s="19"/>
      <c r="I848" s="19"/>
      <c r="J848" s="21"/>
      <c r="K848" s="81"/>
      <c r="L848" s="107" t="str">
        <f t="shared" si="79"/>
        <v/>
      </c>
      <c r="M848" s="107" t="str">
        <f t="shared" si="80"/>
        <v/>
      </c>
      <c r="N848" s="94"/>
      <c r="O848" s="94"/>
      <c r="P848" s="94"/>
      <c r="Q848" s="94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  <c r="KU848" s="13"/>
      <c r="KV848" s="13"/>
      <c r="KW848" s="13"/>
      <c r="KX848" s="13"/>
      <c r="KY848" s="13"/>
      <c r="KZ848" s="13"/>
      <c r="LA848" s="13"/>
      <c r="LB848" s="13"/>
      <c r="LC848" s="13"/>
      <c r="LD848" s="13"/>
      <c r="LE848" s="13"/>
      <c r="LF848" s="13"/>
      <c r="LG848" s="13"/>
      <c r="LH848" s="13"/>
      <c r="LI848" s="13"/>
      <c r="LJ848" s="13"/>
      <c r="LK848" s="13"/>
      <c r="LL848" s="13"/>
      <c r="LM848" s="13"/>
      <c r="LN848" s="13"/>
      <c r="LO848" s="13"/>
      <c r="LP848" s="13"/>
      <c r="LQ848" s="13"/>
      <c r="LR848" s="13"/>
      <c r="LS848" s="13"/>
      <c r="LT848" s="13"/>
      <c r="LU848" s="13"/>
      <c r="LV848" s="13"/>
      <c r="LW848" s="13"/>
      <c r="LX848" s="13"/>
      <c r="LY848" s="13"/>
      <c r="LZ848" s="13"/>
      <c r="MA848" s="13"/>
      <c r="MB848" s="13"/>
      <c r="MC848" s="13"/>
      <c r="MD848" s="13"/>
      <c r="ME848" s="13"/>
      <c r="MF848" s="13"/>
      <c r="MG848" s="13"/>
      <c r="MH848" s="13"/>
      <c r="MI848" s="13"/>
      <c r="MJ848" s="13"/>
      <c r="MK848" s="13"/>
      <c r="ML848" s="13"/>
      <c r="MM848" s="13"/>
      <c r="MN848" s="13"/>
      <c r="MO848" s="13"/>
      <c r="MP848" s="13"/>
      <c r="MQ848" s="13"/>
      <c r="MR848" s="13"/>
      <c r="MS848" s="13"/>
      <c r="MT848" s="13"/>
      <c r="MU848" s="13"/>
      <c r="MV848" s="13"/>
      <c r="MW848" s="13"/>
      <c r="MX848" s="13"/>
      <c r="MY848" s="13"/>
      <c r="MZ848" s="13"/>
      <c r="NA848" s="13"/>
      <c r="NB848" s="13"/>
      <c r="NC848" s="13"/>
      <c r="ND848" s="13"/>
      <c r="NE848" s="13"/>
      <c r="NF848" s="13"/>
      <c r="NG848" s="13"/>
      <c r="NH848" s="13"/>
      <c r="NI848" s="13"/>
      <c r="NJ848" s="13"/>
      <c r="NK848" s="13"/>
      <c r="NL848" s="13"/>
      <c r="NM848" s="13"/>
      <c r="NN848" s="13"/>
      <c r="NO848" s="13"/>
      <c r="NP848" s="13"/>
      <c r="NQ848" s="13"/>
      <c r="NR848" s="13"/>
      <c r="NS848" s="13"/>
      <c r="NU848" s="48" t="e">
        <f>IF(P840&lt;#REF!,1,0)</f>
        <v>#REF!</v>
      </c>
      <c r="NV848" s="48" t="e">
        <f>IF($P840&gt;=#REF!,1,0)</f>
        <v>#REF!</v>
      </c>
      <c r="NW848" s="48">
        <f>IF(IF($C840="Y",IF(NV848=1,1,0)),1,0)</f>
        <v>0</v>
      </c>
      <c r="NX848" s="48">
        <f>IF(IF($C840="N",IF(NU848=1,1,0)),1,0)</f>
        <v>0</v>
      </c>
      <c r="NY848" s="49" t="e">
        <f t="shared" si="81"/>
        <v>#REF!</v>
      </c>
    </row>
    <row r="849" spans="1:389" s="2" customFormat="1" ht="15" x14ac:dyDescent="0.25">
      <c r="A849" s="2">
        <f t="shared" si="82"/>
        <v>845</v>
      </c>
      <c r="B849" s="104" t="str">
        <f>"TSK"&amp;"-"&amp;REPT("0",4-LEN(A857))&amp;A857</f>
        <v>TSK-0853</v>
      </c>
      <c r="C849" s="105" t="str">
        <f t="shared" si="78"/>
        <v/>
      </c>
      <c r="D849" s="59"/>
      <c r="E849" s="106"/>
      <c r="F849" s="59"/>
      <c r="G849" s="59"/>
      <c r="H849" s="19"/>
      <c r="I849" s="19"/>
      <c r="J849" s="21"/>
      <c r="K849" s="81"/>
      <c r="L849" s="107" t="str">
        <f t="shared" si="79"/>
        <v/>
      </c>
      <c r="M849" s="107" t="str">
        <f t="shared" si="80"/>
        <v/>
      </c>
      <c r="N849" s="94"/>
      <c r="O849" s="94"/>
      <c r="P849" s="94"/>
      <c r="Q849" s="94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  <c r="KU849" s="13"/>
      <c r="KV849" s="13"/>
      <c r="KW849" s="13"/>
      <c r="KX849" s="13"/>
      <c r="KY849" s="13"/>
      <c r="KZ849" s="13"/>
      <c r="LA849" s="13"/>
      <c r="LB849" s="13"/>
      <c r="LC849" s="13"/>
      <c r="LD849" s="13"/>
      <c r="LE849" s="13"/>
      <c r="LF849" s="13"/>
      <c r="LG849" s="13"/>
      <c r="LH849" s="13"/>
      <c r="LI849" s="13"/>
      <c r="LJ849" s="13"/>
      <c r="LK849" s="13"/>
      <c r="LL849" s="13"/>
      <c r="LM849" s="13"/>
      <c r="LN849" s="13"/>
      <c r="LO849" s="13"/>
      <c r="LP849" s="13"/>
      <c r="LQ849" s="13"/>
      <c r="LR849" s="13"/>
      <c r="LS849" s="13"/>
      <c r="LT849" s="13"/>
      <c r="LU849" s="13"/>
      <c r="LV849" s="13"/>
      <c r="LW849" s="13"/>
      <c r="LX849" s="13"/>
      <c r="LY849" s="13"/>
      <c r="LZ849" s="13"/>
      <c r="MA849" s="13"/>
      <c r="MB849" s="13"/>
      <c r="MC849" s="13"/>
      <c r="MD849" s="13"/>
      <c r="ME849" s="13"/>
      <c r="MF849" s="13"/>
      <c r="MG849" s="13"/>
      <c r="MH849" s="13"/>
      <c r="MI849" s="13"/>
      <c r="MJ849" s="13"/>
      <c r="MK849" s="13"/>
      <c r="ML849" s="13"/>
      <c r="MM849" s="13"/>
      <c r="MN849" s="13"/>
      <c r="MO849" s="13"/>
      <c r="MP849" s="13"/>
      <c r="MQ849" s="13"/>
      <c r="MR849" s="13"/>
      <c r="MS849" s="13"/>
      <c r="MT849" s="13"/>
      <c r="MU849" s="13"/>
      <c r="MV849" s="13"/>
      <c r="MW849" s="13"/>
      <c r="MX849" s="13"/>
      <c r="MY849" s="13"/>
      <c r="MZ849" s="13"/>
      <c r="NA849" s="13"/>
      <c r="NB849" s="13"/>
      <c r="NC849" s="13"/>
      <c r="ND849" s="13"/>
      <c r="NE849" s="13"/>
      <c r="NF849" s="13"/>
      <c r="NG849" s="13"/>
      <c r="NH849" s="13"/>
      <c r="NI849" s="13"/>
      <c r="NJ849" s="13"/>
      <c r="NK849" s="13"/>
      <c r="NL849" s="13"/>
      <c r="NM849" s="13"/>
      <c r="NN849" s="13"/>
      <c r="NO849" s="13"/>
      <c r="NP849" s="13"/>
      <c r="NQ849" s="13"/>
      <c r="NR849" s="13"/>
      <c r="NS849" s="13"/>
      <c r="NU849" s="48" t="e">
        <f>IF(P841&lt;#REF!,1,0)</f>
        <v>#REF!</v>
      </c>
      <c r="NV849" s="48" t="e">
        <f>IF($P841&gt;=#REF!,1,0)</f>
        <v>#REF!</v>
      </c>
      <c r="NW849" s="48">
        <f>IF(IF($C841="Y",IF(NV849=1,1,0)),1,0)</f>
        <v>0</v>
      </c>
      <c r="NX849" s="48">
        <f>IF(IF($C841="N",IF(NU849=1,1,0)),1,0)</f>
        <v>0</v>
      </c>
      <c r="NY849" s="49" t="e">
        <f t="shared" si="81"/>
        <v>#REF!</v>
      </c>
    </row>
    <row r="850" spans="1:389" s="2" customFormat="1" ht="15" x14ac:dyDescent="0.25">
      <c r="A850" s="2">
        <f t="shared" si="82"/>
        <v>846</v>
      </c>
      <c r="B850" s="104" t="str">
        <f>"TSK"&amp;"-"&amp;REPT("0",4-LEN(A858))&amp;A858</f>
        <v>TSK-0854</v>
      </c>
      <c r="C850" s="105" t="str">
        <f t="shared" si="78"/>
        <v/>
      </c>
      <c r="D850" s="59"/>
      <c r="E850" s="106"/>
      <c r="F850" s="59"/>
      <c r="G850" s="59"/>
      <c r="H850" s="19"/>
      <c r="I850" s="19"/>
      <c r="J850" s="21"/>
      <c r="K850" s="81"/>
      <c r="L850" s="107" t="str">
        <f t="shared" si="79"/>
        <v/>
      </c>
      <c r="M850" s="107" t="str">
        <f t="shared" si="80"/>
        <v/>
      </c>
      <c r="N850" s="94"/>
      <c r="O850" s="94"/>
      <c r="P850" s="94"/>
      <c r="Q850" s="94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  <c r="KU850" s="13"/>
      <c r="KV850" s="13"/>
      <c r="KW850" s="13"/>
      <c r="KX850" s="13"/>
      <c r="KY850" s="13"/>
      <c r="KZ850" s="13"/>
      <c r="LA850" s="13"/>
      <c r="LB850" s="13"/>
      <c r="LC850" s="13"/>
      <c r="LD850" s="13"/>
      <c r="LE850" s="13"/>
      <c r="LF850" s="13"/>
      <c r="LG850" s="13"/>
      <c r="LH850" s="13"/>
      <c r="LI850" s="13"/>
      <c r="LJ850" s="13"/>
      <c r="LK850" s="13"/>
      <c r="LL850" s="13"/>
      <c r="LM850" s="13"/>
      <c r="LN850" s="13"/>
      <c r="LO850" s="13"/>
      <c r="LP850" s="13"/>
      <c r="LQ850" s="13"/>
      <c r="LR850" s="13"/>
      <c r="LS850" s="13"/>
      <c r="LT850" s="13"/>
      <c r="LU850" s="13"/>
      <c r="LV850" s="13"/>
      <c r="LW850" s="13"/>
      <c r="LX850" s="13"/>
      <c r="LY850" s="13"/>
      <c r="LZ850" s="13"/>
      <c r="MA850" s="13"/>
      <c r="MB850" s="13"/>
      <c r="MC850" s="13"/>
      <c r="MD850" s="13"/>
      <c r="ME850" s="13"/>
      <c r="MF850" s="13"/>
      <c r="MG850" s="13"/>
      <c r="MH850" s="13"/>
      <c r="MI850" s="13"/>
      <c r="MJ850" s="13"/>
      <c r="MK850" s="13"/>
      <c r="ML850" s="13"/>
      <c r="MM850" s="13"/>
      <c r="MN850" s="13"/>
      <c r="MO850" s="13"/>
      <c r="MP850" s="13"/>
      <c r="MQ850" s="13"/>
      <c r="MR850" s="13"/>
      <c r="MS850" s="13"/>
      <c r="MT850" s="13"/>
      <c r="MU850" s="13"/>
      <c r="MV850" s="13"/>
      <c r="MW850" s="13"/>
      <c r="MX850" s="13"/>
      <c r="MY850" s="13"/>
      <c r="MZ850" s="13"/>
      <c r="NA850" s="13"/>
      <c r="NB850" s="13"/>
      <c r="NC850" s="13"/>
      <c r="ND850" s="13"/>
      <c r="NE850" s="13"/>
      <c r="NF850" s="13"/>
      <c r="NG850" s="13"/>
      <c r="NH850" s="13"/>
      <c r="NI850" s="13"/>
      <c r="NJ850" s="13"/>
      <c r="NK850" s="13"/>
      <c r="NL850" s="13"/>
      <c r="NM850" s="13"/>
      <c r="NN850" s="13"/>
      <c r="NO850" s="13"/>
      <c r="NP850" s="13"/>
      <c r="NQ850" s="13"/>
      <c r="NR850" s="13"/>
      <c r="NS850" s="13"/>
      <c r="NU850" s="48" t="e">
        <f>IF(P842&lt;#REF!,1,0)</f>
        <v>#REF!</v>
      </c>
      <c r="NV850" s="48" t="e">
        <f>IF($P842&gt;=#REF!,1,0)</f>
        <v>#REF!</v>
      </c>
      <c r="NW850" s="48">
        <f>IF(IF($C842="Y",IF(NV850=1,1,0)),1,0)</f>
        <v>0</v>
      </c>
      <c r="NX850" s="48">
        <f>IF(IF($C842="N",IF(NU850=1,1,0)),1,0)</f>
        <v>0</v>
      </c>
      <c r="NY850" s="49" t="e">
        <f t="shared" si="81"/>
        <v>#REF!</v>
      </c>
    </row>
    <row r="851" spans="1:389" s="2" customFormat="1" ht="15" x14ac:dyDescent="0.25">
      <c r="A851" s="2">
        <f t="shared" si="82"/>
        <v>847</v>
      </c>
      <c r="B851" s="104" t="str">
        <f>"TSK"&amp;"-"&amp;REPT("0",4-LEN(A859))&amp;A859</f>
        <v>TSK-0855</v>
      </c>
      <c r="C851" s="105" t="str">
        <f t="shared" si="78"/>
        <v/>
      </c>
      <c r="D851" s="59"/>
      <c r="E851" s="106"/>
      <c r="F851" s="59"/>
      <c r="G851" s="59"/>
      <c r="H851" s="19"/>
      <c r="I851" s="19"/>
      <c r="J851" s="21"/>
      <c r="K851" s="81"/>
      <c r="L851" s="107" t="str">
        <f t="shared" si="79"/>
        <v/>
      </c>
      <c r="M851" s="107" t="str">
        <f t="shared" si="80"/>
        <v/>
      </c>
      <c r="N851" s="94"/>
      <c r="O851" s="94"/>
      <c r="P851" s="94"/>
      <c r="Q851" s="94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  <c r="KU851" s="13"/>
      <c r="KV851" s="13"/>
      <c r="KW851" s="13"/>
      <c r="KX851" s="13"/>
      <c r="KY851" s="13"/>
      <c r="KZ851" s="13"/>
      <c r="LA851" s="13"/>
      <c r="LB851" s="13"/>
      <c r="LC851" s="13"/>
      <c r="LD851" s="13"/>
      <c r="LE851" s="13"/>
      <c r="LF851" s="13"/>
      <c r="LG851" s="13"/>
      <c r="LH851" s="13"/>
      <c r="LI851" s="13"/>
      <c r="LJ851" s="13"/>
      <c r="LK851" s="13"/>
      <c r="LL851" s="13"/>
      <c r="LM851" s="13"/>
      <c r="LN851" s="13"/>
      <c r="LO851" s="13"/>
      <c r="LP851" s="13"/>
      <c r="LQ851" s="13"/>
      <c r="LR851" s="13"/>
      <c r="LS851" s="13"/>
      <c r="LT851" s="13"/>
      <c r="LU851" s="13"/>
      <c r="LV851" s="13"/>
      <c r="LW851" s="13"/>
      <c r="LX851" s="13"/>
      <c r="LY851" s="13"/>
      <c r="LZ851" s="13"/>
      <c r="MA851" s="13"/>
      <c r="MB851" s="13"/>
      <c r="MC851" s="13"/>
      <c r="MD851" s="13"/>
      <c r="ME851" s="13"/>
      <c r="MF851" s="13"/>
      <c r="MG851" s="13"/>
      <c r="MH851" s="13"/>
      <c r="MI851" s="13"/>
      <c r="MJ851" s="13"/>
      <c r="MK851" s="13"/>
      <c r="ML851" s="13"/>
      <c r="MM851" s="13"/>
      <c r="MN851" s="13"/>
      <c r="MO851" s="13"/>
      <c r="MP851" s="13"/>
      <c r="MQ851" s="13"/>
      <c r="MR851" s="13"/>
      <c r="MS851" s="13"/>
      <c r="MT851" s="13"/>
      <c r="MU851" s="13"/>
      <c r="MV851" s="13"/>
      <c r="MW851" s="13"/>
      <c r="MX851" s="13"/>
      <c r="MY851" s="13"/>
      <c r="MZ851" s="13"/>
      <c r="NA851" s="13"/>
      <c r="NB851" s="13"/>
      <c r="NC851" s="13"/>
      <c r="ND851" s="13"/>
      <c r="NE851" s="13"/>
      <c r="NF851" s="13"/>
      <c r="NG851" s="13"/>
      <c r="NH851" s="13"/>
      <c r="NI851" s="13"/>
      <c r="NJ851" s="13"/>
      <c r="NK851" s="13"/>
      <c r="NL851" s="13"/>
      <c r="NM851" s="13"/>
      <c r="NN851" s="13"/>
      <c r="NO851" s="13"/>
      <c r="NP851" s="13"/>
      <c r="NQ851" s="13"/>
      <c r="NR851" s="13"/>
      <c r="NS851" s="13"/>
      <c r="NU851" s="48" t="e">
        <f>IF(P843&lt;#REF!,1,0)</f>
        <v>#REF!</v>
      </c>
      <c r="NV851" s="48" t="e">
        <f>IF($P843&gt;=#REF!,1,0)</f>
        <v>#REF!</v>
      </c>
      <c r="NW851" s="48">
        <f>IF(IF($C843="Y",IF(NV851=1,1,0)),1,0)</f>
        <v>0</v>
      </c>
      <c r="NX851" s="48">
        <f>IF(IF($C843="N",IF(NU851=1,1,0)),1,0)</f>
        <v>0</v>
      </c>
      <c r="NY851" s="49" t="e">
        <f t="shared" si="81"/>
        <v>#REF!</v>
      </c>
    </row>
    <row r="852" spans="1:389" s="2" customFormat="1" ht="15" x14ac:dyDescent="0.25">
      <c r="A852" s="2">
        <f t="shared" si="82"/>
        <v>848</v>
      </c>
      <c r="B852" s="104" t="str">
        <f>"TSK"&amp;"-"&amp;REPT("0",4-LEN(A860))&amp;A860</f>
        <v>TSK-0856</v>
      </c>
      <c r="C852" s="105" t="str">
        <f t="shared" si="78"/>
        <v/>
      </c>
      <c r="D852" s="59"/>
      <c r="E852" s="106"/>
      <c r="F852" s="59"/>
      <c r="G852" s="59"/>
      <c r="H852" s="19"/>
      <c r="I852" s="19"/>
      <c r="J852" s="21"/>
      <c r="K852" s="81"/>
      <c r="L852" s="107" t="str">
        <f t="shared" si="79"/>
        <v/>
      </c>
      <c r="M852" s="107" t="str">
        <f t="shared" si="80"/>
        <v/>
      </c>
      <c r="N852" s="94"/>
      <c r="O852" s="94"/>
      <c r="P852" s="94"/>
      <c r="Q852" s="94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  <c r="KU852" s="13"/>
      <c r="KV852" s="13"/>
      <c r="KW852" s="13"/>
      <c r="KX852" s="13"/>
      <c r="KY852" s="13"/>
      <c r="KZ852" s="13"/>
      <c r="LA852" s="13"/>
      <c r="LB852" s="13"/>
      <c r="LC852" s="13"/>
      <c r="LD852" s="13"/>
      <c r="LE852" s="13"/>
      <c r="LF852" s="13"/>
      <c r="LG852" s="13"/>
      <c r="LH852" s="13"/>
      <c r="LI852" s="13"/>
      <c r="LJ852" s="13"/>
      <c r="LK852" s="13"/>
      <c r="LL852" s="13"/>
      <c r="LM852" s="13"/>
      <c r="LN852" s="13"/>
      <c r="LO852" s="13"/>
      <c r="LP852" s="13"/>
      <c r="LQ852" s="13"/>
      <c r="LR852" s="13"/>
      <c r="LS852" s="13"/>
      <c r="LT852" s="13"/>
      <c r="LU852" s="13"/>
      <c r="LV852" s="13"/>
      <c r="LW852" s="13"/>
      <c r="LX852" s="13"/>
      <c r="LY852" s="13"/>
      <c r="LZ852" s="13"/>
      <c r="MA852" s="13"/>
      <c r="MB852" s="13"/>
      <c r="MC852" s="13"/>
      <c r="MD852" s="13"/>
      <c r="ME852" s="13"/>
      <c r="MF852" s="13"/>
      <c r="MG852" s="13"/>
      <c r="MH852" s="13"/>
      <c r="MI852" s="13"/>
      <c r="MJ852" s="13"/>
      <c r="MK852" s="13"/>
      <c r="ML852" s="13"/>
      <c r="MM852" s="13"/>
      <c r="MN852" s="13"/>
      <c r="MO852" s="13"/>
      <c r="MP852" s="13"/>
      <c r="MQ852" s="13"/>
      <c r="MR852" s="13"/>
      <c r="MS852" s="13"/>
      <c r="MT852" s="13"/>
      <c r="MU852" s="13"/>
      <c r="MV852" s="13"/>
      <c r="MW852" s="13"/>
      <c r="MX852" s="13"/>
      <c r="MY852" s="13"/>
      <c r="MZ852" s="13"/>
      <c r="NA852" s="13"/>
      <c r="NB852" s="13"/>
      <c r="NC852" s="13"/>
      <c r="ND852" s="13"/>
      <c r="NE852" s="13"/>
      <c r="NF852" s="13"/>
      <c r="NG852" s="13"/>
      <c r="NH852" s="13"/>
      <c r="NI852" s="13"/>
      <c r="NJ852" s="13"/>
      <c r="NK852" s="13"/>
      <c r="NL852" s="13"/>
      <c r="NM852" s="13"/>
      <c r="NN852" s="13"/>
      <c r="NO852" s="13"/>
      <c r="NP852" s="13"/>
      <c r="NQ852" s="13"/>
      <c r="NR852" s="13"/>
      <c r="NS852" s="13"/>
      <c r="NU852" s="48" t="e">
        <f>IF(P844&lt;#REF!,1,0)</f>
        <v>#REF!</v>
      </c>
      <c r="NV852" s="48" t="e">
        <f>IF($P844&gt;=#REF!,1,0)</f>
        <v>#REF!</v>
      </c>
      <c r="NW852" s="48">
        <f>IF(IF($C844="Y",IF(NV852=1,1,0)),1,0)</f>
        <v>0</v>
      </c>
      <c r="NX852" s="48">
        <f>IF(IF($C844="N",IF(NU852=1,1,0)),1,0)</f>
        <v>0</v>
      </c>
      <c r="NY852" s="49" t="e">
        <f t="shared" si="81"/>
        <v>#REF!</v>
      </c>
    </row>
    <row r="853" spans="1:389" s="2" customFormat="1" ht="15" x14ac:dyDescent="0.25">
      <c r="A853" s="2">
        <f t="shared" si="82"/>
        <v>849</v>
      </c>
      <c r="B853" s="104" t="str">
        <f>"TSK"&amp;"-"&amp;REPT("0",4-LEN(A861))&amp;A861</f>
        <v>TSK-0857</v>
      </c>
      <c r="C853" s="105" t="str">
        <f t="shared" si="78"/>
        <v/>
      </c>
      <c r="D853" s="59"/>
      <c r="E853" s="106"/>
      <c r="F853" s="59"/>
      <c r="G853" s="59"/>
      <c r="H853" s="19"/>
      <c r="I853" s="19"/>
      <c r="J853" s="21"/>
      <c r="K853" s="81"/>
      <c r="L853" s="107" t="str">
        <f t="shared" si="79"/>
        <v/>
      </c>
      <c r="M853" s="107" t="str">
        <f t="shared" si="80"/>
        <v/>
      </c>
      <c r="N853" s="94"/>
      <c r="O853" s="94"/>
      <c r="P853" s="94"/>
      <c r="Q853" s="94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  <c r="KU853" s="13"/>
      <c r="KV853" s="13"/>
      <c r="KW853" s="13"/>
      <c r="KX853" s="13"/>
      <c r="KY853" s="13"/>
      <c r="KZ853" s="13"/>
      <c r="LA853" s="13"/>
      <c r="LB853" s="13"/>
      <c r="LC853" s="13"/>
      <c r="LD853" s="13"/>
      <c r="LE853" s="13"/>
      <c r="LF853" s="13"/>
      <c r="LG853" s="13"/>
      <c r="LH853" s="13"/>
      <c r="LI853" s="13"/>
      <c r="LJ853" s="13"/>
      <c r="LK853" s="13"/>
      <c r="LL853" s="13"/>
      <c r="LM853" s="13"/>
      <c r="LN853" s="13"/>
      <c r="LO853" s="13"/>
      <c r="LP853" s="13"/>
      <c r="LQ853" s="13"/>
      <c r="LR853" s="13"/>
      <c r="LS853" s="13"/>
      <c r="LT853" s="13"/>
      <c r="LU853" s="13"/>
      <c r="LV853" s="13"/>
      <c r="LW853" s="13"/>
      <c r="LX853" s="13"/>
      <c r="LY853" s="13"/>
      <c r="LZ853" s="13"/>
      <c r="MA853" s="13"/>
      <c r="MB853" s="13"/>
      <c r="MC853" s="13"/>
      <c r="MD853" s="13"/>
      <c r="ME853" s="13"/>
      <c r="MF853" s="13"/>
      <c r="MG853" s="13"/>
      <c r="MH853" s="13"/>
      <c r="MI853" s="13"/>
      <c r="MJ853" s="13"/>
      <c r="MK853" s="13"/>
      <c r="ML853" s="13"/>
      <c r="MM853" s="13"/>
      <c r="MN853" s="13"/>
      <c r="MO853" s="13"/>
      <c r="MP853" s="13"/>
      <c r="MQ853" s="13"/>
      <c r="MR853" s="13"/>
      <c r="MS853" s="13"/>
      <c r="MT853" s="13"/>
      <c r="MU853" s="13"/>
      <c r="MV853" s="13"/>
      <c r="MW853" s="13"/>
      <c r="MX853" s="13"/>
      <c r="MY853" s="13"/>
      <c r="MZ853" s="13"/>
      <c r="NA853" s="13"/>
      <c r="NB853" s="13"/>
      <c r="NC853" s="13"/>
      <c r="ND853" s="13"/>
      <c r="NE853" s="13"/>
      <c r="NF853" s="13"/>
      <c r="NG853" s="13"/>
      <c r="NH853" s="13"/>
      <c r="NI853" s="13"/>
      <c r="NJ853" s="13"/>
      <c r="NK853" s="13"/>
      <c r="NL853" s="13"/>
      <c r="NM853" s="13"/>
      <c r="NN853" s="13"/>
      <c r="NO853" s="13"/>
      <c r="NP853" s="13"/>
      <c r="NQ853" s="13"/>
      <c r="NR853" s="13"/>
      <c r="NS853" s="13"/>
      <c r="NU853" s="48" t="e">
        <f>IF(P845&lt;#REF!,1,0)</f>
        <v>#REF!</v>
      </c>
      <c r="NV853" s="48" t="e">
        <f>IF($P845&gt;=#REF!,1,0)</f>
        <v>#REF!</v>
      </c>
      <c r="NW853" s="48">
        <f>IF(IF($C845="Y",IF(NV853=1,1,0)),1,0)</f>
        <v>0</v>
      </c>
      <c r="NX853" s="48">
        <f>IF(IF($C845="N",IF(NU853=1,1,0)),1,0)</f>
        <v>0</v>
      </c>
      <c r="NY853" s="49" t="e">
        <f t="shared" si="81"/>
        <v>#REF!</v>
      </c>
    </row>
    <row r="854" spans="1:389" s="2" customFormat="1" ht="15" x14ac:dyDescent="0.25">
      <c r="A854" s="2">
        <f t="shared" si="82"/>
        <v>850</v>
      </c>
      <c r="B854" s="104" t="str">
        <f>"TSK"&amp;"-"&amp;REPT("0",4-LEN(A862))&amp;A862</f>
        <v>TSK-0858</v>
      </c>
      <c r="C854" s="105" t="str">
        <f t="shared" si="78"/>
        <v/>
      </c>
      <c r="D854" s="59"/>
      <c r="E854" s="106"/>
      <c r="F854" s="59"/>
      <c r="G854" s="59"/>
      <c r="H854" s="19"/>
      <c r="I854" s="19"/>
      <c r="J854" s="21"/>
      <c r="K854" s="81"/>
      <c r="L854" s="107" t="str">
        <f t="shared" si="79"/>
        <v/>
      </c>
      <c r="M854" s="107" t="str">
        <f t="shared" si="80"/>
        <v/>
      </c>
      <c r="N854" s="94"/>
      <c r="O854" s="94"/>
      <c r="P854" s="94"/>
      <c r="Q854" s="94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  <c r="KU854" s="13"/>
      <c r="KV854" s="13"/>
      <c r="KW854" s="13"/>
      <c r="KX854" s="13"/>
      <c r="KY854" s="13"/>
      <c r="KZ854" s="13"/>
      <c r="LA854" s="13"/>
      <c r="LB854" s="13"/>
      <c r="LC854" s="13"/>
      <c r="LD854" s="13"/>
      <c r="LE854" s="13"/>
      <c r="LF854" s="13"/>
      <c r="LG854" s="13"/>
      <c r="LH854" s="13"/>
      <c r="LI854" s="13"/>
      <c r="LJ854" s="13"/>
      <c r="LK854" s="13"/>
      <c r="LL854" s="13"/>
      <c r="LM854" s="13"/>
      <c r="LN854" s="13"/>
      <c r="LO854" s="13"/>
      <c r="LP854" s="13"/>
      <c r="LQ854" s="13"/>
      <c r="LR854" s="13"/>
      <c r="LS854" s="13"/>
      <c r="LT854" s="13"/>
      <c r="LU854" s="13"/>
      <c r="LV854" s="13"/>
      <c r="LW854" s="13"/>
      <c r="LX854" s="13"/>
      <c r="LY854" s="13"/>
      <c r="LZ854" s="13"/>
      <c r="MA854" s="13"/>
      <c r="MB854" s="13"/>
      <c r="MC854" s="13"/>
      <c r="MD854" s="13"/>
      <c r="ME854" s="13"/>
      <c r="MF854" s="13"/>
      <c r="MG854" s="13"/>
      <c r="MH854" s="13"/>
      <c r="MI854" s="13"/>
      <c r="MJ854" s="13"/>
      <c r="MK854" s="13"/>
      <c r="ML854" s="13"/>
      <c r="MM854" s="13"/>
      <c r="MN854" s="13"/>
      <c r="MO854" s="13"/>
      <c r="MP854" s="13"/>
      <c r="MQ854" s="13"/>
      <c r="MR854" s="13"/>
      <c r="MS854" s="13"/>
      <c r="MT854" s="13"/>
      <c r="MU854" s="13"/>
      <c r="MV854" s="13"/>
      <c r="MW854" s="13"/>
      <c r="MX854" s="13"/>
      <c r="MY854" s="13"/>
      <c r="MZ854" s="13"/>
      <c r="NA854" s="13"/>
      <c r="NB854" s="13"/>
      <c r="NC854" s="13"/>
      <c r="ND854" s="13"/>
      <c r="NE854" s="13"/>
      <c r="NF854" s="13"/>
      <c r="NG854" s="13"/>
      <c r="NH854" s="13"/>
      <c r="NI854" s="13"/>
      <c r="NJ854" s="13"/>
      <c r="NK854" s="13"/>
      <c r="NL854" s="13"/>
      <c r="NM854" s="13"/>
      <c r="NN854" s="13"/>
      <c r="NO854" s="13"/>
      <c r="NP854" s="13"/>
      <c r="NQ854" s="13"/>
      <c r="NR854" s="13"/>
      <c r="NS854" s="13"/>
      <c r="NU854" s="48" t="e">
        <f>IF(P846&lt;#REF!,1,0)</f>
        <v>#REF!</v>
      </c>
      <c r="NV854" s="48" t="e">
        <f>IF($P846&gt;=#REF!,1,0)</f>
        <v>#REF!</v>
      </c>
      <c r="NW854" s="48">
        <f>IF(IF($C846="Y",IF(NV854=1,1,0)),1,0)</f>
        <v>0</v>
      </c>
      <c r="NX854" s="48">
        <f>IF(IF($C846="N",IF(NU854=1,1,0)),1,0)</f>
        <v>0</v>
      </c>
      <c r="NY854" s="49" t="e">
        <f t="shared" si="81"/>
        <v>#REF!</v>
      </c>
    </row>
    <row r="855" spans="1:389" s="2" customFormat="1" ht="15" x14ac:dyDescent="0.25">
      <c r="A855" s="2">
        <f t="shared" si="82"/>
        <v>851</v>
      </c>
      <c r="B855" s="104" t="str">
        <f>"TSK"&amp;"-"&amp;REPT("0",4-LEN(A863))&amp;A863</f>
        <v>TSK-0859</v>
      </c>
      <c r="C855" s="105" t="str">
        <f t="shared" si="78"/>
        <v/>
      </c>
      <c r="D855" s="59"/>
      <c r="E855" s="106"/>
      <c r="F855" s="59"/>
      <c r="G855" s="59"/>
      <c r="H855" s="19"/>
      <c r="I855" s="19"/>
      <c r="J855" s="21"/>
      <c r="K855" s="81"/>
      <c r="L855" s="107" t="str">
        <f t="shared" si="79"/>
        <v/>
      </c>
      <c r="M855" s="107" t="str">
        <f t="shared" si="80"/>
        <v/>
      </c>
      <c r="N855" s="94"/>
      <c r="O855" s="94"/>
      <c r="P855" s="94"/>
      <c r="Q855" s="94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  <c r="KU855" s="13"/>
      <c r="KV855" s="13"/>
      <c r="KW855" s="13"/>
      <c r="KX855" s="13"/>
      <c r="KY855" s="13"/>
      <c r="KZ855" s="13"/>
      <c r="LA855" s="13"/>
      <c r="LB855" s="13"/>
      <c r="LC855" s="13"/>
      <c r="LD855" s="13"/>
      <c r="LE855" s="13"/>
      <c r="LF855" s="13"/>
      <c r="LG855" s="13"/>
      <c r="LH855" s="13"/>
      <c r="LI855" s="13"/>
      <c r="LJ855" s="13"/>
      <c r="LK855" s="13"/>
      <c r="LL855" s="13"/>
      <c r="LM855" s="13"/>
      <c r="LN855" s="13"/>
      <c r="LO855" s="13"/>
      <c r="LP855" s="13"/>
      <c r="LQ855" s="13"/>
      <c r="LR855" s="13"/>
      <c r="LS855" s="13"/>
      <c r="LT855" s="13"/>
      <c r="LU855" s="13"/>
      <c r="LV855" s="13"/>
      <c r="LW855" s="13"/>
      <c r="LX855" s="13"/>
      <c r="LY855" s="13"/>
      <c r="LZ855" s="13"/>
      <c r="MA855" s="13"/>
      <c r="MB855" s="13"/>
      <c r="MC855" s="13"/>
      <c r="MD855" s="13"/>
      <c r="ME855" s="13"/>
      <c r="MF855" s="13"/>
      <c r="MG855" s="13"/>
      <c r="MH855" s="13"/>
      <c r="MI855" s="13"/>
      <c r="MJ855" s="13"/>
      <c r="MK855" s="13"/>
      <c r="ML855" s="13"/>
      <c r="MM855" s="13"/>
      <c r="MN855" s="13"/>
      <c r="MO855" s="13"/>
      <c r="MP855" s="13"/>
      <c r="MQ855" s="13"/>
      <c r="MR855" s="13"/>
      <c r="MS855" s="13"/>
      <c r="MT855" s="13"/>
      <c r="MU855" s="13"/>
      <c r="MV855" s="13"/>
      <c r="MW855" s="13"/>
      <c r="MX855" s="13"/>
      <c r="MY855" s="13"/>
      <c r="MZ855" s="13"/>
      <c r="NA855" s="13"/>
      <c r="NB855" s="13"/>
      <c r="NC855" s="13"/>
      <c r="ND855" s="13"/>
      <c r="NE855" s="13"/>
      <c r="NF855" s="13"/>
      <c r="NG855" s="13"/>
      <c r="NH855" s="13"/>
      <c r="NI855" s="13"/>
      <c r="NJ855" s="13"/>
      <c r="NK855" s="13"/>
      <c r="NL855" s="13"/>
      <c r="NM855" s="13"/>
      <c r="NN855" s="13"/>
      <c r="NO855" s="13"/>
      <c r="NP855" s="13"/>
      <c r="NQ855" s="13"/>
      <c r="NR855" s="13"/>
      <c r="NS855" s="13"/>
      <c r="NU855" s="48" t="e">
        <f>IF(P847&lt;#REF!,1,0)</f>
        <v>#REF!</v>
      </c>
      <c r="NV855" s="48" t="e">
        <f>IF($P847&gt;=#REF!,1,0)</f>
        <v>#REF!</v>
      </c>
      <c r="NW855" s="48">
        <f>IF(IF($C847="Y",IF(NV855=1,1,0)),1,0)</f>
        <v>0</v>
      </c>
      <c r="NX855" s="48">
        <f>IF(IF($C847="N",IF(NU855=1,1,0)),1,0)</f>
        <v>0</v>
      </c>
      <c r="NY855" s="49" t="e">
        <f t="shared" si="81"/>
        <v>#REF!</v>
      </c>
    </row>
    <row r="856" spans="1:389" s="2" customFormat="1" ht="15" x14ac:dyDescent="0.25">
      <c r="A856" s="2">
        <f t="shared" si="82"/>
        <v>852</v>
      </c>
      <c r="B856" s="104" t="str">
        <f>"TSK"&amp;"-"&amp;REPT("0",4-LEN(A864))&amp;A864</f>
        <v>TSK-0860</v>
      </c>
      <c r="C856" s="105" t="str">
        <f t="shared" si="78"/>
        <v/>
      </c>
      <c r="D856" s="59"/>
      <c r="E856" s="106"/>
      <c r="F856" s="59"/>
      <c r="G856" s="59"/>
      <c r="H856" s="19"/>
      <c r="I856" s="19"/>
      <c r="J856" s="21"/>
      <c r="K856" s="81"/>
      <c r="L856" s="107" t="str">
        <f t="shared" si="79"/>
        <v/>
      </c>
      <c r="M856" s="107" t="str">
        <f t="shared" si="80"/>
        <v/>
      </c>
      <c r="N856" s="94"/>
      <c r="O856" s="94"/>
      <c r="P856" s="94"/>
      <c r="Q856" s="94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13"/>
      <c r="KS856" s="13"/>
      <c r="KT856" s="13"/>
      <c r="KU856" s="13"/>
      <c r="KV856" s="13"/>
      <c r="KW856" s="13"/>
      <c r="KX856" s="13"/>
      <c r="KY856" s="13"/>
      <c r="KZ856" s="13"/>
      <c r="LA856" s="13"/>
      <c r="LB856" s="13"/>
      <c r="LC856" s="13"/>
      <c r="LD856" s="13"/>
      <c r="LE856" s="13"/>
      <c r="LF856" s="13"/>
      <c r="LG856" s="13"/>
      <c r="LH856" s="13"/>
      <c r="LI856" s="13"/>
      <c r="LJ856" s="13"/>
      <c r="LK856" s="13"/>
      <c r="LL856" s="13"/>
      <c r="LM856" s="13"/>
      <c r="LN856" s="13"/>
      <c r="LO856" s="13"/>
      <c r="LP856" s="13"/>
      <c r="LQ856" s="13"/>
      <c r="LR856" s="13"/>
      <c r="LS856" s="13"/>
      <c r="LT856" s="13"/>
      <c r="LU856" s="13"/>
      <c r="LV856" s="13"/>
      <c r="LW856" s="13"/>
      <c r="LX856" s="13"/>
      <c r="LY856" s="13"/>
      <c r="LZ856" s="13"/>
      <c r="MA856" s="13"/>
      <c r="MB856" s="13"/>
      <c r="MC856" s="13"/>
      <c r="MD856" s="13"/>
      <c r="ME856" s="13"/>
      <c r="MF856" s="13"/>
      <c r="MG856" s="13"/>
      <c r="MH856" s="13"/>
      <c r="MI856" s="13"/>
      <c r="MJ856" s="13"/>
      <c r="MK856" s="13"/>
      <c r="ML856" s="13"/>
      <c r="MM856" s="13"/>
      <c r="MN856" s="13"/>
      <c r="MO856" s="13"/>
      <c r="MP856" s="13"/>
      <c r="MQ856" s="13"/>
      <c r="MR856" s="13"/>
      <c r="MS856" s="13"/>
      <c r="MT856" s="13"/>
      <c r="MU856" s="13"/>
      <c r="MV856" s="13"/>
      <c r="MW856" s="13"/>
      <c r="MX856" s="13"/>
      <c r="MY856" s="13"/>
      <c r="MZ856" s="13"/>
      <c r="NA856" s="13"/>
      <c r="NB856" s="13"/>
      <c r="NC856" s="13"/>
      <c r="ND856" s="13"/>
      <c r="NE856" s="13"/>
      <c r="NF856" s="13"/>
      <c r="NG856" s="13"/>
      <c r="NH856" s="13"/>
      <c r="NI856" s="13"/>
      <c r="NJ856" s="13"/>
      <c r="NK856" s="13"/>
      <c r="NL856" s="13"/>
      <c r="NM856" s="13"/>
      <c r="NN856" s="13"/>
      <c r="NO856" s="13"/>
      <c r="NP856" s="13"/>
      <c r="NQ856" s="13"/>
      <c r="NR856" s="13"/>
      <c r="NS856" s="13"/>
      <c r="NU856" s="48" t="e">
        <f>IF(P848&lt;#REF!,1,0)</f>
        <v>#REF!</v>
      </c>
      <c r="NV856" s="48" t="e">
        <f>IF($P848&gt;=#REF!,1,0)</f>
        <v>#REF!</v>
      </c>
      <c r="NW856" s="48">
        <f>IF(IF($C848="Y",IF(NV856=1,1,0)),1,0)</f>
        <v>0</v>
      </c>
      <c r="NX856" s="48">
        <f>IF(IF($C848="N",IF(NU856=1,1,0)),1,0)</f>
        <v>0</v>
      </c>
      <c r="NY856" s="49" t="e">
        <f t="shared" si="81"/>
        <v>#REF!</v>
      </c>
    </row>
    <row r="857" spans="1:389" s="2" customFormat="1" ht="15" x14ac:dyDescent="0.25">
      <c r="A857" s="2">
        <f t="shared" si="82"/>
        <v>853</v>
      </c>
      <c r="B857" s="104" t="str">
        <f>"TSK"&amp;"-"&amp;REPT("0",4-LEN(A865))&amp;A865</f>
        <v>TSK-0861</v>
      </c>
      <c r="C857" s="105" t="str">
        <f t="shared" si="78"/>
        <v/>
      </c>
      <c r="D857" s="59"/>
      <c r="E857" s="106"/>
      <c r="F857" s="59"/>
      <c r="G857" s="59"/>
      <c r="H857" s="19"/>
      <c r="I857" s="19"/>
      <c r="J857" s="21"/>
      <c r="K857" s="81"/>
      <c r="L857" s="107" t="str">
        <f t="shared" si="79"/>
        <v/>
      </c>
      <c r="M857" s="107" t="str">
        <f t="shared" si="80"/>
        <v/>
      </c>
      <c r="N857" s="94"/>
      <c r="O857" s="94"/>
      <c r="P857" s="94"/>
      <c r="Q857" s="94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  <c r="KU857" s="13"/>
      <c r="KV857" s="13"/>
      <c r="KW857" s="13"/>
      <c r="KX857" s="13"/>
      <c r="KY857" s="13"/>
      <c r="KZ857" s="13"/>
      <c r="LA857" s="13"/>
      <c r="LB857" s="13"/>
      <c r="LC857" s="13"/>
      <c r="LD857" s="13"/>
      <c r="LE857" s="13"/>
      <c r="LF857" s="13"/>
      <c r="LG857" s="13"/>
      <c r="LH857" s="13"/>
      <c r="LI857" s="13"/>
      <c r="LJ857" s="13"/>
      <c r="LK857" s="13"/>
      <c r="LL857" s="13"/>
      <c r="LM857" s="13"/>
      <c r="LN857" s="13"/>
      <c r="LO857" s="13"/>
      <c r="LP857" s="13"/>
      <c r="LQ857" s="13"/>
      <c r="LR857" s="13"/>
      <c r="LS857" s="13"/>
      <c r="LT857" s="13"/>
      <c r="LU857" s="13"/>
      <c r="LV857" s="13"/>
      <c r="LW857" s="13"/>
      <c r="LX857" s="13"/>
      <c r="LY857" s="13"/>
      <c r="LZ857" s="13"/>
      <c r="MA857" s="13"/>
      <c r="MB857" s="13"/>
      <c r="MC857" s="13"/>
      <c r="MD857" s="13"/>
      <c r="ME857" s="13"/>
      <c r="MF857" s="13"/>
      <c r="MG857" s="13"/>
      <c r="MH857" s="13"/>
      <c r="MI857" s="13"/>
      <c r="MJ857" s="13"/>
      <c r="MK857" s="13"/>
      <c r="ML857" s="13"/>
      <c r="MM857" s="13"/>
      <c r="MN857" s="13"/>
      <c r="MO857" s="13"/>
      <c r="MP857" s="13"/>
      <c r="MQ857" s="13"/>
      <c r="MR857" s="13"/>
      <c r="MS857" s="13"/>
      <c r="MT857" s="13"/>
      <c r="MU857" s="13"/>
      <c r="MV857" s="13"/>
      <c r="MW857" s="13"/>
      <c r="MX857" s="13"/>
      <c r="MY857" s="13"/>
      <c r="MZ857" s="13"/>
      <c r="NA857" s="13"/>
      <c r="NB857" s="13"/>
      <c r="NC857" s="13"/>
      <c r="ND857" s="13"/>
      <c r="NE857" s="13"/>
      <c r="NF857" s="13"/>
      <c r="NG857" s="13"/>
      <c r="NH857" s="13"/>
      <c r="NI857" s="13"/>
      <c r="NJ857" s="13"/>
      <c r="NK857" s="13"/>
      <c r="NL857" s="13"/>
      <c r="NM857" s="13"/>
      <c r="NN857" s="13"/>
      <c r="NO857" s="13"/>
      <c r="NP857" s="13"/>
      <c r="NQ857" s="13"/>
      <c r="NR857" s="13"/>
      <c r="NS857" s="13"/>
      <c r="NU857" s="48" t="e">
        <f>IF(P849&lt;#REF!,1,0)</f>
        <v>#REF!</v>
      </c>
      <c r="NV857" s="48" t="e">
        <f>IF($P849&gt;=#REF!,1,0)</f>
        <v>#REF!</v>
      </c>
      <c r="NW857" s="48">
        <f>IF(IF($C849="Y",IF(NV857=1,1,0)),1,0)</f>
        <v>0</v>
      </c>
      <c r="NX857" s="48">
        <f>IF(IF($C849="N",IF(NU857=1,1,0)),1,0)</f>
        <v>0</v>
      </c>
      <c r="NY857" s="49" t="e">
        <f t="shared" si="81"/>
        <v>#REF!</v>
      </c>
    </row>
    <row r="858" spans="1:389" s="2" customFormat="1" ht="15" x14ac:dyDescent="0.25">
      <c r="A858" s="2">
        <f t="shared" si="82"/>
        <v>854</v>
      </c>
      <c r="B858" s="104" t="str">
        <f>"TSK"&amp;"-"&amp;REPT("0",4-LEN(A866))&amp;A866</f>
        <v>TSK-0862</v>
      </c>
      <c r="C858" s="105" t="str">
        <f t="shared" si="78"/>
        <v/>
      </c>
      <c r="D858" s="59"/>
      <c r="E858" s="106"/>
      <c r="F858" s="59"/>
      <c r="G858" s="59"/>
      <c r="H858" s="19"/>
      <c r="I858" s="19"/>
      <c r="J858" s="21"/>
      <c r="K858" s="81"/>
      <c r="L858" s="107" t="str">
        <f t="shared" si="79"/>
        <v/>
      </c>
      <c r="M858" s="107" t="str">
        <f t="shared" si="80"/>
        <v/>
      </c>
      <c r="N858" s="94"/>
      <c r="O858" s="94"/>
      <c r="P858" s="94"/>
      <c r="Q858" s="94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  <c r="KU858" s="13"/>
      <c r="KV858" s="13"/>
      <c r="KW858" s="13"/>
      <c r="KX858" s="13"/>
      <c r="KY858" s="13"/>
      <c r="KZ858" s="13"/>
      <c r="LA858" s="13"/>
      <c r="LB858" s="13"/>
      <c r="LC858" s="13"/>
      <c r="LD858" s="13"/>
      <c r="LE858" s="13"/>
      <c r="LF858" s="13"/>
      <c r="LG858" s="13"/>
      <c r="LH858" s="13"/>
      <c r="LI858" s="13"/>
      <c r="LJ858" s="13"/>
      <c r="LK858" s="13"/>
      <c r="LL858" s="13"/>
      <c r="LM858" s="13"/>
      <c r="LN858" s="13"/>
      <c r="LO858" s="13"/>
      <c r="LP858" s="13"/>
      <c r="LQ858" s="13"/>
      <c r="LR858" s="13"/>
      <c r="LS858" s="13"/>
      <c r="LT858" s="13"/>
      <c r="LU858" s="13"/>
      <c r="LV858" s="13"/>
      <c r="LW858" s="13"/>
      <c r="LX858" s="13"/>
      <c r="LY858" s="13"/>
      <c r="LZ858" s="13"/>
      <c r="MA858" s="13"/>
      <c r="MB858" s="13"/>
      <c r="MC858" s="13"/>
      <c r="MD858" s="13"/>
      <c r="ME858" s="13"/>
      <c r="MF858" s="13"/>
      <c r="MG858" s="13"/>
      <c r="MH858" s="13"/>
      <c r="MI858" s="13"/>
      <c r="MJ858" s="13"/>
      <c r="MK858" s="13"/>
      <c r="ML858" s="13"/>
      <c r="MM858" s="13"/>
      <c r="MN858" s="13"/>
      <c r="MO858" s="13"/>
      <c r="MP858" s="13"/>
      <c r="MQ858" s="13"/>
      <c r="MR858" s="13"/>
      <c r="MS858" s="13"/>
      <c r="MT858" s="13"/>
      <c r="MU858" s="13"/>
      <c r="MV858" s="13"/>
      <c r="MW858" s="13"/>
      <c r="MX858" s="13"/>
      <c r="MY858" s="13"/>
      <c r="MZ858" s="13"/>
      <c r="NA858" s="13"/>
      <c r="NB858" s="13"/>
      <c r="NC858" s="13"/>
      <c r="ND858" s="13"/>
      <c r="NE858" s="13"/>
      <c r="NF858" s="13"/>
      <c r="NG858" s="13"/>
      <c r="NH858" s="13"/>
      <c r="NI858" s="13"/>
      <c r="NJ858" s="13"/>
      <c r="NK858" s="13"/>
      <c r="NL858" s="13"/>
      <c r="NM858" s="13"/>
      <c r="NN858" s="13"/>
      <c r="NO858" s="13"/>
      <c r="NP858" s="13"/>
      <c r="NQ858" s="13"/>
      <c r="NR858" s="13"/>
      <c r="NS858" s="13"/>
      <c r="NU858" s="48" t="e">
        <f>IF(P850&lt;#REF!,1,0)</f>
        <v>#REF!</v>
      </c>
      <c r="NV858" s="48" t="e">
        <f>IF($P850&gt;=#REF!,1,0)</f>
        <v>#REF!</v>
      </c>
      <c r="NW858" s="48">
        <f>IF(IF($C850="Y",IF(NV858=1,1,0)),1,0)</f>
        <v>0</v>
      </c>
      <c r="NX858" s="48">
        <f>IF(IF($C850="N",IF(NU858=1,1,0)),1,0)</f>
        <v>0</v>
      </c>
      <c r="NY858" s="49" t="e">
        <f t="shared" si="81"/>
        <v>#REF!</v>
      </c>
    </row>
    <row r="859" spans="1:389" s="2" customFormat="1" ht="15" x14ac:dyDescent="0.25">
      <c r="A859" s="2">
        <f t="shared" si="82"/>
        <v>855</v>
      </c>
      <c r="B859" s="104" t="str">
        <f>"TSK"&amp;"-"&amp;REPT("0",4-LEN(A867))&amp;A867</f>
        <v>TSK-0863</v>
      </c>
      <c r="C859" s="105" t="str">
        <f t="shared" si="78"/>
        <v/>
      </c>
      <c r="D859" s="59"/>
      <c r="E859" s="106"/>
      <c r="F859" s="59"/>
      <c r="G859" s="59"/>
      <c r="H859" s="19"/>
      <c r="I859" s="19"/>
      <c r="J859" s="21"/>
      <c r="K859" s="81"/>
      <c r="L859" s="107" t="str">
        <f t="shared" si="79"/>
        <v/>
      </c>
      <c r="M859" s="107" t="str">
        <f t="shared" si="80"/>
        <v/>
      </c>
      <c r="N859" s="94"/>
      <c r="O859" s="94"/>
      <c r="P859" s="94"/>
      <c r="Q859" s="94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  <c r="KU859" s="13"/>
      <c r="KV859" s="13"/>
      <c r="KW859" s="13"/>
      <c r="KX859" s="13"/>
      <c r="KY859" s="13"/>
      <c r="KZ859" s="13"/>
      <c r="LA859" s="13"/>
      <c r="LB859" s="13"/>
      <c r="LC859" s="13"/>
      <c r="LD859" s="13"/>
      <c r="LE859" s="13"/>
      <c r="LF859" s="13"/>
      <c r="LG859" s="13"/>
      <c r="LH859" s="13"/>
      <c r="LI859" s="13"/>
      <c r="LJ859" s="13"/>
      <c r="LK859" s="13"/>
      <c r="LL859" s="13"/>
      <c r="LM859" s="13"/>
      <c r="LN859" s="13"/>
      <c r="LO859" s="13"/>
      <c r="LP859" s="13"/>
      <c r="LQ859" s="13"/>
      <c r="LR859" s="13"/>
      <c r="LS859" s="13"/>
      <c r="LT859" s="13"/>
      <c r="LU859" s="13"/>
      <c r="LV859" s="13"/>
      <c r="LW859" s="13"/>
      <c r="LX859" s="13"/>
      <c r="LY859" s="13"/>
      <c r="LZ859" s="13"/>
      <c r="MA859" s="13"/>
      <c r="MB859" s="13"/>
      <c r="MC859" s="13"/>
      <c r="MD859" s="13"/>
      <c r="ME859" s="13"/>
      <c r="MF859" s="13"/>
      <c r="MG859" s="13"/>
      <c r="MH859" s="13"/>
      <c r="MI859" s="13"/>
      <c r="MJ859" s="13"/>
      <c r="MK859" s="13"/>
      <c r="ML859" s="13"/>
      <c r="MM859" s="13"/>
      <c r="MN859" s="13"/>
      <c r="MO859" s="13"/>
      <c r="MP859" s="13"/>
      <c r="MQ859" s="13"/>
      <c r="MR859" s="13"/>
      <c r="MS859" s="13"/>
      <c r="MT859" s="13"/>
      <c r="MU859" s="13"/>
      <c r="MV859" s="13"/>
      <c r="MW859" s="13"/>
      <c r="MX859" s="13"/>
      <c r="MY859" s="13"/>
      <c r="MZ859" s="13"/>
      <c r="NA859" s="13"/>
      <c r="NB859" s="13"/>
      <c r="NC859" s="13"/>
      <c r="ND859" s="13"/>
      <c r="NE859" s="13"/>
      <c r="NF859" s="13"/>
      <c r="NG859" s="13"/>
      <c r="NH859" s="13"/>
      <c r="NI859" s="13"/>
      <c r="NJ859" s="13"/>
      <c r="NK859" s="13"/>
      <c r="NL859" s="13"/>
      <c r="NM859" s="13"/>
      <c r="NN859" s="13"/>
      <c r="NO859" s="13"/>
      <c r="NP859" s="13"/>
      <c r="NQ859" s="13"/>
      <c r="NR859" s="13"/>
      <c r="NS859" s="13"/>
      <c r="NU859" s="48" t="e">
        <f>IF(P851&lt;#REF!,1,0)</f>
        <v>#REF!</v>
      </c>
      <c r="NV859" s="48" t="e">
        <f>IF($P851&gt;=#REF!,1,0)</f>
        <v>#REF!</v>
      </c>
      <c r="NW859" s="48">
        <f>IF(IF($C851="Y",IF(NV859=1,1,0)),1,0)</f>
        <v>0</v>
      </c>
      <c r="NX859" s="48">
        <f>IF(IF($C851="N",IF(NU859=1,1,0)),1,0)</f>
        <v>0</v>
      </c>
      <c r="NY859" s="49" t="e">
        <f t="shared" si="81"/>
        <v>#REF!</v>
      </c>
    </row>
    <row r="860" spans="1:389" s="2" customFormat="1" ht="15" x14ac:dyDescent="0.25">
      <c r="A860" s="2">
        <f t="shared" si="82"/>
        <v>856</v>
      </c>
      <c r="B860" s="104" t="str">
        <f>"TSK"&amp;"-"&amp;REPT("0",4-LEN(A868))&amp;A868</f>
        <v>TSK-0864</v>
      </c>
      <c r="C860" s="105" t="str">
        <f t="shared" si="78"/>
        <v/>
      </c>
      <c r="D860" s="59"/>
      <c r="E860" s="106"/>
      <c r="F860" s="59"/>
      <c r="G860" s="59"/>
      <c r="H860" s="19"/>
      <c r="I860" s="19"/>
      <c r="J860" s="21"/>
      <c r="K860" s="81"/>
      <c r="L860" s="107" t="str">
        <f t="shared" si="79"/>
        <v/>
      </c>
      <c r="M860" s="107" t="str">
        <f t="shared" si="80"/>
        <v/>
      </c>
      <c r="N860" s="94"/>
      <c r="O860" s="94"/>
      <c r="P860" s="94"/>
      <c r="Q860" s="94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  <c r="KU860" s="13"/>
      <c r="KV860" s="13"/>
      <c r="KW860" s="13"/>
      <c r="KX860" s="13"/>
      <c r="KY860" s="13"/>
      <c r="KZ860" s="13"/>
      <c r="LA860" s="13"/>
      <c r="LB860" s="13"/>
      <c r="LC860" s="13"/>
      <c r="LD860" s="13"/>
      <c r="LE860" s="13"/>
      <c r="LF860" s="13"/>
      <c r="LG860" s="13"/>
      <c r="LH860" s="13"/>
      <c r="LI860" s="13"/>
      <c r="LJ860" s="13"/>
      <c r="LK860" s="13"/>
      <c r="LL860" s="13"/>
      <c r="LM860" s="13"/>
      <c r="LN860" s="13"/>
      <c r="LO860" s="13"/>
      <c r="LP860" s="13"/>
      <c r="LQ860" s="13"/>
      <c r="LR860" s="13"/>
      <c r="LS860" s="13"/>
      <c r="LT860" s="13"/>
      <c r="LU860" s="13"/>
      <c r="LV860" s="13"/>
      <c r="LW860" s="13"/>
      <c r="LX860" s="13"/>
      <c r="LY860" s="13"/>
      <c r="LZ860" s="13"/>
      <c r="MA860" s="13"/>
      <c r="MB860" s="13"/>
      <c r="MC860" s="13"/>
      <c r="MD860" s="13"/>
      <c r="ME860" s="13"/>
      <c r="MF860" s="13"/>
      <c r="MG860" s="13"/>
      <c r="MH860" s="13"/>
      <c r="MI860" s="13"/>
      <c r="MJ860" s="13"/>
      <c r="MK860" s="13"/>
      <c r="ML860" s="13"/>
      <c r="MM860" s="13"/>
      <c r="MN860" s="13"/>
      <c r="MO860" s="13"/>
      <c r="MP860" s="13"/>
      <c r="MQ860" s="13"/>
      <c r="MR860" s="13"/>
      <c r="MS860" s="13"/>
      <c r="MT860" s="13"/>
      <c r="MU860" s="13"/>
      <c r="MV860" s="13"/>
      <c r="MW860" s="13"/>
      <c r="MX860" s="13"/>
      <c r="MY860" s="13"/>
      <c r="MZ860" s="13"/>
      <c r="NA860" s="13"/>
      <c r="NB860" s="13"/>
      <c r="NC860" s="13"/>
      <c r="ND860" s="13"/>
      <c r="NE860" s="13"/>
      <c r="NF860" s="13"/>
      <c r="NG860" s="13"/>
      <c r="NH860" s="13"/>
      <c r="NI860" s="13"/>
      <c r="NJ860" s="13"/>
      <c r="NK860" s="13"/>
      <c r="NL860" s="13"/>
      <c r="NM860" s="13"/>
      <c r="NN860" s="13"/>
      <c r="NO860" s="13"/>
      <c r="NP860" s="13"/>
      <c r="NQ860" s="13"/>
      <c r="NR860" s="13"/>
      <c r="NS860" s="13"/>
      <c r="NU860" s="48" t="e">
        <f>IF(P852&lt;#REF!,1,0)</f>
        <v>#REF!</v>
      </c>
      <c r="NV860" s="48" t="e">
        <f>IF($P852&gt;=#REF!,1,0)</f>
        <v>#REF!</v>
      </c>
      <c r="NW860" s="48">
        <f>IF(IF($C852="Y",IF(NV860=1,1,0)),1,0)</f>
        <v>0</v>
      </c>
      <c r="NX860" s="48">
        <f>IF(IF($C852="N",IF(NU860=1,1,0)),1,0)</f>
        <v>0</v>
      </c>
      <c r="NY860" s="49" t="e">
        <f t="shared" si="81"/>
        <v>#REF!</v>
      </c>
    </row>
    <row r="861" spans="1:389" s="2" customFormat="1" ht="15" x14ac:dyDescent="0.25">
      <c r="A861" s="2">
        <f t="shared" si="82"/>
        <v>857</v>
      </c>
      <c r="B861" s="104" t="str">
        <f>"TSK"&amp;"-"&amp;REPT("0",4-LEN(A869))&amp;A869</f>
        <v>TSK-0865</v>
      </c>
      <c r="C861" s="105" t="str">
        <f t="shared" si="78"/>
        <v/>
      </c>
      <c r="D861" s="59"/>
      <c r="E861" s="106"/>
      <c r="F861" s="59"/>
      <c r="G861" s="59"/>
      <c r="H861" s="19"/>
      <c r="I861" s="19"/>
      <c r="J861" s="21"/>
      <c r="K861" s="81"/>
      <c r="L861" s="107" t="str">
        <f t="shared" si="79"/>
        <v/>
      </c>
      <c r="M861" s="107" t="str">
        <f t="shared" si="80"/>
        <v/>
      </c>
      <c r="N861" s="94"/>
      <c r="O861" s="94"/>
      <c r="P861" s="94"/>
      <c r="Q861" s="94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  <c r="KU861" s="13"/>
      <c r="KV861" s="13"/>
      <c r="KW861" s="13"/>
      <c r="KX861" s="13"/>
      <c r="KY861" s="13"/>
      <c r="KZ861" s="13"/>
      <c r="LA861" s="13"/>
      <c r="LB861" s="13"/>
      <c r="LC861" s="13"/>
      <c r="LD861" s="13"/>
      <c r="LE861" s="13"/>
      <c r="LF861" s="13"/>
      <c r="LG861" s="13"/>
      <c r="LH861" s="13"/>
      <c r="LI861" s="13"/>
      <c r="LJ861" s="13"/>
      <c r="LK861" s="13"/>
      <c r="LL861" s="13"/>
      <c r="LM861" s="13"/>
      <c r="LN861" s="13"/>
      <c r="LO861" s="13"/>
      <c r="LP861" s="13"/>
      <c r="LQ861" s="13"/>
      <c r="LR861" s="13"/>
      <c r="LS861" s="13"/>
      <c r="LT861" s="13"/>
      <c r="LU861" s="13"/>
      <c r="LV861" s="13"/>
      <c r="LW861" s="13"/>
      <c r="LX861" s="13"/>
      <c r="LY861" s="13"/>
      <c r="LZ861" s="13"/>
      <c r="MA861" s="13"/>
      <c r="MB861" s="13"/>
      <c r="MC861" s="13"/>
      <c r="MD861" s="13"/>
      <c r="ME861" s="13"/>
      <c r="MF861" s="13"/>
      <c r="MG861" s="13"/>
      <c r="MH861" s="13"/>
      <c r="MI861" s="13"/>
      <c r="MJ861" s="13"/>
      <c r="MK861" s="13"/>
      <c r="ML861" s="13"/>
      <c r="MM861" s="13"/>
      <c r="MN861" s="13"/>
      <c r="MO861" s="13"/>
      <c r="MP861" s="13"/>
      <c r="MQ861" s="13"/>
      <c r="MR861" s="13"/>
      <c r="MS861" s="13"/>
      <c r="MT861" s="13"/>
      <c r="MU861" s="13"/>
      <c r="MV861" s="13"/>
      <c r="MW861" s="13"/>
      <c r="MX861" s="13"/>
      <c r="MY861" s="13"/>
      <c r="MZ861" s="13"/>
      <c r="NA861" s="13"/>
      <c r="NB861" s="13"/>
      <c r="NC861" s="13"/>
      <c r="ND861" s="13"/>
      <c r="NE861" s="13"/>
      <c r="NF861" s="13"/>
      <c r="NG861" s="13"/>
      <c r="NH861" s="13"/>
      <c r="NI861" s="13"/>
      <c r="NJ861" s="13"/>
      <c r="NK861" s="13"/>
      <c r="NL861" s="13"/>
      <c r="NM861" s="13"/>
      <c r="NN861" s="13"/>
      <c r="NO861" s="13"/>
      <c r="NP861" s="13"/>
      <c r="NQ861" s="13"/>
      <c r="NR861" s="13"/>
      <c r="NS861" s="13"/>
      <c r="NU861" s="48" t="e">
        <f>IF(P853&lt;#REF!,1,0)</f>
        <v>#REF!</v>
      </c>
      <c r="NV861" s="48" t="e">
        <f>IF($P853&gt;=#REF!,1,0)</f>
        <v>#REF!</v>
      </c>
      <c r="NW861" s="48">
        <f>IF(IF($C853="Y",IF(NV861=1,1,0)),1,0)</f>
        <v>0</v>
      </c>
      <c r="NX861" s="48">
        <f>IF(IF($C853="N",IF(NU861=1,1,0)),1,0)</f>
        <v>0</v>
      </c>
      <c r="NY861" s="49" t="e">
        <f t="shared" si="81"/>
        <v>#REF!</v>
      </c>
    </row>
    <row r="862" spans="1:389" s="2" customFormat="1" ht="15" x14ac:dyDescent="0.25">
      <c r="A862" s="2">
        <f t="shared" si="82"/>
        <v>858</v>
      </c>
      <c r="B862" s="104" t="str">
        <f>"TSK"&amp;"-"&amp;REPT("0",4-LEN(A870))&amp;A870</f>
        <v>TSK-0866</v>
      </c>
      <c r="C862" s="105" t="str">
        <f t="shared" si="78"/>
        <v/>
      </c>
      <c r="D862" s="59"/>
      <c r="E862" s="106"/>
      <c r="F862" s="59"/>
      <c r="G862" s="59"/>
      <c r="H862" s="19"/>
      <c r="I862" s="19"/>
      <c r="J862" s="21"/>
      <c r="K862" s="81"/>
      <c r="L862" s="107" t="str">
        <f t="shared" si="79"/>
        <v/>
      </c>
      <c r="M862" s="107" t="str">
        <f t="shared" si="80"/>
        <v/>
      </c>
      <c r="N862" s="94"/>
      <c r="O862" s="94"/>
      <c r="P862" s="94"/>
      <c r="Q862" s="94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  <c r="KU862" s="13"/>
      <c r="KV862" s="13"/>
      <c r="KW862" s="13"/>
      <c r="KX862" s="13"/>
      <c r="KY862" s="13"/>
      <c r="KZ862" s="13"/>
      <c r="LA862" s="13"/>
      <c r="LB862" s="13"/>
      <c r="LC862" s="13"/>
      <c r="LD862" s="13"/>
      <c r="LE862" s="13"/>
      <c r="LF862" s="13"/>
      <c r="LG862" s="13"/>
      <c r="LH862" s="13"/>
      <c r="LI862" s="13"/>
      <c r="LJ862" s="13"/>
      <c r="LK862" s="13"/>
      <c r="LL862" s="13"/>
      <c r="LM862" s="13"/>
      <c r="LN862" s="13"/>
      <c r="LO862" s="13"/>
      <c r="LP862" s="13"/>
      <c r="LQ862" s="13"/>
      <c r="LR862" s="13"/>
      <c r="LS862" s="13"/>
      <c r="LT862" s="13"/>
      <c r="LU862" s="13"/>
      <c r="LV862" s="13"/>
      <c r="LW862" s="13"/>
      <c r="LX862" s="13"/>
      <c r="LY862" s="13"/>
      <c r="LZ862" s="13"/>
      <c r="MA862" s="13"/>
      <c r="MB862" s="13"/>
      <c r="MC862" s="13"/>
      <c r="MD862" s="13"/>
      <c r="ME862" s="13"/>
      <c r="MF862" s="13"/>
      <c r="MG862" s="13"/>
      <c r="MH862" s="13"/>
      <c r="MI862" s="13"/>
      <c r="MJ862" s="13"/>
      <c r="MK862" s="13"/>
      <c r="ML862" s="13"/>
      <c r="MM862" s="13"/>
      <c r="MN862" s="13"/>
      <c r="MO862" s="13"/>
      <c r="MP862" s="13"/>
      <c r="MQ862" s="13"/>
      <c r="MR862" s="13"/>
      <c r="MS862" s="13"/>
      <c r="MT862" s="13"/>
      <c r="MU862" s="13"/>
      <c r="MV862" s="13"/>
      <c r="MW862" s="13"/>
      <c r="MX862" s="13"/>
      <c r="MY862" s="13"/>
      <c r="MZ862" s="13"/>
      <c r="NA862" s="13"/>
      <c r="NB862" s="13"/>
      <c r="NC862" s="13"/>
      <c r="ND862" s="13"/>
      <c r="NE862" s="13"/>
      <c r="NF862" s="13"/>
      <c r="NG862" s="13"/>
      <c r="NH862" s="13"/>
      <c r="NI862" s="13"/>
      <c r="NJ862" s="13"/>
      <c r="NK862" s="13"/>
      <c r="NL862" s="13"/>
      <c r="NM862" s="13"/>
      <c r="NN862" s="13"/>
      <c r="NO862" s="13"/>
      <c r="NP862" s="13"/>
      <c r="NQ862" s="13"/>
      <c r="NR862" s="13"/>
      <c r="NS862" s="13"/>
      <c r="NU862" s="48" t="e">
        <f>IF(P854&lt;#REF!,1,0)</f>
        <v>#REF!</v>
      </c>
      <c r="NV862" s="48" t="e">
        <f>IF($P854&gt;=#REF!,1,0)</f>
        <v>#REF!</v>
      </c>
      <c r="NW862" s="48">
        <f>IF(IF($C854="Y",IF(NV862=1,1,0)),1,0)</f>
        <v>0</v>
      </c>
      <c r="NX862" s="48">
        <f>IF(IF($C854="N",IF(NU862=1,1,0)),1,0)</f>
        <v>0</v>
      </c>
      <c r="NY862" s="49" t="e">
        <f t="shared" si="81"/>
        <v>#REF!</v>
      </c>
    </row>
    <row r="863" spans="1:389" s="2" customFormat="1" ht="15" x14ac:dyDescent="0.25">
      <c r="A863" s="2">
        <f t="shared" si="82"/>
        <v>859</v>
      </c>
      <c r="B863" s="104" t="str">
        <f>"TSK"&amp;"-"&amp;REPT("0",4-LEN(A871))&amp;A871</f>
        <v>TSK-0867</v>
      </c>
      <c r="C863" s="105" t="str">
        <f t="shared" si="78"/>
        <v/>
      </c>
      <c r="D863" s="59"/>
      <c r="E863" s="106"/>
      <c r="F863" s="59"/>
      <c r="G863" s="59"/>
      <c r="H863" s="19"/>
      <c r="I863" s="19"/>
      <c r="J863" s="21"/>
      <c r="K863" s="81"/>
      <c r="L863" s="107" t="str">
        <f t="shared" si="79"/>
        <v/>
      </c>
      <c r="M863" s="107" t="str">
        <f t="shared" si="80"/>
        <v/>
      </c>
      <c r="N863" s="94"/>
      <c r="O863" s="94"/>
      <c r="P863" s="94"/>
      <c r="Q863" s="94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  <c r="KU863" s="13"/>
      <c r="KV863" s="13"/>
      <c r="KW863" s="13"/>
      <c r="KX863" s="13"/>
      <c r="KY863" s="13"/>
      <c r="KZ863" s="13"/>
      <c r="LA863" s="13"/>
      <c r="LB863" s="13"/>
      <c r="LC863" s="13"/>
      <c r="LD863" s="13"/>
      <c r="LE863" s="13"/>
      <c r="LF863" s="13"/>
      <c r="LG863" s="13"/>
      <c r="LH863" s="13"/>
      <c r="LI863" s="13"/>
      <c r="LJ863" s="13"/>
      <c r="LK863" s="13"/>
      <c r="LL863" s="13"/>
      <c r="LM863" s="13"/>
      <c r="LN863" s="13"/>
      <c r="LO863" s="13"/>
      <c r="LP863" s="13"/>
      <c r="LQ863" s="13"/>
      <c r="LR863" s="13"/>
      <c r="LS863" s="13"/>
      <c r="LT863" s="13"/>
      <c r="LU863" s="13"/>
      <c r="LV863" s="13"/>
      <c r="LW863" s="13"/>
      <c r="LX863" s="13"/>
      <c r="LY863" s="13"/>
      <c r="LZ863" s="13"/>
      <c r="MA863" s="13"/>
      <c r="MB863" s="13"/>
      <c r="MC863" s="13"/>
      <c r="MD863" s="13"/>
      <c r="ME863" s="13"/>
      <c r="MF863" s="13"/>
      <c r="MG863" s="13"/>
      <c r="MH863" s="13"/>
      <c r="MI863" s="13"/>
      <c r="MJ863" s="13"/>
      <c r="MK863" s="13"/>
      <c r="ML863" s="13"/>
      <c r="MM863" s="13"/>
      <c r="MN863" s="13"/>
      <c r="MO863" s="13"/>
      <c r="MP863" s="13"/>
      <c r="MQ863" s="13"/>
      <c r="MR863" s="13"/>
      <c r="MS863" s="13"/>
      <c r="MT863" s="13"/>
      <c r="MU863" s="13"/>
      <c r="MV863" s="13"/>
      <c r="MW863" s="13"/>
      <c r="MX863" s="13"/>
      <c r="MY863" s="13"/>
      <c r="MZ863" s="13"/>
      <c r="NA863" s="13"/>
      <c r="NB863" s="13"/>
      <c r="NC863" s="13"/>
      <c r="ND863" s="13"/>
      <c r="NE863" s="13"/>
      <c r="NF863" s="13"/>
      <c r="NG863" s="13"/>
      <c r="NH863" s="13"/>
      <c r="NI863" s="13"/>
      <c r="NJ863" s="13"/>
      <c r="NK863" s="13"/>
      <c r="NL863" s="13"/>
      <c r="NM863" s="13"/>
      <c r="NN863" s="13"/>
      <c r="NO863" s="13"/>
      <c r="NP863" s="13"/>
      <c r="NQ863" s="13"/>
      <c r="NR863" s="13"/>
      <c r="NS863" s="13"/>
      <c r="NU863" s="48" t="e">
        <f>IF(P855&lt;#REF!,1,0)</f>
        <v>#REF!</v>
      </c>
      <c r="NV863" s="48" t="e">
        <f>IF($P855&gt;=#REF!,1,0)</f>
        <v>#REF!</v>
      </c>
      <c r="NW863" s="48">
        <f>IF(IF($C855="Y",IF(NV863=1,1,0)),1,0)</f>
        <v>0</v>
      </c>
      <c r="NX863" s="48">
        <f>IF(IF($C855="N",IF(NU863=1,1,0)),1,0)</f>
        <v>0</v>
      </c>
      <c r="NY863" s="49" t="e">
        <f t="shared" si="81"/>
        <v>#REF!</v>
      </c>
    </row>
    <row r="864" spans="1:389" s="2" customFormat="1" ht="15" x14ac:dyDescent="0.25">
      <c r="A864" s="2">
        <f t="shared" si="82"/>
        <v>860</v>
      </c>
      <c r="B864" s="104" t="str">
        <f>"TSK"&amp;"-"&amp;REPT("0",4-LEN(A872))&amp;A872</f>
        <v>TSK-0868</v>
      </c>
      <c r="C864" s="105" t="str">
        <f t="shared" si="78"/>
        <v/>
      </c>
      <c r="D864" s="59"/>
      <c r="E864" s="106"/>
      <c r="F864" s="59"/>
      <c r="G864" s="59"/>
      <c r="H864" s="19"/>
      <c r="I864" s="19"/>
      <c r="J864" s="21"/>
      <c r="K864" s="81"/>
      <c r="L864" s="107" t="str">
        <f t="shared" si="79"/>
        <v/>
      </c>
      <c r="M864" s="107" t="str">
        <f t="shared" si="80"/>
        <v/>
      </c>
      <c r="N864" s="94"/>
      <c r="O864" s="94"/>
      <c r="P864" s="94"/>
      <c r="Q864" s="94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  <c r="KU864" s="13"/>
      <c r="KV864" s="13"/>
      <c r="KW864" s="13"/>
      <c r="KX864" s="13"/>
      <c r="KY864" s="13"/>
      <c r="KZ864" s="13"/>
      <c r="LA864" s="13"/>
      <c r="LB864" s="13"/>
      <c r="LC864" s="13"/>
      <c r="LD864" s="13"/>
      <c r="LE864" s="13"/>
      <c r="LF864" s="13"/>
      <c r="LG864" s="13"/>
      <c r="LH864" s="13"/>
      <c r="LI864" s="13"/>
      <c r="LJ864" s="13"/>
      <c r="LK864" s="13"/>
      <c r="LL864" s="13"/>
      <c r="LM864" s="13"/>
      <c r="LN864" s="13"/>
      <c r="LO864" s="13"/>
      <c r="LP864" s="13"/>
      <c r="LQ864" s="13"/>
      <c r="LR864" s="13"/>
      <c r="LS864" s="13"/>
      <c r="LT864" s="13"/>
      <c r="LU864" s="13"/>
      <c r="LV864" s="13"/>
      <c r="LW864" s="13"/>
      <c r="LX864" s="13"/>
      <c r="LY864" s="13"/>
      <c r="LZ864" s="13"/>
      <c r="MA864" s="13"/>
      <c r="MB864" s="13"/>
      <c r="MC864" s="13"/>
      <c r="MD864" s="13"/>
      <c r="ME864" s="13"/>
      <c r="MF864" s="13"/>
      <c r="MG864" s="13"/>
      <c r="MH864" s="13"/>
      <c r="MI864" s="13"/>
      <c r="MJ864" s="13"/>
      <c r="MK864" s="13"/>
      <c r="ML864" s="13"/>
      <c r="MM864" s="13"/>
      <c r="MN864" s="13"/>
      <c r="MO864" s="13"/>
      <c r="MP864" s="13"/>
      <c r="MQ864" s="13"/>
      <c r="MR864" s="13"/>
      <c r="MS864" s="13"/>
      <c r="MT864" s="13"/>
      <c r="MU864" s="13"/>
      <c r="MV864" s="13"/>
      <c r="MW864" s="13"/>
      <c r="MX864" s="13"/>
      <c r="MY864" s="13"/>
      <c r="MZ864" s="13"/>
      <c r="NA864" s="13"/>
      <c r="NB864" s="13"/>
      <c r="NC864" s="13"/>
      <c r="ND864" s="13"/>
      <c r="NE864" s="13"/>
      <c r="NF864" s="13"/>
      <c r="NG864" s="13"/>
      <c r="NH864" s="13"/>
      <c r="NI864" s="13"/>
      <c r="NJ864" s="13"/>
      <c r="NK864" s="13"/>
      <c r="NL864" s="13"/>
      <c r="NM864" s="13"/>
      <c r="NN864" s="13"/>
      <c r="NO864" s="13"/>
      <c r="NP864" s="13"/>
      <c r="NQ864" s="13"/>
      <c r="NR864" s="13"/>
      <c r="NS864" s="13"/>
      <c r="NU864" s="48" t="e">
        <f>IF(P856&lt;#REF!,1,0)</f>
        <v>#REF!</v>
      </c>
      <c r="NV864" s="48" t="e">
        <f>IF($P856&gt;=#REF!,1,0)</f>
        <v>#REF!</v>
      </c>
      <c r="NW864" s="48">
        <f>IF(IF($C856="Y",IF(NV864=1,1,0)),1,0)</f>
        <v>0</v>
      </c>
      <c r="NX864" s="48">
        <f>IF(IF($C856="N",IF(NU864=1,1,0)),1,0)</f>
        <v>0</v>
      </c>
      <c r="NY864" s="49" t="e">
        <f t="shared" si="81"/>
        <v>#REF!</v>
      </c>
    </row>
    <row r="865" spans="1:389" s="2" customFormat="1" ht="15" x14ac:dyDescent="0.25">
      <c r="A865" s="2">
        <f t="shared" si="82"/>
        <v>861</v>
      </c>
      <c r="B865" s="104" t="str">
        <f>"TSK"&amp;"-"&amp;REPT("0",4-LEN(A873))&amp;A873</f>
        <v>TSK-0869</v>
      </c>
      <c r="C865" s="105" t="str">
        <f t="shared" si="78"/>
        <v/>
      </c>
      <c r="D865" s="59"/>
      <c r="E865" s="106"/>
      <c r="F865" s="59"/>
      <c r="G865" s="59"/>
      <c r="H865" s="19"/>
      <c r="I865" s="19"/>
      <c r="J865" s="21"/>
      <c r="K865" s="81"/>
      <c r="L865" s="107" t="str">
        <f t="shared" si="79"/>
        <v/>
      </c>
      <c r="M865" s="107" t="str">
        <f t="shared" si="80"/>
        <v/>
      </c>
      <c r="N865" s="94"/>
      <c r="O865" s="94"/>
      <c r="P865" s="94"/>
      <c r="Q865" s="94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  <c r="KU865" s="13"/>
      <c r="KV865" s="13"/>
      <c r="KW865" s="13"/>
      <c r="KX865" s="13"/>
      <c r="KY865" s="13"/>
      <c r="KZ865" s="13"/>
      <c r="LA865" s="13"/>
      <c r="LB865" s="13"/>
      <c r="LC865" s="13"/>
      <c r="LD865" s="13"/>
      <c r="LE865" s="13"/>
      <c r="LF865" s="13"/>
      <c r="LG865" s="13"/>
      <c r="LH865" s="13"/>
      <c r="LI865" s="13"/>
      <c r="LJ865" s="13"/>
      <c r="LK865" s="13"/>
      <c r="LL865" s="13"/>
      <c r="LM865" s="13"/>
      <c r="LN865" s="13"/>
      <c r="LO865" s="13"/>
      <c r="LP865" s="13"/>
      <c r="LQ865" s="13"/>
      <c r="LR865" s="13"/>
      <c r="LS865" s="13"/>
      <c r="LT865" s="13"/>
      <c r="LU865" s="13"/>
      <c r="LV865" s="13"/>
      <c r="LW865" s="13"/>
      <c r="LX865" s="13"/>
      <c r="LY865" s="13"/>
      <c r="LZ865" s="13"/>
      <c r="MA865" s="13"/>
      <c r="MB865" s="13"/>
      <c r="MC865" s="13"/>
      <c r="MD865" s="13"/>
      <c r="ME865" s="13"/>
      <c r="MF865" s="13"/>
      <c r="MG865" s="13"/>
      <c r="MH865" s="13"/>
      <c r="MI865" s="13"/>
      <c r="MJ865" s="13"/>
      <c r="MK865" s="13"/>
      <c r="ML865" s="13"/>
      <c r="MM865" s="13"/>
      <c r="MN865" s="13"/>
      <c r="MO865" s="13"/>
      <c r="MP865" s="13"/>
      <c r="MQ865" s="13"/>
      <c r="MR865" s="13"/>
      <c r="MS865" s="13"/>
      <c r="MT865" s="13"/>
      <c r="MU865" s="13"/>
      <c r="MV865" s="13"/>
      <c r="MW865" s="13"/>
      <c r="MX865" s="13"/>
      <c r="MY865" s="13"/>
      <c r="MZ865" s="13"/>
      <c r="NA865" s="13"/>
      <c r="NB865" s="13"/>
      <c r="NC865" s="13"/>
      <c r="ND865" s="13"/>
      <c r="NE865" s="13"/>
      <c r="NF865" s="13"/>
      <c r="NG865" s="13"/>
      <c r="NH865" s="13"/>
      <c r="NI865" s="13"/>
      <c r="NJ865" s="13"/>
      <c r="NK865" s="13"/>
      <c r="NL865" s="13"/>
      <c r="NM865" s="13"/>
      <c r="NN865" s="13"/>
      <c r="NO865" s="13"/>
      <c r="NP865" s="13"/>
      <c r="NQ865" s="13"/>
      <c r="NR865" s="13"/>
      <c r="NS865" s="13"/>
      <c r="NU865" s="48" t="e">
        <f>IF(P857&lt;#REF!,1,0)</f>
        <v>#REF!</v>
      </c>
      <c r="NV865" s="48" t="e">
        <f>IF($P857&gt;=#REF!,1,0)</f>
        <v>#REF!</v>
      </c>
      <c r="NW865" s="48">
        <f>IF(IF($C857="Y",IF(NV865=1,1,0)),1,0)</f>
        <v>0</v>
      </c>
      <c r="NX865" s="48">
        <f>IF(IF($C857="N",IF(NU865=1,1,0)),1,0)</f>
        <v>0</v>
      </c>
      <c r="NY865" s="49" t="e">
        <f t="shared" si="81"/>
        <v>#REF!</v>
      </c>
    </row>
    <row r="866" spans="1:389" s="2" customFormat="1" ht="15" x14ac:dyDescent="0.25">
      <c r="A866" s="2">
        <f t="shared" si="82"/>
        <v>862</v>
      </c>
      <c r="B866" s="104" t="str">
        <f>"TSK"&amp;"-"&amp;REPT("0",4-LEN(A874))&amp;A874</f>
        <v>TSK-0870</v>
      </c>
      <c r="C866" s="105" t="str">
        <f t="shared" si="78"/>
        <v/>
      </c>
      <c r="D866" s="59"/>
      <c r="E866" s="106"/>
      <c r="F866" s="59"/>
      <c r="G866" s="59"/>
      <c r="H866" s="19"/>
      <c r="I866" s="19"/>
      <c r="J866" s="21"/>
      <c r="K866" s="81"/>
      <c r="L866" s="107" t="str">
        <f t="shared" si="79"/>
        <v/>
      </c>
      <c r="M866" s="107" t="str">
        <f t="shared" si="80"/>
        <v/>
      </c>
      <c r="N866" s="94"/>
      <c r="O866" s="94"/>
      <c r="P866" s="94"/>
      <c r="Q866" s="94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  <c r="KU866" s="13"/>
      <c r="KV866" s="13"/>
      <c r="KW866" s="13"/>
      <c r="KX866" s="13"/>
      <c r="KY866" s="13"/>
      <c r="KZ866" s="13"/>
      <c r="LA866" s="13"/>
      <c r="LB866" s="13"/>
      <c r="LC866" s="13"/>
      <c r="LD866" s="13"/>
      <c r="LE866" s="13"/>
      <c r="LF866" s="13"/>
      <c r="LG866" s="13"/>
      <c r="LH866" s="13"/>
      <c r="LI866" s="13"/>
      <c r="LJ866" s="13"/>
      <c r="LK866" s="13"/>
      <c r="LL866" s="13"/>
      <c r="LM866" s="13"/>
      <c r="LN866" s="13"/>
      <c r="LO866" s="13"/>
      <c r="LP866" s="13"/>
      <c r="LQ866" s="13"/>
      <c r="LR866" s="13"/>
      <c r="LS866" s="13"/>
      <c r="LT866" s="13"/>
      <c r="LU866" s="13"/>
      <c r="LV866" s="13"/>
      <c r="LW866" s="13"/>
      <c r="LX866" s="13"/>
      <c r="LY866" s="13"/>
      <c r="LZ866" s="13"/>
      <c r="MA866" s="13"/>
      <c r="MB866" s="13"/>
      <c r="MC866" s="13"/>
      <c r="MD866" s="13"/>
      <c r="ME866" s="13"/>
      <c r="MF866" s="13"/>
      <c r="MG866" s="13"/>
      <c r="MH866" s="13"/>
      <c r="MI866" s="13"/>
      <c r="MJ866" s="13"/>
      <c r="MK866" s="13"/>
      <c r="ML866" s="13"/>
      <c r="MM866" s="13"/>
      <c r="MN866" s="13"/>
      <c r="MO866" s="13"/>
      <c r="MP866" s="13"/>
      <c r="MQ866" s="13"/>
      <c r="MR866" s="13"/>
      <c r="MS866" s="13"/>
      <c r="MT866" s="13"/>
      <c r="MU866" s="13"/>
      <c r="MV866" s="13"/>
      <c r="MW866" s="13"/>
      <c r="MX866" s="13"/>
      <c r="MY866" s="13"/>
      <c r="MZ866" s="13"/>
      <c r="NA866" s="13"/>
      <c r="NB866" s="13"/>
      <c r="NC866" s="13"/>
      <c r="ND866" s="13"/>
      <c r="NE866" s="13"/>
      <c r="NF866" s="13"/>
      <c r="NG866" s="13"/>
      <c r="NH866" s="13"/>
      <c r="NI866" s="13"/>
      <c r="NJ866" s="13"/>
      <c r="NK866" s="13"/>
      <c r="NL866" s="13"/>
      <c r="NM866" s="13"/>
      <c r="NN866" s="13"/>
      <c r="NO866" s="13"/>
      <c r="NP866" s="13"/>
      <c r="NQ866" s="13"/>
      <c r="NR866" s="13"/>
      <c r="NS866" s="13"/>
      <c r="NU866" s="48" t="e">
        <f>IF(P858&lt;#REF!,1,0)</f>
        <v>#REF!</v>
      </c>
      <c r="NV866" s="48" t="e">
        <f>IF($P858&gt;=#REF!,1,0)</f>
        <v>#REF!</v>
      </c>
      <c r="NW866" s="48">
        <f>IF(IF($C858="Y",IF(NV866=1,1,0)),1,0)</f>
        <v>0</v>
      </c>
      <c r="NX866" s="48">
        <f>IF(IF($C858="N",IF(NU866=1,1,0)),1,0)</f>
        <v>0</v>
      </c>
      <c r="NY866" s="49" t="e">
        <f t="shared" si="81"/>
        <v>#REF!</v>
      </c>
    </row>
    <row r="867" spans="1:389" s="2" customFormat="1" ht="15" x14ac:dyDescent="0.25">
      <c r="A867" s="2">
        <f t="shared" si="82"/>
        <v>863</v>
      </c>
      <c r="B867" s="104" t="str">
        <f>"TSK"&amp;"-"&amp;REPT("0",4-LEN(A875))&amp;A875</f>
        <v>TSK-0871</v>
      </c>
      <c r="C867" s="105" t="str">
        <f t="shared" si="78"/>
        <v/>
      </c>
      <c r="D867" s="59"/>
      <c r="E867" s="106"/>
      <c r="F867" s="59"/>
      <c r="G867" s="59"/>
      <c r="H867" s="19"/>
      <c r="I867" s="19"/>
      <c r="J867" s="21"/>
      <c r="K867" s="81"/>
      <c r="L867" s="107" t="str">
        <f t="shared" si="79"/>
        <v/>
      </c>
      <c r="M867" s="107" t="str">
        <f t="shared" si="80"/>
        <v/>
      </c>
      <c r="N867" s="94"/>
      <c r="O867" s="94"/>
      <c r="P867" s="94"/>
      <c r="Q867" s="94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  <c r="KU867" s="13"/>
      <c r="KV867" s="13"/>
      <c r="KW867" s="13"/>
      <c r="KX867" s="13"/>
      <c r="KY867" s="13"/>
      <c r="KZ867" s="13"/>
      <c r="LA867" s="13"/>
      <c r="LB867" s="13"/>
      <c r="LC867" s="13"/>
      <c r="LD867" s="13"/>
      <c r="LE867" s="13"/>
      <c r="LF867" s="13"/>
      <c r="LG867" s="13"/>
      <c r="LH867" s="13"/>
      <c r="LI867" s="13"/>
      <c r="LJ867" s="13"/>
      <c r="LK867" s="13"/>
      <c r="LL867" s="13"/>
      <c r="LM867" s="13"/>
      <c r="LN867" s="13"/>
      <c r="LO867" s="13"/>
      <c r="LP867" s="13"/>
      <c r="LQ867" s="13"/>
      <c r="LR867" s="13"/>
      <c r="LS867" s="13"/>
      <c r="LT867" s="13"/>
      <c r="LU867" s="13"/>
      <c r="LV867" s="13"/>
      <c r="LW867" s="13"/>
      <c r="LX867" s="13"/>
      <c r="LY867" s="13"/>
      <c r="LZ867" s="13"/>
      <c r="MA867" s="13"/>
      <c r="MB867" s="13"/>
      <c r="MC867" s="13"/>
      <c r="MD867" s="13"/>
      <c r="ME867" s="13"/>
      <c r="MF867" s="13"/>
      <c r="MG867" s="13"/>
      <c r="MH867" s="13"/>
      <c r="MI867" s="13"/>
      <c r="MJ867" s="13"/>
      <c r="MK867" s="13"/>
      <c r="ML867" s="13"/>
      <c r="MM867" s="13"/>
      <c r="MN867" s="13"/>
      <c r="MO867" s="13"/>
      <c r="MP867" s="13"/>
      <c r="MQ867" s="13"/>
      <c r="MR867" s="13"/>
      <c r="MS867" s="13"/>
      <c r="MT867" s="13"/>
      <c r="MU867" s="13"/>
      <c r="MV867" s="13"/>
      <c r="MW867" s="13"/>
      <c r="MX867" s="13"/>
      <c r="MY867" s="13"/>
      <c r="MZ867" s="13"/>
      <c r="NA867" s="13"/>
      <c r="NB867" s="13"/>
      <c r="NC867" s="13"/>
      <c r="ND867" s="13"/>
      <c r="NE867" s="13"/>
      <c r="NF867" s="13"/>
      <c r="NG867" s="13"/>
      <c r="NH867" s="13"/>
      <c r="NI867" s="13"/>
      <c r="NJ867" s="13"/>
      <c r="NK867" s="13"/>
      <c r="NL867" s="13"/>
      <c r="NM867" s="13"/>
      <c r="NN867" s="13"/>
      <c r="NO867" s="13"/>
      <c r="NP867" s="13"/>
      <c r="NQ867" s="13"/>
      <c r="NR867" s="13"/>
      <c r="NS867" s="13"/>
      <c r="NU867" s="48" t="e">
        <f>IF(P859&lt;#REF!,1,0)</f>
        <v>#REF!</v>
      </c>
      <c r="NV867" s="48" t="e">
        <f>IF($P859&gt;=#REF!,1,0)</f>
        <v>#REF!</v>
      </c>
      <c r="NW867" s="48">
        <f>IF(IF($C859="Y",IF(NV867=1,1,0)),1,0)</f>
        <v>0</v>
      </c>
      <c r="NX867" s="48">
        <f>IF(IF($C859="N",IF(NU867=1,1,0)),1,0)</f>
        <v>0</v>
      </c>
      <c r="NY867" s="49" t="e">
        <f t="shared" si="81"/>
        <v>#REF!</v>
      </c>
    </row>
    <row r="868" spans="1:389" s="2" customFormat="1" ht="15" x14ac:dyDescent="0.25">
      <c r="A868" s="2">
        <f t="shared" si="82"/>
        <v>864</v>
      </c>
      <c r="B868" s="104" t="str">
        <f>"TSK"&amp;"-"&amp;REPT("0",4-LEN(A876))&amp;A876</f>
        <v>TSK-0872</v>
      </c>
      <c r="C868" s="105" t="str">
        <f t="shared" si="78"/>
        <v/>
      </c>
      <c r="D868" s="59"/>
      <c r="E868" s="106"/>
      <c r="F868" s="59"/>
      <c r="G868" s="59"/>
      <c r="H868" s="19"/>
      <c r="I868" s="19"/>
      <c r="J868" s="21"/>
      <c r="K868" s="81"/>
      <c r="L868" s="107" t="str">
        <f t="shared" si="79"/>
        <v/>
      </c>
      <c r="M868" s="107" t="str">
        <f t="shared" si="80"/>
        <v/>
      </c>
      <c r="N868" s="94"/>
      <c r="O868" s="94"/>
      <c r="P868" s="94"/>
      <c r="Q868" s="94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  <c r="KU868" s="13"/>
      <c r="KV868" s="13"/>
      <c r="KW868" s="13"/>
      <c r="KX868" s="13"/>
      <c r="KY868" s="13"/>
      <c r="KZ868" s="13"/>
      <c r="LA868" s="13"/>
      <c r="LB868" s="13"/>
      <c r="LC868" s="13"/>
      <c r="LD868" s="13"/>
      <c r="LE868" s="13"/>
      <c r="LF868" s="13"/>
      <c r="LG868" s="13"/>
      <c r="LH868" s="13"/>
      <c r="LI868" s="13"/>
      <c r="LJ868" s="13"/>
      <c r="LK868" s="13"/>
      <c r="LL868" s="13"/>
      <c r="LM868" s="13"/>
      <c r="LN868" s="13"/>
      <c r="LO868" s="13"/>
      <c r="LP868" s="13"/>
      <c r="LQ868" s="13"/>
      <c r="LR868" s="13"/>
      <c r="LS868" s="13"/>
      <c r="LT868" s="13"/>
      <c r="LU868" s="13"/>
      <c r="LV868" s="13"/>
      <c r="LW868" s="13"/>
      <c r="LX868" s="13"/>
      <c r="LY868" s="13"/>
      <c r="LZ868" s="13"/>
      <c r="MA868" s="13"/>
      <c r="MB868" s="13"/>
      <c r="MC868" s="13"/>
      <c r="MD868" s="13"/>
      <c r="ME868" s="13"/>
      <c r="MF868" s="13"/>
      <c r="MG868" s="13"/>
      <c r="MH868" s="13"/>
      <c r="MI868" s="13"/>
      <c r="MJ868" s="13"/>
      <c r="MK868" s="13"/>
      <c r="ML868" s="13"/>
      <c r="MM868" s="13"/>
      <c r="MN868" s="13"/>
      <c r="MO868" s="13"/>
      <c r="MP868" s="13"/>
      <c r="MQ868" s="13"/>
      <c r="MR868" s="13"/>
      <c r="MS868" s="13"/>
      <c r="MT868" s="13"/>
      <c r="MU868" s="13"/>
      <c r="MV868" s="13"/>
      <c r="MW868" s="13"/>
      <c r="MX868" s="13"/>
      <c r="MY868" s="13"/>
      <c r="MZ868" s="13"/>
      <c r="NA868" s="13"/>
      <c r="NB868" s="13"/>
      <c r="NC868" s="13"/>
      <c r="ND868" s="13"/>
      <c r="NE868" s="13"/>
      <c r="NF868" s="13"/>
      <c r="NG868" s="13"/>
      <c r="NH868" s="13"/>
      <c r="NI868" s="13"/>
      <c r="NJ868" s="13"/>
      <c r="NK868" s="13"/>
      <c r="NL868" s="13"/>
      <c r="NM868" s="13"/>
      <c r="NN868" s="13"/>
      <c r="NO868" s="13"/>
      <c r="NP868" s="13"/>
      <c r="NQ868" s="13"/>
      <c r="NR868" s="13"/>
      <c r="NS868" s="13"/>
      <c r="NU868" s="48" t="e">
        <f>IF(P860&lt;#REF!,1,0)</f>
        <v>#REF!</v>
      </c>
      <c r="NV868" s="48" t="e">
        <f>IF($P860&gt;=#REF!,1,0)</f>
        <v>#REF!</v>
      </c>
      <c r="NW868" s="48">
        <f>IF(IF($C860="Y",IF(NV868=1,1,0)),1,0)</f>
        <v>0</v>
      </c>
      <c r="NX868" s="48">
        <f>IF(IF($C860="N",IF(NU868=1,1,0)),1,0)</f>
        <v>0</v>
      </c>
      <c r="NY868" s="49" t="e">
        <f t="shared" si="81"/>
        <v>#REF!</v>
      </c>
    </row>
    <row r="869" spans="1:389" s="2" customFormat="1" ht="15" x14ac:dyDescent="0.25">
      <c r="A869" s="2">
        <f t="shared" si="82"/>
        <v>865</v>
      </c>
      <c r="B869" s="104" t="str">
        <f>"TSK"&amp;"-"&amp;REPT("0",4-LEN(A877))&amp;A877</f>
        <v>TSK-0873</v>
      </c>
      <c r="C869" s="105" t="str">
        <f t="shared" si="78"/>
        <v/>
      </c>
      <c r="D869" s="59"/>
      <c r="E869" s="106"/>
      <c r="F869" s="59"/>
      <c r="G869" s="59"/>
      <c r="H869" s="19"/>
      <c r="I869" s="19"/>
      <c r="J869" s="21"/>
      <c r="K869" s="81"/>
      <c r="L869" s="107" t="str">
        <f t="shared" si="79"/>
        <v/>
      </c>
      <c r="M869" s="107" t="str">
        <f t="shared" si="80"/>
        <v/>
      </c>
      <c r="N869" s="94"/>
      <c r="O869" s="94"/>
      <c r="P869" s="94"/>
      <c r="Q869" s="94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  <c r="KU869" s="13"/>
      <c r="KV869" s="13"/>
      <c r="KW869" s="13"/>
      <c r="KX869" s="13"/>
      <c r="KY869" s="13"/>
      <c r="KZ869" s="13"/>
      <c r="LA869" s="13"/>
      <c r="LB869" s="13"/>
      <c r="LC869" s="13"/>
      <c r="LD869" s="13"/>
      <c r="LE869" s="13"/>
      <c r="LF869" s="13"/>
      <c r="LG869" s="13"/>
      <c r="LH869" s="13"/>
      <c r="LI869" s="13"/>
      <c r="LJ869" s="13"/>
      <c r="LK869" s="13"/>
      <c r="LL869" s="13"/>
      <c r="LM869" s="13"/>
      <c r="LN869" s="13"/>
      <c r="LO869" s="13"/>
      <c r="LP869" s="13"/>
      <c r="LQ869" s="13"/>
      <c r="LR869" s="13"/>
      <c r="LS869" s="13"/>
      <c r="LT869" s="13"/>
      <c r="LU869" s="13"/>
      <c r="LV869" s="13"/>
      <c r="LW869" s="13"/>
      <c r="LX869" s="13"/>
      <c r="LY869" s="13"/>
      <c r="LZ869" s="13"/>
      <c r="MA869" s="13"/>
      <c r="MB869" s="13"/>
      <c r="MC869" s="13"/>
      <c r="MD869" s="13"/>
      <c r="ME869" s="13"/>
      <c r="MF869" s="13"/>
      <c r="MG869" s="13"/>
      <c r="MH869" s="13"/>
      <c r="MI869" s="13"/>
      <c r="MJ869" s="13"/>
      <c r="MK869" s="13"/>
      <c r="ML869" s="13"/>
      <c r="MM869" s="13"/>
      <c r="MN869" s="13"/>
      <c r="MO869" s="13"/>
      <c r="MP869" s="13"/>
      <c r="MQ869" s="13"/>
      <c r="MR869" s="13"/>
      <c r="MS869" s="13"/>
      <c r="MT869" s="13"/>
      <c r="MU869" s="13"/>
      <c r="MV869" s="13"/>
      <c r="MW869" s="13"/>
      <c r="MX869" s="13"/>
      <c r="MY869" s="13"/>
      <c r="MZ869" s="13"/>
      <c r="NA869" s="13"/>
      <c r="NB869" s="13"/>
      <c r="NC869" s="13"/>
      <c r="ND869" s="13"/>
      <c r="NE869" s="13"/>
      <c r="NF869" s="13"/>
      <c r="NG869" s="13"/>
      <c r="NH869" s="13"/>
      <c r="NI869" s="13"/>
      <c r="NJ869" s="13"/>
      <c r="NK869" s="13"/>
      <c r="NL869" s="13"/>
      <c r="NM869" s="13"/>
      <c r="NN869" s="13"/>
      <c r="NO869" s="13"/>
      <c r="NP869" s="13"/>
      <c r="NQ869" s="13"/>
      <c r="NR869" s="13"/>
      <c r="NS869" s="13"/>
      <c r="NU869" s="48" t="e">
        <f>IF(P861&lt;#REF!,1,0)</f>
        <v>#REF!</v>
      </c>
      <c r="NV869" s="48" t="e">
        <f>IF($P861&gt;=#REF!,1,0)</f>
        <v>#REF!</v>
      </c>
      <c r="NW869" s="48">
        <f>IF(IF($C861="Y",IF(NV869=1,1,0)),1,0)</f>
        <v>0</v>
      </c>
      <c r="NX869" s="48">
        <f>IF(IF($C861="N",IF(NU869=1,1,0)),1,0)</f>
        <v>0</v>
      </c>
      <c r="NY869" s="49" t="e">
        <f t="shared" si="81"/>
        <v>#REF!</v>
      </c>
    </row>
    <row r="870" spans="1:389" s="2" customFormat="1" ht="15" x14ac:dyDescent="0.25">
      <c r="A870" s="2">
        <f t="shared" si="82"/>
        <v>866</v>
      </c>
      <c r="B870" s="104" t="str">
        <f>"TSK"&amp;"-"&amp;REPT("0",4-LEN(A878))&amp;A878</f>
        <v>TSK-0874</v>
      </c>
      <c r="C870" s="105" t="str">
        <f t="shared" si="78"/>
        <v/>
      </c>
      <c r="D870" s="59"/>
      <c r="E870" s="106"/>
      <c r="F870" s="59"/>
      <c r="G870" s="59"/>
      <c r="H870" s="19"/>
      <c r="I870" s="19"/>
      <c r="J870" s="21"/>
      <c r="K870" s="81"/>
      <c r="L870" s="107" t="str">
        <f t="shared" si="79"/>
        <v/>
      </c>
      <c r="M870" s="107" t="str">
        <f t="shared" si="80"/>
        <v/>
      </c>
      <c r="N870" s="94"/>
      <c r="O870" s="94"/>
      <c r="P870" s="94"/>
      <c r="Q870" s="94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  <c r="KU870" s="13"/>
      <c r="KV870" s="13"/>
      <c r="KW870" s="13"/>
      <c r="KX870" s="13"/>
      <c r="KY870" s="13"/>
      <c r="KZ870" s="13"/>
      <c r="LA870" s="13"/>
      <c r="LB870" s="13"/>
      <c r="LC870" s="13"/>
      <c r="LD870" s="13"/>
      <c r="LE870" s="13"/>
      <c r="LF870" s="13"/>
      <c r="LG870" s="13"/>
      <c r="LH870" s="13"/>
      <c r="LI870" s="13"/>
      <c r="LJ870" s="13"/>
      <c r="LK870" s="13"/>
      <c r="LL870" s="13"/>
      <c r="LM870" s="13"/>
      <c r="LN870" s="13"/>
      <c r="LO870" s="13"/>
      <c r="LP870" s="13"/>
      <c r="LQ870" s="13"/>
      <c r="LR870" s="13"/>
      <c r="LS870" s="13"/>
      <c r="LT870" s="13"/>
      <c r="LU870" s="13"/>
      <c r="LV870" s="13"/>
      <c r="LW870" s="13"/>
      <c r="LX870" s="13"/>
      <c r="LY870" s="13"/>
      <c r="LZ870" s="13"/>
      <c r="MA870" s="13"/>
      <c r="MB870" s="13"/>
      <c r="MC870" s="13"/>
      <c r="MD870" s="13"/>
      <c r="ME870" s="13"/>
      <c r="MF870" s="13"/>
      <c r="MG870" s="13"/>
      <c r="MH870" s="13"/>
      <c r="MI870" s="13"/>
      <c r="MJ870" s="13"/>
      <c r="MK870" s="13"/>
      <c r="ML870" s="13"/>
      <c r="MM870" s="13"/>
      <c r="MN870" s="13"/>
      <c r="MO870" s="13"/>
      <c r="MP870" s="13"/>
      <c r="MQ870" s="13"/>
      <c r="MR870" s="13"/>
      <c r="MS870" s="13"/>
      <c r="MT870" s="13"/>
      <c r="MU870" s="13"/>
      <c r="MV870" s="13"/>
      <c r="MW870" s="13"/>
      <c r="MX870" s="13"/>
      <c r="MY870" s="13"/>
      <c r="MZ870" s="13"/>
      <c r="NA870" s="13"/>
      <c r="NB870" s="13"/>
      <c r="NC870" s="13"/>
      <c r="ND870" s="13"/>
      <c r="NE870" s="13"/>
      <c r="NF870" s="13"/>
      <c r="NG870" s="13"/>
      <c r="NH870" s="13"/>
      <c r="NI870" s="13"/>
      <c r="NJ870" s="13"/>
      <c r="NK870" s="13"/>
      <c r="NL870" s="13"/>
      <c r="NM870" s="13"/>
      <c r="NN870" s="13"/>
      <c r="NO870" s="13"/>
      <c r="NP870" s="13"/>
      <c r="NQ870" s="13"/>
      <c r="NR870" s="13"/>
      <c r="NS870" s="13"/>
      <c r="NU870" s="48" t="e">
        <f>IF(P862&lt;#REF!,1,0)</f>
        <v>#REF!</v>
      </c>
      <c r="NV870" s="48" t="e">
        <f>IF($P862&gt;=#REF!,1,0)</f>
        <v>#REF!</v>
      </c>
      <c r="NW870" s="48">
        <f>IF(IF($C862="Y",IF(NV870=1,1,0)),1,0)</f>
        <v>0</v>
      </c>
      <c r="NX870" s="48">
        <f>IF(IF($C862="N",IF(NU870=1,1,0)),1,0)</f>
        <v>0</v>
      </c>
      <c r="NY870" s="49" t="e">
        <f t="shared" si="81"/>
        <v>#REF!</v>
      </c>
    </row>
    <row r="871" spans="1:389" s="2" customFormat="1" ht="15" x14ac:dyDescent="0.25">
      <c r="A871" s="2">
        <f t="shared" si="82"/>
        <v>867</v>
      </c>
      <c r="B871" s="104" t="str">
        <f>"TSK"&amp;"-"&amp;REPT("0",4-LEN(A879))&amp;A879</f>
        <v>TSK-0875</v>
      </c>
      <c r="C871" s="105" t="str">
        <f t="shared" si="78"/>
        <v/>
      </c>
      <c r="D871" s="59"/>
      <c r="E871" s="106"/>
      <c r="F871" s="59"/>
      <c r="G871" s="59"/>
      <c r="H871" s="19"/>
      <c r="I871" s="19"/>
      <c r="J871" s="21"/>
      <c r="K871" s="81"/>
      <c r="L871" s="107" t="str">
        <f t="shared" si="79"/>
        <v/>
      </c>
      <c r="M871" s="107" t="str">
        <f t="shared" si="80"/>
        <v/>
      </c>
      <c r="N871" s="94"/>
      <c r="O871" s="94"/>
      <c r="P871" s="94"/>
      <c r="Q871" s="94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  <c r="KU871" s="13"/>
      <c r="KV871" s="13"/>
      <c r="KW871" s="13"/>
      <c r="KX871" s="13"/>
      <c r="KY871" s="13"/>
      <c r="KZ871" s="13"/>
      <c r="LA871" s="13"/>
      <c r="LB871" s="13"/>
      <c r="LC871" s="13"/>
      <c r="LD871" s="13"/>
      <c r="LE871" s="13"/>
      <c r="LF871" s="13"/>
      <c r="LG871" s="13"/>
      <c r="LH871" s="13"/>
      <c r="LI871" s="13"/>
      <c r="LJ871" s="13"/>
      <c r="LK871" s="13"/>
      <c r="LL871" s="13"/>
      <c r="LM871" s="13"/>
      <c r="LN871" s="13"/>
      <c r="LO871" s="13"/>
      <c r="LP871" s="13"/>
      <c r="LQ871" s="13"/>
      <c r="LR871" s="13"/>
      <c r="LS871" s="13"/>
      <c r="LT871" s="13"/>
      <c r="LU871" s="13"/>
      <c r="LV871" s="13"/>
      <c r="LW871" s="13"/>
      <c r="LX871" s="13"/>
      <c r="LY871" s="13"/>
      <c r="LZ871" s="13"/>
      <c r="MA871" s="13"/>
      <c r="MB871" s="13"/>
      <c r="MC871" s="13"/>
      <c r="MD871" s="13"/>
      <c r="ME871" s="13"/>
      <c r="MF871" s="13"/>
      <c r="MG871" s="13"/>
      <c r="MH871" s="13"/>
      <c r="MI871" s="13"/>
      <c r="MJ871" s="13"/>
      <c r="MK871" s="13"/>
      <c r="ML871" s="13"/>
      <c r="MM871" s="13"/>
      <c r="MN871" s="13"/>
      <c r="MO871" s="13"/>
      <c r="MP871" s="13"/>
      <c r="MQ871" s="13"/>
      <c r="MR871" s="13"/>
      <c r="MS871" s="13"/>
      <c r="MT871" s="13"/>
      <c r="MU871" s="13"/>
      <c r="MV871" s="13"/>
      <c r="MW871" s="13"/>
      <c r="MX871" s="13"/>
      <c r="MY871" s="13"/>
      <c r="MZ871" s="13"/>
      <c r="NA871" s="13"/>
      <c r="NB871" s="13"/>
      <c r="NC871" s="13"/>
      <c r="ND871" s="13"/>
      <c r="NE871" s="13"/>
      <c r="NF871" s="13"/>
      <c r="NG871" s="13"/>
      <c r="NH871" s="13"/>
      <c r="NI871" s="13"/>
      <c r="NJ871" s="13"/>
      <c r="NK871" s="13"/>
      <c r="NL871" s="13"/>
      <c r="NM871" s="13"/>
      <c r="NN871" s="13"/>
      <c r="NO871" s="13"/>
      <c r="NP871" s="13"/>
      <c r="NQ871" s="13"/>
      <c r="NR871" s="13"/>
      <c r="NS871" s="13"/>
      <c r="NU871" s="48" t="e">
        <f>IF(P863&lt;#REF!,1,0)</f>
        <v>#REF!</v>
      </c>
      <c r="NV871" s="48" t="e">
        <f>IF($P863&gt;=#REF!,1,0)</f>
        <v>#REF!</v>
      </c>
      <c r="NW871" s="48">
        <f>IF(IF($C863="Y",IF(NV871=1,1,0)),1,0)</f>
        <v>0</v>
      </c>
      <c r="NX871" s="48">
        <f>IF(IF($C863="N",IF(NU871=1,1,0)),1,0)</f>
        <v>0</v>
      </c>
      <c r="NY871" s="49" t="e">
        <f t="shared" si="81"/>
        <v>#REF!</v>
      </c>
    </row>
    <row r="872" spans="1:389" s="2" customFormat="1" ht="15" x14ac:dyDescent="0.25">
      <c r="A872" s="2">
        <f t="shared" si="82"/>
        <v>868</v>
      </c>
      <c r="B872" s="104" t="str">
        <f>"TSK"&amp;"-"&amp;REPT("0",4-LEN(A880))&amp;A880</f>
        <v>TSK-0876</v>
      </c>
      <c r="C872" s="105" t="str">
        <f t="shared" si="78"/>
        <v/>
      </c>
      <c r="D872" s="59"/>
      <c r="E872" s="106"/>
      <c r="F872" s="59"/>
      <c r="G872" s="59"/>
      <c r="H872" s="19"/>
      <c r="I872" s="19"/>
      <c r="J872" s="21"/>
      <c r="K872" s="81"/>
      <c r="L872" s="107" t="str">
        <f t="shared" si="79"/>
        <v/>
      </c>
      <c r="M872" s="107" t="str">
        <f t="shared" si="80"/>
        <v/>
      </c>
      <c r="N872" s="94"/>
      <c r="O872" s="94"/>
      <c r="P872" s="94"/>
      <c r="Q872" s="94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  <c r="KU872" s="13"/>
      <c r="KV872" s="13"/>
      <c r="KW872" s="13"/>
      <c r="KX872" s="13"/>
      <c r="KY872" s="13"/>
      <c r="KZ872" s="13"/>
      <c r="LA872" s="13"/>
      <c r="LB872" s="13"/>
      <c r="LC872" s="13"/>
      <c r="LD872" s="13"/>
      <c r="LE872" s="13"/>
      <c r="LF872" s="13"/>
      <c r="LG872" s="13"/>
      <c r="LH872" s="13"/>
      <c r="LI872" s="13"/>
      <c r="LJ872" s="13"/>
      <c r="LK872" s="13"/>
      <c r="LL872" s="13"/>
      <c r="LM872" s="13"/>
      <c r="LN872" s="13"/>
      <c r="LO872" s="13"/>
      <c r="LP872" s="13"/>
      <c r="LQ872" s="13"/>
      <c r="LR872" s="13"/>
      <c r="LS872" s="13"/>
      <c r="LT872" s="13"/>
      <c r="LU872" s="13"/>
      <c r="LV872" s="13"/>
      <c r="LW872" s="13"/>
      <c r="LX872" s="13"/>
      <c r="LY872" s="13"/>
      <c r="LZ872" s="13"/>
      <c r="MA872" s="13"/>
      <c r="MB872" s="13"/>
      <c r="MC872" s="13"/>
      <c r="MD872" s="13"/>
      <c r="ME872" s="13"/>
      <c r="MF872" s="13"/>
      <c r="MG872" s="13"/>
      <c r="MH872" s="13"/>
      <c r="MI872" s="13"/>
      <c r="MJ872" s="13"/>
      <c r="MK872" s="13"/>
      <c r="ML872" s="13"/>
      <c r="MM872" s="13"/>
      <c r="MN872" s="13"/>
      <c r="MO872" s="13"/>
      <c r="MP872" s="13"/>
      <c r="MQ872" s="13"/>
      <c r="MR872" s="13"/>
      <c r="MS872" s="13"/>
      <c r="MT872" s="13"/>
      <c r="MU872" s="13"/>
      <c r="MV872" s="13"/>
      <c r="MW872" s="13"/>
      <c r="MX872" s="13"/>
      <c r="MY872" s="13"/>
      <c r="MZ872" s="13"/>
      <c r="NA872" s="13"/>
      <c r="NB872" s="13"/>
      <c r="NC872" s="13"/>
      <c r="ND872" s="13"/>
      <c r="NE872" s="13"/>
      <c r="NF872" s="13"/>
      <c r="NG872" s="13"/>
      <c r="NH872" s="13"/>
      <c r="NI872" s="13"/>
      <c r="NJ872" s="13"/>
      <c r="NK872" s="13"/>
      <c r="NL872" s="13"/>
      <c r="NM872" s="13"/>
      <c r="NN872" s="13"/>
      <c r="NO872" s="13"/>
      <c r="NP872" s="13"/>
      <c r="NQ872" s="13"/>
      <c r="NR872" s="13"/>
      <c r="NS872" s="13"/>
      <c r="NU872" s="48" t="e">
        <f>IF(P864&lt;#REF!,1,0)</f>
        <v>#REF!</v>
      </c>
      <c r="NV872" s="48" t="e">
        <f>IF($P864&gt;=#REF!,1,0)</f>
        <v>#REF!</v>
      </c>
      <c r="NW872" s="48">
        <f>IF(IF($C864="Y",IF(NV872=1,1,0)),1,0)</f>
        <v>0</v>
      </c>
      <c r="NX872" s="48">
        <f>IF(IF($C864="N",IF(NU872=1,1,0)),1,0)</f>
        <v>0</v>
      </c>
      <c r="NY872" s="49" t="e">
        <f t="shared" si="81"/>
        <v>#REF!</v>
      </c>
    </row>
    <row r="873" spans="1:389" s="2" customFormat="1" ht="15" x14ac:dyDescent="0.25">
      <c r="A873" s="2">
        <f t="shared" si="82"/>
        <v>869</v>
      </c>
      <c r="B873" s="104" t="str">
        <f>"TSK"&amp;"-"&amp;REPT("0",4-LEN(A881))&amp;A881</f>
        <v>TSK-0877</v>
      </c>
      <c r="C873" s="105" t="str">
        <f t="shared" si="78"/>
        <v/>
      </c>
      <c r="D873" s="59"/>
      <c r="E873" s="106"/>
      <c r="F873" s="59"/>
      <c r="G873" s="59"/>
      <c r="H873" s="19"/>
      <c r="I873" s="19"/>
      <c r="J873" s="21"/>
      <c r="K873" s="81"/>
      <c r="L873" s="107" t="str">
        <f t="shared" si="79"/>
        <v/>
      </c>
      <c r="M873" s="107" t="str">
        <f t="shared" si="80"/>
        <v/>
      </c>
      <c r="N873" s="94"/>
      <c r="O873" s="94"/>
      <c r="P873" s="94"/>
      <c r="Q873" s="94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  <c r="KU873" s="13"/>
      <c r="KV873" s="13"/>
      <c r="KW873" s="13"/>
      <c r="KX873" s="13"/>
      <c r="KY873" s="13"/>
      <c r="KZ873" s="13"/>
      <c r="LA873" s="13"/>
      <c r="LB873" s="13"/>
      <c r="LC873" s="13"/>
      <c r="LD873" s="13"/>
      <c r="LE873" s="13"/>
      <c r="LF873" s="13"/>
      <c r="LG873" s="13"/>
      <c r="LH873" s="13"/>
      <c r="LI873" s="13"/>
      <c r="LJ873" s="13"/>
      <c r="LK873" s="13"/>
      <c r="LL873" s="13"/>
      <c r="LM873" s="13"/>
      <c r="LN873" s="13"/>
      <c r="LO873" s="13"/>
      <c r="LP873" s="13"/>
      <c r="LQ873" s="13"/>
      <c r="LR873" s="13"/>
      <c r="LS873" s="13"/>
      <c r="LT873" s="13"/>
      <c r="LU873" s="13"/>
      <c r="LV873" s="13"/>
      <c r="LW873" s="13"/>
      <c r="LX873" s="13"/>
      <c r="LY873" s="13"/>
      <c r="LZ873" s="13"/>
      <c r="MA873" s="13"/>
      <c r="MB873" s="13"/>
      <c r="MC873" s="13"/>
      <c r="MD873" s="13"/>
      <c r="ME873" s="13"/>
      <c r="MF873" s="13"/>
      <c r="MG873" s="13"/>
      <c r="MH873" s="13"/>
      <c r="MI873" s="13"/>
      <c r="MJ873" s="13"/>
      <c r="MK873" s="13"/>
      <c r="ML873" s="13"/>
      <c r="MM873" s="13"/>
      <c r="MN873" s="13"/>
      <c r="MO873" s="13"/>
      <c r="MP873" s="13"/>
      <c r="MQ873" s="13"/>
      <c r="MR873" s="13"/>
      <c r="MS873" s="13"/>
      <c r="MT873" s="13"/>
      <c r="MU873" s="13"/>
      <c r="MV873" s="13"/>
      <c r="MW873" s="13"/>
      <c r="MX873" s="13"/>
      <c r="MY873" s="13"/>
      <c r="MZ873" s="13"/>
      <c r="NA873" s="13"/>
      <c r="NB873" s="13"/>
      <c r="NC873" s="13"/>
      <c r="ND873" s="13"/>
      <c r="NE873" s="13"/>
      <c r="NF873" s="13"/>
      <c r="NG873" s="13"/>
      <c r="NH873" s="13"/>
      <c r="NI873" s="13"/>
      <c r="NJ873" s="13"/>
      <c r="NK873" s="13"/>
      <c r="NL873" s="13"/>
      <c r="NM873" s="13"/>
      <c r="NN873" s="13"/>
      <c r="NO873" s="13"/>
      <c r="NP873" s="13"/>
      <c r="NQ873" s="13"/>
      <c r="NR873" s="13"/>
      <c r="NS873" s="13"/>
      <c r="NU873" s="48" t="e">
        <f>IF(P865&lt;#REF!,1,0)</f>
        <v>#REF!</v>
      </c>
      <c r="NV873" s="48" t="e">
        <f>IF($P865&gt;=#REF!,1,0)</f>
        <v>#REF!</v>
      </c>
      <c r="NW873" s="48">
        <f>IF(IF($C865="Y",IF(NV873=1,1,0)),1,0)</f>
        <v>0</v>
      </c>
      <c r="NX873" s="48">
        <f>IF(IF($C865="N",IF(NU873=1,1,0)),1,0)</f>
        <v>0</v>
      </c>
      <c r="NY873" s="49" t="e">
        <f t="shared" si="81"/>
        <v>#REF!</v>
      </c>
    </row>
    <row r="874" spans="1:389" s="2" customFormat="1" ht="15" x14ac:dyDescent="0.25">
      <c r="A874" s="2">
        <f t="shared" si="82"/>
        <v>870</v>
      </c>
      <c r="B874" s="104" t="str">
        <f>"TSK"&amp;"-"&amp;REPT("0",4-LEN(A882))&amp;A882</f>
        <v>TSK-0878</v>
      </c>
      <c r="C874" s="105" t="str">
        <f t="shared" si="78"/>
        <v/>
      </c>
      <c r="D874" s="59"/>
      <c r="E874" s="106"/>
      <c r="F874" s="59"/>
      <c r="G874" s="59"/>
      <c r="H874" s="19"/>
      <c r="I874" s="19"/>
      <c r="J874" s="21"/>
      <c r="K874" s="81"/>
      <c r="L874" s="107" t="str">
        <f t="shared" si="79"/>
        <v/>
      </c>
      <c r="M874" s="107" t="str">
        <f t="shared" si="80"/>
        <v/>
      </c>
      <c r="N874" s="94"/>
      <c r="O874" s="94"/>
      <c r="P874" s="94"/>
      <c r="Q874" s="94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  <c r="KU874" s="13"/>
      <c r="KV874" s="13"/>
      <c r="KW874" s="13"/>
      <c r="KX874" s="13"/>
      <c r="KY874" s="13"/>
      <c r="KZ874" s="13"/>
      <c r="LA874" s="13"/>
      <c r="LB874" s="13"/>
      <c r="LC874" s="13"/>
      <c r="LD874" s="13"/>
      <c r="LE874" s="13"/>
      <c r="LF874" s="13"/>
      <c r="LG874" s="13"/>
      <c r="LH874" s="13"/>
      <c r="LI874" s="13"/>
      <c r="LJ874" s="13"/>
      <c r="LK874" s="13"/>
      <c r="LL874" s="13"/>
      <c r="LM874" s="13"/>
      <c r="LN874" s="13"/>
      <c r="LO874" s="13"/>
      <c r="LP874" s="13"/>
      <c r="LQ874" s="13"/>
      <c r="LR874" s="13"/>
      <c r="LS874" s="13"/>
      <c r="LT874" s="13"/>
      <c r="LU874" s="13"/>
      <c r="LV874" s="13"/>
      <c r="LW874" s="13"/>
      <c r="LX874" s="13"/>
      <c r="LY874" s="13"/>
      <c r="LZ874" s="13"/>
      <c r="MA874" s="13"/>
      <c r="MB874" s="13"/>
      <c r="MC874" s="13"/>
      <c r="MD874" s="13"/>
      <c r="ME874" s="13"/>
      <c r="MF874" s="13"/>
      <c r="MG874" s="13"/>
      <c r="MH874" s="13"/>
      <c r="MI874" s="13"/>
      <c r="MJ874" s="13"/>
      <c r="MK874" s="13"/>
      <c r="ML874" s="13"/>
      <c r="MM874" s="13"/>
      <c r="MN874" s="13"/>
      <c r="MO874" s="13"/>
      <c r="MP874" s="13"/>
      <c r="MQ874" s="13"/>
      <c r="MR874" s="13"/>
      <c r="MS874" s="13"/>
      <c r="MT874" s="13"/>
      <c r="MU874" s="13"/>
      <c r="MV874" s="13"/>
      <c r="MW874" s="13"/>
      <c r="MX874" s="13"/>
      <c r="MY874" s="13"/>
      <c r="MZ874" s="13"/>
      <c r="NA874" s="13"/>
      <c r="NB874" s="13"/>
      <c r="NC874" s="13"/>
      <c r="ND874" s="13"/>
      <c r="NE874" s="13"/>
      <c r="NF874" s="13"/>
      <c r="NG874" s="13"/>
      <c r="NH874" s="13"/>
      <c r="NI874" s="13"/>
      <c r="NJ874" s="13"/>
      <c r="NK874" s="13"/>
      <c r="NL874" s="13"/>
      <c r="NM874" s="13"/>
      <c r="NN874" s="13"/>
      <c r="NO874" s="13"/>
      <c r="NP874" s="13"/>
      <c r="NQ874" s="13"/>
      <c r="NR874" s="13"/>
      <c r="NS874" s="13"/>
      <c r="NU874" s="48" t="e">
        <f>IF(P866&lt;#REF!,1,0)</f>
        <v>#REF!</v>
      </c>
      <c r="NV874" s="48" t="e">
        <f>IF($P866&gt;=#REF!,1,0)</f>
        <v>#REF!</v>
      </c>
      <c r="NW874" s="48">
        <f>IF(IF($C866="Y",IF(NV874=1,1,0)),1,0)</f>
        <v>0</v>
      </c>
      <c r="NX874" s="48">
        <f>IF(IF($C866="N",IF(NU874=1,1,0)),1,0)</f>
        <v>0</v>
      </c>
      <c r="NY874" s="49" t="e">
        <f t="shared" si="81"/>
        <v>#REF!</v>
      </c>
    </row>
    <row r="875" spans="1:389" s="2" customFormat="1" ht="15" x14ac:dyDescent="0.25">
      <c r="A875" s="2">
        <f t="shared" si="82"/>
        <v>871</v>
      </c>
      <c r="B875" s="104" t="str">
        <f>"TSK"&amp;"-"&amp;REPT("0",4-LEN(A883))&amp;A883</f>
        <v>TSK-0879</v>
      </c>
      <c r="C875" s="105" t="str">
        <f t="shared" si="78"/>
        <v/>
      </c>
      <c r="D875" s="59"/>
      <c r="E875" s="106"/>
      <c r="F875" s="59"/>
      <c r="G875" s="59"/>
      <c r="H875" s="19"/>
      <c r="I875" s="19"/>
      <c r="J875" s="21"/>
      <c r="K875" s="81"/>
      <c r="L875" s="107" t="str">
        <f t="shared" si="79"/>
        <v/>
      </c>
      <c r="M875" s="107" t="str">
        <f t="shared" si="80"/>
        <v/>
      </c>
      <c r="N875" s="94"/>
      <c r="O875" s="94"/>
      <c r="P875" s="94"/>
      <c r="Q875" s="94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  <c r="KU875" s="13"/>
      <c r="KV875" s="13"/>
      <c r="KW875" s="13"/>
      <c r="KX875" s="13"/>
      <c r="KY875" s="13"/>
      <c r="KZ875" s="13"/>
      <c r="LA875" s="13"/>
      <c r="LB875" s="13"/>
      <c r="LC875" s="13"/>
      <c r="LD875" s="13"/>
      <c r="LE875" s="13"/>
      <c r="LF875" s="13"/>
      <c r="LG875" s="13"/>
      <c r="LH875" s="13"/>
      <c r="LI875" s="13"/>
      <c r="LJ875" s="13"/>
      <c r="LK875" s="13"/>
      <c r="LL875" s="13"/>
      <c r="LM875" s="13"/>
      <c r="LN875" s="13"/>
      <c r="LO875" s="13"/>
      <c r="LP875" s="13"/>
      <c r="LQ875" s="13"/>
      <c r="LR875" s="13"/>
      <c r="LS875" s="13"/>
      <c r="LT875" s="13"/>
      <c r="LU875" s="13"/>
      <c r="LV875" s="13"/>
      <c r="LW875" s="13"/>
      <c r="LX875" s="13"/>
      <c r="LY875" s="13"/>
      <c r="LZ875" s="13"/>
      <c r="MA875" s="13"/>
      <c r="MB875" s="13"/>
      <c r="MC875" s="13"/>
      <c r="MD875" s="13"/>
      <c r="ME875" s="13"/>
      <c r="MF875" s="13"/>
      <c r="MG875" s="13"/>
      <c r="MH875" s="13"/>
      <c r="MI875" s="13"/>
      <c r="MJ875" s="13"/>
      <c r="MK875" s="13"/>
      <c r="ML875" s="13"/>
      <c r="MM875" s="13"/>
      <c r="MN875" s="13"/>
      <c r="MO875" s="13"/>
      <c r="MP875" s="13"/>
      <c r="MQ875" s="13"/>
      <c r="MR875" s="13"/>
      <c r="MS875" s="13"/>
      <c r="MT875" s="13"/>
      <c r="MU875" s="13"/>
      <c r="MV875" s="13"/>
      <c r="MW875" s="13"/>
      <c r="MX875" s="13"/>
      <c r="MY875" s="13"/>
      <c r="MZ875" s="13"/>
      <c r="NA875" s="13"/>
      <c r="NB875" s="13"/>
      <c r="NC875" s="13"/>
      <c r="ND875" s="13"/>
      <c r="NE875" s="13"/>
      <c r="NF875" s="13"/>
      <c r="NG875" s="13"/>
      <c r="NH875" s="13"/>
      <c r="NI875" s="13"/>
      <c r="NJ875" s="13"/>
      <c r="NK875" s="13"/>
      <c r="NL875" s="13"/>
      <c r="NM875" s="13"/>
      <c r="NN875" s="13"/>
      <c r="NO875" s="13"/>
      <c r="NP875" s="13"/>
      <c r="NQ875" s="13"/>
      <c r="NR875" s="13"/>
      <c r="NS875" s="13"/>
      <c r="NU875" s="48" t="e">
        <f>IF(P867&lt;#REF!,1,0)</f>
        <v>#REF!</v>
      </c>
      <c r="NV875" s="48" t="e">
        <f>IF($P867&gt;=#REF!,1,0)</f>
        <v>#REF!</v>
      </c>
      <c r="NW875" s="48">
        <f>IF(IF($C867="Y",IF(NV875=1,1,0)),1,0)</f>
        <v>0</v>
      </c>
      <c r="NX875" s="48">
        <f>IF(IF($C867="N",IF(NU875=1,1,0)),1,0)</f>
        <v>0</v>
      </c>
      <c r="NY875" s="49" t="e">
        <f t="shared" si="81"/>
        <v>#REF!</v>
      </c>
    </row>
    <row r="876" spans="1:389" s="2" customFormat="1" ht="15" x14ac:dyDescent="0.25">
      <c r="A876" s="2">
        <f t="shared" si="82"/>
        <v>872</v>
      </c>
      <c r="B876" s="104" t="str">
        <f>"TSK"&amp;"-"&amp;REPT("0",4-LEN(A884))&amp;A884</f>
        <v>TSK-0880</v>
      </c>
      <c r="C876" s="105" t="str">
        <f t="shared" si="78"/>
        <v/>
      </c>
      <c r="D876" s="59"/>
      <c r="E876" s="106"/>
      <c r="F876" s="59"/>
      <c r="G876" s="59"/>
      <c r="H876" s="19"/>
      <c r="I876" s="19"/>
      <c r="J876" s="21"/>
      <c r="K876" s="81"/>
      <c r="L876" s="107" t="str">
        <f t="shared" si="79"/>
        <v/>
      </c>
      <c r="M876" s="107" t="str">
        <f t="shared" si="80"/>
        <v/>
      </c>
      <c r="N876" s="94"/>
      <c r="O876" s="94"/>
      <c r="P876" s="94"/>
      <c r="Q876" s="94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  <c r="KU876" s="13"/>
      <c r="KV876" s="13"/>
      <c r="KW876" s="13"/>
      <c r="KX876" s="13"/>
      <c r="KY876" s="13"/>
      <c r="KZ876" s="13"/>
      <c r="LA876" s="13"/>
      <c r="LB876" s="13"/>
      <c r="LC876" s="13"/>
      <c r="LD876" s="13"/>
      <c r="LE876" s="13"/>
      <c r="LF876" s="13"/>
      <c r="LG876" s="13"/>
      <c r="LH876" s="13"/>
      <c r="LI876" s="13"/>
      <c r="LJ876" s="13"/>
      <c r="LK876" s="13"/>
      <c r="LL876" s="13"/>
      <c r="LM876" s="13"/>
      <c r="LN876" s="13"/>
      <c r="LO876" s="13"/>
      <c r="LP876" s="13"/>
      <c r="LQ876" s="13"/>
      <c r="LR876" s="13"/>
      <c r="LS876" s="13"/>
      <c r="LT876" s="13"/>
      <c r="LU876" s="13"/>
      <c r="LV876" s="13"/>
      <c r="LW876" s="13"/>
      <c r="LX876" s="13"/>
      <c r="LY876" s="13"/>
      <c r="LZ876" s="13"/>
      <c r="MA876" s="13"/>
      <c r="MB876" s="13"/>
      <c r="MC876" s="13"/>
      <c r="MD876" s="13"/>
      <c r="ME876" s="13"/>
      <c r="MF876" s="13"/>
      <c r="MG876" s="13"/>
      <c r="MH876" s="13"/>
      <c r="MI876" s="13"/>
      <c r="MJ876" s="13"/>
      <c r="MK876" s="13"/>
      <c r="ML876" s="13"/>
      <c r="MM876" s="13"/>
      <c r="MN876" s="13"/>
      <c r="MO876" s="13"/>
      <c r="MP876" s="13"/>
      <c r="MQ876" s="13"/>
      <c r="MR876" s="13"/>
      <c r="MS876" s="13"/>
      <c r="MT876" s="13"/>
      <c r="MU876" s="13"/>
      <c r="MV876" s="13"/>
      <c r="MW876" s="13"/>
      <c r="MX876" s="13"/>
      <c r="MY876" s="13"/>
      <c r="MZ876" s="13"/>
      <c r="NA876" s="13"/>
      <c r="NB876" s="13"/>
      <c r="NC876" s="13"/>
      <c r="ND876" s="13"/>
      <c r="NE876" s="13"/>
      <c r="NF876" s="13"/>
      <c r="NG876" s="13"/>
      <c r="NH876" s="13"/>
      <c r="NI876" s="13"/>
      <c r="NJ876" s="13"/>
      <c r="NK876" s="13"/>
      <c r="NL876" s="13"/>
      <c r="NM876" s="13"/>
      <c r="NN876" s="13"/>
      <c r="NO876" s="13"/>
      <c r="NP876" s="13"/>
      <c r="NQ876" s="13"/>
      <c r="NR876" s="13"/>
      <c r="NS876" s="13"/>
      <c r="NU876" s="48" t="e">
        <f>IF(P868&lt;#REF!,1,0)</f>
        <v>#REF!</v>
      </c>
      <c r="NV876" s="48" t="e">
        <f>IF($P868&gt;=#REF!,1,0)</f>
        <v>#REF!</v>
      </c>
      <c r="NW876" s="48">
        <f>IF(IF($C868="Y",IF(NV876=1,1,0)),1,0)</f>
        <v>0</v>
      </c>
      <c r="NX876" s="48">
        <f>IF(IF($C868="N",IF(NU876=1,1,0)),1,0)</f>
        <v>0</v>
      </c>
      <c r="NY876" s="49" t="e">
        <f t="shared" si="81"/>
        <v>#REF!</v>
      </c>
    </row>
    <row r="877" spans="1:389" s="2" customFormat="1" ht="15" x14ac:dyDescent="0.25">
      <c r="A877" s="2">
        <f t="shared" si="82"/>
        <v>873</v>
      </c>
      <c r="B877" s="104" t="str">
        <f>"TSK"&amp;"-"&amp;REPT("0",4-LEN(A885))&amp;A885</f>
        <v>TSK-0881</v>
      </c>
      <c r="C877" s="105" t="str">
        <f t="shared" si="78"/>
        <v/>
      </c>
      <c r="D877" s="59"/>
      <c r="E877" s="106"/>
      <c r="F877" s="59"/>
      <c r="G877" s="59"/>
      <c r="H877" s="19"/>
      <c r="I877" s="19"/>
      <c r="J877" s="21"/>
      <c r="K877" s="81"/>
      <c r="L877" s="107" t="str">
        <f t="shared" si="79"/>
        <v/>
      </c>
      <c r="M877" s="107" t="str">
        <f t="shared" si="80"/>
        <v/>
      </c>
      <c r="N877" s="94"/>
      <c r="O877" s="94"/>
      <c r="P877" s="94"/>
      <c r="Q877" s="94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  <c r="KU877" s="13"/>
      <c r="KV877" s="13"/>
      <c r="KW877" s="13"/>
      <c r="KX877" s="13"/>
      <c r="KY877" s="13"/>
      <c r="KZ877" s="13"/>
      <c r="LA877" s="13"/>
      <c r="LB877" s="13"/>
      <c r="LC877" s="13"/>
      <c r="LD877" s="13"/>
      <c r="LE877" s="13"/>
      <c r="LF877" s="13"/>
      <c r="LG877" s="13"/>
      <c r="LH877" s="13"/>
      <c r="LI877" s="13"/>
      <c r="LJ877" s="13"/>
      <c r="LK877" s="13"/>
      <c r="LL877" s="13"/>
      <c r="LM877" s="13"/>
      <c r="LN877" s="13"/>
      <c r="LO877" s="13"/>
      <c r="LP877" s="13"/>
      <c r="LQ877" s="13"/>
      <c r="LR877" s="13"/>
      <c r="LS877" s="13"/>
      <c r="LT877" s="13"/>
      <c r="LU877" s="13"/>
      <c r="LV877" s="13"/>
      <c r="LW877" s="13"/>
      <c r="LX877" s="13"/>
      <c r="LY877" s="13"/>
      <c r="LZ877" s="13"/>
      <c r="MA877" s="13"/>
      <c r="MB877" s="13"/>
      <c r="MC877" s="13"/>
      <c r="MD877" s="13"/>
      <c r="ME877" s="13"/>
      <c r="MF877" s="13"/>
      <c r="MG877" s="13"/>
      <c r="MH877" s="13"/>
      <c r="MI877" s="13"/>
      <c r="MJ877" s="13"/>
      <c r="MK877" s="13"/>
      <c r="ML877" s="13"/>
      <c r="MM877" s="13"/>
      <c r="MN877" s="13"/>
      <c r="MO877" s="13"/>
      <c r="MP877" s="13"/>
      <c r="MQ877" s="13"/>
      <c r="MR877" s="13"/>
      <c r="MS877" s="13"/>
      <c r="MT877" s="13"/>
      <c r="MU877" s="13"/>
      <c r="MV877" s="13"/>
      <c r="MW877" s="13"/>
      <c r="MX877" s="13"/>
      <c r="MY877" s="13"/>
      <c r="MZ877" s="13"/>
      <c r="NA877" s="13"/>
      <c r="NB877" s="13"/>
      <c r="NC877" s="13"/>
      <c r="ND877" s="13"/>
      <c r="NE877" s="13"/>
      <c r="NF877" s="13"/>
      <c r="NG877" s="13"/>
      <c r="NH877" s="13"/>
      <c r="NI877" s="13"/>
      <c r="NJ877" s="13"/>
      <c r="NK877" s="13"/>
      <c r="NL877" s="13"/>
      <c r="NM877" s="13"/>
      <c r="NN877" s="13"/>
      <c r="NO877" s="13"/>
      <c r="NP877" s="13"/>
      <c r="NQ877" s="13"/>
      <c r="NR877" s="13"/>
      <c r="NS877" s="13"/>
      <c r="NU877" s="48" t="e">
        <f>IF(P869&lt;#REF!,1,0)</f>
        <v>#REF!</v>
      </c>
      <c r="NV877" s="48" t="e">
        <f>IF($P869&gt;=#REF!,1,0)</f>
        <v>#REF!</v>
      </c>
      <c r="NW877" s="48">
        <f>IF(IF($C869="Y",IF(NV877=1,1,0)),1,0)</f>
        <v>0</v>
      </c>
      <c r="NX877" s="48">
        <f>IF(IF($C869="N",IF(NU877=1,1,0)),1,0)</f>
        <v>0</v>
      </c>
      <c r="NY877" s="49" t="e">
        <f t="shared" si="81"/>
        <v>#REF!</v>
      </c>
    </row>
    <row r="878" spans="1:389" s="2" customFormat="1" ht="15" x14ac:dyDescent="0.25">
      <c r="A878" s="2">
        <f t="shared" si="82"/>
        <v>874</v>
      </c>
      <c r="B878" s="104" t="str">
        <f>"TSK"&amp;"-"&amp;REPT("0",4-LEN(A886))&amp;A886</f>
        <v>TSK-0882</v>
      </c>
      <c r="C878" s="105" t="str">
        <f t="shared" si="78"/>
        <v/>
      </c>
      <c r="D878" s="59"/>
      <c r="E878" s="106"/>
      <c r="F878" s="59"/>
      <c r="G878" s="59"/>
      <c r="H878" s="19"/>
      <c r="I878" s="19"/>
      <c r="J878" s="21"/>
      <c r="K878" s="81"/>
      <c r="L878" s="107" t="str">
        <f t="shared" si="79"/>
        <v/>
      </c>
      <c r="M878" s="107" t="str">
        <f t="shared" si="80"/>
        <v/>
      </c>
      <c r="N878" s="94"/>
      <c r="O878" s="94"/>
      <c r="P878" s="94"/>
      <c r="Q878" s="94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  <c r="KU878" s="13"/>
      <c r="KV878" s="13"/>
      <c r="KW878" s="13"/>
      <c r="KX878" s="13"/>
      <c r="KY878" s="13"/>
      <c r="KZ878" s="13"/>
      <c r="LA878" s="13"/>
      <c r="LB878" s="13"/>
      <c r="LC878" s="13"/>
      <c r="LD878" s="13"/>
      <c r="LE878" s="13"/>
      <c r="LF878" s="13"/>
      <c r="LG878" s="13"/>
      <c r="LH878" s="13"/>
      <c r="LI878" s="13"/>
      <c r="LJ878" s="13"/>
      <c r="LK878" s="13"/>
      <c r="LL878" s="13"/>
      <c r="LM878" s="13"/>
      <c r="LN878" s="13"/>
      <c r="LO878" s="13"/>
      <c r="LP878" s="13"/>
      <c r="LQ878" s="13"/>
      <c r="LR878" s="13"/>
      <c r="LS878" s="13"/>
      <c r="LT878" s="13"/>
      <c r="LU878" s="13"/>
      <c r="LV878" s="13"/>
      <c r="LW878" s="13"/>
      <c r="LX878" s="13"/>
      <c r="LY878" s="13"/>
      <c r="LZ878" s="13"/>
      <c r="MA878" s="13"/>
      <c r="MB878" s="13"/>
      <c r="MC878" s="13"/>
      <c r="MD878" s="13"/>
      <c r="ME878" s="13"/>
      <c r="MF878" s="13"/>
      <c r="MG878" s="13"/>
      <c r="MH878" s="13"/>
      <c r="MI878" s="13"/>
      <c r="MJ878" s="13"/>
      <c r="MK878" s="13"/>
      <c r="ML878" s="13"/>
      <c r="MM878" s="13"/>
      <c r="MN878" s="13"/>
      <c r="MO878" s="13"/>
      <c r="MP878" s="13"/>
      <c r="MQ878" s="13"/>
      <c r="MR878" s="13"/>
      <c r="MS878" s="13"/>
      <c r="MT878" s="13"/>
      <c r="MU878" s="13"/>
      <c r="MV878" s="13"/>
      <c r="MW878" s="13"/>
      <c r="MX878" s="13"/>
      <c r="MY878" s="13"/>
      <c r="MZ878" s="13"/>
      <c r="NA878" s="13"/>
      <c r="NB878" s="13"/>
      <c r="NC878" s="13"/>
      <c r="ND878" s="13"/>
      <c r="NE878" s="13"/>
      <c r="NF878" s="13"/>
      <c r="NG878" s="13"/>
      <c r="NH878" s="13"/>
      <c r="NI878" s="13"/>
      <c r="NJ878" s="13"/>
      <c r="NK878" s="13"/>
      <c r="NL878" s="13"/>
      <c r="NM878" s="13"/>
      <c r="NN878" s="13"/>
      <c r="NO878" s="13"/>
      <c r="NP878" s="13"/>
      <c r="NQ878" s="13"/>
      <c r="NR878" s="13"/>
      <c r="NS878" s="13"/>
      <c r="NU878" s="48" t="e">
        <f>IF(P870&lt;#REF!,1,0)</f>
        <v>#REF!</v>
      </c>
      <c r="NV878" s="48" t="e">
        <f>IF($P870&gt;=#REF!,1,0)</f>
        <v>#REF!</v>
      </c>
      <c r="NW878" s="48">
        <f>IF(IF($C870="Y",IF(NV878=1,1,0)),1,0)</f>
        <v>0</v>
      </c>
      <c r="NX878" s="48">
        <f>IF(IF($C870="N",IF(NU878=1,1,0)),1,0)</f>
        <v>0</v>
      </c>
      <c r="NY878" s="49" t="e">
        <f t="shared" si="81"/>
        <v>#REF!</v>
      </c>
    </row>
    <row r="879" spans="1:389" s="2" customFormat="1" ht="15" x14ac:dyDescent="0.25">
      <c r="A879" s="2">
        <f t="shared" si="82"/>
        <v>875</v>
      </c>
      <c r="B879" s="104" t="str">
        <f>"TSK"&amp;"-"&amp;REPT("0",4-LEN(A887))&amp;A887</f>
        <v>TSK-0883</v>
      </c>
      <c r="C879" s="105" t="str">
        <f t="shared" si="78"/>
        <v/>
      </c>
      <c r="D879" s="59"/>
      <c r="E879" s="106"/>
      <c r="F879" s="59"/>
      <c r="G879" s="59"/>
      <c r="H879" s="19"/>
      <c r="I879" s="19"/>
      <c r="J879" s="21"/>
      <c r="K879" s="81"/>
      <c r="L879" s="107" t="str">
        <f t="shared" si="79"/>
        <v/>
      </c>
      <c r="M879" s="107" t="str">
        <f t="shared" si="80"/>
        <v/>
      </c>
      <c r="N879" s="94"/>
      <c r="O879" s="94"/>
      <c r="P879" s="94"/>
      <c r="Q879" s="94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  <c r="KU879" s="13"/>
      <c r="KV879" s="13"/>
      <c r="KW879" s="13"/>
      <c r="KX879" s="13"/>
      <c r="KY879" s="13"/>
      <c r="KZ879" s="13"/>
      <c r="LA879" s="13"/>
      <c r="LB879" s="13"/>
      <c r="LC879" s="13"/>
      <c r="LD879" s="13"/>
      <c r="LE879" s="13"/>
      <c r="LF879" s="13"/>
      <c r="LG879" s="13"/>
      <c r="LH879" s="13"/>
      <c r="LI879" s="13"/>
      <c r="LJ879" s="13"/>
      <c r="LK879" s="13"/>
      <c r="LL879" s="13"/>
      <c r="LM879" s="13"/>
      <c r="LN879" s="13"/>
      <c r="LO879" s="13"/>
      <c r="LP879" s="13"/>
      <c r="LQ879" s="13"/>
      <c r="LR879" s="13"/>
      <c r="LS879" s="13"/>
      <c r="LT879" s="13"/>
      <c r="LU879" s="13"/>
      <c r="LV879" s="13"/>
      <c r="LW879" s="13"/>
      <c r="LX879" s="13"/>
      <c r="LY879" s="13"/>
      <c r="LZ879" s="13"/>
      <c r="MA879" s="13"/>
      <c r="MB879" s="13"/>
      <c r="MC879" s="13"/>
      <c r="MD879" s="13"/>
      <c r="ME879" s="13"/>
      <c r="MF879" s="13"/>
      <c r="MG879" s="13"/>
      <c r="MH879" s="13"/>
      <c r="MI879" s="13"/>
      <c r="MJ879" s="13"/>
      <c r="MK879" s="13"/>
      <c r="ML879" s="13"/>
      <c r="MM879" s="13"/>
      <c r="MN879" s="13"/>
      <c r="MO879" s="13"/>
      <c r="MP879" s="13"/>
      <c r="MQ879" s="13"/>
      <c r="MR879" s="13"/>
      <c r="MS879" s="13"/>
      <c r="MT879" s="13"/>
      <c r="MU879" s="13"/>
      <c r="MV879" s="13"/>
      <c r="MW879" s="13"/>
      <c r="MX879" s="13"/>
      <c r="MY879" s="13"/>
      <c r="MZ879" s="13"/>
      <c r="NA879" s="13"/>
      <c r="NB879" s="13"/>
      <c r="NC879" s="13"/>
      <c r="ND879" s="13"/>
      <c r="NE879" s="13"/>
      <c r="NF879" s="13"/>
      <c r="NG879" s="13"/>
      <c r="NH879" s="13"/>
      <c r="NI879" s="13"/>
      <c r="NJ879" s="13"/>
      <c r="NK879" s="13"/>
      <c r="NL879" s="13"/>
      <c r="NM879" s="13"/>
      <c r="NN879" s="13"/>
      <c r="NO879" s="13"/>
      <c r="NP879" s="13"/>
      <c r="NQ879" s="13"/>
      <c r="NR879" s="13"/>
      <c r="NS879" s="13"/>
      <c r="NU879" s="48" t="e">
        <f>IF(P871&lt;#REF!,1,0)</f>
        <v>#REF!</v>
      </c>
      <c r="NV879" s="48" t="e">
        <f>IF($P871&gt;=#REF!,1,0)</f>
        <v>#REF!</v>
      </c>
      <c r="NW879" s="48">
        <f>IF(IF($C871="Y",IF(NV879=1,1,0)),1,0)</f>
        <v>0</v>
      </c>
      <c r="NX879" s="48">
        <f>IF(IF($C871="N",IF(NU879=1,1,0)),1,0)</f>
        <v>0</v>
      </c>
      <c r="NY879" s="49" t="e">
        <f t="shared" si="81"/>
        <v>#REF!</v>
      </c>
    </row>
    <row r="880" spans="1:389" s="2" customFormat="1" ht="15" x14ac:dyDescent="0.25">
      <c r="A880" s="2">
        <f t="shared" si="82"/>
        <v>876</v>
      </c>
      <c r="B880" s="104" t="str">
        <f>"TSK"&amp;"-"&amp;REPT("0",4-LEN(A888))&amp;A888</f>
        <v>TSK-0884</v>
      </c>
      <c r="C880" s="105" t="str">
        <f t="shared" si="78"/>
        <v/>
      </c>
      <c r="D880" s="59"/>
      <c r="E880" s="106"/>
      <c r="F880" s="59"/>
      <c r="G880" s="59"/>
      <c r="H880" s="19"/>
      <c r="I880" s="19"/>
      <c r="J880" s="21"/>
      <c r="K880" s="81"/>
      <c r="L880" s="107" t="str">
        <f t="shared" si="79"/>
        <v/>
      </c>
      <c r="M880" s="107" t="str">
        <f t="shared" si="80"/>
        <v/>
      </c>
      <c r="N880" s="94"/>
      <c r="O880" s="94"/>
      <c r="P880" s="94"/>
      <c r="Q880" s="94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  <c r="KU880" s="13"/>
      <c r="KV880" s="13"/>
      <c r="KW880" s="13"/>
      <c r="KX880" s="13"/>
      <c r="KY880" s="13"/>
      <c r="KZ880" s="13"/>
      <c r="LA880" s="13"/>
      <c r="LB880" s="13"/>
      <c r="LC880" s="13"/>
      <c r="LD880" s="13"/>
      <c r="LE880" s="13"/>
      <c r="LF880" s="13"/>
      <c r="LG880" s="13"/>
      <c r="LH880" s="13"/>
      <c r="LI880" s="13"/>
      <c r="LJ880" s="13"/>
      <c r="LK880" s="13"/>
      <c r="LL880" s="13"/>
      <c r="LM880" s="13"/>
      <c r="LN880" s="13"/>
      <c r="LO880" s="13"/>
      <c r="LP880" s="13"/>
      <c r="LQ880" s="13"/>
      <c r="LR880" s="13"/>
      <c r="LS880" s="13"/>
      <c r="LT880" s="13"/>
      <c r="LU880" s="13"/>
      <c r="LV880" s="13"/>
      <c r="LW880" s="13"/>
      <c r="LX880" s="13"/>
      <c r="LY880" s="13"/>
      <c r="LZ880" s="13"/>
      <c r="MA880" s="13"/>
      <c r="MB880" s="13"/>
      <c r="MC880" s="13"/>
      <c r="MD880" s="13"/>
      <c r="ME880" s="13"/>
      <c r="MF880" s="13"/>
      <c r="MG880" s="13"/>
      <c r="MH880" s="13"/>
      <c r="MI880" s="13"/>
      <c r="MJ880" s="13"/>
      <c r="MK880" s="13"/>
      <c r="ML880" s="13"/>
      <c r="MM880" s="13"/>
      <c r="MN880" s="13"/>
      <c r="MO880" s="13"/>
      <c r="MP880" s="13"/>
      <c r="MQ880" s="13"/>
      <c r="MR880" s="13"/>
      <c r="MS880" s="13"/>
      <c r="MT880" s="13"/>
      <c r="MU880" s="13"/>
      <c r="MV880" s="13"/>
      <c r="MW880" s="13"/>
      <c r="MX880" s="13"/>
      <c r="MY880" s="13"/>
      <c r="MZ880" s="13"/>
      <c r="NA880" s="13"/>
      <c r="NB880" s="13"/>
      <c r="NC880" s="13"/>
      <c r="ND880" s="13"/>
      <c r="NE880" s="13"/>
      <c r="NF880" s="13"/>
      <c r="NG880" s="13"/>
      <c r="NH880" s="13"/>
      <c r="NI880" s="13"/>
      <c r="NJ880" s="13"/>
      <c r="NK880" s="13"/>
      <c r="NL880" s="13"/>
      <c r="NM880" s="13"/>
      <c r="NN880" s="13"/>
      <c r="NO880" s="13"/>
      <c r="NP880" s="13"/>
      <c r="NQ880" s="13"/>
      <c r="NR880" s="13"/>
      <c r="NS880" s="13"/>
      <c r="NU880" s="48" t="e">
        <f>IF(P872&lt;#REF!,1,0)</f>
        <v>#REF!</v>
      </c>
      <c r="NV880" s="48" t="e">
        <f>IF($P872&gt;=#REF!,1,0)</f>
        <v>#REF!</v>
      </c>
      <c r="NW880" s="48">
        <f>IF(IF($C872="Y",IF(NV880=1,1,0)),1,0)</f>
        <v>0</v>
      </c>
      <c r="NX880" s="48">
        <f>IF(IF($C872="N",IF(NU880=1,1,0)),1,0)</f>
        <v>0</v>
      </c>
      <c r="NY880" s="49" t="e">
        <f t="shared" si="81"/>
        <v>#REF!</v>
      </c>
    </row>
    <row r="881" spans="1:389" s="2" customFormat="1" ht="15" x14ac:dyDescent="0.25">
      <c r="A881" s="2">
        <f t="shared" si="82"/>
        <v>877</v>
      </c>
      <c r="B881" s="104" t="str">
        <f>"TSK"&amp;"-"&amp;REPT("0",4-LEN(A889))&amp;A889</f>
        <v>TSK-0885</v>
      </c>
      <c r="C881" s="105" t="str">
        <f t="shared" si="78"/>
        <v/>
      </c>
      <c r="D881" s="59"/>
      <c r="E881" s="106"/>
      <c r="F881" s="59"/>
      <c r="G881" s="59"/>
      <c r="H881" s="19"/>
      <c r="I881" s="19"/>
      <c r="J881" s="21"/>
      <c r="K881" s="81"/>
      <c r="L881" s="107" t="str">
        <f t="shared" si="79"/>
        <v/>
      </c>
      <c r="M881" s="107" t="str">
        <f t="shared" si="80"/>
        <v/>
      </c>
      <c r="N881" s="94"/>
      <c r="O881" s="94"/>
      <c r="P881" s="94"/>
      <c r="Q881" s="94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  <c r="KU881" s="13"/>
      <c r="KV881" s="13"/>
      <c r="KW881" s="13"/>
      <c r="KX881" s="13"/>
      <c r="KY881" s="13"/>
      <c r="KZ881" s="13"/>
      <c r="LA881" s="13"/>
      <c r="LB881" s="13"/>
      <c r="LC881" s="13"/>
      <c r="LD881" s="13"/>
      <c r="LE881" s="13"/>
      <c r="LF881" s="13"/>
      <c r="LG881" s="13"/>
      <c r="LH881" s="13"/>
      <c r="LI881" s="13"/>
      <c r="LJ881" s="13"/>
      <c r="LK881" s="13"/>
      <c r="LL881" s="13"/>
      <c r="LM881" s="13"/>
      <c r="LN881" s="13"/>
      <c r="LO881" s="13"/>
      <c r="LP881" s="13"/>
      <c r="LQ881" s="13"/>
      <c r="LR881" s="13"/>
      <c r="LS881" s="13"/>
      <c r="LT881" s="13"/>
      <c r="LU881" s="13"/>
      <c r="LV881" s="13"/>
      <c r="LW881" s="13"/>
      <c r="LX881" s="13"/>
      <c r="LY881" s="13"/>
      <c r="LZ881" s="13"/>
      <c r="MA881" s="13"/>
      <c r="MB881" s="13"/>
      <c r="MC881" s="13"/>
      <c r="MD881" s="13"/>
      <c r="ME881" s="13"/>
      <c r="MF881" s="13"/>
      <c r="MG881" s="13"/>
      <c r="MH881" s="13"/>
      <c r="MI881" s="13"/>
      <c r="MJ881" s="13"/>
      <c r="MK881" s="13"/>
      <c r="ML881" s="13"/>
      <c r="MM881" s="13"/>
      <c r="MN881" s="13"/>
      <c r="MO881" s="13"/>
      <c r="MP881" s="13"/>
      <c r="MQ881" s="13"/>
      <c r="MR881" s="13"/>
      <c r="MS881" s="13"/>
      <c r="MT881" s="13"/>
      <c r="MU881" s="13"/>
      <c r="MV881" s="13"/>
      <c r="MW881" s="13"/>
      <c r="MX881" s="13"/>
      <c r="MY881" s="13"/>
      <c r="MZ881" s="13"/>
      <c r="NA881" s="13"/>
      <c r="NB881" s="13"/>
      <c r="NC881" s="13"/>
      <c r="ND881" s="13"/>
      <c r="NE881" s="13"/>
      <c r="NF881" s="13"/>
      <c r="NG881" s="13"/>
      <c r="NH881" s="13"/>
      <c r="NI881" s="13"/>
      <c r="NJ881" s="13"/>
      <c r="NK881" s="13"/>
      <c r="NL881" s="13"/>
      <c r="NM881" s="13"/>
      <c r="NN881" s="13"/>
      <c r="NO881" s="13"/>
      <c r="NP881" s="13"/>
      <c r="NQ881" s="13"/>
      <c r="NR881" s="13"/>
      <c r="NS881" s="13"/>
      <c r="NU881" s="48" t="e">
        <f>IF(P873&lt;#REF!,1,0)</f>
        <v>#REF!</v>
      </c>
      <c r="NV881" s="48" t="e">
        <f>IF($P873&gt;=#REF!,1,0)</f>
        <v>#REF!</v>
      </c>
      <c r="NW881" s="48">
        <f>IF(IF($C873="Y",IF(NV881=1,1,0)),1,0)</f>
        <v>0</v>
      </c>
      <c r="NX881" s="48">
        <f>IF(IF($C873="N",IF(NU881=1,1,0)),1,0)</f>
        <v>0</v>
      </c>
      <c r="NY881" s="49" t="e">
        <f t="shared" si="81"/>
        <v>#REF!</v>
      </c>
    </row>
    <row r="882" spans="1:389" s="2" customFormat="1" ht="15" x14ac:dyDescent="0.25">
      <c r="A882" s="2">
        <f t="shared" si="82"/>
        <v>878</v>
      </c>
      <c r="B882" s="104" t="str">
        <f>"TSK"&amp;"-"&amp;REPT("0",4-LEN(A890))&amp;A890</f>
        <v>TSK-0886</v>
      </c>
      <c r="C882" s="105" t="str">
        <f t="shared" si="78"/>
        <v/>
      </c>
      <c r="D882" s="59"/>
      <c r="E882" s="106"/>
      <c r="F882" s="59"/>
      <c r="G882" s="59"/>
      <c r="H882" s="19"/>
      <c r="I882" s="19"/>
      <c r="J882" s="21"/>
      <c r="K882" s="81"/>
      <c r="L882" s="107" t="str">
        <f t="shared" si="79"/>
        <v/>
      </c>
      <c r="M882" s="107" t="str">
        <f t="shared" si="80"/>
        <v/>
      </c>
      <c r="N882" s="94"/>
      <c r="O882" s="94"/>
      <c r="P882" s="94"/>
      <c r="Q882" s="94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  <c r="KU882" s="13"/>
      <c r="KV882" s="13"/>
      <c r="KW882" s="13"/>
      <c r="KX882" s="13"/>
      <c r="KY882" s="13"/>
      <c r="KZ882" s="13"/>
      <c r="LA882" s="13"/>
      <c r="LB882" s="13"/>
      <c r="LC882" s="13"/>
      <c r="LD882" s="13"/>
      <c r="LE882" s="13"/>
      <c r="LF882" s="13"/>
      <c r="LG882" s="13"/>
      <c r="LH882" s="13"/>
      <c r="LI882" s="13"/>
      <c r="LJ882" s="13"/>
      <c r="LK882" s="13"/>
      <c r="LL882" s="13"/>
      <c r="LM882" s="13"/>
      <c r="LN882" s="13"/>
      <c r="LO882" s="13"/>
      <c r="LP882" s="13"/>
      <c r="LQ882" s="13"/>
      <c r="LR882" s="13"/>
      <c r="LS882" s="13"/>
      <c r="LT882" s="13"/>
      <c r="LU882" s="13"/>
      <c r="LV882" s="13"/>
      <c r="LW882" s="13"/>
      <c r="LX882" s="13"/>
      <c r="LY882" s="13"/>
      <c r="LZ882" s="13"/>
      <c r="MA882" s="13"/>
      <c r="MB882" s="13"/>
      <c r="MC882" s="13"/>
      <c r="MD882" s="13"/>
      <c r="ME882" s="13"/>
      <c r="MF882" s="13"/>
      <c r="MG882" s="13"/>
      <c r="MH882" s="13"/>
      <c r="MI882" s="13"/>
      <c r="MJ882" s="13"/>
      <c r="MK882" s="13"/>
      <c r="ML882" s="13"/>
      <c r="MM882" s="13"/>
      <c r="MN882" s="13"/>
      <c r="MO882" s="13"/>
      <c r="MP882" s="13"/>
      <c r="MQ882" s="13"/>
      <c r="MR882" s="13"/>
      <c r="MS882" s="13"/>
      <c r="MT882" s="13"/>
      <c r="MU882" s="13"/>
      <c r="MV882" s="13"/>
      <c r="MW882" s="13"/>
      <c r="MX882" s="13"/>
      <c r="MY882" s="13"/>
      <c r="MZ882" s="13"/>
      <c r="NA882" s="13"/>
      <c r="NB882" s="13"/>
      <c r="NC882" s="13"/>
      <c r="ND882" s="13"/>
      <c r="NE882" s="13"/>
      <c r="NF882" s="13"/>
      <c r="NG882" s="13"/>
      <c r="NH882" s="13"/>
      <c r="NI882" s="13"/>
      <c r="NJ882" s="13"/>
      <c r="NK882" s="13"/>
      <c r="NL882" s="13"/>
      <c r="NM882" s="13"/>
      <c r="NN882" s="13"/>
      <c r="NO882" s="13"/>
      <c r="NP882" s="13"/>
      <c r="NQ882" s="13"/>
      <c r="NR882" s="13"/>
      <c r="NS882" s="13"/>
      <c r="NU882" s="48" t="e">
        <f>IF(P874&lt;#REF!,1,0)</f>
        <v>#REF!</v>
      </c>
      <c r="NV882" s="48" t="e">
        <f>IF($P874&gt;=#REF!,1,0)</f>
        <v>#REF!</v>
      </c>
      <c r="NW882" s="48">
        <f>IF(IF($C874="Y",IF(NV882=1,1,0)),1,0)</f>
        <v>0</v>
      </c>
      <c r="NX882" s="48">
        <f>IF(IF($C874="N",IF(NU882=1,1,0)),1,0)</f>
        <v>0</v>
      </c>
      <c r="NY882" s="49" t="e">
        <f t="shared" si="81"/>
        <v>#REF!</v>
      </c>
    </row>
    <row r="883" spans="1:389" s="2" customFormat="1" ht="15" x14ac:dyDescent="0.25">
      <c r="A883" s="2">
        <f t="shared" si="82"/>
        <v>879</v>
      </c>
      <c r="B883" s="104" t="str">
        <f>"TSK"&amp;"-"&amp;REPT("0",4-LEN(A891))&amp;A891</f>
        <v>TSK-0887</v>
      </c>
      <c r="C883" s="105" t="str">
        <f t="shared" si="78"/>
        <v/>
      </c>
      <c r="D883" s="59"/>
      <c r="E883" s="106"/>
      <c r="F883" s="59"/>
      <c r="G883" s="59"/>
      <c r="H883" s="19"/>
      <c r="I883" s="19"/>
      <c r="J883" s="21"/>
      <c r="K883" s="81"/>
      <c r="L883" s="107" t="str">
        <f t="shared" si="79"/>
        <v/>
      </c>
      <c r="M883" s="107" t="str">
        <f t="shared" si="80"/>
        <v/>
      </c>
      <c r="N883" s="94"/>
      <c r="O883" s="94"/>
      <c r="P883" s="94"/>
      <c r="Q883" s="94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13"/>
      <c r="KT883" s="13"/>
      <c r="KU883" s="13"/>
      <c r="KV883" s="13"/>
      <c r="KW883" s="13"/>
      <c r="KX883" s="13"/>
      <c r="KY883" s="13"/>
      <c r="KZ883" s="13"/>
      <c r="LA883" s="13"/>
      <c r="LB883" s="13"/>
      <c r="LC883" s="13"/>
      <c r="LD883" s="13"/>
      <c r="LE883" s="13"/>
      <c r="LF883" s="13"/>
      <c r="LG883" s="13"/>
      <c r="LH883" s="13"/>
      <c r="LI883" s="13"/>
      <c r="LJ883" s="13"/>
      <c r="LK883" s="13"/>
      <c r="LL883" s="13"/>
      <c r="LM883" s="13"/>
      <c r="LN883" s="13"/>
      <c r="LO883" s="13"/>
      <c r="LP883" s="13"/>
      <c r="LQ883" s="13"/>
      <c r="LR883" s="13"/>
      <c r="LS883" s="13"/>
      <c r="LT883" s="13"/>
      <c r="LU883" s="13"/>
      <c r="LV883" s="13"/>
      <c r="LW883" s="13"/>
      <c r="LX883" s="13"/>
      <c r="LY883" s="13"/>
      <c r="LZ883" s="13"/>
      <c r="MA883" s="13"/>
      <c r="MB883" s="13"/>
      <c r="MC883" s="13"/>
      <c r="MD883" s="13"/>
      <c r="ME883" s="13"/>
      <c r="MF883" s="13"/>
      <c r="MG883" s="13"/>
      <c r="MH883" s="13"/>
      <c r="MI883" s="13"/>
      <c r="MJ883" s="13"/>
      <c r="MK883" s="13"/>
      <c r="ML883" s="13"/>
      <c r="MM883" s="13"/>
      <c r="MN883" s="13"/>
      <c r="MO883" s="13"/>
      <c r="MP883" s="13"/>
      <c r="MQ883" s="13"/>
      <c r="MR883" s="13"/>
      <c r="MS883" s="13"/>
      <c r="MT883" s="13"/>
      <c r="MU883" s="13"/>
      <c r="MV883" s="13"/>
      <c r="MW883" s="13"/>
      <c r="MX883" s="13"/>
      <c r="MY883" s="13"/>
      <c r="MZ883" s="13"/>
      <c r="NA883" s="13"/>
      <c r="NB883" s="13"/>
      <c r="NC883" s="13"/>
      <c r="ND883" s="13"/>
      <c r="NE883" s="13"/>
      <c r="NF883" s="13"/>
      <c r="NG883" s="13"/>
      <c r="NH883" s="13"/>
      <c r="NI883" s="13"/>
      <c r="NJ883" s="13"/>
      <c r="NK883" s="13"/>
      <c r="NL883" s="13"/>
      <c r="NM883" s="13"/>
      <c r="NN883" s="13"/>
      <c r="NO883" s="13"/>
      <c r="NP883" s="13"/>
      <c r="NQ883" s="13"/>
      <c r="NR883" s="13"/>
      <c r="NS883" s="13"/>
      <c r="NU883" s="48" t="e">
        <f>IF(P875&lt;#REF!,1,0)</f>
        <v>#REF!</v>
      </c>
      <c r="NV883" s="48" t="e">
        <f>IF($P875&gt;=#REF!,1,0)</f>
        <v>#REF!</v>
      </c>
      <c r="NW883" s="48">
        <f>IF(IF($C875="Y",IF(NV883=1,1,0)),1,0)</f>
        <v>0</v>
      </c>
      <c r="NX883" s="48">
        <f>IF(IF($C875="N",IF(NU883=1,1,0)),1,0)</f>
        <v>0</v>
      </c>
      <c r="NY883" s="49" t="e">
        <f t="shared" si="81"/>
        <v>#REF!</v>
      </c>
    </row>
    <row r="884" spans="1:389" s="2" customFormat="1" ht="15" x14ac:dyDescent="0.25">
      <c r="A884" s="2">
        <f t="shared" si="82"/>
        <v>880</v>
      </c>
      <c r="B884" s="104" t="str">
        <f>"TSK"&amp;"-"&amp;REPT("0",4-LEN(A892))&amp;A892</f>
        <v>TSK-0888</v>
      </c>
      <c r="C884" s="105" t="str">
        <f t="shared" si="78"/>
        <v/>
      </c>
      <c r="D884" s="59"/>
      <c r="E884" s="106"/>
      <c r="F884" s="59"/>
      <c r="G884" s="59"/>
      <c r="H884" s="19"/>
      <c r="I884" s="19"/>
      <c r="J884" s="21"/>
      <c r="K884" s="81"/>
      <c r="L884" s="107" t="str">
        <f t="shared" si="79"/>
        <v/>
      </c>
      <c r="M884" s="107" t="str">
        <f t="shared" si="80"/>
        <v/>
      </c>
      <c r="N884" s="94"/>
      <c r="O884" s="94"/>
      <c r="P884" s="94"/>
      <c r="Q884" s="94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13"/>
      <c r="KS884" s="13"/>
      <c r="KT884" s="13"/>
      <c r="KU884" s="13"/>
      <c r="KV884" s="13"/>
      <c r="KW884" s="13"/>
      <c r="KX884" s="13"/>
      <c r="KY884" s="13"/>
      <c r="KZ884" s="13"/>
      <c r="LA884" s="13"/>
      <c r="LB884" s="13"/>
      <c r="LC884" s="13"/>
      <c r="LD884" s="13"/>
      <c r="LE884" s="13"/>
      <c r="LF884" s="13"/>
      <c r="LG884" s="13"/>
      <c r="LH884" s="13"/>
      <c r="LI884" s="13"/>
      <c r="LJ884" s="13"/>
      <c r="LK884" s="13"/>
      <c r="LL884" s="13"/>
      <c r="LM884" s="13"/>
      <c r="LN884" s="13"/>
      <c r="LO884" s="13"/>
      <c r="LP884" s="13"/>
      <c r="LQ884" s="13"/>
      <c r="LR884" s="13"/>
      <c r="LS884" s="13"/>
      <c r="LT884" s="13"/>
      <c r="LU884" s="13"/>
      <c r="LV884" s="13"/>
      <c r="LW884" s="13"/>
      <c r="LX884" s="13"/>
      <c r="LY884" s="13"/>
      <c r="LZ884" s="13"/>
      <c r="MA884" s="13"/>
      <c r="MB884" s="13"/>
      <c r="MC884" s="13"/>
      <c r="MD884" s="13"/>
      <c r="ME884" s="13"/>
      <c r="MF884" s="13"/>
      <c r="MG884" s="13"/>
      <c r="MH884" s="13"/>
      <c r="MI884" s="13"/>
      <c r="MJ884" s="13"/>
      <c r="MK884" s="13"/>
      <c r="ML884" s="13"/>
      <c r="MM884" s="13"/>
      <c r="MN884" s="13"/>
      <c r="MO884" s="13"/>
      <c r="MP884" s="13"/>
      <c r="MQ884" s="13"/>
      <c r="MR884" s="13"/>
      <c r="MS884" s="13"/>
      <c r="MT884" s="13"/>
      <c r="MU884" s="13"/>
      <c r="MV884" s="13"/>
      <c r="MW884" s="13"/>
      <c r="MX884" s="13"/>
      <c r="MY884" s="13"/>
      <c r="MZ884" s="13"/>
      <c r="NA884" s="13"/>
      <c r="NB884" s="13"/>
      <c r="NC884" s="13"/>
      <c r="ND884" s="13"/>
      <c r="NE884" s="13"/>
      <c r="NF884" s="13"/>
      <c r="NG884" s="13"/>
      <c r="NH884" s="13"/>
      <c r="NI884" s="13"/>
      <c r="NJ884" s="13"/>
      <c r="NK884" s="13"/>
      <c r="NL884" s="13"/>
      <c r="NM884" s="13"/>
      <c r="NN884" s="13"/>
      <c r="NO884" s="13"/>
      <c r="NP884" s="13"/>
      <c r="NQ884" s="13"/>
      <c r="NR884" s="13"/>
      <c r="NS884" s="13"/>
      <c r="NU884" s="48" t="e">
        <f>IF(P876&lt;#REF!,1,0)</f>
        <v>#REF!</v>
      </c>
      <c r="NV884" s="48" t="e">
        <f>IF($P876&gt;=#REF!,1,0)</f>
        <v>#REF!</v>
      </c>
      <c r="NW884" s="48">
        <f>IF(IF($C876="Y",IF(NV884=1,1,0)),1,0)</f>
        <v>0</v>
      </c>
      <c r="NX884" s="48">
        <f>IF(IF($C876="N",IF(NU884=1,1,0)),1,0)</f>
        <v>0</v>
      </c>
      <c r="NY884" s="49" t="e">
        <f t="shared" si="81"/>
        <v>#REF!</v>
      </c>
    </row>
    <row r="885" spans="1:389" s="2" customFormat="1" ht="15" x14ac:dyDescent="0.25">
      <c r="A885" s="2">
        <f t="shared" si="82"/>
        <v>881</v>
      </c>
      <c r="B885" s="104" t="str">
        <f>"TSK"&amp;"-"&amp;REPT("0",4-LEN(A893))&amp;A893</f>
        <v>TSK-0889</v>
      </c>
      <c r="C885" s="105" t="str">
        <f t="shared" si="78"/>
        <v/>
      </c>
      <c r="D885" s="59"/>
      <c r="E885" s="106"/>
      <c r="F885" s="59"/>
      <c r="G885" s="59"/>
      <c r="H885" s="19"/>
      <c r="I885" s="19"/>
      <c r="J885" s="21"/>
      <c r="K885" s="81"/>
      <c r="L885" s="107" t="str">
        <f t="shared" si="79"/>
        <v/>
      </c>
      <c r="M885" s="107" t="str">
        <f t="shared" si="80"/>
        <v/>
      </c>
      <c r="N885" s="94"/>
      <c r="O885" s="94"/>
      <c r="P885" s="94"/>
      <c r="Q885" s="94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  <c r="KU885" s="13"/>
      <c r="KV885" s="13"/>
      <c r="KW885" s="13"/>
      <c r="KX885" s="13"/>
      <c r="KY885" s="13"/>
      <c r="KZ885" s="13"/>
      <c r="LA885" s="13"/>
      <c r="LB885" s="13"/>
      <c r="LC885" s="13"/>
      <c r="LD885" s="13"/>
      <c r="LE885" s="13"/>
      <c r="LF885" s="13"/>
      <c r="LG885" s="13"/>
      <c r="LH885" s="13"/>
      <c r="LI885" s="13"/>
      <c r="LJ885" s="13"/>
      <c r="LK885" s="13"/>
      <c r="LL885" s="13"/>
      <c r="LM885" s="13"/>
      <c r="LN885" s="13"/>
      <c r="LO885" s="13"/>
      <c r="LP885" s="13"/>
      <c r="LQ885" s="13"/>
      <c r="LR885" s="13"/>
      <c r="LS885" s="13"/>
      <c r="LT885" s="13"/>
      <c r="LU885" s="13"/>
      <c r="LV885" s="13"/>
      <c r="LW885" s="13"/>
      <c r="LX885" s="13"/>
      <c r="LY885" s="13"/>
      <c r="LZ885" s="13"/>
      <c r="MA885" s="13"/>
      <c r="MB885" s="13"/>
      <c r="MC885" s="13"/>
      <c r="MD885" s="13"/>
      <c r="ME885" s="13"/>
      <c r="MF885" s="13"/>
      <c r="MG885" s="13"/>
      <c r="MH885" s="13"/>
      <c r="MI885" s="13"/>
      <c r="MJ885" s="13"/>
      <c r="MK885" s="13"/>
      <c r="ML885" s="13"/>
      <c r="MM885" s="13"/>
      <c r="MN885" s="13"/>
      <c r="MO885" s="13"/>
      <c r="MP885" s="13"/>
      <c r="MQ885" s="13"/>
      <c r="MR885" s="13"/>
      <c r="MS885" s="13"/>
      <c r="MT885" s="13"/>
      <c r="MU885" s="13"/>
      <c r="MV885" s="13"/>
      <c r="MW885" s="13"/>
      <c r="MX885" s="13"/>
      <c r="MY885" s="13"/>
      <c r="MZ885" s="13"/>
      <c r="NA885" s="13"/>
      <c r="NB885" s="13"/>
      <c r="NC885" s="13"/>
      <c r="ND885" s="13"/>
      <c r="NE885" s="13"/>
      <c r="NF885" s="13"/>
      <c r="NG885" s="13"/>
      <c r="NH885" s="13"/>
      <c r="NI885" s="13"/>
      <c r="NJ885" s="13"/>
      <c r="NK885" s="13"/>
      <c r="NL885" s="13"/>
      <c r="NM885" s="13"/>
      <c r="NN885" s="13"/>
      <c r="NO885" s="13"/>
      <c r="NP885" s="13"/>
      <c r="NQ885" s="13"/>
      <c r="NR885" s="13"/>
      <c r="NS885" s="13"/>
      <c r="NU885" s="48" t="e">
        <f>IF(P877&lt;#REF!,1,0)</f>
        <v>#REF!</v>
      </c>
      <c r="NV885" s="48" t="e">
        <f>IF($P877&gt;=#REF!,1,0)</f>
        <v>#REF!</v>
      </c>
      <c r="NW885" s="48">
        <f>IF(IF($C877="Y",IF(NV885=1,1,0)),1,0)</f>
        <v>0</v>
      </c>
      <c r="NX885" s="48">
        <f>IF(IF($C877="N",IF(NU885=1,1,0)),1,0)</f>
        <v>0</v>
      </c>
      <c r="NY885" s="49" t="e">
        <f t="shared" si="81"/>
        <v>#REF!</v>
      </c>
    </row>
    <row r="886" spans="1:389" s="2" customFormat="1" ht="15" x14ac:dyDescent="0.25">
      <c r="A886" s="2">
        <f t="shared" si="82"/>
        <v>882</v>
      </c>
      <c r="B886" s="104" t="str">
        <f>"TSK"&amp;"-"&amp;REPT("0",4-LEN(A894))&amp;A894</f>
        <v>TSK-0890</v>
      </c>
      <c r="C886" s="105" t="str">
        <f t="shared" si="78"/>
        <v/>
      </c>
      <c r="D886" s="59"/>
      <c r="E886" s="106"/>
      <c r="F886" s="59"/>
      <c r="G886" s="59"/>
      <c r="H886" s="19"/>
      <c r="I886" s="19"/>
      <c r="J886" s="21"/>
      <c r="K886" s="81"/>
      <c r="L886" s="107" t="str">
        <f t="shared" si="79"/>
        <v/>
      </c>
      <c r="M886" s="107" t="str">
        <f t="shared" si="80"/>
        <v/>
      </c>
      <c r="N886" s="94"/>
      <c r="O886" s="94"/>
      <c r="P886" s="94"/>
      <c r="Q886" s="94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  <c r="KU886" s="13"/>
      <c r="KV886" s="13"/>
      <c r="KW886" s="13"/>
      <c r="KX886" s="13"/>
      <c r="KY886" s="13"/>
      <c r="KZ886" s="13"/>
      <c r="LA886" s="13"/>
      <c r="LB886" s="13"/>
      <c r="LC886" s="13"/>
      <c r="LD886" s="13"/>
      <c r="LE886" s="13"/>
      <c r="LF886" s="13"/>
      <c r="LG886" s="13"/>
      <c r="LH886" s="13"/>
      <c r="LI886" s="13"/>
      <c r="LJ886" s="13"/>
      <c r="LK886" s="13"/>
      <c r="LL886" s="13"/>
      <c r="LM886" s="13"/>
      <c r="LN886" s="13"/>
      <c r="LO886" s="13"/>
      <c r="LP886" s="13"/>
      <c r="LQ886" s="13"/>
      <c r="LR886" s="13"/>
      <c r="LS886" s="13"/>
      <c r="LT886" s="13"/>
      <c r="LU886" s="13"/>
      <c r="LV886" s="13"/>
      <c r="LW886" s="13"/>
      <c r="LX886" s="13"/>
      <c r="LY886" s="13"/>
      <c r="LZ886" s="13"/>
      <c r="MA886" s="13"/>
      <c r="MB886" s="13"/>
      <c r="MC886" s="13"/>
      <c r="MD886" s="13"/>
      <c r="ME886" s="13"/>
      <c r="MF886" s="13"/>
      <c r="MG886" s="13"/>
      <c r="MH886" s="13"/>
      <c r="MI886" s="13"/>
      <c r="MJ886" s="13"/>
      <c r="MK886" s="13"/>
      <c r="ML886" s="13"/>
      <c r="MM886" s="13"/>
      <c r="MN886" s="13"/>
      <c r="MO886" s="13"/>
      <c r="MP886" s="13"/>
      <c r="MQ886" s="13"/>
      <c r="MR886" s="13"/>
      <c r="MS886" s="13"/>
      <c r="MT886" s="13"/>
      <c r="MU886" s="13"/>
      <c r="MV886" s="13"/>
      <c r="MW886" s="13"/>
      <c r="MX886" s="13"/>
      <c r="MY886" s="13"/>
      <c r="MZ886" s="13"/>
      <c r="NA886" s="13"/>
      <c r="NB886" s="13"/>
      <c r="NC886" s="13"/>
      <c r="ND886" s="13"/>
      <c r="NE886" s="13"/>
      <c r="NF886" s="13"/>
      <c r="NG886" s="13"/>
      <c r="NH886" s="13"/>
      <c r="NI886" s="13"/>
      <c r="NJ886" s="13"/>
      <c r="NK886" s="13"/>
      <c r="NL886" s="13"/>
      <c r="NM886" s="13"/>
      <c r="NN886" s="13"/>
      <c r="NO886" s="13"/>
      <c r="NP886" s="13"/>
      <c r="NQ886" s="13"/>
      <c r="NR886" s="13"/>
      <c r="NS886" s="13"/>
      <c r="NU886" s="48" t="e">
        <f>IF(P878&lt;#REF!,1,0)</f>
        <v>#REF!</v>
      </c>
      <c r="NV886" s="48" t="e">
        <f>IF($P878&gt;=#REF!,1,0)</f>
        <v>#REF!</v>
      </c>
      <c r="NW886" s="48">
        <f>IF(IF($C878="Y",IF(NV886=1,1,0)),1,0)</f>
        <v>0</v>
      </c>
      <c r="NX886" s="48">
        <f>IF(IF($C878="N",IF(NU886=1,1,0)),1,0)</f>
        <v>0</v>
      </c>
      <c r="NY886" s="49" t="e">
        <f t="shared" si="81"/>
        <v>#REF!</v>
      </c>
    </row>
    <row r="887" spans="1:389" s="2" customFormat="1" ht="15" x14ac:dyDescent="0.25">
      <c r="A887" s="2">
        <f t="shared" si="82"/>
        <v>883</v>
      </c>
      <c r="B887" s="104" t="str">
        <f>"TSK"&amp;"-"&amp;REPT("0",4-LEN(A895))&amp;A895</f>
        <v>TSK-0891</v>
      </c>
      <c r="C887" s="105" t="str">
        <f t="shared" si="78"/>
        <v/>
      </c>
      <c r="D887" s="59"/>
      <c r="E887" s="106"/>
      <c r="F887" s="59"/>
      <c r="G887" s="59"/>
      <c r="H887" s="19"/>
      <c r="I887" s="19"/>
      <c r="J887" s="21"/>
      <c r="K887" s="81"/>
      <c r="L887" s="107" t="str">
        <f t="shared" si="79"/>
        <v/>
      </c>
      <c r="M887" s="107" t="str">
        <f t="shared" si="80"/>
        <v/>
      </c>
      <c r="N887" s="94"/>
      <c r="O887" s="94"/>
      <c r="P887" s="94"/>
      <c r="Q887" s="94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  <c r="KU887" s="13"/>
      <c r="KV887" s="13"/>
      <c r="KW887" s="13"/>
      <c r="KX887" s="13"/>
      <c r="KY887" s="13"/>
      <c r="KZ887" s="13"/>
      <c r="LA887" s="13"/>
      <c r="LB887" s="13"/>
      <c r="LC887" s="13"/>
      <c r="LD887" s="13"/>
      <c r="LE887" s="13"/>
      <c r="LF887" s="13"/>
      <c r="LG887" s="13"/>
      <c r="LH887" s="13"/>
      <c r="LI887" s="13"/>
      <c r="LJ887" s="13"/>
      <c r="LK887" s="13"/>
      <c r="LL887" s="13"/>
      <c r="LM887" s="13"/>
      <c r="LN887" s="13"/>
      <c r="LO887" s="13"/>
      <c r="LP887" s="13"/>
      <c r="LQ887" s="13"/>
      <c r="LR887" s="13"/>
      <c r="LS887" s="13"/>
      <c r="LT887" s="13"/>
      <c r="LU887" s="13"/>
      <c r="LV887" s="13"/>
      <c r="LW887" s="13"/>
      <c r="LX887" s="13"/>
      <c r="LY887" s="13"/>
      <c r="LZ887" s="13"/>
      <c r="MA887" s="13"/>
      <c r="MB887" s="13"/>
      <c r="MC887" s="13"/>
      <c r="MD887" s="13"/>
      <c r="ME887" s="13"/>
      <c r="MF887" s="13"/>
      <c r="MG887" s="13"/>
      <c r="MH887" s="13"/>
      <c r="MI887" s="13"/>
      <c r="MJ887" s="13"/>
      <c r="MK887" s="13"/>
      <c r="ML887" s="13"/>
      <c r="MM887" s="13"/>
      <c r="MN887" s="13"/>
      <c r="MO887" s="13"/>
      <c r="MP887" s="13"/>
      <c r="MQ887" s="13"/>
      <c r="MR887" s="13"/>
      <c r="MS887" s="13"/>
      <c r="MT887" s="13"/>
      <c r="MU887" s="13"/>
      <c r="MV887" s="13"/>
      <c r="MW887" s="13"/>
      <c r="MX887" s="13"/>
      <c r="MY887" s="13"/>
      <c r="MZ887" s="13"/>
      <c r="NA887" s="13"/>
      <c r="NB887" s="13"/>
      <c r="NC887" s="13"/>
      <c r="ND887" s="13"/>
      <c r="NE887" s="13"/>
      <c r="NF887" s="13"/>
      <c r="NG887" s="13"/>
      <c r="NH887" s="13"/>
      <c r="NI887" s="13"/>
      <c r="NJ887" s="13"/>
      <c r="NK887" s="13"/>
      <c r="NL887" s="13"/>
      <c r="NM887" s="13"/>
      <c r="NN887" s="13"/>
      <c r="NO887" s="13"/>
      <c r="NP887" s="13"/>
      <c r="NQ887" s="13"/>
      <c r="NR887" s="13"/>
      <c r="NS887" s="13"/>
      <c r="NU887" s="48" t="e">
        <f>IF(P879&lt;#REF!,1,0)</f>
        <v>#REF!</v>
      </c>
      <c r="NV887" s="48" t="e">
        <f>IF($P879&gt;=#REF!,1,0)</f>
        <v>#REF!</v>
      </c>
      <c r="NW887" s="48">
        <f>IF(IF($C879="Y",IF(NV887=1,1,0)),1,0)</f>
        <v>0</v>
      </c>
      <c r="NX887" s="48">
        <f>IF(IF($C879="N",IF(NU887=1,1,0)),1,0)</f>
        <v>0</v>
      </c>
      <c r="NY887" s="49" t="e">
        <f t="shared" si="81"/>
        <v>#REF!</v>
      </c>
    </row>
    <row r="888" spans="1:389" s="2" customFormat="1" ht="15" x14ac:dyDescent="0.25">
      <c r="A888" s="2">
        <f t="shared" si="82"/>
        <v>884</v>
      </c>
      <c r="B888" s="104" t="str">
        <f>"TSK"&amp;"-"&amp;REPT("0",4-LEN(A896))&amp;A896</f>
        <v>TSK-0892</v>
      </c>
      <c r="C888" s="105" t="str">
        <f t="shared" si="78"/>
        <v/>
      </c>
      <c r="D888" s="59"/>
      <c r="E888" s="106"/>
      <c r="F888" s="59"/>
      <c r="G888" s="59"/>
      <c r="H888" s="19"/>
      <c r="I888" s="19"/>
      <c r="J888" s="21"/>
      <c r="K888" s="81"/>
      <c r="L888" s="107" t="str">
        <f t="shared" si="79"/>
        <v/>
      </c>
      <c r="M888" s="107" t="str">
        <f t="shared" si="80"/>
        <v/>
      </c>
      <c r="N888" s="94"/>
      <c r="O888" s="94"/>
      <c r="P888" s="94"/>
      <c r="Q888" s="94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  <c r="KU888" s="13"/>
      <c r="KV888" s="13"/>
      <c r="KW888" s="13"/>
      <c r="KX888" s="13"/>
      <c r="KY888" s="13"/>
      <c r="KZ888" s="13"/>
      <c r="LA888" s="13"/>
      <c r="LB888" s="13"/>
      <c r="LC888" s="13"/>
      <c r="LD888" s="13"/>
      <c r="LE888" s="13"/>
      <c r="LF888" s="13"/>
      <c r="LG888" s="13"/>
      <c r="LH888" s="13"/>
      <c r="LI888" s="13"/>
      <c r="LJ888" s="13"/>
      <c r="LK888" s="13"/>
      <c r="LL888" s="13"/>
      <c r="LM888" s="13"/>
      <c r="LN888" s="13"/>
      <c r="LO888" s="13"/>
      <c r="LP888" s="13"/>
      <c r="LQ888" s="13"/>
      <c r="LR888" s="13"/>
      <c r="LS888" s="13"/>
      <c r="LT888" s="13"/>
      <c r="LU888" s="13"/>
      <c r="LV888" s="13"/>
      <c r="LW888" s="13"/>
      <c r="LX888" s="13"/>
      <c r="LY888" s="13"/>
      <c r="LZ888" s="13"/>
      <c r="MA888" s="13"/>
      <c r="MB888" s="13"/>
      <c r="MC888" s="13"/>
      <c r="MD888" s="13"/>
      <c r="ME888" s="13"/>
      <c r="MF888" s="13"/>
      <c r="MG888" s="13"/>
      <c r="MH888" s="13"/>
      <c r="MI888" s="13"/>
      <c r="MJ888" s="13"/>
      <c r="MK888" s="13"/>
      <c r="ML888" s="13"/>
      <c r="MM888" s="13"/>
      <c r="MN888" s="13"/>
      <c r="MO888" s="13"/>
      <c r="MP888" s="13"/>
      <c r="MQ888" s="13"/>
      <c r="MR888" s="13"/>
      <c r="MS888" s="13"/>
      <c r="MT888" s="13"/>
      <c r="MU888" s="13"/>
      <c r="MV888" s="13"/>
      <c r="MW888" s="13"/>
      <c r="MX888" s="13"/>
      <c r="MY888" s="13"/>
      <c r="MZ888" s="13"/>
      <c r="NA888" s="13"/>
      <c r="NB888" s="13"/>
      <c r="NC888" s="13"/>
      <c r="ND888" s="13"/>
      <c r="NE888" s="13"/>
      <c r="NF888" s="13"/>
      <c r="NG888" s="13"/>
      <c r="NH888" s="13"/>
      <c r="NI888" s="13"/>
      <c r="NJ888" s="13"/>
      <c r="NK888" s="13"/>
      <c r="NL888" s="13"/>
      <c r="NM888" s="13"/>
      <c r="NN888" s="13"/>
      <c r="NO888" s="13"/>
      <c r="NP888" s="13"/>
      <c r="NQ888" s="13"/>
      <c r="NR888" s="13"/>
      <c r="NS888" s="13"/>
      <c r="NU888" s="48" t="e">
        <f>IF(P880&lt;#REF!,1,0)</f>
        <v>#REF!</v>
      </c>
      <c r="NV888" s="48" t="e">
        <f>IF($P880&gt;=#REF!,1,0)</f>
        <v>#REF!</v>
      </c>
      <c r="NW888" s="48">
        <f>IF(IF($C880="Y",IF(NV888=1,1,0)),1,0)</f>
        <v>0</v>
      </c>
      <c r="NX888" s="48">
        <f>IF(IF($C880="N",IF(NU888=1,1,0)),1,0)</f>
        <v>0</v>
      </c>
      <c r="NY888" s="49" t="e">
        <f t="shared" si="81"/>
        <v>#REF!</v>
      </c>
    </row>
    <row r="889" spans="1:389" s="2" customFormat="1" ht="15" x14ac:dyDescent="0.25">
      <c r="A889" s="2">
        <f t="shared" si="82"/>
        <v>885</v>
      </c>
      <c r="B889" s="104" t="str">
        <f>"TSK"&amp;"-"&amp;REPT("0",4-LEN(A897))&amp;A897</f>
        <v>TSK-0893</v>
      </c>
      <c r="C889" s="105" t="str">
        <f t="shared" si="78"/>
        <v/>
      </c>
      <c r="D889" s="59"/>
      <c r="E889" s="106"/>
      <c r="F889" s="59"/>
      <c r="G889" s="59"/>
      <c r="H889" s="19"/>
      <c r="I889" s="19"/>
      <c r="J889" s="21"/>
      <c r="K889" s="81"/>
      <c r="L889" s="107" t="str">
        <f t="shared" si="79"/>
        <v/>
      </c>
      <c r="M889" s="107" t="str">
        <f t="shared" si="80"/>
        <v/>
      </c>
      <c r="N889" s="94"/>
      <c r="O889" s="94"/>
      <c r="P889" s="94"/>
      <c r="Q889" s="94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  <c r="KU889" s="13"/>
      <c r="KV889" s="13"/>
      <c r="KW889" s="13"/>
      <c r="KX889" s="13"/>
      <c r="KY889" s="13"/>
      <c r="KZ889" s="13"/>
      <c r="LA889" s="13"/>
      <c r="LB889" s="13"/>
      <c r="LC889" s="13"/>
      <c r="LD889" s="13"/>
      <c r="LE889" s="13"/>
      <c r="LF889" s="13"/>
      <c r="LG889" s="13"/>
      <c r="LH889" s="13"/>
      <c r="LI889" s="13"/>
      <c r="LJ889" s="13"/>
      <c r="LK889" s="13"/>
      <c r="LL889" s="13"/>
      <c r="LM889" s="13"/>
      <c r="LN889" s="13"/>
      <c r="LO889" s="13"/>
      <c r="LP889" s="13"/>
      <c r="LQ889" s="13"/>
      <c r="LR889" s="13"/>
      <c r="LS889" s="13"/>
      <c r="LT889" s="13"/>
      <c r="LU889" s="13"/>
      <c r="LV889" s="13"/>
      <c r="LW889" s="13"/>
      <c r="LX889" s="13"/>
      <c r="LY889" s="13"/>
      <c r="LZ889" s="13"/>
      <c r="MA889" s="13"/>
      <c r="MB889" s="13"/>
      <c r="MC889" s="13"/>
      <c r="MD889" s="13"/>
      <c r="ME889" s="13"/>
      <c r="MF889" s="13"/>
      <c r="MG889" s="13"/>
      <c r="MH889" s="13"/>
      <c r="MI889" s="13"/>
      <c r="MJ889" s="13"/>
      <c r="MK889" s="13"/>
      <c r="ML889" s="13"/>
      <c r="MM889" s="13"/>
      <c r="MN889" s="13"/>
      <c r="MO889" s="13"/>
      <c r="MP889" s="13"/>
      <c r="MQ889" s="13"/>
      <c r="MR889" s="13"/>
      <c r="MS889" s="13"/>
      <c r="MT889" s="13"/>
      <c r="MU889" s="13"/>
      <c r="MV889" s="13"/>
      <c r="MW889" s="13"/>
      <c r="MX889" s="13"/>
      <c r="MY889" s="13"/>
      <c r="MZ889" s="13"/>
      <c r="NA889" s="13"/>
      <c r="NB889" s="13"/>
      <c r="NC889" s="13"/>
      <c r="ND889" s="13"/>
      <c r="NE889" s="13"/>
      <c r="NF889" s="13"/>
      <c r="NG889" s="13"/>
      <c r="NH889" s="13"/>
      <c r="NI889" s="13"/>
      <c r="NJ889" s="13"/>
      <c r="NK889" s="13"/>
      <c r="NL889" s="13"/>
      <c r="NM889" s="13"/>
      <c r="NN889" s="13"/>
      <c r="NO889" s="13"/>
      <c r="NP889" s="13"/>
      <c r="NQ889" s="13"/>
      <c r="NR889" s="13"/>
      <c r="NS889" s="13"/>
      <c r="NU889" s="48" t="e">
        <f>IF(P881&lt;#REF!,1,0)</f>
        <v>#REF!</v>
      </c>
      <c r="NV889" s="48" t="e">
        <f>IF($P881&gt;=#REF!,1,0)</f>
        <v>#REF!</v>
      </c>
      <c r="NW889" s="48">
        <f>IF(IF($C881="Y",IF(NV889=1,1,0)),1,0)</f>
        <v>0</v>
      </c>
      <c r="NX889" s="48">
        <f>IF(IF($C881="N",IF(NU889=1,1,0)),1,0)</f>
        <v>0</v>
      </c>
      <c r="NY889" s="49" t="e">
        <f t="shared" si="81"/>
        <v>#REF!</v>
      </c>
    </row>
    <row r="890" spans="1:389" s="2" customFormat="1" ht="15" x14ac:dyDescent="0.25">
      <c r="A890" s="2">
        <f t="shared" si="82"/>
        <v>886</v>
      </c>
      <c r="B890" s="104" t="str">
        <f>"TSK"&amp;"-"&amp;REPT("0",4-LEN(A898))&amp;A898</f>
        <v>TSK-0894</v>
      </c>
      <c r="C890" s="105" t="str">
        <f t="shared" si="78"/>
        <v/>
      </c>
      <c r="D890" s="59"/>
      <c r="E890" s="106"/>
      <c r="F890" s="59"/>
      <c r="G890" s="59"/>
      <c r="H890" s="19"/>
      <c r="I890" s="19"/>
      <c r="J890" s="21"/>
      <c r="K890" s="81"/>
      <c r="L890" s="107" t="str">
        <f t="shared" si="79"/>
        <v/>
      </c>
      <c r="M890" s="107" t="str">
        <f t="shared" si="80"/>
        <v/>
      </c>
      <c r="N890" s="94"/>
      <c r="O890" s="94"/>
      <c r="P890" s="94"/>
      <c r="Q890" s="94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  <c r="KU890" s="13"/>
      <c r="KV890" s="13"/>
      <c r="KW890" s="13"/>
      <c r="KX890" s="13"/>
      <c r="KY890" s="13"/>
      <c r="KZ890" s="13"/>
      <c r="LA890" s="13"/>
      <c r="LB890" s="13"/>
      <c r="LC890" s="13"/>
      <c r="LD890" s="13"/>
      <c r="LE890" s="13"/>
      <c r="LF890" s="13"/>
      <c r="LG890" s="13"/>
      <c r="LH890" s="13"/>
      <c r="LI890" s="13"/>
      <c r="LJ890" s="13"/>
      <c r="LK890" s="13"/>
      <c r="LL890" s="13"/>
      <c r="LM890" s="13"/>
      <c r="LN890" s="13"/>
      <c r="LO890" s="13"/>
      <c r="LP890" s="13"/>
      <c r="LQ890" s="13"/>
      <c r="LR890" s="13"/>
      <c r="LS890" s="13"/>
      <c r="LT890" s="13"/>
      <c r="LU890" s="13"/>
      <c r="LV890" s="13"/>
      <c r="LW890" s="13"/>
      <c r="LX890" s="13"/>
      <c r="LY890" s="13"/>
      <c r="LZ890" s="13"/>
      <c r="MA890" s="13"/>
      <c r="MB890" s="13"/>
      <c r="MC890" s="13"/>
      <c r="MD890" s="13"/>
      <c r="ME890" s="13"/>
      <c r="MF890" s="13"/>
      <c r="MG890" s="13"/>
      <c r="MH890" s="13"/>
      <c r="MI890" s="13"/>
      <c r="MJ890" s="13"/>
      <c r="MK890" s="13"/>
      <c r="ML890" s="13"/>
      <c r="MM890" s="13"/>
      <c r="MN890" s="13"/>
      <c r="MO890" s="13"/>
      <c r="MP890" s="13"/>
      <c r="MQ890" s="13"/>
      <c r="MR890" s="13"/>
      <c r="MS890" s="13"/>
      <c r="MT890" s="13"/>
      <c r="MU890" s="13"/>
      <c r="MV890" s="13"/>
      <c r="MW890" s="13"/>
      <c r="MX890" s="13"/>
      <c r="MY890" s="13"/>
      <c r="MZ890" s="13"/>
      <c r="NA890" s="13"/>
      <c r="NB890" s="13"/>
      <c r="NC890" s="13"/>
      <c r="ND890" s="13"/>
      <c r="NE890" s="13"/>
      <c r="NF890" s="13"/>
      <c r="NG890" s="13"/>
      <c r="NH890" s="13"/>
      <c r="NI890" s="13"/>
      <c r="NJ890" s="13"/>
      <c r="NK890" s="13"/>
      <c r="NL890" s="13"/>
      <c r="NM890" s="13"/>
      <c r="NN890" s="13"/>
      <c r="NO890" s="13"/>
      <c r="NP890" s="13"/>
      <c r="NQ890" s="13"/>
      <c r="NR890" s="13"/>
      <c r="NS890" s="13"/>
      <c r="NU890" s="48" t="e">
        <f>IF(P882&lt;#REF!,1,0)</f>
        <v>#REF!</v>
      </c>
      <c r="NV890" s="48" t="e">
        <f>IF($P882&gt;=#REF!,1,0)</f>
        <v>#REF!</v>
      </c>
      <c r="NW890" s="48">
        <f>IF(IF($C882="Y",IF(NV890=1,1,0)),1,0)</f>
        <v>0</v>
      </c>
      <c r="NX890" s="48">
        <f>IF(IF($C882="N",IF(NU890=1,1,0)),1,0)</f>
        <v>0</v>
      </c>
      <c r="NY890" s="49" t="e">
        <f t="shared" si="81"/>
        <v>#REF!</v>
      </c>
    </row>
    <row r="891" spans="1:389" s="2" customFormat="1" ht="15" x14ac:dyDescent="0.25">
      <c r="A891" s="2">
        <f t="shared" si="82"/>
        <v>887</v>
      </c>
      <c r="B891" s="104" t="str">
        <f>"TSK"&amp;"-"&amp;REPT("0",4-LEN(A899))&amp;A899</f>
        <v>TSK-0895</v>
      </c>
      <c r="C891" s="105" t="str">
        <f t="shared" si="78"/>
        <v/>
      </c>
      <c r="D891" s="59"/>
      <c r="E891" s="106"/>
      <c r="F891" s="59"/>
      <c r="G891" s="59"/>
      <c r="H891" s="19"/>
      <c r="I891" s="19"/>
      <c r="J891" s="21"/>
      <c r="K891" s="81"/>
      <c r="L891" s="107" t="str">
        <f t="shared" si="79"/>
        <v/>
      </c>
      <c r="M891" s="107" t="str">
        <f t="shared" si="80"/>
        <v/>
      </c>
      <c r="N891" s="94"/>
      <c r="O891" s="94"/>
      <c r="P891" s="94"/>
      <c r="Q891" s="94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  <c r="KU891" s="13"/>
      <c r="KV891" s="13"/>
      <c r="KW891" s="13"/>
      <c r="KX891" s="13"/>
      <c r="KY891" s="13"/>
      <c r="KZ891" s="13"/>
      <c r="LA891" s="13"/>
      <c r="LB891" s="13"/>
      <c r="LC891" s="13"/>
      <c r="LD891" s="13"/>
      <c r="LE891" s="13"/>
      <c r="LF891" s="13"/>
      <c r="LG891" s="13"/>
      <c r="LH891" s="13"/>
      <c r="LI891" s="13"/>
      <c r="LJ891" s="13"/>
      <c r="LK891" s="13"/>
      <c r="LL891" s="13"/>
      <c r="LM891" s="13"/>
      <c r="LN891" s="13"/>
      <c r="LO891" s="13"/>
      <c r="LP891" s="13"/>
      <c r="LQ891" s="13"/>
      <c r="LR891" s="13"/>
      <c r="LS891" s="13"/>
      <c r="LT891" s="13"/>
      <c r="LU891" s="13"/>
      <c r="LV891" s="13"/>
      <c r="LW891" s="13"/>
      <c r="LX891" s="13"/>
      <c r="LY891" s="13"/>
      <c r="LZ891" s="13"/>
      <c r="MA891" s="13"/>
      <c r="MB891" s="13"/>
      <c r="MC891" s="13"/>
      <c r="MD891" s="13"/>
      <c r="ME891" s="13"/>
      <c r="MF891" s="13"/>
      <c r="MG891" s="13"/>
      <c r="MH891" s="13"/>
      <c r="MI891" s="13"/>
      <c r="MJ891" s="13"/>
      <c r="MK891" s="13"/>
      <c r="ML891" s="13"/>
      <c r="MM891" s="13"/>
      <c r="MN891" s="13"/>
      <c r="MO891" s="13"/>
      <c r="MP891" s="13"/>
      <c r="MQ891" s="13"/>
      <c r="MR891" s="13"/>
      <c r="MS891" s="13"/>
      <c r="MT891" s="13"/>
      <c r="MU891" s="13"/>
      <c r="MV891" s="13"/>
      <c r="MW891" s="13"/>
      <c r="MX891" s="13"/>
      <c r="MY891" s="13"/>
      <c r="MZ891" s="13"/>
      <c r="NA891" s="13"/>
      <c r="NB891" s="13"/>
      <c r="NC891" s="13"/>
      <c r="ND891" s="13"/>
      <c r="NE891" s="13"/>
      <c r="NF891" s="13"/>
      <c r="NG891" s="13"/>
      <c r="NH891" s="13"/>
      <c r="NI891" s="13"/>
      <c r="NJ891" s="13"/>
      <c r="NK891" s="13"/>
      <c r="NL891" s="13"/>
      <c r="NM891" s="13"/>
      <c r="NN891" s="13"/>
      <c r="NO891" s="13"/>
      <c r="NP891" s="13"/>
      <c r="NQ891" s="13"/>
      <c r="NR891" s="13"/>
      <c r="NS891" s="13"/>
      <c r="NU891" s="48" t="e">
        <f>IF(P883&lt;#REF!,1,0)</f>
        <v>#REF!</v>
      </c>
      <c r="NV891" s="48" t="e">
        <f>IF($P883&gt;=#REF!,1,0)</f>
        <v>#REF!</v>
      </c>
      <c r="NW891" s="48">
        <f>IF(IF($C883="Y",IF(NV891=1,1,0)),1,0)</f>
        <v>0</v>
      </c>
      <c r="NX891" s="48">
        <f>IF(IF($C883="N",IF(NU891=1,1,0)),1,0)</f>
        <v>0</v>
      </c>
      <c r="NY891" s="49" t="e">
        <f t="shared" si="81"/>
        <v>#REF!</v>
      </c>
    </row>
    <row r="892" spans="1:389" s="2" customFormat="1" ht="15" x14ac:dyDescent="0.25">
      <c r="A892" s="2">
        <f t="shared" si="82"/>
        <v>888</v>
      </c>
      <c r="B892" s="104" t="str">
        <f>"TSK"&amp;"-"&amp;REPT("0",4-LEN(A900))&amp;A900</f>
        <v>TSK-0896</v>
      </c>
      <c r="C892" s="105" t="str">
        <f t="shared" si="78"/>
        <v/>
      </c>
      <c r="D892" s="59"/>
      <c r="E892" s="106"/>
      <c r="F892" s="59"/>
      <c r="G892" s="59"/>
      <c r="H892" s="19"/>
      <c r="I892" s="19"/>
      <c r="J892" s="21"/>
      <c r="K892" s="81"/>
      <c r="L892" s="107" t="str">
        <f t="shared" si="79"/>
        <v/>
      </c>
      <c r="M892" s="107" t="str">
        <f t="shared" si="80"/>
        <v/>
      </c>
      <c r="N892" s="94"/>
      <c r="O892" s="94"/>
      <c r="P892" s="94"/>
      <c r="Q892" s="94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  <c r="KU892" s="13"/>
      <c r="KV892" s="13"/>
      <c r="KW892" s="13"/>
      <c r="KX892" s="13"/>
      <c r="KY892" s="13"/>
      <c r="KZ892" s="13"/>
      <c r="LA892" s="13"/>
      <c r="LB892" s="13"/>
      <c r="LC892" s="13"/>
      <c r="LD892" s="13"/>
      <c r="LE892" s="13"/>
      <c r="LF892" s="13"/>
      <c r="LG892" s="13"/>
      <c r="LH892" s="13"/>
      <c r="LI892" s="13"/>
      <c r="LJ892" s="13"/>
      <c r="LK892" s="13"/>
      <c r="LL892" s="13"/>
      <c r="LM892" s="13"/>
      <c r="LN892" s="13"/>
      <c r="LO892" s="13"/>
      <c r="LP892" s="13"/>
      <c r="LQ892" s="13"/>
      <c r="LR892" s="13"/>
      <c r="LS892" s="13"/>
      <c r="LT892" s="13"/>
      <c r="LU892" s="13"/>
      <c r="LV892" s="13"/>
      <c r="LW892" s="13"/>
      <c r="LX892" s="13"/>
      <c r="LY892" s="13"/>
      <c r="LZ892" s="13"/>
      <c r="MA892" s="13"/>
      <c r="MB892" s="13"/>
      <c r="MC892" s="13"/>
      <c r="MD892" s="13"/>
      <c r="ME892" s="13"/>
      <c r="MF892" s="13"/>
      <c r="MG892" s="13"/>
      <c r="MH892" s="13"/>
      <c r="MI892" s="13"/>
      <c r="MJ892" s="13"/>
      <c r="MK892" s="13"/>
      <c r="ML892" s="13"/>
      <c r="MM892" s="13"/>
      <c r="MN892" s="13"/>
      <c r="MO892" s="13"/>
      <c r="MP892" s="13"/>
      <c r="MQ892" s="13"/>
      <c r="MR892" s="13"/>
      <c r="MS892" s="13"/>
      <c r="MT892" s="13"/>
      <c r="MU892" s="13"/>
      <c r="MV892" s="13"/>
      <c r="MW892" s="13"/>
      <c r="MX892" s="13"/>
      <c r="MY892" s="13"/>
      <c r="MZ892" s="13"/>
      <c r="NA892" s="13"/>
      <c r="NB892" s="13"/>
      <c r="NC892" s="13"/>
      <c r="ND892" s="13"/>
      <c r="NE892" s="13"/>
      <c r="NF892" s="13"/>
      <c r="NG892" s="13"/>
      <c r="NH892" s="13"/>
      <c r="NI892" s="13"/>
      <c r="NJ892" s="13"/>
      <c r="NK892" s="13"/>
      <c r="NL892" s="13"/>
      <c r="NM892" s="13"/>
      <c r="NN892" s="13"/>
      <c r="NO892" s="13"/>
      <c r="NP892" s="13"/>
      <c r="NQ892" s="13"/>
      <c r="NR892" s="13"/>
      <c r="NS892" s="13"/>
      <c r="NU892" s="48" t="e">
        <f>IF(P884&lt;#REF!,1,0)</f>
        <v>#REF!</v>
      </c>
      <c r="NV892" s="48" t="e">
        <f>IF($P884&gt;=#REF!,1,0)</f>
        <v>#REF!</v>
      </c>
      <c r="NW892" s="48">
        <f>IF(IF($C884="Y",IF(NV892=1,1,0)),1,0)</f>
        <v>0</v>
      </c>
      <c r="NX892" s="48">
        <f>IF(IF($C884="N",IF(NU892=1,1,0)),1,0)</f>
        <v>0</v>
      </c>
      <c r="NY892" s="49" t="e">
        <f t="shared" si="81"/>
        <v>#REF!</v>
      </c>
    </row>
    <row r="893" spans="1:389" s="2" customFormat="1" ht="15" x14ac:dyDescent="0.25">
      <c r="A893" s="2">
        <f t="shared" si="82"/>
        <v>889</v>
      </c>
      <c r="B893" s="104" t="str">
        <f>"TSK"&amp;"-"&amp;REPT("0",4-LEN(A901))&amp;A901</f>
        <v>TSK-0897</v>
      </c>
      <c r="C893" s="105" t="str">
        <f t="shared" si="78"/>
        <v/>
      </c>
      <c r="D893" s="59"/>
      <c r="E893" s="106"/>
      <c r="F893" s="59"/>
      <c r="G893" s="59"/>
      <c r="H893" s="19"/>
      <c r="I893" s="19"/>
      <c r="J893" s="21"/>
      <c r="K893" s="81"/>
      <c r="L893" s="107" t="str">
        <f t="shared" si="79"/>
        <v/>
      </c>
      <c r="M893" s="107" t="str">
        <f t="shared" si="80"/>
        <v/>
      </c>
      <c r="N893" s="94"/>
      <c r="O893" s="94"/>
      <c r="P893" s="94"/>
      <c r="Q893" s="94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  <c r="KU893" s="13"/>
      <c r="KV893" s="13"/>
      <c r="KW893" s="13"/>
      <c r="KX893" s="13"/>
      <c r="KY893" s="13"/>
      <c r="KZ893" s="13"/>
      <c r="LA893" s="13"/>
      <c r="LB893" s="13"/>
      <c r="LC893" s="13"/>
      <c r="LD893" s="13"/>
      <c r="LE893" s="13"/>
      <c r="LF893" s="13"/>
      <c r="LG893" s="13"/>
      <c r="LH893" s="13"/>
      <c r="LI893" s="13"/>
      <c r="LJ893" s="13"/>
      <c r="LK893" s="13"/>
      <c r="LL893" s="13"/>
      <c r="LM893" s="13"/>
      <c r="LN893" s="13"/>
      <c r="LO893" s="13"/>
      <c r="LP893" s="13"/>
      <c r="LQ893" s="13"/>
      <c r="LR893" s="13"/>
      <c r="LS893" s="13"/>
      <c r="LT893" s="13"/>
      <c r="LU893" s="13"/>
      <c r="LV893" s="13"/>
      <c r="LW893" s="13"/>
      <c r="LX893" s="13"/>
      <c r="LY893" s="13"/>
      <c r="LZ893" s="13"/>
      <c r="MA893" s="13"/>
      <c r="MB893" s="13"/>
      <c r="MC893" s="13"/>
      <c r="MD893" s="13"/>
      <c r="ME893" s="13"/>
      <c r="MF893" s="13"/>
      <c r="MG893" s="13"/>
      <c r="MH893" s="13"/>
      <c r="MI893" s="13"/>
      <c r="MJ893" s="13"/>
      <c r="MK893" s="13"/>
      <c r="ML893" s="13"/>
      <c r="MM893" s="13"/>
      <c r="MN893" s="13"/>
      <c r="MO893" s="13"/>
      <c r="MP893" s="13"/>
      <c r="MQ893" s="13"/>
      <c r="MR893" s="13"/>
      <c r="MS893" s="13"/>
      <c r="MT893" s="13"/>
      <c r="MU893" s="13"/>
      <c r="MV893" s="13"/>
      <c r="MW893" s="13"/>
      <c r="MX893" s="13"/>
      <c r="MY893" s="13"/>
      <c r="MZ893" s="13"/>
      <c r="NA893" s="13"/>
      <c r="NB893" s="13"/>
      <c r="NC893" s="13"/>
      <c r="ND893" s="13"/>
      <c r="NE893" s="13"/>
      <c r="NF893" s="13"/>
      <c r="NG893" s="13"/>
      <c r="NH893" s="13"/>
      <c r="NI893" s="13"/>
      <c r="NJ893" s="13"/>
      <c r="NK893" s="13"/>
      <c r="NL893" s="13"/>
      <c r="NM893" s="13"/>
      <c r="NN893" s="13"/>
      <c r="NO893" s="13"/>
      <c r="NP893" s="13"/>
      <c r="NQ893" s="13"/>
      <c r="NR893" s="13"/>
      <c r="NS893" s="13"/>
      <c r="NU893" s="48" t="e">
        <f>IF(P885&lt;#REF!,1,0)</f>
        <v>#REF!</v>
      </c>
      <c r="NV893" s="48" t="e">
        <f>IF($P885&gt;=#REF!,1,0)</f>
        <v>#REF!</v>
      </c>
      <c r="NW893" s="48">
        <f>IF(IF($C885="Y",IF(NV893=1,1,0)),1,0)</f>
        <v>0</v>
      </c>
      <c r="NX893" s="48">
        <f>IF(IF($C885="N",IF(NU893=1,1,0)),1,0)</f>
        <v>0</v>
      </c>
      <c r="NY893" s="49" t="e">
        <f t="shared" si="81"/>
        <v>#REF!</v>
      </c>
    </row>
    <row r="894" spans="1:389" s="2" customFormat="1" ht="15" x14ac:dyDescent="0.25">
      <c r="A894" s="2">
        <f t="shared" si="82"/>
        <v>890</v>
      </c>
      <c r="B894" s="104" t="str">
        <f>"TSK"&amp;"-"&amp;REPT("0",4-LEN(A902))&amp;A902</f>
        <v>TSK-0898</v>
      </c>
      <c r="C894" s="105" t="str">
        <f t="shared" ref="C894:C957" si="83">IF(I894="","",IF(I894="Completed","Y","N"))</f>
        <v/>
      </c>
      <c r="D894" s="59"/>
      <c r="E894" s="106"/>
      <c r="F894" s="59"/>
      <c r="G894" s="59"/>
      <c r="H894" s="19"/>
      <c r="I894" s="19"/>
      <c r="J894" s="21"/>
      <c r="K894" s="81"/>
      <c r="L894" s="107" t="str">
        <f t="shared" ref="L894:L957" si="84">IF(OR(N894="",P894=""),"",DATEDIF(N894,P894,"YD")+1)</f>
        <v/>
      </c>
      <c r="M894" s="107" t="str">
        <f t="shared" ref="M894:M957" si="85">IF(L894="","",IF(L894&gt;10,"&gt; 10 Days",""))</f>
        <v/>
      </c>
      <c r="N894" s="94"/>
      <c r="O894" s="94"/>
      <c r="P894" s="94"/>
      <c r="Q894" s="94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  <c r="KU894" s="13"/>
      <c r="KV894" s="13"/>
      <c r="KW894" s="13"/>
      <c r="KX894" s="13"/>
      <c r="KY894" s="13"/>
      <c r="KZ894" s="13"/>
      <c r="LA894" s="13"/>
      <c r="LB894" s="13"/>
      <c r="LC894" s="13"/>
      <c r="LD894" s="13"/>
      <c r="LE894" s="13"/>
      <c r="LF894" s="13"/>
      <c r="LG894" s="13"/>
      <c r="LH894" s="13"/>
      <c r="LI894" s="13"/>
      <c r="LJ894" s="13"/>
      <c r="LK894" s="13"/>
      <c r="LL894" s="13"/>
      <c r="LM894" s="13"/>
      <c r="LN894" s="13"/>
      <c r="LO894" s="13"/>
      <c r="LP894" s="13"/>
      <c r="LQ894" s="13"/>
      <c r="LR894" s="13"/>
      <c r="LS894" s="13"/>
      <c r="LT894" s="13"/>
      <c r="LU894" s="13"/>
      <c r="LV894" s="13"/>
      <c r="LW894" s="13"/>
      <c r="LX894" s="13"/>
      <c r="LY894" s="13"/>
      <c r="LZ894" s="13"/>
      <c r="MA894" s="13"/>
      <c r="MB894" s="13"/>
      <c r="MC894" s="13"/>
      <c r="MD894" s="13"/>
      <c r="ME894" s="13"/>
      <c r="MF894" s="13"/>
      <c r="MG894" s="13"/>
      <c r="MH894" s="13"/>
      <c r="MI894" s="13"/>
      <c r="MJ894" s="13"/>
      <c r="MK894" s="13"/>
      <c r="ML894" s="13"/>
      <c r="MM894" s="13"/>
      <c r="MN894" s="13"/>
      <c r="MO894" s="13"/>
      <c r="MP894" s="13"/>
      <c r="MQ894" s="13"/>
      <c r="MR894" s="13"/>
      <c r="MS894" s="13"/>
      <c r="MT894" s="13"/>
      <c r="MU894" s="13"/>
      <c r="MV894" s="13"/>
      <c r="MW894" s="13"/>
      <c r="MX894" s="13"/>
      <c r="MY894" s="13"/>
      <c r="MZ894" s="13"/>
      <c r="NA894" s="13"/>
      <c r="NB894" s="13"/>
      <c r="NC894" s="13"/>
      <c r="ND894" s="13"/>
      <c r="NE894" s="13"/>
      <c r="NF894" s="13"/>
      <c r="NG894" s="13"/>
      <c r="NH894" s="13"/>
      <c r="NI894" s="13"/>
      <c r="NJ894" s="13"/>
      <c r="NK894" s="13"/>
      <c r="NL894" s="13"/>
      <c r="NM894" s="13"/>
      <c r="NN894" s="13"/>
      <c r="NO894" s="13"/>
      <c r="NP894" s="13"/>
      <c r="NQ894" s="13"/>
      <c r="NR894" s="13"/>
      <c r="NS894" s="13"/>
      <c r="NU894" s="48" t="e">
        <f>IF(P886&lt;#REF!,1,0)</f>
        <v>#REF!</v>
      </c>
      <c r="NV894" s="48" t="e">
        <f>IF($P886&gt;=#REF!,1,0)</f>
        <v>#REF!</v>
      </c>
      <c r="NW894" s="48">
        <f>IF(IF($C886="Y",IF(NV894=1,1,0)),1,0)</f>
        <v>0</v>
      </c>
      <c r="NX894" s="48">
        <f>IF(IF($C886="N",IF(NU894=1,1,0)),1,0)</f>
        <v>0</v>
      </c>
      <c r="NY894" s="49" t="e">
        <f t="shared" si="81"/>
        <v>#REF!</v>
      </c>
    </row>
    <row r="895" spans="1:389" s="2" customFormat="1" ht="15" x14ac:dyDescent="0.25">
      <c r="A895" s="2">
        <f t="shared" si="82"/>
        <v>891</v>
      </c>
      <c r="B895" s="104" t="str">
        <f>"TSK"&amp;"-"&amp;REPT("0",4-LEN(A903))&amp;A903</f>
        <v>TSK-0899</v>
      </c>
      <c r="C895" s="105" t="str">
        <f t="shared" si="83"/>
        <v/>
      </c>
      <c r="D895" s="59"/>
      <c r="E895" s="106"/>
      <c r="F895" s="59"/>
      <c r="G895" s="59"/>
      <c r="H895" s="19"/>
      <c r="I895" s="19"/>
      <c r="J895" s="21"/>
      <c r="K895" s="81"/>
      <c r="L895" s="107" t="str">
        <f t="shared" si="84"/>
        <v/>
      </c>
      <c r="M895" s="107" t="str">
        <f t="shared" si="85"/>
        <v/>
      </c>
      <c r="N895" s="94"/>
      <c r="O895" s="94"/>
      <c r="P895" s="94"/>
      <c r="Q895" s="94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  <c r="KU895" s="13"/>
      <c r="KV895" s="13"/>
      <c r="KW895" s="13"/>
      <c r="KX895" s="13"/>
      <c r="KY895" s="13"/>
      <c r="KZ895" s="13"/>
      <c r="LA895" s="13"/>
      <c r="LB895" s="13"/>
      <c r="LC895" s="13"/>
      <c r="LD895" s="13"/>
      <c r="LE895" s="13"/>
      <c r="LF895" s="13"/>
      <c r="LG895" s="13"/>
      <c r="LH895" s="13"/>
      <c r="LI895" s="13"/>
      <c r="LJ895" s="13"/>
      <c r="LK895" s="13"/>
      <c r="LL895" s="13"/>
      <c r="LM895" s="13"/>
      <c r="LN895" s="13"/>
      <c r="LO895" s="13"/>
      <c r="LP895" s="13"/>
      <c r="LQ895" s="13"/>
      <c r="LR895" s="13"/>
      <c r="LS895" s="13"/>
      <c r="LT895" s="13"/>
      <c r="LU895" s="13"/>
      <c r="LV895" s="13"/>
      <c r="LW895" s="13"/>
      <c r="LX895" s="13"/>
      <c r="LY895" s="13"/>
      <c r="LZ895" s="13"/>
      <c r="MA895" s="13"/>
      <c r="MB895" s="13"/>
      <c r="MC895" s="13"/>
      <c r="MD895" s="13"/>
      <c r="ME895" s="13"/>
      <c r="MF895" s="13"/>
      <c r="MG895" s="13"/>
      <c r="MH895" s="13"/>
      <c r="MI895" s="13"/>
      <c r="MJ895" s="13"/>
      <c r="MK895" s="13"/>
      <c r="ML895" s="13"/>
      <c r="MM895" s="13"/>
      <c r="MN895" s="13"/>
      <c r="MO895" s="13"/>
      <c r="MP895" s="13"/>
      <c r="MQ895" s="13"/>
      <c r="MR895" s="13"/>
      <c r="MS895" s="13"/>
      <c r="MT895" s="13"/>
      <c r="MU895" s="13"/>
      <c r="MV895" s="13"/>
      <c r="MW895" s="13"/>
      <c r="MX895" s="13"/>
      <c r="MY895" s="13"/>
      <c r="MZ895" s="13"/>
      <c r="NA895" s="13"/>
      <c r="NB895" s="13"/>
      <c r="NC895" s="13"/>
      <c r="ND895" s="13"/>
      <c r="NE895" s="13"/>
      <c r="NF895" s="13"/>
      <c r="NG895" s="13"/>
      <c r="NH895" s="13"/>
      <c r="NI895" s="13"/>
      <c r="NJ895" s="13"/>
      <c r="NK895" s="13"/>
      <c r="NL895" s="13"/>
      <c r="NM895" s="13"/>
      <c r="NN895" s="13"/>
      <c r="NO895" s="13"/>
      <c r="NP895" s="13"/>
      <c r="NQ895" s="13"/>
      <c r="NR895" s="13"/>
      <c r="NS895" s="13"/>
      <c r="NU895" s="48" t="e">
        <f>IF(P887&lt;#REF!,1,0)</f>
        <v>#REF!</v>
      </c>
      <c r="NV895" s="48" t="e">
        <f>IF($P887&gt;=#REF!,1,0)</f>
        <v>#REF!</v>
      </c>
      <c r="NW895" s="48">
        <f>IF(IF($C887="Y",IF(NV895=1,1,0)),1,0)</f>
        <v>0</v>
      </c>
      <c r="NX895" s="48">
        <f>IF(IF($C887="N",IF(NU895=1,1,0)),1,0)</f>
        <v>0</v>
      </c>
      <c r="NY895" s="49" t="e">
        <f t="shared" si="81"/>
        <v>#REF!</v>
      </c>
    </row>
    <row r="896" spans="1:389" s="2" customFormat="1" ht="15" x14ac:dyDescent="0.25">
      <c r="A896" s="2">
        <f t="shared" si="82"/>
        <v>892</v>
      </c>
      <c r="B896" s="104" t="str">
        <f>"TSK"&amp;"-"&amp;REPT("0",4-LEN(A904))&amp;A904</f>
        <v>TSK-0900</v>
      </c>
      <c r="C896" s="105" t="str">
        <f t="shared" si="83"/>
        <v/>
      </c>
      <c r="D896" s="59"/>
      <c r="E896" s="106"/>
      <c r="F896" s="59"/>
      <c r="G896" s="59"/>
      <c r="H896" s="19"/>
      <c r="I896" s="19"/>
      <c r="J896" s="21"/>
      <c r="K896" s="81"/>
      <c r="L896" s="107" t="str">
        <f t="shared" si="84"/>
        <v/>
      </c>
      <c r="M896" s="107" t="str">
        <f t="shared" si="85"/>
        <v/>
      </c>
      <c r="N896" s="94"/>
      <c r="O896" s="94"/>
      <c r="P896" s="94"/>
      <c r="Q896" s="94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  <c r="KU896" s="13"/>
      <c r="KV896" s="13"/>
      <c r="KW896" s="13"/>
      <c r="KX896" s="13"/>
      <c r="KY896" s="13"/>
      <c r="KZ896" s="13"/>
      <c r="LA896" s="13"/>
      <c r="LB896" s="13"/>
      <c r="LC896" s="13"/>
      <c r="LD896" s="13"/>
      <c r="LE896" s="13"/>
      <c r="LF896" s="13"/>
      <c r="LG896" s="13"/>
      <c r="LH896" s="13"/>
      <c r="LI896" s="13"/>
      <c r="LJ896" s="13"/>
      <c r="LK896" s="13"/>
      <c r="LL896" s="13"/>
      <c r="LM896" s="13"/>
      <c r="LN896" s="13"/>
      <c r="LO896" s="13"/>
      <c r="LP896" s="13"/>
      <c r="LQ896" s="13"/>
      <c r="LR896" s="13"/>
      <c r="LS896" s="13"/>
      <c r="LT896" s="13"/>
      <c r="LU896" s="13"/>
      <c r="LV896" s="13"/>
      <c r="LW896" s="13"/>
      <c r="LX896" s="13"/>
      <c r="LY896" s="13"/>
      <c r="LZ896" s="13"/>
      <c r="MA896" s="13"/>
      <c r="MB896" s="13"/>
      <c r="MC896" s="13"/>
      <c r="MD896" s="13"/>
      <c r="ME896" s="13"/>
      <c r="MF896" s="13"/>
      <c r="MG896" s="13"/>
      <c r="MH896" s="13"/>
      <c r="MI896" s="13"/>
      <c r="MJ896" s="13"/>
      <c r="MK896" s="13"/>
      <c r="ML896" s="13"/>
      <c r="MM896" s="13"/>
      <c r="MN896" s="13"/>
      <c r="MO896" s="13"/>
      <c r="MP896" s="13"/>
      <c r="MQ896" s="13"/>
      <c r="MR896" s="13"/>
      <c r="MS896" s="13"/>
      <c r="MT896" s="13"/>
      <c r="MU896" s="13"/>
      <c r="MV896" s="13"/>
      <c r="MW896" s="13"/>
      <c r="MX896" s="13"/>
      <c r="MY896" s="13"/>
      <c r="MZ896" s="13"/>
      <c r="NA896" s="13"/>
      <c r="NB896" s="13"/>
      <c r="NC896" s="13"/>
      <c r="ND896" s="13"/>
      <c r="NE896" s="13"/>
      <c r="NF896" s="13"/>
      <c r="NG896" s="13"/>
      <c r="NH896" s="13"/>
      <c r="NI896" s="13"/>
      <c r="NJ896" s="13"/>
      <c r="NK896" s="13"/>
      <c r="NL896" s="13"/>
      <c r="NM896" s="13"/>
      <c r="NN896" s="13"/>
      <c r="NO896" s="13"/>
      <c r="NP896" s="13"/>
      <c r="NQ896" s="13"/>
      <c r="NR896" s="13"/>
      <c r="NS896" s="13"/>
      <c r="NU896" s="48" t="e">
        <f>IF(P888&lt;#REF!,1,0)</f>
        <v>#REF!</v>
      </c>
      <c r="NV896" s="48" t="e">
        <f>IF($P888&gt;=#REF!,1,0)</f>
        <v>#REF!</v>
      </c>
      <c r="NW896" s="48">
        <f>IF(IF($C888="Y",IF(NV896=1,1,0)),1,0)</f>
        <v>0</v>
      </c>
      <c r="NX896" s="48">
        <f>IF(IF($C888="N",IF(NU896=1,1,0)),1,0)</f>
        <v>0</v>
      </c>
      <c r="NY896" s="49" t="e">
        <f t="shared" si="81"/>
        <v>#REF!</v>
      </c>
    </row>
    <row r="897" spans="1:389" s="2" customFormat="1" ht="15" x14ac:dyDescent="0.25">
      <c r="A897" s="2">
        <f t="shared" si="82"/>
        <v>893</v>
      </c>
      <c r="B897" s="104" t="str">
        <f>"TSK"&amp;"-"&amp;REPT("0",4-LEN(A905))&amp;A905</f>
        <v>TSK-0901</v>
      </c>
      <c r="C897" s="105" t="str">
        <f t="shared" si="83"/>
        <v/>
      </c>
      <c r="D897" s="59"/>
      <c r="E897" s="106"/>
      <c r="F897" s="59"/>
      <c r="G897" s="59"/>
      <c r="H897" s="19"/>
      <c r="I897" s="19"/>
      <c r="J897" s="21"/>
      <c r="K897" s="81"/>
      <c r="L897" s="107" t="str">
        <f t="shared" si="84"/>
        <v/>
      </c>
      <c r="M897" s="107" t="str">
        <f t="shared" si="85"/>
        <v/>
      </c>
      <c r="N897" s="94"/>
      <c r="O897" s="94"/>
      <c r="P897" s="94"/>
      <c r="Q897" s="94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  <c r="KU897" s="13"/>
      <c r="KV897" s="13"/>
      <c r="KW897" s="13"/>
      <c r="KX897" s="13"/>
      <c r="KY897" s="13"/>
      <c r="KZ897" s="13"/>
      <c r="LA897" s="13"/>
      <c r="LB897" s="13"/>
      <c r="LC897" s="13"/>
      <c r="LD897" s="13"/>
      <c r="LE897" s="13"/>
      <c r="LF897" s="13"/>
      <c r="LG897" s="13"/>
      <c r="LH897" s="13"/>
      <c r="LI897" s="13"/>
      <c r="LJ897" s="13"/>
      <c r="LK897" s="13"/>
      <c r="LL897" s="13"/>
      <c r="LM897" s="13"/>
      <c r="LN897" s="13"/>
      <c r="LO897" s="13"/>
      <c r="LP897" s="13"/>
      <c r="LQ897" s="13"/>
      <c r="LR897" s="13"/>
      <c r="LS897" s="13"/>
      <c r="LT897" s="13"/>
      <c r="LU897" s="13"/>
      <c r="LV897" s="13"/>
      <c r="LW897" s="13"/>
      <c r="LX897" s="13"/>
      <c r="LY897" s="13"/>
      <c r="LZ897" s="13"/>
      <c r="MA897" s="13"/>
      <c r="MB897" s="13"/>
      <c r="MC897" s="13"/>
      <c r="MD897" s="13"/>
      <c r="ME897" s="13"/>
      <c r="MF897" s="13"/>
      <c r="MG897" s="13"/>
      <c r="MH897" s="13"/>
      <c r="MI897" s="13"/>
      <c r="MJ897" s="13"/>
      <c r="MK897" s="13"/>
      <c r="ML897" s="13"/>
      <c r="MM897" s="13"/>
      <c r="MN897" s="13"/>
      <c r="MO897" s="13"/>
      <c r="MP897" s="13"/>
      <c r="MQ897" s="13"/>
      <c r="MR897" s="13"/>
      <c r="MS897" s="13"/>
      <c r="MT897" s="13"/>
      <c r="MU897" s="13"/>
      <c r="MV897" s="13"/>
      <c r="MW897" s="13"/>
      <c r="MX897" s="13"/>
      <c r="MY897" s="13"/>
      <c r="MZ897" s="13"/>
      <c r="NA897" s="13"/>
      <c r="NB897" s="13"/>
      <c r="NC897" s="13"/>
      <c r="ND897" s="13"/>
      <c r="NE897" s="13"/>
      <c r="NF897" s="13"/>
      <c r="NG897" s="13"/>
      <c r="NH897" s="13"/>
      <c r="NI897" s="13"/>
      <c r="NJ897" s="13"/>
      <c r="NK897" s="13"/>
      <c r="NL897" s="13"/>
      <c r="NM897" s="13"/>
      <c r="NN897" s="13"/>
      <c r="NO897" s="13"/>
      <c r="NP897" s="13"/>
      <c r="NQ897" s="13"/>
      <c r="NR897" s="13"/>
      <c r="NS897" s="13"/>
      <c r="NU897" s="48" t="e">
        <f>IF(P889&lt;#REF!,1,0)</f>
        <v>#REF!</v>
      </c>
      <c r="NV897" s="48" t="e">
        <f>IF($P889&gt;=#REF!,1,0)</f>
        <v>#REF!</v>
      </c>
      <c r="NW897" s="48">
        <f>IF(IF($C889="Y",IF(NV897=1,1,0)),1,0)</f>
        <v>0</v>
      </c>
      <c r="NX897" s="48">
        <f>IF(IF($C889="N",IF(NU897=1,1,0)),1,0)</f>
        <v>0</v>
      </c>
      <c r="NY897" s="49" t="e">
        <f t="shared" si="81"/>
        <v>#REF!</v>
      </c>
    </row>
    <row r="898" spans="1:389" s="2" customFormat="1" ht="15" x14ac:dyDescent="0.25">
      <c r="A898" s="2">
        <f t="shared" si="82"/>
        <v>894</v>
      </c>
      <c r="B898" s="104" t="str">
        <f>"TSK"&amp;"-"&amp;REPT("0",4-LEN(A906))&amp;A906</f>
        <v>TSK-0902</v>
      </c>
      <c r="C898" s="105" t="str">
        <f t="shared" si="83"/>
        <v/>
      </c>
      <c r="D898" s="59"/>
      <c r="E898" s="106"/>
      <c r="F898" s="59"/>
      <c r="G898" s="59"/>
      <c r="H898" s="19"/>
      <c r="I898" s="19"/>
      <c r="J898" s="21"/>
      <c r="K898" s="81"/>
      <c r="L898" s="107" t="str">
        <f t="shared" si="84"/>
        <v/>
      </c>
      <c r="M898" s="107" t="str">
        <f t="shared" si="85"/>
        <v/>
      </c>
      <c r="N898" s="94"/>
      <c r="O898" s="94"/>
      <c r="P898" s="94"/>
      <c r="Q898" s="94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  <c r="KU898" s="13"/>
      <c r="KV898" s="13"/>
      <c r="KW898" s="13"/>
      <c r="KX898" s="13"/>
      <c r="KY898" s="13"/>
      <c r="KZ898" s="13"/>
      <c r="LA898" s="13"/>
      <c r="LB898" s="13"/>
      <c r="LC898" s="13"/>
      <c r="LD898" s="13"/>
      <c r="LE898" s="13"/>
      <c r="LF898" s="13"/>
      <c r="LG898" s="13"/>
      <c r="LH898" s="13"/>
      <c r="LI898" s="13"/>
      <c r="LJ898" s="13"/>
      <c r="LK898" s="13"/>
      <c r="LL898" s="13"/>
      <c r="LM898" s="13"/>
      <c r="LN898" s="13"/>
      <c r="LO898" s="13"/>
      <c r="LP898" s="13"/>
      <c r="LQ898" s="13"/>
      <c r="LR898" s="13"/>
      <c r="LS898" s="13"/>
      <c r="LT898" s="13"/>
      <c r="LU898" s="13"/>
      <c r="LV898" s="13"/>
      <c r="LW898" s="13"/>
      <c r="LX898" s="13"/>
      <c r="LY898" s="13"/>
      <c r="LZ898" s="13"/>
      <c r="MA898" s="13"/>
      <c r="MB898" s="13"/>
      <c r="MC898" s="13"/>
      <c r="MD898" s="13"/>
      <c r="ME898" s="13"/>
      <c r="MF898" s="13"/>
      <c r="MG898" s="13"/>
      <c r="MH898" s="13"/>
      <c r="MI898" s="13"/>
      <c r="MJ898" s="13"/>
      <c r="MK898" s="13"/>
      <c r="ML898" s="13"/>
      <c r="MM898" s="13"/>
      <c r="MN898" s="13"/>
      <c r="MO898" s="13"/>
      <c r="MP898" s="13"/>
      <c r="MQ898" s="13"/>
      <c r="MR898" s="13"/>
      <c r="MS898" s="13"/>
      <c r="MT898" s="13"/>
      <c r="MU898" s="13"/>
      <c r="MV898" s="13"/>
      <c r="MW898" s="13"/>
      <c r="MX898" s="13"/>
      <c r="MY898" s="13"/>
      <c r="MZ898" s="13"/>
      <c r="NA898" s="13"/>
      <c r="NB898" s="13"/>
      <c r="NC898" s="13"/>
      <c r="ND898" s="13"/>
      <c r="NE898" s="13"/>
      <c r="NF898" s="13"/>
      <c r="NG898" s="13"/>
      <c r="NH898" s="13"/>
      <c r="NI898" s="13"/>
      <c r="NJ898" s="13"/>
      <c r="NK898" s="13"/>
      <c r="NL898" s="13"/>
      <c r="NM898" s="13"/>
      <c r="NN898" s="13"/>
      <c r="NO898" s="13"/>
      <c r="NP898" s="13"/>
      <c r="NQ898" s="13"/>
      <c r="NR898" s="13"/>
      <c r="NS898" s="13"/>
      <c r="NU898" s="48" t="e">
        <f>IF(P890&lt;#REF!,1,0)</f>
        <v>#REF!</v>
      </c>
      <c r="NV898" s="48" t="e">
        <f>IF($P890&gt;=#REF!,1,0)</f>
        <v>#REF!</v>
      </c>
      <c r="NW898" s="48">
        <f>IF(IF($C890="Y",IF(NV898=1,1,0)),1,0)</f>
        <v>0</v>
      </c>
      <c r="NX898" s="48">
        <f>IF(IF($C890="N",IF(NU898=1,1,0)),1,0)</f>
        <v>0</v>
      </c>
      <c r="NY898" s="49" t="e">
        <f t="shared" si="81"/>
        <v>#REF!</v>
      </c>
    </row>
    <row r="899" spans="1:389" s="2" customFormat="1" ht="15" x14ac:dyDescent="0.25">
      <c r="A899" s="2">
        <f t="shared" si="82"/>
        <v>895</v>
      </c>
      <c r="B899" s="104" t="str">
        <f>"TSK"&amp;"-"&amp;REPT("0",4-LEN(A907))&amp;A907</f>
        <v>TSK-0903</v>
      </c>
      <c r="C899" s="105" t="str">
        <f t="shared" si="83"/>
        <v/>
      </c>
      <c r="D899" s="59"/>
      <c r="E899" s="106"/>
      <c r="F899" s="59"/>
      <c r="G899" s="59"/>
      <c r="H899" s="19"/>
      <c r="I899" s="19"/>
      <c r="J899" s="21"/>
      <c r="K899" s="81"/>
      <c r="L899" s="107" t="str">
        <f t="shared" si="84"/>
        <v/>
      </c>
      <c r="M899" s="107" t="str">
        <f t="shared" si="85"/>
        <v/>
      </c>
      <c r="N899" s="94"/>
      <c r="O899" s="94"/>
      <c r="P899" s="94"/>
      <c r="Q899" s="94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  <c r="KU899" s="13"/>
      <c r="KV899" s="13"/>
      <c r="KW899" s="13"/>
      <c r="KX899" s="13"/>
      <c r="KY899" s="13"/>
      <c r="KZ899" s="13"/>
      <c r="LA899" s="13"/>
      <c r="LB899" s="13"/>
      <c r="LC899" s="13"/>
      <c r="LD899" s="13"/>
      <c r="LE899" s="13"/>
      <c r="LF899" s="13"/>
      <c r="LG899" s="13"/>
      <c r="LH899" s="13"/>
      <c r="LI899" s="13"/>
      <c r="LJ899" s="13"/>
      <c r="LK899" s="13"/>
      <c r="LL899" s="13"/>
      <c r="LM899" s="13"/>
      <c r="LN899" s="13"/>
      <c r="LO899" s="13"/>
      <c r="LP899" s="13"/>
      <c r="LQ899" s="13"/>
      <c r="LR899" s="13"/>
      <c r="LS899" s="13"/>
      <c r="LT899" s="13"/>
      <c r="LU899" s="13"/>
      <c r="LV899" s="13"/>
      <c r="LW899" s="13"/>
      <c r="LX899" s="13"/>
      <c r="LY899" s="13"/>
      <c r="LZ899" s="13"/>
      <c r="MA899" s="13"/>
      <c r="MB899" s="13"/>
      <c r="MC899" s="13"/>
      <c r="MD899" s="13"/>
      <c r="ME899" s="13"/>
      <c r="MF899" s="13"/>
      <c r="MG899" s="13"/>
      <c r="MH899" s="13"/>
      <c r="MI899" s="13"/>
      <c r="MJ899" s="13"/>
      <c r="MK899" s="13"/>
      <c r="ML899" s="13"/>
      <c r="MM899" s="13"/>
      <c r="MN899" s="13"/>
      <c r="MO899" s="13"/>
      <c r="MP899" s="13"/>
      <c r="MQ899" s="13"/>
      <c r="MR899" s="13"/>
      <c r="MS899" s="13"/>
      <c r="MT899" s="13"/>
      <c r="MU899" s="13"/>
      <c r="MV899" s="13"/>
      <c r="MW899" s="13"/>
      <c r="MX899" s="13"/>
      <c r="MY899" s="13"/>
      <c r="MZ899" s="13"/>
      <c r="NA899" s="13"/>
      <c r="NB899" s="13"/>
      <c r="NC899" s="13"/>
      <c r="ND899" s="13"/>
      <c r="NE899" s="13"/>
      <c r="NF899" s="13"/>
      <c r="NG899" s="13"/>
      <c r="NH899" s="13"/>
      <c r="NI899" s="13"/>
      <c r="NJ899" s="13"/>
      <c r="NK899" s="13"/>
      <c r="NL899" s="13"/>
      <c r="NM899" s="13"/>
      <c r="NN899" s="13"/>
      <c r="NO899" s="13"/>
      <c r="NP899" s="13"/>
      <c r="NQ899" s="13"/>
      <c r="NR899" s="13"/>
      <c r="NS899" s="13"/>
      <c r="NU899" s="48" t="e">
        <f>IF(P891&lt;#REF!,1,0)</f>
        <v>#REF!</v>
      </c>
      <c r="NV899" s="48" t="e">
        <f>IF($P891&gt;=#REF!,1,0)</f>
        <v>#REF!</v>
      </c>
      <c r="NW899" s="48">
        <f>IF(IF($C891="Y",IF(NV899=1,1,0)),1,0)</f>
        <v>0</v>
      </c>
      <c r="NX899" s="48">
        <f>IF(IF($C891="N",IF(NU899=1,1,0)),1,0)</f>
        <v>0</v>
      </c>
      <c r="NY899" s="49" t="e">
        <f t="shared" si="81"/>
        <v>#REF!</v>
      </c>
    </row>
    <row r="900" spans="1:389" s="2" customFormat="1" ht="15" x14ac:dyDescent="0.25">
      <c r="A900" s="2">
        <f t="shared" si="82"/>
        <v>896</v>
      </c>
      <c r="B900" s="104" t="str">
        <f>"TSK"&amp;"-"&amp;REPT("0",4-LEN(A908))&amp;A908</f>
        <v>TSK-0904</v>
      </c>
      <c r="C900" s="105" t="str">
        <f t="shared" si="83"/>
        <v/>
      </c>
      <c r="D900" s="59"/>
      <c r="E900" s="106"/>
      <c r="F900" s="59"/>
      <c r="G900" s="59"/>
      <c r="H900" s="19"/>
      <c r="I900" s="19"/>
      <c r="J900" s="21"/>
      <c r="K900" s="81"/>
      <c r="L900" s="107" t="str">
        <f t="shared" si="84"/>
        <v/>
      </c>
      <c r="M900" s="107" t="str">
        <f t="shared" si="85"/>
        <v/>
      </c>
      <c r="N900" s="94"/>
      <c r="O900" s="94"/>
      <c r="P900" s="94"/>
      <c r="Q900" s="94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  <c r="KU900" s="13"/>
      <c r="KV900" s="13"/>
      <c r="KW900" s="13"/>
      <c r="KX900" s="13"/>
      <c r="KY900" s="13"/>
      <c r="KZ900" s="13"/>
      <c r="LA900" s="13"/>
      <c r="LB900" s="13"/>
      <c r="LC900" s="13"/>
      <c r="LD900" s="13"/>
      <c r="LE900" s="13"/>
      <c r="LF900" s="13"/>
      <c r="LG900" s="13"/>
      <c r="LH900" s="13"/>
      <c r="LI900" s="13"/>
      <c r="LJ900" s="13"/>
      <c r="LK900" s="13"/>
      <c r="LL900" s="13"/>
      <c r="LM900" s="13"/>
      <c r="LN900" s="13"/>
      <c r="LO900" s="13"/>
      <c r="LP900" s="13"/>
      <c r="LQ900" s="13"/>
      <c r="LR900" s="13"/>
      <c r="LS900" s="13"/>
      <c r="LT900" s="13"/>
      <c r="LU900" s="13"/>
      <c r="LV900" s="13"/>
      <c r="LW900" s="13"/>
      <c r="LX900" s="13"/>
      <c r="LY900" s="13"/>
      <c r="LZ900" s="13"/>
      <c r="MA900" s="13"/>
      <c r="MB900" s="13"/>
      <c r="MC900" s="13"/>
      <c r="MD900" s="13"/>
      <c r="ME900" s="13"/>
      <c r="MF900" s="13"/>
      <c r="MG900" s="13"/>
      <c r="MH900" s="13"/>
      <c r="MI900" s="13"/>
      <c r="MJ900" s="13"/>
      <c r="MK900" s="13"/>
      <c r="ML900" s="13"/>
      <c r="MM900" s="13"/>
      <c r="MN900" s="13"/>
      <c r="MO900" s="13"/>
      <c r="MP900" s="13"/>
      <c r="MQ900" s="13"/>
      <c r="MR900" s="13"/>
      <c r="MS900" s="13"/>
      <c r="MT900" s="13"/>
      <c r="MU900" s="13"/>
      <c r="MV900" s="13"/>
      <c r="MW900" s="13"/>
      <c r="MX900" s="13"/>
      <c r="MY900" s="13"/>
      <c r="MZ900" s="13"/>
      <c r="NA900" s="13"/>
      <c r="NB900" s="13"/>
      <c r="NC900" s="13"/>
      <c r="ND900" s="13"/>
      <c r="NE900" s="13"/>
      <c r="NF900" s="13"/>
      <c r="NG900" s="13"/>
      <c r="NH900" s="13"/>
      <c r="NI900" s="13"/>
      <c r="NJ900" s="13"/>
      <c r="NK900" s="13"/>
      <c r="NL900" s="13"/>
      <c r="NM900" s="13"/>
      <c r="NN900" s="13"/>
      <c r="NO900" s="13"/>
      <c r="NP900" s="13"/>
      <c r="NQ900" s="13"/>
      <c r="NR900" s="13"/>
      <c r="NS900" s="13"/>
      <c r="NU900" s="48" t="e">
        <f>IF(P892&lt;#REF!,1,0)</f>
        <v>#REF!</v>
      </c>
      <c r="NV900" s="48" t="e">
        <f>IF($P892&gt;=#REF!,1,0)</f>
        <v>#REF!</v>
      </c>
      <c r="NW900" s="48">
        <f>IF(IF($C892="Y",IF(NV900=1,1,0)),1,0)</f>
        <v>0</v>
      </c>
      <c r="NX900" s="48">
        <f>IF(IF($C892="N",IF(NU900=1,1,0)),1,0)</f>
        <v>0</v>
      </c>
      <c r="NY900" s="49" t="e">
        <f t="shared" si="81"/>
        <v>#REF!</v>
      </c>
    </row>
    <row r="901" spans="1:389" s="2" customFormat="1" ht="15" x14ac:dyDescent="0.25">
      <c r="A901" s="2">
        <f t="shared" si="82"/>
        <v>897</v>
      </c>
      <c r="B901" s="104" t="str">
        <f>"TSK"&amp;"-"&amp;REPT("0",4-LEN(A909))&amp;A909</f>
        <v>TSK-0905</v>
      </c>
      <c r="C901" s="105" t="str">
        <f t="shared" si="83"/>
        <v/>
      </c>
      <c r="D901" s="59"/>
      <c r="E901" s="106"/>
      <c r="F901" s="59"/>
      <c r="G901" s="59"/>
      <c r="H901" s="19"/>
      <c r="I901" s="19"/>
      <c r="J901" s="21"/>
      <c r="K901" s="81"/>
      <c r="L901" s="107" t="str">
        <f t="shared" si="84"/>
        <v/>
      </c>
      <c r="M901" s="107" t="str">
        <f t="shared" si="85"/>
        <v/>
      </c>
      <c r="N901" s="94"/>
      <c r="O901" s="94"/>
      <c r="P901" s="94"/>
      <c r="Q901" s="94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  <c r="KU901" s="13"/>
      <c r="KV901" s="13"/>
      <c r="KW901" s="13"/>
      <c r="KX901" s="13"/>
      <c r="KY901" s="13"/>
      <c r="KZ901" s="13"/>
      <c r="LA901" s="13"/>
      <c r="LB901" s="13"/>
      <c r="LC901" s="13"/>
      <c r="LD901" s="13"/>
      <c r="LE901" s="13"/>
      <c r="LF901" s="13"/>
      <c r="LG901" s="13"/>
      <c r="LH901" s="13"/>
      <c r="LI901" s="13"/>
      <c r="LJ901" s="13"/>
      <c r="LK901" s="13"/>
      <c r="LL901" s="13"/>
      <c r="LM901" s="13"/>
      <c r="LN901" s="13"/>
      <c r="LO901" s="13"/>
      <c r="LP901" s="13"/>
      <c r="LQ901" s="13"/>
      <c r="LR901" s="13"/>
      <c r="LS901" s="13"/>
      <c r="LT901" s="13"/>
      <c r="LU901" s="13"/>
      <c r="LV901" s="13"/>
      <c r="LW901" s="13"/>
      <c r="LX901" s="13"/>
      <c r="LY901" s="13"/>
      <c r="LZ901" s="13"/>
      <c r="MA901" s="13"/>
      <c r="MB901" s="13"/>
      <c r="MC901" s="13"/>
      <c r="MD901" s="13"/>
      <c r="ME901" s="13"/>
      <c r="MF901" s="13"/>
      <c r="MG901" s="13"/>
      <c r="MH901" s="13"/>
      <c r="MI901" s="13"/>
      <c r="MJ901" s="13"/>
      <c r="MK901" s="13"/>
      <c r="ML901" s="13"/>
      <c r="MM901" s="13"/>
      <c r="MN901" s="13"/>
      <c r="MO901" s="13"/>
      <c r="MP901" s="13"/>
      <c r="MQ901" s="13"/>
      <c r="MR901" s="13"/>
      <c r="MS901" s="13"/>
      <c r="MT901" s="13"/>
      <c r="MU901" s="13"/>
      <c r="MV901" s="13"/>
      <c r="MW901" s="13"/>
      <c r="MX901" s="13"/>
      <c r="MY901" s="13"/>
      <c r="MZ901" s="13"/>
      <c r="NA901" s="13"/>
      <c r="NB901" s="13"/>
      <c r="NC901" s="13"/>
      <c r="ND901" s="13"/>
      <c r="NE901" s="13"/>
      <c r="NF901" s="13"/>
      <c r="NG901" s="13"/>
      <c r="NH901" s="13"/>
      <c r="NI901" s="13"/>
      <c r="NJ901" s="13"/>
      <c r="NK901" s="13"/>
      <c r="NL901" s="13"/>
      <c r="NM901" s="13"/>
      <c r="NN901" s="13"/>
      <c r="NO901" s="13"/>
      <c r="NP901" s="13"/>
      <c r="NQ901" s="13"/>
      <c r="NR901" s="13"/>
      <c r="NS901" s="13"/>
      <c r="NU901" s="48" t="e">
        <f>IF(P893&lt;#REF!,1,0)</f>
        <v>#REF!</v>
      </c>
      <c r="NV901" s="48" t="e">
        <f>IF($P893&gt;=#REF!,1,0)</f>
        <v>#REF!</v>
      </c>
      <c r="NW901" s="48">
        <f>IF(IF($C893="Y",IF(NV901=1,1,0)),1,0)</f>
        <v>0</v>
      </c>
      <c r="NX901" s="48">
        <f>IF(IF($C893="N",IF(NU901=1,1,0)),1,0)</f>
        <v>0</v>
      </c>
      <c r="NY901" s="49" t="e">
        <f t="shared" si="81"/>
        <v>#REF!</v>
      </c>
    </row>
    <row r="902" spans="1:389" s="2" customFormat="1" ht="15" x14ac:dyDescent="0.25">
      <c r="A902" s="2">
        <f t="shared" si="82"/>
        <v>898</v>
      </c>
      <c r="B902" s="104" t="str">
        <f>"TSK"&amp;"-"&amp;REPT("0",4-LEN(A910))&amp;A910</f>
        <v>TSK-0906</v>
      </c>
      <c r="C902" s="105" t="str">
        <f t="shared" si="83"/>
        <v/>
      </c>
      <c r="D902" s="59"/>
      <c r="E902" s="106"/>
      <c r="F902" s="59"/>
      <c r="G902" s="59"/>
      <c r="H902" s="19"/>
      <c r="I902" s="19"/>
      <c r="J902" s="21"/>
      <c r="K902" s="81"/>
      <c r="L902" s="107" t="str">
        <f t="shared" si="84"/>
        <v/>
      </c>
      <c r="M902" s="107" t="str">
        <f t="shared" si="85"/>
        <v/>
      </c>
      <c r="N902" s="94"/>
      <c r="O902" s="94"/>
      <c r="P902" s="94"/>
      <c r="Q902" s="94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13"/>
      <c r="KS902" s="13"/>
      <c r="KT902" s="13"/>
      <c r="KU902" s="13"/>
      <c r="KV902" s="13"/>
      <c r="KW902" s="13"/>
      <c r="KX902" s="13"/>
      <c r="KY902" s="13"/>
      <c r="KZ902" s="13"/>
      <c r="LA902" s="13"/>
      <c r="LB902" s="13"/>
      <c r="LC902" s="13"/>
      <c r="LD902" s="13"/>
      <c r="LE902" s="13"/>
      <c r="LF902" s="13"/>
      <c r="LG902" s="13"/>
      <c r="LH902" s="13"/>
      <c r="LI902" s="13"/>
      <c r="LJ902" s="13"/>
      <c r="LK902" s="13"/>
      <c r="LL902" s="13"/>
      <c r="LM902" s="13"/>
      <c r="LN902" s="13"/>
      <c r="LO902" s="13"/>
      <c r="LP902" s="13"/>
      <c r="LQ902" s="13"/>
      <c r="LR902" s="13"/>
      <c r="LS902" s="13"/>
      <c r="LT902" s="13"/>
      <c r="LU902" s="13"/>
      <c r="LV902" s="13"/>
      <c r="LW902" s="13"/>
      <c r="LX902" s="13"/>
      <c r="LY902" s="13"/>
      <c r="LZ902" s="13"/>
      <c r="MA902" s="13"/>
      <c r="MB902" s="13"/>
      <c r="MC902" s="13"/>
      <c r="MD902" s="13"/>
      <c r="ME902" s="13"/>
      <c r="MF902" s="13"/>
      <c r="MG902" s="13"/>
      <c r="MH902" s="13"/>
      <c r="MI902" s="13"/>
      <c r="MJ902" s="13"/>
      <c r="MK902" s="13"/>
      <c r="ML902" s="13"/>
      <c r="MM902" s="13"/>
      <c r="MN902" s="13"/>
      <c r="MO902" s="13"/>
      <c r="MP902" s="13"/>
      <c r="MQ902" s="13"/>
      <c r="MR902" s="13"/>
      <c r="MS902" s="13"/>
      <c r="MT902" s="13"/>
      <c r="MU902" s="13"/>
      <c r="MV902" s="13"/>
      <c r="MW902" s="13"/>
      <c r="MX902" s="13"/>
      <c r="MY902" s="13"/>
      <c r="MZ902" s="13"/>
      <c r="NA902" s="13"/>
      <c r="NB902" s="13"/>
      <c r="NC902" s="13"/>
      <c r="ND902" s="13"/>
      <c r="NE902" s="13"/>
      <c r="NF902" s="13"/>
      <c r="NG902" s="13"/>
      <c r="NH902" s="13"/>
      <c r="NI902" s="13"/>
      <c r="NJ902" s="13"/>
      <c r="NK902" s="13"/>
      <c r="NL902" s="13"/>
      <c r="NM902" s="13"/>
      <c r="NN902" s="13"/>
      <c r="NO902" s="13"/>
      <c r="NP902" s="13"/>
      <c r="NQ902" s="13"/>
      <c r="NR902" s="13"/>
      <c r="NS902" s="13"/>
      <c r="NU902" s="48" t="e">
        <f>IF(P894&lt;#REF!,1,0)</f>
        <v>#REF!</v>
      </c>
      <c r="NV902" s="48" t="e">
        <f>IF($P894&gt;=#REF!,1,0)</f>
        <v>#REF!</v>
      </c>
      <c r="NW902" s="48">
        <f>IF(IF($C894="Y",IF(NV902=1,1,0)),1,0)</f>
        <v>0</v>
      </c>
      <c r="NX902" s="48">
        <f>IF(IF($C894="N",IF(NU902=1,1,0)),1,0)</f>
        <v>0</v>
      </c>
      <c r="NY902" s="49" t="e">
        <f t="shared" ref="NY902:NY965" si="86">SUBTOTAL(9,NU902:NX902)</f>
        <v>#REF!</v>
      </c>
    </row>
    <row r="903" spans="1:389" s="2" customFormat="1" ht="15" x14ac:dyDescent="0.25">
      <c r="A903" s="2">
        <f t="shared" ref="A903:A966" si="87">A902+1</f>
        <v>899</v>
      </c>
      <c r="B903" s="104" t="str">
        <f>"TSK"&amp;"-"&amp;REPT("0",4-LEN(A911))&amp;A911</f>
        <v>TSK-0907</v>
      </c>
      <c r="C903" s="105" t="str">
        <f t="shared" si="83"/>
        <v/>
      </c>
      <c r="D903" s="59"/>
      <c r="E903" s="106"/>
      <c r="F903" s="59"/>
      <c r="G903" s="59"/>
      <c r="H903" s="19"/>
      <c r="I903" s="19"/>
      <c r="J903" s="21"/>
      <c r="K903" s="81"/>
      <c r="L903" s="107" t="str">
        <f t="shared" si="84"/>
        <v/>
      </c>
      <c r="M903" s="107" t="str">
        <f t="shared" si="85"/>
        <v/>
      </c>
      <c r="N903" s="94"/>
      <c r="O903" s="94"/>
      <c r="P903" s="94"/>
      <c r="Q903" s="94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  <c r="KU903" s="13"/>
      <c r="KV903" s="13"/>
      <c r="KW903" s="13"/>
      <c r="KX903" s="13"/>
      <c r="KY903" s="13"/>
      <c r="KZ903" s="13"/>
      <c r="LA903" s="13"/>
      <c r="LB903" s="13"/>
      <c r="LC903" s="13"/>
      <c r="LD903" s="13"/>
      <c r="LE903" s="13"/>
      <c r="LF903" s="13"/>
      <c r="LG903" s="13"/>
      <c r="LH903" s="13"/>
      <c r="LI903" s="13"/>
      <c r="LJ903" s="13"/>
      <c r="LK903" s="13"/>
      <c r="LL903" s="13"/>
      <c r="LM903" s="13"/>
      <c r="LN903" s="13"/>
      <c r="LO903" s="13"/>
      <c r="LP903" s="13"/>
      <c r="LQ903" s="13"/>
      <c r="LR903" s="13"/>
      <c r="LS903" s="13"/>
      <c r="LT903" s="13"/>
      <c r="LU903" s="13"/>
      <c r="LV903" s="13"/>
      <c r="LW903" s="13"/>
      <c r="LX903" s="13"/>
      <c r="LY903" s="13"/>
      <c r="LZ903" s="13"/>
      <c r="MA903" s="13"/>
      <c r="MB903" s="13"/>
      <c r="MC903" s="13"/>
      <c r="MD903" s="13"/>
      <c r="ME903" s="13"/>
      <c r="MF903" s="13"/>
      <c r="MG903" s="13"/>
      <c r="MH903" s="13"/>
      <c r="MI903" s="13"/>
      <c r="MJ903" s="13"/>
      <c r="MK903" s="13"/>
      <c r="ML903" s="13"/>
      <c r="MM903" s="13"/>
      <c r="MN903" s="13"/>
      <c r="MO903" s="13"/>
      <c r="MP903" s="13"/>
      <c r="MQ903" s="13"/>
      <c r="MR903" s="13"/>
      <c r="MS903" s="13"/>
      <c r="MT903" s="13"/>
      <c r="MU903" s="13"/>
      <c r="MV903" s="13"/>
      <c r="MW903" s="13"/>
      <c r="MX903" s="13"/>
      <c r="MY903" s="13"/>
      <c r="MZ903" s="13"/>
      <c r="NA903" s="13"/>
      <c r="NB903" s="13"/>
      <c r="NC903" s="13"/>
      <c r="ND903" s="13"/>
      <c r="NE903" s="13"/>
      <c r="NF903" s="13"/>
      <c r="NG903" s="13"/>
      <c r="NH903" s="13"/>
      <c r="NI903" s="13"/>
      <c r="NJ903" s="13"/>
      <c r="NK903" s="13"/>
      <c r="NL903" s="13"/>
      <c r="NM903" s="13"/>
      <c r="NN903" s="13"/>
      <c r="NO903" s="13"/>
      <c r="NP903" s="13"/>
      <c r="NQ903" s="13"/>
      <c r="NR903" s="13"/>
      <c r="NS903" s="13"/>
      <c r="NU903" s="48" t="e">
        <f>IF(P895&lt;#REF!,1,0)</f>
        <v>#REF!</v>
      </c>
      <c r="NV903" s="48" t="e">
        <f>IF($P895&gt;=#REF!,1,0)</f>
        <v>#REF!</v>
      </c>
      <c r="NW903" s="48">
        <f>IF(IF($C895="Y",IF(NV903=1,1,0)),1,0)</f>
        <v>0</v>
      </c>
      <c r="NX903" s="48">
        <f>IF(IF($C895="N",IF(NU903=1,1,0)),1,0)</f>
        <v>0</v>
      </c>
      <c r="NY903" s="49" t="e">
        <f t="shared" si="86"/>
        <v>#REF!</v>
      </c>
    </row>
    <row r="904" spans="1:389" s="2" customFormat="1" ht="15" x14ac:dyDescent="0.25">
      <c r="A904" s="2">
        <f t="shared" si="87"/>
        <v>900</v>
      </c>
      <c r="B904" s="104" t="str">
        <f>"TSK"&amp;"-"&amp;REPT("0",4-LEN(A912))&amp;A912</f>
        <v>TSK-0908</v>
      </c>
      <c r="C904" s="105" t="str">
        <f t="shared" si="83"/>
        <v/>
      </c>
      <c r="D904" s="59"/>
      <c r="E904" s="106"/>
      <c r="F904" s="59"/>
      <c r="G904" s="59"/>
      <c r="H904" s="19"/>
      <c r="I904" s="19"/>
      <c r="J904" s="21"/>
      <c r="K904" s="81"/>
      <c r="L904" s="107" t="str">
        <f t="shared" si="84"/>
        <v/>
      </c>
      <c r="M904" s="107" t="str">
        <f t="shared" si="85"/>
        <v/>
      </c>
      <c r="N904" s="94"/>
      <c r="O904" s="94"/>
      <c r="P904" s="94"/>
      <c r="Q904" s="94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  <c r="KU904" s="13"/>
      <c r="KV904" s="13"/>
      <c r="KW904" s="13"/>
      <c r="KX904" s="13"/>
      <c r="KY904" s="13"/>
      <c r="KZ904" s="13"/>
      <c r="LA904" s="13"/>
      <c r="LB904" s="13"/>
      <c r="LC904" s="13"/>
      <c r="LD904" s="13"/>
      <c r="LE904" s="13"/>
      <c r="LF904" s="13"/>
      <c r="LG904" s="13"/>
      <c r="LH904" s="13"/>
      <c r="LI904" s="13"/>
      <c r="LJ904" s="13"/>
      <c r="LK904" s="13"/>
      <c r="LL904" s="13"/>
      <c r="LM904" s="13"/>
      <c r="LN904" s="13"/>
      <c r="LO904" s="13"/>
      <c r="LP904" s="13"/>
      <c r="LQ904" s="13"/>
      <c r="LR904" s="13"/>
      <c r="LS904" s="13"/>
      <c r="LT904" s="13"/>
      <c r="LU904" s="13"/>
      <c r="LV904" s="13"/>
      <c r="LW904" s="13"/>
      <c r="LX904" s="13"/>
      <c r="LY904" s="13"/>
      <c r="LZ904" s="13"/>
      <c r="MA904" s="13"/>
      <c r="MB904" s="13"/>
      <c r="MC904" s="13"/>
      <c r="MD904" s="13"/>
      <c r="ME904" s="13"/>
      <c r="MF904" s="13"/>
      <c r="MG904" s="13"/>
      <c r="MH904" s="13"/>
      <c r="MI904" s="13"/>
      <c r="MJ904" s="13"/>
      <c r="MK904" s="13"/>
      <c r="ML904" s="13"/>
      <c r="MM904" s="13"/>
      <c r="MN904" s="13"/>
      <c r="MO904" s="13"/>
      <c r="MP904" s="13"/>
      <c r="MQ904" s="13"/>
      <c r="MR904" s="13"/>
      <c r="MS904" s="13"/>
      <c r="MT904" s="13"/>
      <c r="MU904" s="13"/>
      <c r="MV904" s="13"/>
      <c r="MW904" s="13"/>
      <c r="MX904" s="13"/>
      <c r="MY904" s="13"/>
      <c r="MZ904" s="13"/>
      <c r="NA904" s="13"/>
      <c r="NB904" s="13"/>
      <c r="NC904" s="13"/>
      <c r="ND904" s="13"/>
      <c r="NE904" s="13"/>
      <c r="NF904" s="13"/>
      <c r="NG904" s="13"/>
      <c r="NH904" s="13"/>
      <c r="NI904" s="13"/>
      <c r="NJ904" s="13"/>
      <c r="NK904" s="13"/>
      <c r="NL904" s="13"/>
      <c r="NM904" s="13"/>
      <c r="NN904" s="13"/>
      <c r="NO904" s="13"/>
      <c r="NP904" s="13"/>
      <c r="NQ904" s="13"/>
      <c r="NR904" s="13"/>
      <c r="NS904" s="13"/>
      <c r="NU904" s="48" t="e">
        <f>IF(P896&lt;#REF!,1,0)</f>
        <v>#REF!</v>
      </c>
      <c r="NV904" s="48" t="e">
        <f>IF($P896&gt;=#REF!,1,0)</f>
        <v>#REF!</v>
      </c>
      <c r="NW904" s="48">
        <f>IF(IF($C896="Y",IF(NV904=1,1,0)),1,0)</f>
        <v>0</v>
      </c>
      <c r="NX904" s="48">
        <f>IF(IF($C896="N",IF(NU904=1,1,0)),1,0)</f>
        <v>0</v>
      </c>
      <c r="NY904" s="49" t="e">
        <f t="shared" si="86"/>
        <v>#REF!</v>
      </c>
    </row>
    <row r="905" spans="1:389" s="2" customFormat="1" ht="15" x14ac:dyDescent="0.25">
      <c r="A905" s="2">
        <f t="shared" si="87"/>
        <v>901</v>
      </c>
      <c r="B905" s="104" t="str">
        <f>"TSK"&amp;"-"&amp;REPT("0",4-LEN(A913))&amp;A913</f>
        <v>TSK-0909</v>
      </c>
      <c r="C905" s="105" t="str">
        <f t="shared" si="83"/>
        <v/>
      </c>
      <c r="D905" s="59"/>
      <c r="E905" s="106"/>
      <c r="F905" s="59"/>
      <c r="G905" s="59"/>
      <c r="H905" s="19"/>
      <c r="I905" s="19"/>
      <c r="J905" s="21"/>
      <c r="K905" s="81"/>
      <c r="L905" s="107" t="str">
        <f t="shared" si="84"/>
        <v/>
      </c>
      <c r="M905" s="107" t="str">
        <f t="shared" si="85"/>
        <v/>
      </c>
      <c r="N905" s="94"/>
      <c r="O905" s="94"/>
      <c r="P905" s="94"/>
      <c r="Q905" s="94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13"/>
      <c r="KS905" s="13"/>
      <c r="KT905" s="13"/>
      <c r="KU905" s="13"/>
      <c r="KV905" s="13"/>
      <c r="KW905" s="13"/>
      <c r="KX905" s="13"/>
      <c r="KY905" s="13"/>
      <c r="KZ905" s="13"/>
      <c r="LA905" s="13"/>
      <c r="LB905" s="13"/>
      <c r="LC905" s="13"/>
      <c r="LD905" s="13"/>
      <c r="LE905" s="13"/>
      <c r="LF905" s="13"/>
      <c r="LG905" s="13"/>
      <c r="LH905" s="13"/>
      <c r="LI905" s="13"/>
      <c r="LJ905" s="13"/>
      <c r="LK905" s="13"/>
      <c r="LL905" s="13"/>
      <c r="LM905" s="13"/>
      <c r="LN905" s="13"/>
      <c r="LO905" s="13"/>
      <c r="LP905" s="13"/>
      <c r="LQ905" s="13"/>
      <c r="LR905" s="13"/>
      <c r="LS905" s="13"/>
      <c r="LT905" s="13"/>
      <c r="LU905" s="13"/>
      <c r="LV905" s="13"/>
      <c r="LW905" s="13"/>
      <c r="LX905" s="13"/>
      <c r="LY905" s="13"/>
      <c r="LZ905" s="13"/>
      <c r="MA905" s="13"/>
      <c r="MB905" s="13"/>
      <c r="MC905" s="13"/>
      <c r="MD905" s="13"/>
      <c r="ME905" s="13"/>
      <c r="MF905" s="13"/>
      <c r="MG905" s="13"/>
      <c r="MH905" s="13"/>
      <c r="MI905" s="13"/>
      <c r="MJ905" s="13"/>
      <c r="MK905" s="13"/>
      <c r="ML905" s="13"/>
      <c r="MM905" s="13"/>
      <c r="MN905" s="13"/>
      <c r="MO905" s="13"/>
      <c r="MP905" s="13"/>
      <c r="MQ905" s="13"/>
      <c r="MR905" s="13"/>
      <c r="MS905" s="13"/>
      <c r="MT905" s="13"/>
      <c r="MU905" s="13"/>
      <c r="MV905" s="13"/>
      <c r="MW905" s="13"/>
      <c r="MX905" s="13"/>
      <c r="MY905" s="13"/>
      <c r="MZ905" s="13"/>
      <c r="NA905" s="13"/>
      <c r="NB905" s="13"/>
      <c r="NC905" s="13"/>
      <c r="ND905" s="13"/>
      <c r="NE905" s="13"/>
      <c r="NF905" s="13"/>
      <c r="NG905" s="13"/>
      <c r="NH905" s="13"/>
      <c r="NI905" s="13"/>
      <c r="NJ905" s="13"/>
      <c r="NK905" s="13"/>
      <c r="NL905" s="13"/>
      <c r="NM905" s="13"/>
      <c r="NN905" s="13"/>
      <c r="NO905" s="13"/>
      <c r="NP905" s="13"/>
      <c r="NQ905" s="13"/>
      <c r="NR905" s="13"/>
      <c r="NS905" s="13"/>
      <c r="NU905" s="48" t="e">
        <f>IF(P897&lt;#REF!,1,0)</f>
        <v>#REF!</v>
      </c>
      <c r="NV905" s="48" t="e">
        <f>IF($P897&gt;=#REF!,1,0)</f>
        <v>#REF!</v>
      </c>
      <c r="NW905" s="48">
        <f>IF(IF($C897="Y",IF(NV905=1,1,0)),1,0)</f>
        <v>0</v>
      </c>
      <c r="NX905" s="48">
        <f>IF(IF($C897="N",IF(NU905=1,1,0)),1,0)</f>
        <v>0</v>
      </c>
      <c r="NY905" s="49" t="e">
        <f t="shared" si="86"/>
        <v>#REF!</v>
      </c>
    </row>
    <row r="906" spans="1:389" s="2" customFormat="1" ht="15" x14ac:dyDescent="0.25">
      <c r="A906" s="2">
        <f t="shared" si="87"/>
        <v>902</v>
      </c>
      <c r="B906" s="104" t="str">
        <f>"TSK"&amp;"-"&amp;REPT("0",4-LEN(A914))&amp;A914</f>
        <v>TSK-0910</v>
      </c>
      <c r="C906" s="105" t="str">
        <f t="shared" si="83"/>
        <v/>
      </c>
      <c r="D906" s="59"/>
      <c r="E906" s="106"/>
      <c r="F906" s="59"/>
      <c r="G906" s="59"/>
      <c r="H906" s="19"/>
      <c r="I906" s="19"/>
      <c r="J906" s="21"/>
      <c r="K906" s="81"/>
      <c r="L906" s="107" t="str">
        <f t="shared" si="84"/>
        <v/>
      </c>
      <c r="M906" s="107" t="str">
        <f t="shared" si="85"/>
        <v/>
      </c>
      <c r="N906" s="94"/>
      <c r="O906" s="94"/>
      <c r="P906" s="94"/>
      <c r="Q906" s="94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  <c r="KU906" s="13"/>
      <c r="KV906" s="13"/>
      <c r="KW906" s="13"/>
      <c r="KX906" s="13"/>
      <c r="KY906" s="13"/>
      <c r="KZ906" s="13"/>
      <c r="LA906" s="13"/>
      <c r="LB906" s="13"/>
      <c r="LC906" s="13"/>
      <c r="LD906" s="13"/>
      <c r="LE906" s="13"/>
      <c r="LF906" s="13"/>
      <c r="LG906" s="13"/>
      <c r="LH906" s="13"/>
      <c r="LI906" s="13"/>
      <c r="LJ906" s="13"/>
      <c r="LK906" s="13"/>
      <c r="LL906" s="13"/>
      <c r="LM906" s="13"/>
      <c r="LN906" s="13"/>
      <c r="LO906" s="13"/>
      <c r="LP906" s="13"/>
      <c r="LQ906" s="13"/>
      <c r="LR906" s="13"/>
      <c r="LS906" s="13"/>
      <c r="LT906" s="13"/>
      <c r="LU906" s="13"/>
      <c r="LV906" s="13"/>
      <c r="LW906" s="13"/>
      <c r="LX906" s="13"/>
      <c r="LY906" s="13"/>
      <c r="LZ906" s="13"/>
      <c r="MA906" s="13"/>
      <c r="MB906" s="13"/>
      <c r="MC906" s="13"/>
      <c r="MD906" s="13"/>
      <c r="ME906" s="13"/>
      <c r="MF906" s="13"/>
      <c r="MG906" s="13"/>
      <c r="MH906" s="13"/>
      <c r="MI906" s="13"/>
      <c r="MJ906" s="13"/>
      <c r="MK906" s="13"/>
      <c r="ML906" s="13"/>
      <c r="MM906" s="13"/>
      <c r="MN906" s="13"/>
      <c r="MO906" s="13"/>
      <c r="MP906" s="13"/>
      <c r="MQ906" s="13"/>
      <c r="MR906" s="13"/>
      <c r="MS906" s="13"/>
      <c r="MT906" s="13"/>
      <c r="MU906" s="13"/>
      <c r="MV906" s="13"/>
      <c r="MW906" s="13"/>
      <c r="MX906" s="13"/>
      <c r="MY906" s="13"/>
      <c r="MZ906" s="13"/>
      <c r="NA906" s="13"/>
      <c r="NB906" s="13"/>
      <c r="NC906" s="13"/>
      <c r="ND906" s="13"/>
      <c r="NE906" s="13"/>
      <c r="NF906" s="13"/>
      <c r="NG906" s="13"/>
      <c r="NH906" s="13"/>
      <c r="NI906" s="13"/>
      <c r="NJ906" s="13"/>
      <c r="NK906" s="13"/>
      <c r="NL906" s="13"/>
      <c r="NM906" s="13"/>
      <c r="NN906" s="13"/>
      <c r="NO906" s="13"/>
      <c r="NP906" s="13"/>
      <c r="NQ906" s="13"/>
      <c r="NR906" s="13"/>
      <c r="NS906" s="13"/>
      <c r="NU906" s="48" t="e">
        <f>IF(P898&lt;#REF!,1,0)</f>
        <v>#REF!</v>
      </c>
      <c r="NV906" s="48" t="e">
        <f>IF($P898&gt;=#REF!,1,0)</f>
        <v>#REF!</v>
      </c>
      <c r="NW906" s="48">
        <f>IF(IF($C898="Y",IF(NV906=1,1,0)),1,0)</f>
        <v>0</v>
      </c>
      <c r="NX906" s="48">
        <f>IF(IF($C898="N",IF(NU906=1,1,0)),1,0)</f>
        <v>0</v>
      </c>
      <c r="NY906" s="49" t="e">
        <f t="shared" si="86"/>
        <v>#REF!</v>
      </c>
    </row>
    <row r="907" spans="1:389" s="2" customFormat="1" ht="15" x14ac:dyDescent="0.25">
      <c r="A907" s="2">
        <f t="shared" si="87"/>
        <v>903</v>
      </c>
      <c r="B907" s="104" t="str">
        <f>"TSK"&amp;"-"&amp;REPT("0",4-LEN(A915))&amp;A915</f>
        <v>TSK-0911</v>
      </c>
      <c r="C907" s="105" t="str">
        <f t="shared" si="83"/>
        <v/>
      </c>
      <c r="D907" s="59"/>
      <c r="E907" s="106"/>
      <c r="F907" s="59"/>
      <c r="G907" s="59"/>
      <c r="H907" s="19"/>
      <c r="I907" s="19"/>
      <c r="J907" s="21"/>
      <c r="K907" s="81"/>
      <c r="L907" s="107" t="str">
        <f t="shared" si="84"/>
        <v/>
      </c>
      <c r="M907" s="107" t="str">
        <f t="shared" si="85"/>
        <v/>
      </c>
      <c r="N907" s="94"/>
      <c r="O907" s="94"/>
      <c r="P907" s="94"/>
      <c r="Q907" s="94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  <c r="KU907" s="13"/>
      <c r="KV907" s="13"/>
      <c r="KW907" s="13"/>
      <c r="KX907" s="13"/>
      <c r="KY907" s="13"/>
      <c r="KZ907" s="13"/>
      <c r="LA907" s="13"/>
      <c r="LB907" s="13"/>
      <c r="LC907" s="13"/>
      <c r="LD907" s="13"/>
      <c r="LE907" s="13"/>
      <c r="LF907" s="13"/>
      <c r="LG907" s="13"/>
      <c r="LH907" s="13"/>
      <c r="LI907" s="13"/>
      <c r="LJ907" s="13"/>
      <c r="LK907" s="13"/>
      <c r="LL907" s="13"/>
      <c r="LM907" s="13"/>
      <c r="LN907" s="13"/>
      <c r="LO907" s="13"/>
      <c r="LP907" s="13"/>
      <c r="LQ907" s="13"/>
      <c r="LR907" s="13"/>
      <c r="LS907" s="13"/>
      <c r="LT907" s="13"/>
      <c r="LU907" s="13"/>
      <c r="LV907" s="13"/>
      <c r="LW907" s="13"/>
      <c r="LX907" s="13"/>
      <c r="LY907" s="13"/>
      <c r="LZ907" s="13"/>
      <c r="MA907" s="13"/>
      <c r="MB907" s="13"/>
      <c r="MC907" s="13"/>
      <c r="MD907" s="13"/>
      <c r="ME907" s="13"/>
      <c r="MF907" s="13"/>
      <c r="MG907" s="13"/>
      <c r="MH907" s="13"/>
      <c r="MI907" s="13"/>
      <c r="MJ907" s="13"/>
      <c r="MK907" s="13"/>
      <c r="ML907" s="13"/>
      <c r="MM907" s="13"/>
      <c r="MN907" s="13"/>
      <c r="MO907" s="13"/>
      <c r="MP907" s="13"/>
      <c r="MQ907" s="13"/>
      <c r="MR907" s="13"/>
      <c r="MS907" s="13"/>
      <c r="MT907" s="13"/>
      <c r="MU907" s="13"/>
      <c r="MV907" s="13"/>
      <c r="MW907" s="13"/>
      <c r="MX907" s="13"/>
      <c r="MY907" s="13"/>
      <c r="MZ907" s="13"/>
      <c r="NA907" s="13"/>
      <c r="NB907" s="13"/>
      <c r="NC907" s="13"/>
      <c r="ND907" s="13"/>
      <c r="NE907" s="13"/>
      <c r="NF907" s="13"/>
      <c r="NG907" s="13"/>
      <c r="NH907" s="13"/>
      <c r="NI907" s="13"/>
      <c r="NJ907" s="13"/>
      <c r="NK907" s="13"/>
      <c r="NL907" s="13"/>
      <c r="NM907" s="13"/>
      <c r="NN907" s="13"/>
      <c r="NO907" s="13"/>
      <c r="NP907" s="13"/>
      <c r="NQ907" s="13"/>
      <c r="NR907" s="13"/>
      <c r="NS907" s="13"/>
      <c r="NU907" s="48" t="e">
        <f>IF(P899&lt;#REF!,1,0)</f>
        <v>#REF!</v>
      </c>
      <c r="NV907" s="48" t="e">
        <f>IF($P899&gt;=#REF!,1,0)</f>
        <v>#REF!</v>
      </c>
      <c r="NW907" s="48">
        <f>IF(IF($C899="Y",IF(NV907=1,1,0)),1,0)</f>
        <v>0</v>
      </c>
      <c r="NX907" s="48">
        <f>IF(IF($C899="N",IF(NU907=1,1,0)),1,0)</f>
        <v>0</v>
      </c>
      <c r="NY907" s="49" t="e">
        <f t="shared" si="86"/>
        <v>#REF!</v>
      </c>
    </row>
    <row r="908" spans="1:389" s="2" customFormat="1" ht="15" x14ac:dyDescent="0.25">
      <c r="A908" s="2">
        <f t="shared" si="87"/>
        <v>904</v>
      </c>
      <c r="B908" s="104" t="str">
        <f>"TSK"&amp;"-"&amp;REPT("0",4-LEN(A916))&amp;A916</f>
        <v>TSK-0912</v>
      </c>
      <c r="C908" s="105" t="str">
        <f t="shared" si="83"/>
        <v/>
      </c>
      <c r="D908" s="59"/>
      <c r="E908" s="106"/>
      <c r="F908" s="59"/>
      <c r="G908" s="59"/>
      <c r="H908" s="19"/>
      <c r="I908" s="19"/>
      <c r="J908" s="21"/>
      <c r="K908" s="81"/>
      <c r="L908" s="107" t="str">
        <f t="shared" si="84"/>
        <v/>
      </c>
      <c r="M908" s="107" t="str">
        <f t="shared" si="85"/>
        <v/>
      </c>
      <c r="N908" s="94"/>
      <c r="O908" s="94"/>
      <c r="P908" s="94"/>
      <c r="Q908" s="94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  <c r="KU908" s="13"/>
      <c r="KV908" s="13"/>
      <c r="KW908" s="13"/>
      <c r="KX908" s="13"/>
      <c r="KY908" s="13"/>
      <c r="KZ908" s="13"/>
      <c r="LA908" s="13"/>
      <c r="LB908" s="13"/>
      <c r="LC908" s="13"/>
      <c r="LD908" s="13"/>
      <c r="LE908" s="13"/>
      <c r="LF908" s="13"/>
      <c r="LG908" s="13"/>
      <c r="LH908" s="13"/>
      <c r="LI908" s="13"/>
      <c r="LJ908" s="13"/>
      <c r="LK908" s="13"/>
      <c r="LL908" s="13"/>
      <c r="LM908" s="13"/>
      <c r="LN908" s="13"/>
      <c r="LO908" s="13"/>
      <c r="LP908" s="13"/>
      <c r="LQ908" s="13"/>
      <c r="LR908" s="13"/>
      <c r="LS908" s="13"/>
      <c r="LT908" s="13"/>
      <c r="LU908" s="13"/>
      <c r="LV908" s="13"/>
      <c r="LW908" s="13"/>
      <c r="LX908" s="13"/>
      <c r="LY908" s="13"/>
      <c r="LZ908" s="13"/>
      <c r="MA908" s="13"/>
      <c r="MB908" s="13"/>
      <c r="MC908" s="13"/>
      <c r="MD908" s="13"/>
      <c r="ME908" s="13"/>
      <c r="MF908" s="13"/>
      <c r="MG908" s="13"/>
      <c r="MH908" s="13"/>
      <c r="MI908" s="13"/>
      <c r="MJ908" s="13"/>
      <c r="MK908" s="13"/>
      <c r="ML908" s="13"/>
      <c r="MM908" s="13"/>
      <c r="MN908" s="13"/>
      <c r="MO908" s="13"/>
      <c r="MP908" s="13"/>
      <c r="MQ908" s="13"/>
      <c r="MR908" s="13"/>
      <c r="MS908" s="13"/>
      <c r="MT908" s="13"/>
      <c r="MU908" s="13"/>
      <c r="MV908" s="13"/>
      <c r="MW908" s="13"/>
      <c r="MX908" s="13"/>
      <c r="MY908" s="13"/>
      <c r="MZ908" s="13"/>
      <c r="NA908" s="13"/>
      <c r="NB908" s="13"/>
      <c r="NC908" s="13"/>
      <c r="ND908" s="13"/>
      <c r="NE908" s="13"/>
      <c r="NF908" s="13"/>
      <c r="NG908" s="13"/>
      <c r="NH908" s="13"/>
      <c r="NI908" s="13"/>
      <c r="NJ908" s="13"/>
      <c r="NK908" s="13"/>
      <c r="NL908" s="13"/>
      <c r="NM908" s="13"/>
      <c r="NN908" s="13"/>
      <c r="NO908" s="13"/>
      <c r="NP908" s="13"/>
      <c r="NQ908" s="13"/>
      <c r="NR908" s="13"/>
      <c r="NS908" s="13"/>
      <c r="NU908" s="48" t="e">
        <f>IF(P900&lt;#REF!,1,0)</f>
        <v>#REF!</v>
      </c>
      <c r="NV908" s="48" t="e">
        <f>IF($P900&gt;=#REF!,1,0)</f>
        <v>#REF!</v>
      </c>
      <c r="NW908" s="48">
        <f>IF(IF($C900="Y",IF(NV908=1,1,0)),1,0)</f>
        <v>0</v>
      </c>
      <c r="NX908" s="48">
        <f>IF(IF($C900="N",IF(NU908=1,1,0)),1,0)</f>
        <v>0</v>
      </c>
      <c r="NY908" s="49" t="e">
        <f t="shared" si="86"/>
        <v>#REF!</v>
      </c>
    </row>
    <row r="909" spans="1:389" s="2" customFormat="1" ht="15" x14ac:dyDescent="0.25">
      <c r="A909" s="2">
        <f t="shared" si="87"/>
        <v>905</v>
      </c>
      <c r="B909" s="104" t="str">
        <f>"TSK"&amp;"-"&amp;REPT("0",4-LEN(A917))&amp;A917</f>
        <v>TSK-0913</v>
      </c>
      <c r="C909" s="105" t="str">
        <f t="shared" si="83"/>
        <v/>
      </c>
      <c r="D909" s="59"/>
      <c r="E909" s="106"/>
      <c r="F909" s="59"/>
      <c r="G909" s="59"/>
      <c r="H909" s="19"/>
      <c r="I909" s="19"/>
      <c r="J909" s="21"/>
      <c r="K909" s="81"/>
      <c r="L909" s="107" t="str">
        <f t="shared" si="84"/>
        <v/>
      </c>
      <c r="M909" s="107" t="str">
        <f t="shared" si="85"/>
        <v/>
      </c>
      <c r="N909" s="94"/>
      <c r="O909" s="94"/>
      <c r="P909" s="94"/>
      <c r="Q909" s="94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  <c r="KU909" s="13"/>
      <c r="KV909" s="13"/>
      <c r="KW909" s="13"/>
      <c r="KX909" s="13"/>
      <c r="KY909" s="13"/>
      <c r="KZ909" s="13"/>
      <c r="LA909" s="13"/>
      <c r="LB909" s="13"/>
      <c r="LC909" s="13"/>
      <c r="LD909" s="13"/>
      <c r="LE909" s="13"/>
      <c r="LF909" s="13"/>
      <c r="LG909" s="13"/>
      <c r="LH909" s="13"/>
      <c r="LI909" s="13"/>
      <c r="LJ909" s="13"/>
      <c r="LK909" s="13"/>
      <c r="LL909" s="13"/>
      <c r="LM909" s="13"/>
      <c r="LN909" s="13"/>
      <c r="LO909" s="13"/>
      <c r="LP909" s="13"/>
      <c r="LQ909" s="13"/>
      <c r="LR909" s="13"/>
      <c r="LS909" s="13"/>
      <c r="LT909" s="13"/>
      <c r="LU909" s="13"/>
      <c r="LV909" s="13"/>
      <c r="LW909" s="13"/>
      <c r="LX909" s="13"/>
      <c r="LY909" s="13"/>
      <c r="LZ909" s="13"/>
      <c r="MA909" s="13"/>
      <c r="MB909" s="13"/>
      <c r="MC909" s="13"/>
      <c r="MD909" s="13"/>
      <c r="ME909" s="13"/>
      <c r="MF909" s="13"/>
      <c r="MG909" s="13"/>
      <c r="MH909" s="13"/>
      <c r="MI909" s="13"/>
      <c r="MJ909" s="13"/>
      <c r="MK909" s="13"/>
      <c r="ML909" s="13"/>
      <c r="MM909" s="13"/>
      <c r="MN909" s="13"/>
      <c r="MO909" s="13"/>
      <c r="MP909" s="13"/>
      <c r="MQ909" s="13"/>
      <c r="MR909" s="13"/>
      <c r="MS909" s="13"/>
      <c r="MT909" s="13"/>
      <c r="MU909" s="13"/>
      <c r="MV909" s="13"/>
      <c r="MW909" s="13"/>
      <c r="MX909" s="13"/>
      <c r="MY909" s="13"/>
      <c r="MZ909" s="13"/>
      <c r="NA909" s="13"/>
      <c r="NB909" s="13"/>
      <c r="NC909" s="13"/>
      <c r="ND909" s="13"/>
      <c r="NE909" s="13"/>
      <c r="NF909" s="13"/>
      <c r="NG909" s="13"/>
      <c r="NH909" s="13"/>
      <c r="NI909" s="13"/>
      <c r="NJ909" s="13"/>
      <c r="NK909" s="13"/>
      <c r="NL909" s="13"/>
      <c r="NM909" s="13"/>
      <c r="NN909" s="13"/>
      <c r="NO909" s="13"/>
      <c r="NP909" s="13"/>
      <c r="NQ909" s="13"/>
      <c r="NR909" s="13"/>
      <c r="NS909" s="13"/>
      <c r="NU909" s="48" t="e">
        <f>IF(P901&lt;#REF!,1,0)</f>
        <v>#REF!</v>
      </c>
      <c r="NV909" s="48" t="e">
        <f>IF($P901&gt;=#REF!,1,0)</f>
        <v>#REF!</v>
      </c>
      <c r="NW909" s="48">
        <f>IF(IF($C901="Y",IF(NV909=1,1,0)),1,0)</f>
        <v>0</v>
      </c>
      <c r="NX909" s="48">
        <f>IF(IF($C901="N",IF(NU909=1,1,0)),1,0)</f>
        <v>0</v>
      </c>
      <c r="NY909" s="49" t="e">
        <f t="shared" si="86"/>
        <v>#REF!</v>
      </c>
    </row>
    <row r="910" spans="1:389" s="2" customFormat="1" ht="15" x14ac:dyDescent="0.25">
      <c r="A910" s="2">
        <f t="shared" si="87"/>
        <v>906</v>
      </c>
      <c r="B910" s="104" t="str">
        <f>"TSK"&amp;"-"&amp;REPT("0",4-LEN(A918))&amp;A918</f>
        <v>TSK-0914</v>
      </c>
      <c r="C910" s="105" t="str">
        <f t="shared" si="83"/>
        <v/>
      </c>
      <c r="D910" s="59"/>
      <c r="E910" s="106"/>
      <c r="F910" s="59"/>
      <c r="G910" s="59"/>
      <c r="H910" s="19"/>
      <c r="I910" s="19"/>
      <c r="J910" s="21"/>
      <c r="K910" s="81"/>
      <c r="L910" s="107" t="str">
        <f t="shared" si="84"/>
        <v/>
      </c>
      <c r="M910" s="107" t="str">
        <f t="shared" si="85"/>
        <v/>
      </c>
      <c r="N910" s="94"/>
      <c r="O910" s="94"/>
      <c r="P910" s="94"/>
      <c r="Q910" s="94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  <c r="KU910" s="13"/>
      <c r="KV910" s="13"/>
      <c r="KW910" s="13"/>
      <c r="KX910" s="13"/>
      <c r="KY910" s="13"/>
      <c r="KZ910" s="13"/>
      <c r="LA910" s="13"/>
      <c r="LB910" s="13"/>
      <c r="LC910" s="13"/>
      <c r="LD910" s="13"/>
      <c r="LE910" s="13"/>
      <c r="LF910" s="13"/>
      <c r="LG910" s="13"/>
      <c r="LH910" s="13"/>
      <c r="LI910" s="13"/>
      <c r="LJ910" s="13"/>
      <c r="LK910" s="13"/>
      <c r="LL910" s="13"/>
      <c r="LM910" s="13"/>
      <c r="LN910" s="13"/>
      <c r="LO910" s="13"/>
      <c r="LP910" s="13"/>
      <c r="LQ910" s="13"/>
      <c r="LR910" s="13"/>
      <c r="LS910" s="13"/>
      <c r="LT910" s="13"/>
      <c r="LU910" s="13"/>
      <c r="LV910" s="13"/>
      <c r="LW910" s="13"/>
      <c r="LX910" s="13"/>
      <c r="LY910" s="13"/>
      <c r="LZ910" s="13"/>
      <c r="MA910" s="13"/>
      <c r="MB910" s="13"/>
      <c r="MC910" s="13"/>
      <c r="MD910" s="13"/>
      <c r="ME910" s="13"/>
      <c r="MF910" s="13"/>
      <c r="MG910" s="13"/>
      <c r="MH910" s="13"/>
      <c r="MI910" s="13"/>
      <c r="MJ910" s="13"/>
      <c r="MK910" s="13"/>
      <c r="ML910" s="13"/>
      <c r="MM910" s="13"/>
      <c r="MN910" s="13"/>
      <c r="MO910" s="13"/>
      <c r="MP910" s="13"/>
      <c r="MQ910" s="13"/>
      <c r="MR910" s="13"/>
      <c r="MS910" s="13"/>
      <c r="MT910" s="13"/>
      <c r="MU910" s="13"/>
      <c r="MV910" s="13"/>
      <c r="MW910" s="13"/>
      <c r="MX910" s="13"/>
      <c r="MY910" s="13"/>
      <c r="MZ910" s="13"/>
      <c r="NA910" s="13"/>
      <c r="NB910" s="13"/>
      <c r="NC910" s="13"/>
      <c r="ND910" s="13"/>
      <c r="NE910" s="13"/>
      <c r="NF910" s="13"/>
      <c r="NG910" s="13"/>
      <c r="NH910" s="13"/>
      <c r="NI910" s="13"/>
      <c r="NJ910" s="13"/>
      <c r="NK910" s="13"/>
      <c r="NL910" s="13"/>
      <c r="NM910" s="13"/>
      <c r="NN910" s="13"/>
      <c r="NO910" s="13"/>
      <c r="NP910" s="13"/>
      <c r="NQ910" s="13"/>
      <c r="NR910" s="13"/>
      <c r="NS910" s="13"/>
      <c r="NU910" s="48" t="e">
        <f>IF(P902&lt;#REF!,1,0)</f>
        <v>#REF!</v>
      </c>
      <c r="NV910" s="48" t="e">
        <f>IF($P902&gt;=#REF!,1,0)</f>
        <v>#REF!</v>
      </c>
      <c r="NW910" s="48">
        <f>IF(IF($C902="Y",IF(NV910=1,1,0)),1,0)</f>
        <v>0</v>
      </c>
      <c r="NX910" s="48">
        <f>IF(IF($C902="N",IF(NU910=1,1,0)),1,0)</f>
        <v>0</v>
      </c>
      <c r="NY910" s="49" t="e">
        <f t="shared" si="86"/>
        <v>#REF!</v>
      </c>
    </row>
    <row r="911" spans="1:389" s="2" customFormat="1" ht="15" x14ac:dyDescent="0.25">
      <c r="A911" s="2">
        <f t="shared" si="87"/>
        <v>907</v>
      </c>
      <c r="B911" s="104" t="str">
        <f>"TSK"&amp;"-"&amp;REPT("0",4-LEN(A919))&amp;A919</f>
        <v>TSK-0915</v>
      </c>
      <c r="C911" s="105" t="str">
        <f t="shared" si="83"/>
        <v/>
      </c>
      <c r="D911" s="59"/>
      <c r="E911" s="106"/>
      <c r="F911" s="59"/>
      <c r="G911" s="59"/>
      <c r="H911" s="19"/>
      <c r="I911" s="19"/>
      <c r="J911" s="21"/>
      <c r="K911" s="81"/>
      <c r="L911" s="107" t="str">
        <f t="shared" si="84"/>
        <v/>
      </c>
      <c r="M911" s="107" t="str">
        <f t="shared" si="85"/>
        <v/>
      </c>
      <c r="N911" s="94"/>
      <c r="O911" s="94"/>
      <c r="P911" s="94"/>
      <c r="Q911" s="94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  <c r="KU911" s="13"/>
      <c r="KV911" s="13"/>
      <c r="KW911" s="13"/>
      <c r="KX911" s="13"/>
      <c r="KY911" s="13"/>
      <c r="KZ911" s="13"/>
      <c r="LA911" s="13"/>
      <c r="LB911" s="13"/>
      <c r="LC911" s="13"/>
      <c r="LD911" s="13"/>
      <c r="LE911" s="13"/>
      <c r="LF911" s="13"/>
      <c r="LG911" s="13"/>
      <c r="LH911" s="13"/>
      <c r="LI911" s="13"/>
      <c r="LJ911" s="13"/>
      <c r="LK911" s="13"/>
      <c r="LL911" s="13"/>
      <c r="LM911" s="13"/>
      <c r="LN911" s="13"/>
      <c r="LO911" s="13"/>
      <c r="LP911" s="13"/>
      <c r="LQ911" s="13"/>
      <c r="LR911" s="13"/>
      <c r="LS911" s="13"/>
      <c r="LT911" s="13"/>
      <c r="LU911" s="13"/>
      <c r="LV911" s="13"/>
      <c r="LW911" s="13"/>
      <c r="LX911" s="13"/>
      <c r="LY911" s="13"/>
      <c r="LZ911" s="13"/>
      <c r="MA911" s="13"/>
      <c r="MB911" s="13"/>
      <c r="MC911" s="13"/>
      <c r="MD911" s="13"/>
      <c r="ME911" s="13"/>
      <c r="MF911" s="13"/>
      <c r="MG911" s="13"/>
      <c r="MH911" s="13"/>
      <c r="MI911" s="13"/>
      <c r="MJ911" s="13"/>
      <c r="MK911" s="13"/>
      <c r="ML911" s="13"/>
      <c r="MM911" s="13"/>
      <c r="MN911" s="13"/>
      <c r="MO911" s="13"/>
      <c r="MP911" s="13"/>
      <c r="MQ911" s="13"/>
      <c r="MR911" s="13"/>
      <c r="MS911" s="13"/>
      <c r="MT911" s="13"/>
      <c r="MU911" s="13"/>
      <c r="MV911" s="13"/>
      <c r="MW911" s="13"/>
      <c r="MX911" s="13"/>
      <c r="MY911" s="13"/>
      <c r="MZ911" s="13"/>
      <c r="NA911" s="13"/>
      <c r="NB911" s="13"/>
      <c r="NC911" s="13"/>
      <c r="ND911" s="13"/>
      <c r="NE911" s="13"/>
      <c r="NF911" s="13"/>
      <c r="NG911" s="13"/>
      <c r="NH911" s="13"/>
      <c r="NI911" s="13"/>
      <c r="NJ911" s="13"/>
      <c r="NK911" s="13"/>
      <c r="NL911" s="13"/>
      <c r="NM911" s="13"/>
      <c r="NN911" s="13"/>
      <c r="NO911" s="13"/>
      <c r="NP911" s="13"/>
      <c r="NQ911" s="13"/>
      <c r="NR911" s="13"/>
      <c r="NS911" s="13"/>
      <c r="NU911" s="48" t="e">
        <f>IF(P903&lt;#REF!,1,0)</f>
        <v>#REF!</v>
      </c>
      <c r="NV911" s="48" t="e">
        <f>IF($P903&gt;=#REF!,1,0)</f>
        <v>#REF!</v>
      </c>
      <c r="NW911" s="48">
        <f>IF(IF($C903="Y",IF(NV911=1,1,0)),1,0)</f>
        <v>0</v>
      </c>
      <c r="NX911" s="48">
        <f>IF(IF($C903="N",IF(NU911=1,1,0)),1,0)</f>
        <v>0</v>
      </c>
      <c r="NY911" s="49" t="e">
        <f t="shared" si="86"/>
        <v>#REF!</v>
      </c>
    </row>
    <row r="912" spans="1:389" s="2" customFormat="1" ht="15" x14ac:dyDescent="0.25">
      <c r="A912" s="2">
        <f t="shared" si="87"/>
        <v>908</v>
      </c>
      <c r="B912" s="104" t="str">
        <f>"TSK"&amp;"-"&amp;REPT("0",4-LEN(A920))&amp;A920</f>
        <v>TSK-0916</v>
      </c>
      <c r="C912" s="105" t="str">
        <f t="shared" si="83"/>
        <v/>
      </c>
      <c r="D912" s="59"/>
      <c r="E912" s="106"/>
      <c r="F912" s="59"/>
      <c r="G912" s="59"/>
      <c r="H912" s="19"/>
      <c r="I912" s="19"/>
      <c r="J912" s="21"/>
      <c r="K912" s="81"/>
      <c r="L912" s="107" t="str">
        <f t="shared" si="84"/>
        <v/>
      </c>
      <c r="M912" s="107" t="str">
        <f t="shared" si="85"/>
        <v/>
      </c>
      <c r="N912" s="94"/>
      <c r="O912" s="94"/>
      <c r="P912" s="94"/>
      <c r="Q912" s="94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  <c r="KU912" s="13"/>
      <c r="KV912" s="13"/>
      <c r="KW912" s="13"/>
      <c r="KX912" s="13"/>
      <c r="KY912" s="13"/>
      <c r="KZ912" s="13"/>
      <c r="LA912" s="13"/>
      <c r="LB912" s="13"/>
      <c r="LC912" s="13"/>
      <c r="LD912" s="13"/>
      <c r="LE912" s="13"/>
      <c r="LF912" s="13"/>
      <c r="LG912" s="13"/>
      <c r="LH912" s="13"/>
      <c r="LI912" s="13"/>
      <c r="LJ912" s="13"/>
      <c r="LK912" s="13"/>
      <c r="LL912" s="13"/>
      <c r="LM912" s="13"/>
      <c r="LN912" s="13"/>
      <c r="LO912" s="13"/>
      <c r="LP912" s="13"/>
      <c r="LQ912" s="13"/>
      <c r="LR912" s="13"/>
      <c r="LS912" s="13"/>
      <c r="LT912" s="13"/>
      <c r="LU912" s="13"/>
      <c r="LV912" s="13"/>
      <c r="LW912" s="13"/>
      <c r="LX912" s="13"/>
      <c r="LY912" s="13"/>
      <c r="LZ912" s="13"/>
      <c r="MA912" s="13"/>
      <c r="MB912" s="13"/>
      <c r="MC912" s="13"/>
      <c r="MD912" s="13"/>
      <c r="ME912" s="13"/>
      <c r="MF912" s="13"/>
      <c r="MG912" s="13"/>
      <c r="MH912" s="13"/>
      <c r="MI912" s="13"/>
      <c r="MJ912" s="13"/>
      <c r="MK912" s="13"/>
      <c r="ML912" s="13"/>
      <c r="MM912" s="13"/>
      <c r="MN912" s="13"/>
      <c r="MO912" s="13"/>
      <c r="MP912" s="13"/>
      <c r="MQ912" s="13"/>
      <c r="MR912" s="13"/>
      <c r="MS912" s="13"/>
      <c r="MT912" s="13"/>
      <c r="MU912" s="13"/>
      <c r="MV912" s="13"/>
      <c r="MW912" s="13"/>
      <c r="MX912" s="13"/>
      <c r="MY912" s="13"/>
      <c r="MZ912" s="13"/>
      <c r="NA912" s="13"/>
      <c r="NB912" s="13"/>
      <c r="NC912" s="13"/>
      <c r="ND912" s="13"/>
      <c r="NE912" s="13"/>
      <c r="NF912" s="13"/>
      <c r="NG912" s="13"/>
      <c r="NH912" s="13"/>
      <c r="NI912" s="13"/>
      <c r="NJ912" s="13"/>
      <c r="NK912" s="13"/>
      <c r="NL912" s="13"/>
      <c r="NM912" s="13"/>
      <c r="NN912" s="13"/>
      <c r="NO912" s="13"/>
      <c r="NP912" s="13"/>
      <c r="NQ912" s="13"/>
      <c r="NR912" s="13"/>
      <c r="NS912" s="13"/>
      <c r="NU912" s="48" t="e">
        <f>IF(P904&lt;#REF!,1,0)</f>
        <v>#REF!</v>
      </c>
      <c r="NV912" s="48" t="e">
        <f>IF($P904&gt;=#REF!,1,0)</f>
        <v>#REF!</v>
      </c>
      <c r="NW912" s="48">
        <f>IF(IF($C904="Y",IF(NV912=1,1,0)),1,0)</f>
        <v>0</v>
      </c>
      <c r="NX912" s="48">
        <f>IF(IF($C904="N",IF(NU912=1,1,0)),1,0)</f>
        <v>0</v>
      </c>
      <c r="NY912" s="49" t="e">
        <f t="shared" si="86"/>
        <v>#REF!</v>
      </c>
    </row>
    <row r="913" spans="1:389" s="2" customFormat="1" ht="15" x14ac:dyDescent="0.25">
      <c r="A913" s="2">
        <f t="shared" si="87"/>
        <v>909</v>
      </c>
      <c r="B913" s="104" t="str">
        <f>"TSK"&amp;"-"&amp;REPT("0",4-LEN(A921))&amp;A921</f>
        <v>TSK-0917</v>
      </c>
      <c r="C913" s="105" t="str">
        <f t="shared" si="83"/>
        <v/>
      </c>
      <c r="D913" s="59"/>
      <c r="E913" s="106"/>
      <c r="F913" s="59"/>
      <c r="G913" s="59"/>
      <c r="H913" s="19"/>
      <c r="I913" s="19"/>
      <c r="J913" s="21"/>
      <c r="K913" s="81"/>
      <c r="L913" s="107" t="str">
        <f t="shared" si="84"/>
        <v/>
      </c>
      <c r="M913" s="107" t="str">
        <f t="shared" si="85"/>
        <v/>
      </c>
      <c r="N913" s="94"/>
      <c r="O913" s="94"/>
      <c r="P913" s="94"/>
      <c r="Q913" s="94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13"/>
      <c r="KT913" s="13"/>
      <c r="KU913" s="13"/>
      <c r="KV913" s="13"/>
      <c r="KW913" s="13"/>
      <c r="KX913" s="13"/>
      <c r="KY913" s="13"/>
      <c r="KZ913" s="13"/>
      <c r="LA913" s="13"/>
      <c r="LB913" s="13"/>
      <c r="LC913" s="13"/>
      <c r="LD913" s="13"/>
      <c r="LE913" s="13"/>
      <c r="LF913" s="13"/>
      <c r="LG913" s="13"/>
      <c r="LH913" s="13"/>
      <c r="LI913" s="13"/>
      <c r="LJ913" s="13"/>
      <c r="LK913" s="13"/>
      <c r="LL913" s="13"/>
      <c r="LM913" s="13"/>
      <c r="LN913" s="13"/>
      <c r="LO913" s="13"/>
      <c r="LP913" s="13"/>
      <c r="LQ913" s="13"/>
      <c r="LR913" s="13"/>
      <c r="LS913" s="13"/>
      <c r="LT913" s="13"/>
      <c r="LU913" s="13"/>
      <c r="LV913" s="13"/>
      <c r="LW913" s="13"/>
      <c r="LX913" s="13"/>
      <c r="LY913" s="13"/>
      <c r="LZ913" s="13"/>
      <c r="MA913" s="13"/>
      <c r="MB913" s="13"/>
      <c r="MC913" s="13"/>
      <c r="MD913" s="13"/>
      <c r="ME913" s="13"/>
      <c r="MF913" s="13"/>
      <c r="MG913" s="13"/>
      <c r="MH913" s="13"/>
      <c r="MI913" s="13"/>
      <c r="MJ913" s="13"/>
      <c r="MK913" s="13"/>
      <c r="ML913" s="13"/>
      <c r="MM913" s="13"/>
      <c r="MN913" s="13"/>
      <c r="MO913" s="13"/>
      <c r="MP913" s="13"/>
      <c r="MQ913" s="13"/>
      <c r="MR913" s="13"/>
      <c r="MS913" s="13"/>
      <c r="MT913" s="13"/>
      <c r="MU913" s="13"/>
      <c r="MV913" s="13"/>
      <c r="MW913" s="13"/>
      <c r="MX913" s="13"/>
      <c r="MY913" s="13"/>
      <c r="MZ913" s="13"/>
      <c r="NA913" s="13"/>
      <c r="NB913" s="13"/>
      <c r="NC913" s="13"/>
      <c r="ND913" s="13"/>
      <c r="NE913" s="13"/>
      <c r="NF913" s="13"/>
      <c r="NG913" s="13"/>
      <c r="NH913" s="13"/>
      <c r="NI913" s="13"/>
      <c r="NJ913" s="13"/>
      <c r="NK913" s="13"/>
      <c r="NL913" s="13"/>
      <c r="NM913" s="13"/>
      <c r="NN913" s="13"/>
      <c r="NO913" s="13"/>
      <c r="NP913" s="13"/>
      <c r="NQ913" s="13"/>
      <c r="NR913" s="13"/>
      <c r="NS913" s="13"/>
      <c r="NU913" s="48" t="e">
        <f>IF(P905&lt;#REF!,1,0)</f>
        <v>#REF!</v>
      </c>
      <c r="NV913" s="48" t="e">
        <f>IF($P905&gt;=#REF!,1,0)</f>
        <v>#REF!</v>
      </c>
      <c r="NW913" s="48">
        <f>IF(IF($C905="Y",IF(NV913=1,1,0)),1,0)</f>
        <v>0</v>
      </c>
      <c r="NX913" s="48">
        <f>IF(IF($C905="N",IF(NU913=1,1,0)),1,0)</f>
        <v>0</v>
      </c>
      <c r="NY913" s="49" t="e">
        <f t="shared" si="86"/>
        <v>#REF!</v>
      </c>
    </row>
    <row r="914" spans="1:389" s="2" customFormat="1" ht="15" x14ac:dyDescent="0.25">
      <c r="A914" s="2">
        <f t="shared" si="87"/>
        <v>910</v>
      </c>
      <c r="B914" s="104" t="str">
        <f>"TSK"&amp;"-"&amp;REPT("0",4-LEN(A922))&amp;A922</f>
        <v>TSK-0918</v>
      </c>
      <c r="C914" s="105" t="str">
        <f t="shared" si="83"/>
        <v/>
      </c>
      <c r="D914" s="59"/>
      <c r="E914" s="106"/>
      <c r="F914" s="59"/>
      <c r="G914" s="59"/>
      <c r="H914" s="19"/>
      <c r="I914" s="19"/>
      <c r="J914" s="21"/>
      <c r="K914" s="81"/>
      <c r="L914" s="107" t="str">
        <f t="shared" si="84"/>
        <v/>
      </c>
      <c r="M914" s="107" t="str">
        <f t="shared" si="85"/>
        <v/>
      </c>
      <c r="N914" s="94"/>
      <c r="O914" s="94"/>
      <c r="P914" s="94"/>
      <c r="Q914" s="94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  <c r="KU914" s="13"/>
      <c r="KV914" s="13"/>
      <c r="KW914" s="13"/>
      <c r="KX914" s="13"/>
      <c r="KY914" s="13"/>
      <c r="KZ914" s="13"/>
      <c r="LA914" s="13"/>
      <c r="LB914" s="13"/>
      <c r="LC914" s="13"/>
      <c r="LD914" s="13"/>
      <c r="LE914" s="13"/>
      <c r="LF914" s="13"/>
      <c r="LG914" s="13"/>
      <c r="LH914" s="13"/>
      <c r="LI914" s="13"/>
      <c r="LJ914" s="13"/>
      <c r="LK914" s="13"/>
      <c r="LL914" s="13"/>
      <c r="LM914" s="13"/>
      <c r="LN914" s="13"/>
      <c r="LO914" s="13"/>
      <c r="LP914" s="13"/>
      <c r="LQ914" s="13"/>
      <c r="LR914" s="13"/>
      <c r="LS914" s="13"/>
      <c r="LT914" s="13"/>
      <c r="LU914" s="13"/>
      <c r="LV914" s="13"/>
      <c r="LW914" s="13"/>
      <c r="LX914" s="13"/>
      <c r="LY914" s="13"/>
      <c r="LZ914" s="13"/>
      <c r="MA914" s="13"/>
      <c r="MB914" s="13"/>
      <c r="MC914" s="13"/>
      <c r="MD914" s="13"/>
      <c r="ME914" s="13"/>
      <c r="MF914" s="13"/>
      <c r="MG914" s="13"/>
      <c r="MH914" s="13"/>
      <c r="MI914" s="13"/>
      <c r="MJ914" s="13"/>
      <c r="MK914" s="13"/>
      <c r="ML914" s="13"/>
      <c r="MM914" s="13"/>
      <c r="MN914" s="13"/>
      <c r="MO914" s="13"/>
      <c r="MP914" s="13"/>
      <c r="MQ914" s="13"/>
      <c r="MR914" s="13"/>
      <c r="MS914" s="13"/>
      <c r="MT914" s="13"/>
      <c r="MU914" s="13"/>
      <c r="MV914" s="13"/>
      <c r="MW914" s="13"/>
      <c r="MX914" s="13"/>
      <c r="MY914" s="13"/>
      <c r="MZ914" s="13"/>
      <c r="NA914" s="13"/>
      <c r="NB914" s="13"/>
      <c r="NC914" s="13"/>
      <c r="ND914" s="13"/>
      <c r="NE914" s="13"/>
      <c r="NF914" s="13"/>
      <c r="NG914" s="13"/>
      <c r="NH914" s="13"/>
      <c r="NI914" s="13"/>
      <c r="NJ914" s="13"/>
      <c r="NK914" s="13"/>
      <c r="NL914" s="13"/>
      <c r="NM914" s="13"/>
      <c r="NN914" s="13"/>
      <c r="NO914" s="13"/>
      <c r="NP914" s="13"/>
      <c r="NQ914" s="13"/>
      <c r="NR914" s="13"/>
      <c r="NS914" s="13"/>
      <c r="NU914" s="48" t="e">
        <f>IF(P906&lt;#REF!,1,0)</f>
        <v>#REF!</v>
      </c>
      <c r="NV914" s="48" t="e">
        <f>IF($P906&gt;=#REF!,1,0)</f>
        <v>#REF!</v>
      </c>
      <c r="NW914" s="48">
        <f>IF(IF($C906="Y",IF(NV914=1,1,0)),1,0)</f>
        <v>0</v>
      </c>
      <c r="NX914" s="48">
        <f>IF(IF($C906="N",IF(NU914=1,1,0)),1,0)</f>
        <v>0</v>
      </c>
      <c r="NY914" s="49" t="e">
        <f t="shared" si="86"/>
        <v>#REF!</v>
      </c>
    </row>
    <row r="915" spans="1:389" s="2" customFormat="1" ht="15" x14ac:dyDescent="0.25">
      <c r="A915" s="2">
        <f t="shared" si="87"/>
        <v>911</v>
      </c>
      <c r="B915" s="104" t="str">
        <f>"TSK"&amp;"-"&amp;REPT("0",4-LEN(A923))&amp;A923</f>
        <v>TSK-0919</v>
      </c>
      <c r="C915" s="105" t="str">
        <f t="shared" si="83"/>
        <v/>
      </c>
      <c r="D915" s="59"/>
      <c r="E915" s="106"/>
      <c r="F915" s="59"/>
      <c r="G915" s="59"/>
      <c r="H915" s="19"/>
      <c r="I915" s="19"/>
      <c r="J915" s="21"/>
      <c r="K915" s="81"/>
      <c r="L915" s="107" t="str">
        <f t="shared" si="84"/>
        <v/>
      </c>
      <c r="M915" s="107" t="str">
        <f t="shared" si="85"/>
        <v/>
      </c>
      <c r="N915" s="94"/>
      <c r="O915" s="94"/>
      <c r="P915" s="94"/>
      <c r="Q915" s="94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  <c r="KU915" s="13"/>
      <c r="KV915" s="13"/>
      <c r="KW915" s="13"/>
      <c r="KX915" s="13"/>
      <c r="KY915" s="13"/>
      <c r="KZ915" s="13"/>
      <c r="LA915" s="13"/>
      <c r="LB915" s="13"/>
      <c r="LC915" s="13"/>
      <c r="LD915" s="13"/>
      <c r="LE915" s="13"/>
      <c r="LF915" s="13"/>
      <c r="LG915" s="13"/>
      <c r="LH915" s="13"/>
      <c r="LI915" s="13"/>
      <c r="LJ915" s="13"/>
      <c r="LK915" s="13"/>
      <c r="LL915" s="13"/>
      <c r="LM915" s="13"/>
      <c r="LN915" s="13"/>
      <c r="LO915" s="13"/>
      <c r="LP915" s="13"/>
      <c r="LQ915" s="13"/>
      <c r="LR915" s="13"/>
      <c r="LS915" s="13"/>
      <c r="LT915" s="13"/>
      <c r="LU915" s="13"/>
      <c r="LV915" s="13"/>
      <c r="LW915" s="13"/>
      <c r="LX915" s="13"/>
      <c r="LY915" s="13"/>
      <c r="LZ915" s="13"/>
      <c r="MA915" s="13"/>
      <c r="MB915" s="13"/>
      <c r="MC915" s="13"/>
      <c r="MD915" s="13"/>
      <c r="ME915" s="13"/>
      <c r="MF915" s="13"/>
      <c r="MG915" s="13"/>
      <c r="MH915" s="13"/>
      <c r="MI915" s="13"/>
      <c r="MJ915" s="13"/>
      <c r="MK915" s="13"/>
      <c r="ML915" s="13"/>
      <c r="MM915" s="13"/>
      <c r="MN915" s="13"/>
      <c r="MO915" s="13"/>
      <c r="MP915" s="13"/>
      <c r="MQ915" s="13"/>
      <c r="MR915" s="13"/>
      <c r="MS915" s="13"/>
      <c r="MT915" s="13"/>
      <c r="MU915" s="13"/>
      <c r="MV915" s="13"/>
      <c r="MW915" s="13"/>
      <c r="MX915" s="13"/>
      <c r="MY915" s="13"/>
      <c r="MZ915" s="13"/>
      <c r="NA915" s="13"/>
      <c r="NB915" s="13"/>
      <c r="NC915" s="13"/>
      <c r="ND915" s="13"/>
      <c r="NE915" s="13"/>
      <c r="NF915" s="13"/>
      <c r="NG915" s="13"/>
      <c r="NH915" s="13"/>
      <c r="NI915" s="13"/>
      <c r="NJ915" s="13"/>
      <c r="NK915" s="13"/>
      <c r="NL915" s="13"/>
      <c r="NM915" s="13"/>
      <c r="NN915" s="13"/>
      <c r="NO915" s="13"/>
      <c r="NP915" s="13"/>
      <c r="NQ915" s="13"/>
      <c r="NR915" s="13"/>
      <c r="NS915" s="13"/>
      <c r="NU915" s="48" t="e">
        <f>IF(P907&lt;#REF!,1,0)</f>
        <v>#REF!</v>
      </c>
      <c r="NV915" s="48" t="e">
        <f>IF($P907&gt;=#REF!,1,0)</f>
        <v>#REF!</v>
      </c>
      <c r="NW915" s="48">
        <f>IF(IF($C907="Y",IF(NV915=1,1,0)),1,0)</f>
        <v>0</v>
      </c>
      <c r="NX915" s="48">
        <f>IF(IF($C907="N",IF(NU915=1,1,0)),1,0)</f>
        <v>0</v>
      </c>
      <c r="NY915" s="49" t="e">
        <f t="shared" si="86"/>
        <v>#REF!</v>
      </c>
    </row>
    <row r="916" spans="1:389" s="2" customFormat="1" ht="15" x14ac:dyDescent="0.25">
      <c r="A916" s="2">
        <f t="shared" si="87"/>
        <v>912</v>
      </c>
      <c r="B916" s="104" t="str">
        <f>"TSK"&amp;"-"&amp;REPT("0",4-LEN(A924))&amp;A924</f>
        <v>TSK-0920</v>
      </c>
      <c r="C916" s="105" t="str">
        <f t="shared" si="83"/>
        <v/>
      </c>
      <c r="D916" s="59"/>
      <c r="E916" s="106"/>
      <c r="F916" s="59"/>
      <c r="G916" s="59"/>
      <c r="H916" s="19"/>
      <c r="I916" s="19"/>
      <c r="J916" s="21"/>
      <c r="K916" s="81"/>
      <c r="L916" s="107" t="str">
        <f t="shared" si="84"/>
        <v/>
      </c>
      <c r="M916" s="107" t="str">
        <f t="shared" si="85"/>
        <v/>
      </c>
      <c r="N916" s="94"/>
      <c r="O916" s="94"/>
      <c r="P916" s="94"/>
      <c r="Q916" s="94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  <c r="KU916" s="13"/>
      <c r="KV916" s="13"/>
      <c r="KW916" s="13"/>
      <c r="KX916" s="13"/>
      <c r="KY916" s="13"/>
      <c r="KZ916" s="13"/>
      <c r="LA916" s="13"/>
      <c r="LB916" s="13"/>
      <c r="LC916" s="13"/>
      <c r="LD916" s="13"/>
      <c r="LE916" s="13"/>
      <c r="LF916" s="13"/>
      <c r="LG916" s="13"/>
      <c r="LH916" s="13"/>
      <c r="LI916" s="13"/>
      <c r="LJ916" s="13"/>
      <c r="LK916" s="13"/>
      <c r="LL916" s="13"/>
      <c r="LM916" s="13"/>
      <c r="LN916" s="13"/>
      <c r="LO916" s="13"/>
      <c r="LP916" s="13"/>
      <c r="LQ916" s="13"/>
      <c r="LR916" s="13"/>
      <c r="LS916" s="13"/>
      <c r="LT916" s="13"/>
      <c r="LU916" s="13"/>
      <c r="LV916" s="13"/>
      <c r="LW916" s="13"/>
      <c r="LX916" s="13"/>
      <c r="LY916" s="13"/>
      <c r="LZ916" s="13"/>
      <c r="MA916" s="13"/>
      <c r="MB916" s="13"/>
      <c r="MC916" s="13"/>
      <c r="MD916" s="13"/>
      <c r="ME916" s="13"/>
      <c r="MF916" s="13"/>
      <c r="MG916" s="13"/>
      <c r="MH916" s="13"/>
      <c r="MI916" s="13"/>
      <c r="MJ916" s="13"/>
      <c r="MK916" s="13"/>
      <c r="ML916" s="13"/>
      <c r="MM916" s="13"/>
      <c r="MN916" s="13"/>
      <c r="MO916" s="13"/>
      <c r="MP916" s="13"/>
      <c r="MQ916" s="13"/>
      <c r="MR916" s="13"/>
      <c r="MS916" s="13"/>
      <c r="MT916" s="13"/>
      <c r="MU916" s="13"/>
      <c r="MV916" s="13"/>
      <c r="MW916" s="13"/>
      <c r="MX916" s="13"/>
      <c r="MY916" s="13"/>
      <c r="MZ916" s="13"/>
      <c r="NA916" s="13"/>
      <c r="NB916" s="13"/>
      <c r="NC916" s="13"/>
      <c r="ND916" s="13"/>
      <c r="NE916" s="13"/>
      <c r="NF916" s="13"/>
      <c r="NG916" s="13"/>
      <c r="NH916" s="13"/>
      <c r="NI916" s="13"/>
      <c r="NJ916" s="13"/>
      <c r="NK916" s="13"/>
      <c r="NL916" s="13"/>
      <c r="NM916" s="13"/>
      <c r="NN916" s="13"/>
      <c r="NO916" s="13"/>
      <c r="NP916" s="13"/>
      <c r="NQ916" s="13"/>
      <c r="NR916" s="13"/>
      <c r="NS916" s="13"/>
      <c r="NU916" s="48" t="e">
        <f>IF(P908&lt;#REF!,1,0)</f>
        <v>#REF!</v>
      </c>
      <c r="NV916" s="48" t="e">
        <f>IF($P908&gt;=#REF!,1,0)</f>
        <v>#REF!</v>
      </c>
      <c r="NW916" s="48">
        <f>IF(IF($C908="Y",IF(NV916=1,1,0)),1,0)</f>
        <v>0</v>
      </c>
      <c r="NX916" s="48">
        <f>IF(IF($C908="N",IF(NU916=1,1,0)),1,0)</f>
        <v>0</v>
      </c>
      <c r="NY916" s="49" t="e">
        <f t="shared" si="86"/>
        <v>#REF!</v>
      </c>
    </row>
    <row r="917" spans="1:389" s="2" customFormat="1" ht="15" x14ac:dyDescent="0.25">
      <c r="A917" s="2">
        <f t="shared" si="87"/>
        <v>913</v>
      </c>
      <c r="B917" s="104" t="str">
        <f>"TSK"&amp;"-"&amp;REPT("0",4-LEN(A925))&amp;A925</f>
        <v>TSK-0921</v>
      </c>
      <c r="C917" s="105" t="str">
        <f t="shared" si="83"/>
        <v/>
      </c>
      <c r="D917" s="59"/>
      <c r="E917" s="106"/>
      <c r="F917" s="59"/>
      <c r="G917" s="59"/>
      <c r="H917" s="19"/>
      <c r="I917" s="19"/>
      <c r="J917" s="21"/>
      <c r="K917" s="81"/>
      <c r="L917" s="107" t="str">
        <f t="shared" si="84"/>
        <v/>
      </c>
      <c r="M917" s="107" t="str">
        <f t="shared" si="85"/>
        <v/>
      </c>
      <c r="N917" s="94"/>
      <c r="O917" s="94"/>
      <c r="P917" s="94"/>
      <c r="Q917" s="94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  <c r="KU917" s="13"/>
      <c r="KV917" s="13"/>
      <c r="KW917" s="13"/>
      <c r="KX917" s="13"/>
      <c r="KY917" s="13"/>
      <c r="KZ917" s="13"/>
      <c r="LA917" s="13"/>
      <c r="LB917" s="13"/>
      <c r="LC917" s="13"/>
      <c r="LD917" s="13"/>
      <c r="LE917" s="13"/>
      <c r="LF917" s="13"/>
      <c r="LG917" s="13"/>
      <c r="LH917" s="13"/>
      <c r="LI917" s="13"/>
      <c r="LJ917" s="13"/>
      <c r="LK917" s="13"/>
      <c r="LL917" s="13"/>
      <c r="LM917" s="13"/>
      <c r="LN917" s="13"/>
      <c r="LO917" s="13"/>
      <c r="LP917" s="13"/>
      <c r="LQ917" s="13"/>
      <c r="LR917" s="13"/>
      <c r="LS917" s="13"/>
      <c r="LT917" s="13"/>
      <c r="LU917" s="13"/>
      <c r="LV917" s="13"/>
      <c r="LW917" s="13"/>
      <c r="LX917" s="13"/>
      <c r="LY917" s="13"/>
      <c r="LZ917" s="13"/>
      <c r="MA917" s="13"/>
      <c r="MB917" s="13"/>
      <c r="MC917" s="13"/>
      <c r="MD917" s="13"/>
      <c r="ME917" s="13"/>
      <c r="MF917" s="13"/>
      <c r="MG917" s="13"/>
      <c r="MH917" s="13"/>
      <c r="MI917" s="13"/>
      <c r="MJ917" s="13"/>
      <c r="MK917" s="13"/>
      <c r="ML917" s="13"/>
      <c r="MM917" s="13"/>
      <c r="MN917" s="13"/>
      <c r="MO917" s="13"/>
      <c r="MP917" s="13"/>
      <c r="MQ917" s="13"/>
      <c r="MR917" s="13"/>
      <c r="MS917" s="13"/>
      <c r="MT917" s="13"/>
      <c r="MU917" s="13"/>
      <c r="MV917" s="13"/>
      <c r="MW917" s="13"/>
      <c r="MX917" s="13"/>
      <c r="MY917" s="13"/>
      <c r="MZ917" s="13"/>
      <c r="NA917" s="13"/>
      <c r="NB917" s="13"/>
      <c r="NC917" s="13"/>
      <c r="ND917" s="13"/>
      <c r="NE917" s="13"/>
      <c r="NF917" s="13"/>
      <c r="NG917" s="13"/>
      <c r="NH917" s="13"/>
      <c r="NI917" s="13"/>
      <c r="NJ917" s="13"/>
      <c r="NK917" s="13"/>
      <c r="NL917" s="13"/>
      <c r="NM917" s="13"/>
      <c r="NN917" s="13"/>
      <c r="NO917" s="13"/>
      <c r="NP917" s="13"/>
      <c r="NQ917" s="13"/>
      <c r="NR917" s="13"/>
      <c r="NS917" s="13"/>
      <c r="NU917" s="48" t="e">
        <f>IF(P909&lt;#REF!,1,0)</f>
        <v>#REF!</v>
      </c>
      <c r="NV917" s="48" t="e">
        <f>IF($P909&gt;=#REF!,1,0)</f>
        <v>#REF!</v>
      </c>
      <c r="NW917" s="48">
        <f>IF(IF($C909="Y",IF(NV917=1,1,0)),1,0)</f>
        <v>0</v>
      </c>
      <c r="NX917" s="48">
        <f>IF(IF($C909="N",IF(NU917=1,1,0)),1,0)</f>
        <v>0</v>
      </c>
      <c r="NY917" s="49" t="e">
        <f t="shared" si="86"/>
        <v>#REF!</v>
      </c>
    </row>
    <row r="918" spans="1:389" s="2" customFormat="1" ht="15" x14ac:dyDescent="0.25">
      <c r="A918" s="2">
        <f t="shared" si="87"/>
        <v>914</v>
      </c>
      <c r="B918" s="104" t="str">
        <f>"TSK"&amp;"-"&amp;REPT("0",4-LEN(A926))&amp;A926</f>
        <v>TSK-0922</v>
      </c>
      <c r="C918" s="105" t="str">
        <f t="shared" si="83"/>
        <v/>
      </c>
      <c r="D918" s="59"/>
      <c r="E918" s="106"/>
      <c r="F918" s="59"/>
      <c r="G918" s="59"/>
      <c r="H918" s="19"/>
      <c r="I918" s="19"/>
      <c r="J918" s="21"/>
      <c r="K918" s="81"/>
      <c r="L918" s="107" t="str">
        <f t="shared" si="84"/>
        <v/>
      </c>
      <c r="M918" s="107" t="str">
        <f t="shared" si="85"/>
        <v/>
      </c>
      <c r="N918" s="94"/>
      <c r="O918" s="94"/>
      <c r="P918" s="94"/>
      <c r="Q918" s="94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  <c r="KU918" s="13"/>
      <c r="KV918" s="13"/>
      <c r="KW918" s="13"/>
      <c r="KX918" s="13"/>
      <c r="KY918" s="13"/>
      <c r="KZ918" s="13"/>
      <c r="LA918" s="13"/>
      <c r="LB918" s="13"/>
      <c r="LC918" s="13"/>
      <c r="LD918" s="13"/>
      <c r="LE918" s="13"/>
      <c r="LF918" s="13"/>
      <c r="LG918" s="13"/>
      <c r="LH918" s="13"/>
      <c r="LI918" s="13"/>
      <c r="LJ918" s="13"/>
      <c r="LK918" s="13"/>
      <c r="LL918" s="13"/>
      <c r="LM918" s="13"/>
      <c r="LN918" s="13"/>
      <c r="LO918" s="13"/>
      <c r="LP918" s="13"/>
      <c r="LQ918" s="13"/>
      <c r="LR918" s="13"/>
      <c r="LS918" s="13"/>
      <c r="LT918" s="13"/>
      <c r="LU918" s="13"/>
      <c r="LV918" s="13"/>
      <c r="LW918" s="13"/>
      <c r="LX918" s="13"/>
      <c r="LY918" s="13"/>
      <c r="LZ918" s="13"/>
      <c r="MA918" s="13"/>
      <c r="MB918" s="13"/>
      <c r="MC918" s="13"/>
      <c r="MD918" s="13"/>
      <c r="ME918" s="13"/>
      <c r="MF918" s="13"/>
      <c r="MG918" s="13"/>
      <c r="MH918" s="13"/>
      <c r="MI918" s="13"/>
      <c r="MJ918" s="13"/>
      <c r="MK918" s="13"/>
      <c r="ML918" s="13"/>
      <c r="MM918" s="13"/>
      <c r="MN918" s="13"/>
      <c r="MO918" s="13"/>
      <c r="MP918" s="13"/>
      <c r="MQ918" s="13"/>
      <c r="MR918" s="13"/>
      <c r="MS918" s="13"/>
      <c r="MT918" s="13"/>
      <c r="MU918" s="13"/>
      <c r="MV918" s="13"/>
      <c r="MW918" s="13"/>
      <c r="MX918" s="13"/>
      <c r="MY918" s="13"/>
      <c r="MZ918" s="13"/>
      <c r="NA918" s="13"/>
      <c r="NB918" s="13"/>
      <c r="NC918" s="13"/>
      <c r="ND918" s="13"/>
      <c r="NE918" s="13"/>
      <c r="NF918" s="13"/>
      <c r="NG918" s="13"/>
      <c r="NH918" s="13"/>
      <c r="NI918" s="13"/>
      <c r="NJ918" s="13"/>
      <c r="NK918" s="13"/>
      <c r="NL918" s="13"/>
      <c r="NM918" s="13"/>
      <c r="NN918" s="13"/>
      <c r="NO918" s="13"/>
      <c r="NP918" s="13"/>
      <c r="NQ918" s="13"/>
      <c r="NR918" s="13"/>
      <c r="NS918" s="13"/>
      <c r="NU918" s="48" t="e">
        <f>IF(P910&lt;#REF!,1,0)</f>
        <v>#REF!</v>
      </c>
      <c r="NV918" s="48" t="e">
        <f>IF($P910&gt;=#REF!,1,0)</f>
        <v>#REF!</v>
      </c>
      <c r="NW918" s="48">
        <f>IF(IF($C910="Y",IF(NV918=1,1,0)),1,0)</f>
        <v>0</v>
      </c>
      <c r="NX918" s="48">
        <f>IF(IF($C910="N",IF(NU918=1,1,0)),1,0)</f>
        <v>0</v>
      </c>
      <c r="NY918" s="49" t="e">
        <f t="shared" si="86"/>
        <v>#REF!</v>
      </c>
    </row>
    <row r="919" spans="1:389" s="2" customFormat="1" ht="15" x14ac:dyDescent="0.25">
      <c r="A919" s="2">
        <f t="shared" si="87"/>
        <v>915</v>
      </c>
      <c r="B919" s="104" t="str">
        <f>"TSK"&amp;"-"&amp;REPT("0",4-LEN(A927))&amp;A927</f>
        <v>TSK-0923</v>
      </c>
      <c r="C919" s="105" t="str">
        <f t="shared" si="83"/>
        <v/>
      </c>
      <c r="D919" s="59"/>
      <c r="E919" s="106"/>
      <c r="F919" s="59"/>
      <c r="G919" s="59"/>
      <c r="H919" s="19"/>
      <c r="I919" s="19"/>
      <c r="J919" s="21"/>
      <c r="K919" s="81"/>
      <c r="L919" s="107" t="str">
        <f t="shared" si="84"/>
        <v/>
      </c>
      <c r="M919" s="107" t="str">
        <f t="shared" si="85"/>
        <v/>
      </c>
      <c r="N919" s="94"/>
      <c r="O919" s="94"/>
      <c r="P919" s="94"/>
      <c r="Q919" s="94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  <c r="KU919" s="13"/>
      <c r="KV919" s="13"/>
      <c r="KW919" s="13"/>
      <c r="KX919" s="13"/>
      <c r="KY919" s="13"/>
      <c r="KZ919" s="13"/>
      <c r="LA919" s="13"/>
      <c r="LB919" s="13"/>
      <c r="LC919" s="13"/>
      <c r="LD919" s="13"/>
      <c r="LE919" s="13"/>
      <c r="LF919" s="13"/>
      <c r="LG919" s="13"/>
      <c r="LH919" s="13"/>
      <c r="LI919" s="13"/>
      <c r="LJ919" s="13"/>
      <c r="LK919" s="13"/>
      <c r="LL919" s="13"/>
      <c r="LM919" s="13"/>
      <c r="LN919" s="13"/>
      <c r="LO919" s="13"/>
      <c r="LP919" s="13"/>
      <c r="LQ919" s="13"/>
      <c r="LR919" s="13"/>
      <c r="LS919" s="13"/>
      <c r="LT919" s="13"/>
      <c r="LU919" s="13"/>
      <c r="LV919" s="13"/>
      <c r="LW919" s="13"/>
      <c r="LX919" s="13"/>
      <c r="LY919" s="13"/>
      <c r="LZ919" s="13"/>
      <c r="MA919" s="13"/>
      <c r="MB919" s="13"/>
      <c r="MC919" s="13"/>
      <c r="MD919" s="13"/>
      <c r="ME919" s="13"/>
      <c r="MF919" s="13"/>
      <c r="MG919" s="13"/>
      <c r="MH919" s="13"/>
      <c r="MI919" s="13"/>
      <c r="MJ919" s="13"/>
      <c r="MK919" s="13"/>
      <c r="ML919" s="13"/>
      <c r="MM919" s="13"/>
      <c r="MN919" s="13"/>
      <c r="MO919" s="13"/>
      <c r="MP919" s="13"/>
      <c r="MQ919" s="13"/>
      <c r="MR919" s="13"/>
      <c r="MS919" s="13"/>
      <c r="MT919" s="13"/>
      <c r="MU919" s="13"/>
      <c r="MV919" s="13"/>
      <c r="MW919" s="13"/>
      <c r="MX919" s="13"/>
      <c r="MY919" s="13"/>
      <c r="MZ919" s="13"/>
      <c r="NA919" s="13"/>
      <c r="NB919" s="13"/>
      <c r="NC919" s="13"/>
      <c r="ND919" s="13"/>
      <c r="NE919" s="13"/>
      <c r="NF919" s="13"/>
      <c r="NG919" s="13"/>
      <c r="NH919" s="13"/>
      <c r="NI919" s="13"/>
      <c r="NJ919" s="13"/>
      <c r="NK919" s="13"/>
      <c r="NL919" s="13"/>
      <c r="NM919" s="13"/>
      <c r="NN919" s="13"/>
      <c r="NO919" s="13"/>
      <c r="NP919" s="13"/>
      <c r="NQ919" s="13"/>
      <c r="NR919" s="13"/>
      <c r="NS919" s="13"/>
      <c r="NU919" s="48" t="e">
        <f>IF(P911&lt;#REF!,1,0)</f>
        <v>#REF!</v>
      </c>
      <c r="NV919" s="48" t="e">
        <f>IF($P911&gt;=#REF!,1,0)</f>
        <v>#REF!</v>
      </c>
      <c r="NW919" s="48">
        <f>IF(IF($C911="Y",IF(NV919=1,1,0)),1,0)</f>
        <v>0</v>
      </c>
      <c r="NX919" s="48">
        <f>IF(IF($C911="N",IF(NU919=1,1,0)),1,0)</f>
        <v>0</v>
      </c>
      <c r="NY919" s="49" t="e">
        <f t="shared" si="86"/>
        <v>#REF!</v>
      </c>
    </row>
    <row r="920" spans="1:389" s="2" customFormat="1" ht="15" x14ac:dyDescent="0.25">
      <c r="A920" s="2">
        <f t="shared" si="87"/>
        <v>916</v>
      </c>
      <c r="B920" s="104" t="str">
        <f>"TSK"&amp;"-"&amp;REPT("0",4-LEN(A928))&amp;A928</f>
        <v>TSK-0924</v>
      </c>
      <c r="C920" s="105" t="str">
        <f t="shared" si="83"/>
        <v/>
      </c>
      <c r="D920" s="59"/>
      <c r="E920" s="106"/>
      <c r="F920" s="59"/>
      <c r="G920" s="59"/>
      <c r="H920" s="19"/>
      <c r="I920" s="19"/>
      <c r="J920" s="21"/>
      <c r="K920" s="81"/>
      <c r="L920" s="107" t="str">
        <f t="shared" si="84"/>
        <v/>
      </c>
      <c r="M920" s="107" t="str">
        <f t="shared" si="85"/>
        <v/>
      </c>
      <c r="N920" s="94"/>
      <c r="O920" s="94"/>
      <c r="P920" s="94"/>
      <c r="Q920" s="94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  <c r="KU920" s="13"/>
      <c r="KV920" s="13"/>
      <c r="KW920" s="13"/>
      <c r="KX920" s="13"/>
      <c r="KY920" s="13"/>
      <c r="KZ920" s="13"/>
      <c r="LA920" s="13"/>
      <c r="LB920" s="13"/>
      <c r="LC920" s="13"/>
      <c r="LD920" s="13"/>
      <c r="LE920" s="13"/>
      <c r="LF920" s="13"/>
      <c r="LG920" s="13"/>
      <c r="LH920" s="13"/>
      <c r="LI920" s="13"/>
      <c r="LJ920" s="13"/>
      <c r="LK920" s="13"/>
      <c r="LL920" s="13"/>
      <c r="LM920" s="13"/>
      <c r="LN920" s="13"/>
      <c r="LO920" s="13"/>
      <c r="LP920" s="13"/>
      <c r="LQ920" s="13"/>
      <c r="LR920" s="13"/>
      <c r="LS920" s="13"/>
      <c r="LT920" s="13"/>
      <c r="LU920" s="13"/>
      <c r="LV920" s="13"/>
      <c r="LW920" s="13"/>
      <c r="LX920" s="13"/>
      <c r="LY920" s="13"/>
      <c r="LZ920" s="13"/>
      <c r="MA920" s="13"/>
      <c r="MB920" s="13"/>
      <c r="MC920" s="13"/>
      <c r="MD920" s="13"/>
      <c r="ME920" s="13"/>
      <c r="MF920" s="13"/>
      <c r="MG920" s="13"/>
      <c r="MH920" s="13"/>
      <c r="MI920" s="13"/>
      <c r="MJ920" s="13"/>
      <c r="MK920" s="13"/>
      <c r="ML920" s="13"/>
      <c r="MM920" s="13"/>
      <c r="MN920" s="13"/>
      <c r="MO920" s="13"/>
      <c r="MP920" s="13"/>
      <c r="MQ920" s="13"/>
      <c r="MR920" s="13"/>
      <c r="MS920" s="13"/>
      <c r="MT920" s="13"/>
      <c r="MU920" s="13"/>
      <c r="MV920" s="13"/>
      <c r="MW920" s="13"/>
      <c r="MX920" s="13"/>
      <c r="MY920" s="13"/>
      <c r="MZ920" s="13"/>
      <c r="NA920" s="13"/>
      <c r="NB920" s="13"/>
      <c r="NC920" s="13"/>
      <c r="ND920" s="13"/>
      <c r="NE920" s="13"/>
      <c r="NF920" s="13"/>
      <c r="NG920" s="13"/>
      <c r="NH920" s="13"/>
      <c r="NI920" s="13"/>
      <c r="NJ920" s="13"/>
      <c r="NK920" s="13"/>
      <c r="NL920" s="13"/>
      <c r="NM920" s="13"/>
      <c r="NN920" s="13"/>
      <c r="NO920" s="13"/>
      <c r="NP920" s="13"/>
      <c r="NQ920" s="13"/>
      <c r="NR920" s="13"/>
      <c r="NS920" s="13"/>
      <c r="NU920" s="48" t="e">
        <f>IF(P912&lt;#REF!,1,0)</f>
        <v>#REF!</v>
      </c>
      <c r="NV920" s="48" t="e">
        <f>IF($P912&gt;=#REF!,1,0)</f>
        <v>#REF!</v>
      </c>
      <c r="NW920" s="48">
        <f>IF(IF($C912="Y",IF(NV920=1,1,0)),1,0)</f>
        <v>0</v>
      </c>
      <c r="NX920" s="48">
        <f>IF(IF($C912="N",IF(NU920=1,1,0)),1,0)</f>
        <v>0</v>
      </c>
      <c r="NY920" s="49" t="e">
        <f t="shared" si="86"/>
        <v>#REF!</v>
      </c>
    </row>
    <row r="921" spans="1:389" s="2" customFormat="1" ht="15" x14ac:dyDescent="0.25">
      <c r="A921" s="2">
        <f t="shared" si="87"/>
        <v>917</v>
      </c>
      <c r="B921" s="104" t="str">
        <f>"TSK"&amp;"-"&amp;REPT("0",4-LEN(A929))&amp;A929</f>
        <v>TSK-0925</v>
      </c>
      <c r="C921" s="105" t="str">
        <f t="shared" si="83"/>
        <v/>
      </c>
      <c r="D921" s="59"/>
      <c r="E921" s="106"/>
      <c r="F921" s="59"/>
      <c r="G921" s="59"/>
      <c r="H921" s="19"/>
      <c r="I921" s="19"/>
      <c r="J921" s="21"/>
      <c r="K921" s="81"/>
      <c r="L921" s="107" t="str">
        <f t="shared" si="84"/>
        <v/>
      </c>
      <c r="M921" s="107" t="str">
        <f t="shared" si="85"/>
        <v/>
      </c>
      <c r="N921" s="94"/>
      <c r="O921" s="94"/>
      <c r="P921" s="94"/>
      <c r="Q921" s="94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  <c r="KU921" s="13"/>
      <c r="KV921" s="13"/>
      <c r="KW921" s="13"/>
      <c r="KX921" s="13"/>
      <c r="KY921" s="13"/>
      <c r="KZ921" s="13"/>
      <c r="LA921" s="13"/>
      <c r="LB921" s="13"/>
      <c r="LC921" s="13"/>
      <c r="LD921" s="13"/>
      <c r="LE921" s="13"/>
      <c r="LF921" s="13"/>
      <c r="LG921" s="13"/>
      <c r="LH921" s="13"/>
      <c r="LI921" s="13"/>
      <c r="LJ921" s="13"/>
      <c r="LK921" s="13"/>
      <c r="LL921" s="13"/>
      <c r="LM921" s="13"/>
      <c r="LN921" s="13"/>
      <c r="LO921" s="13"/>
      <c r="LP921" s="13"/>
      <c r="LQ921" s="13"/>
      <c r="LR921" s="13"/>
      <c r="LS921" s="13"/>
      <c r="LT921" s="13"/>
      <c r="LU921" s="13"/>
      <c r="LV921" s="13"/>
      <c r="LW921" s="13"/>
      <c r="LX921" s="13"/>
      <c r="LY921" s="13"/>
      <c r="LZ921" s="13"/>
      <c r="MA921" s="13"/>
      <c r="MB921" s="13"/>
      <c r="MC921" s="13"/>
      <c r="MD921" s="13"/>
      <c r="ME921" s="13"/>
      <c r="MF921" s="13"/>
      <c r="MG921" s="13"/>
      <c r="MH921" s="13"/>
      <c r="MI921" s="13"/>
      <c r="MJ921" s="13"/>
      <c r="MK921" s="13"/>
      <c r="ML921" s="13"/>
      <c r="MM921" s="13"/>
      <c r="MN921" s="13"/>
      <c r="MO921" s="13"/>
      <c r="MP921" s="13"/>
      <c r="MQ921" s="13"/>
      <c r="MR921" s="13"/>
      <c r="MS921" s="13"/>
      <c r="MT921" s="13"/>
      <c r="MU921" s="13"/>
      <c r="MV921" s="13"/>
      <c r="MW921" s="13"/>
      <c r="MX921" s="13"/>
      <c r="MY921" s="13"/>
      <c r="MZ921" s="13"/>
      <c r="NA921" s="13"/>
      <c r="NB921" s="13"/>
      <c r="NC921" s="13"/>
      <c r="ND921" s="13"/>
      <c r="NE921" s="13"/>
      <c r="NF921" s="13"/>
      <c r="NG921" s="13"/>
      <c r="NH921" s="13"/>
      <c r="NI921" s="13"/>
      <c r="NJ921" s="13"/>
      <c r="NK921" s="13"/>
      <c r="NL921" s="13"/>
      <c r="NM921" s="13"/>
      <c r="NN921" s="13"/>
      <c r="NO921" s="13"/>
      <c r="NP921" s="13"/>
      <c r="NQ921" s="13"/>
      <c r="NR921" s="13"/>
      <c r="NS921" s="13"/>
      <c r="NU921" s="48" t="e">
        <f>IF(P913&lt;#REF!,1,0)</f>
        <v>#REF!</v>
      </c>
      <c r="NV921" s="48" t="e">
        <f>IF($P913&gt;=#REF!,1,0)</f>
        <v>#REF!</v>
      </c>
      <c r="NW921" s="48">
        <f>IF(IF($C913="Y",IF(NV921=1,1,0)),1,0)</f>
        <v>0</v>
      </c>
      <c r="NX921" s="48">
        <f>IF(IF($C913="N",IF(NU921=1,1,0)),1,0)</f>
        <v>0</v>
      </c>
      <c r="NY921" s="49" t="e">
        <f t="shared" si="86"/>
        <v>#REF!</v>
      </c>
    </row>
    <row r="922" spans="1:389" s="2" customFormat="1" ht="15" x14ac:dyDescent="0.25">
      <c r="A922" s="2">
        <f t="shared" si="87"/>
        <v>918</v>
      </c>
      <c r="B922" s="104" t="str">
        <f>"TSK"&amp;"-"&amp;REPT("0",4-LEN(A930))&amp;A930</f>
        <v>TSK-0926</v>
      </c>
      <c r="C922" s="105" t="str">
        <f t="shared" si="83"/>
        <v/>
      </c>
      <c r="D922" s="59"/>
      <c r="E922" s="106"/>
      <c r="F922" s="59"/>
      <c r="G922" s="59"/>
      <c r="H922" s="19"/>
      <c r="I922" s="19"/>
      <c r="J922" s="21"/>
      <c r="K922" s="81"/>
      <c r="L922" s="107" t="str">
        <f t="shared" si="84"/>
        <v/>
      </c>
      <c r="M922" s="107" t="str">
        <f t="shared" si="85"/>
        <v/>
      </c>
      <c r="N922" s="94"/>
      <c r="O922" s="94"/>
      <c r="P922" s="94"/>
      <c r="Q922" s="94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  <c r="KU922" s="13"/>
      <c r="KV922" s="13"/>
      <c r="KW922" s="13"/>
      <c r="KX922" s="13"/>
      <c r="KY922" s="13"/>
      <c r="KZ922" s="13"/>
      <c r="LA922" s="13"/>
      <c r="LB922" s="13"/>
      <c r="LC922" s="13"/>
      <c r="LD922" s="13"/>
      <c r="LE922" s="13"/>
      <c r="LF922" s="13"/>
      <c r="LG922" s="13"/>
      <c r="LH922" s="13"/>
      <c r="LI922" s="13"/>
      <c r="LJ922" s="13"/>
      <c r="LK922" s="13"/>
      <c r="LL922" s="13"/>
      <c r="LM922" s="13"/>
      <c r="LN922" s="13"/>
      <c r="LO922" s="13"/>
      <c r="LP922" s="13"/>
      <c r="LQ922" s="13"/>
      <c r="LR922" s="13"/>
      <c r="LS922" s="13"/>
      <c r="LT922" s="13"/>
      <c r="LU922" s="13"/>
      <c r="LV922" s="13"/>
      <c r="LW922" s="13"/>
      <c r="LX922" s="13"/>
      <c r="LY922" s="13"/>
      <c r="LZ922" s="13"/>
      <c r="MA922" s="13"/>
      <c r="MB922" s="13"/>
      <c r="MC922" s="13"/>
      <c r="MD922" s="13"/>
      <c r="ME922" s="13"/>
      <c r="MF922" s="13"/>
      <c r="MG922" s="13"/>
      <c r="MH922" s="13"/>
      <c r="MI922" s="13"/>
      <c r="MJ922" s="13"/>
      <c r="MK922" s="13"/>
      <c r="ML922" s="13"/>
      <c r="MM922" s="13"/>
      <c r="MN922" s="13"/>
      <c r="MO922" s="13"/>
      <c r="MP922" s="13"/>
      <c r="MQ922" s="13"/>
      <c r="MR922" s="13"/>
      <c r="MS922" s="13"/>
      <c r="MT922" s="13"/>
      <c r="MU922" s="13"/>
      <c r="MV922" s="13"/>
      <c r="MW922" s="13"/>
      <c r="MX922" s="13"/>
      <c r="MY922" s="13"/>
      <c r="MZ922" s="13"/>
      <c r="NA922" s="13"/>
      <c r="NB922" s="13"/>
      <c r="NC922" s="13"/>
      <c r="ND922" s="13"/>
      <c r="NE922" s="13"/>
      <c r="NF922" s="13"/>
      <c r="NG922" s="13"/>
      <c r="NH922" s="13"/>
      <c r="NI922" s="13"/>
      <c r="NJ922" s="13"/>
      <c r="NK922" s="13"/>
      <c r="NL922" s="13"/>
      <c r="NM922" s="13"/>
      <c r="NN922" s="13"/>
      <c r="NO922" s="13"/>
      <c r="NP922" s="13"/>
      <c r="NQ922" s="13"/>
      <c r="NR922" s="13"/>
      <c r="NS922" s="13"/>
      <c r="NU922" s="48" t="e">
        <f>IF(P914&lt;#REF!,1,0)</f>
        <v>#REF!</v>
      </c>
      <c r="NV922" s="48" t="e">
        <f>IF($P914&gt;=#REF!,1,0)</f>
        <v>#REF!</v>
      </c>
      <c r="NW922" s="48">
        <f>IF(IF($C914="Y",IF(NV922=1,1,0)),1,0)</f>
        <v>0</v>
      </c>
      <c r="NX922" s="48">
        <f>IF(IF($C914="N",IF(NU922=1,1,0)),1,0)</f>
        <v>0</v>
      </c>
      <c r="NY922" s="49" t="e">
        <f t="shared" si="86"/>
        <v>#REF!</v>
      </c>
    </row>
    <row r="923" spans="1:389" s="2" customFormat="1" ht="15" x14ac:dyDescent="0.25">
      <c r="A923" s="2">
        <f t="shared" si="87"/>
        <v>919</v>
      </c>
      <c r="B923" s="104" t="str">
        <f>"TSK"&amp;"-"&amp;REPT("0",4-LEN(A931))&amp;A931</f>
        <v>TSK-0927</v>
      </c>
      <c r="C923" s="105" t="str">
        <f t="shared" si="83"/>
        <v/>
      </c>
      <c r="D923" s="59"/>
      <c r="E923" s="106"/>
      <c r="F923" s="59"/>
      <c r="G923" s="59"/>
      <c r="H923" s="19"/>
      <c r="I923" s="19"/>
      <c r="J923" s="21"/>
      <c r="K923" s="81"/>
      <c r="L923" s="107" t="str">
        <f t="shared" si="84"/>
        <v/>
      </c>
      <c r="M923" s="107" t="str">
        <f t="shared" si="85"/>
        <v/>
      </c>
      <c r="N923" s="94"/>
      <c r="O923" s="94"/>
      <c r="P923" s="94"/>
      <c r="Q923" s="94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  <c r="KU923" s="13"/>
      <c r="KV923" s="13"/>
      <c r="KW923" s="13"/>
      <c r="KX923" s="13"/>
      <c r="KY923" s="13"/>
      <c r="KZ923" s="13"/>
      <c r="LA923" s="13"/>
      <c r="LB923" s="13"/>
      <c r="LC923" s="13"/>
      <c r="LD923" s="13"/>
      <c r="LE923" s="13"/>
      <c r="LF923" s="13"/>
      <c r="LG923" s="13"/>
      <c r="LH923" s="13"/>
      <c r="LI923" s="13"/>
      <c r="LJ923" s="13"/>
      <c r="LK923" s="13"/>
      <c r="LL923" s="13"/>
      <c r="LM923" s="13"/>
      <c r="LN923" s="13"/>
      <c r="LO923" s="13"/>
      <c r="LP923" s="13"/>
      <c r="LQ923" s="13"/>
      <c r="LR923" s="13"/>
      <c r="LS923" s="13"/>
      <c r="LT923" s="13"/>
      <c r="LU923" s="13"/>
      <c r="LV923" s="13"/>
      <c r="LW923" s="13"/>
      <c r="LX923" s="13"/>
      <c r="LY923" s="13"/>
      <c r="LZ923" s="13"/>
      <c r="MA923" s="13"/>
      <c r="MB923" s="13"/>
      <c r="MC923" s="13"/>
      <c r="MD923" s="13"/>
      <c r="ME923" s="13"/>
      <c r="MF923" s="13"/>
      <c r="MG923" s="13"/>
      <c r="MH923" s="13"/>
      <c r="MI923" s="13"/>
      <c r="MJ923" s="13"/>
      <c r="MK923" s="13"/>
      <c r="ML923" s="13"/>
      <c r="MM923" s="13"/>
      <c r="MN923" s="13"/>
      <c r="MO923" s="13"/>
      <c r="MP923" s="13"/>
      <c r="MQ923" s="13"/>
      <c r="MR923" s="13"/>
      <c r="MS923" s="13"/>
      <c r="MT923" s="13"/>
      <c r="MU923" s="13"/>
      <c r="MV923" s="13"/>
      <c r="MW923" s="13"/>
      <c r="MX923" s="13"/>
      <c r="MY923" s="13"/>
      <c r="MZ923" s="13"/>
      <c r="NA923" s="13"/>
      <c r="NB923" s="13"/>
      <c r="NC923" s="13"/>
      <c r="ND923" s="13"/>
      <c r="NE923" s="13"/>
      <c r="NF923" s="13"/>
      <c r="NG923" s="13"/>
      <c r="NH923" s="13"/>
      <c r="NI923" s="13"/>
      <c r="NJ923" s="13"/>
      <c r="NK923" s="13"/>
      <c r="NL923" s="13"/>
      <c r="NM923" s="13"/>
      <c r="NN923" s="13"/>
      <c r="NO923" s="13"/>
      <c r="NP923" s="13"/>
      <c r="NQ923" s="13"/>
      <c r="NR923" s="13"/>
      <c r="NS923" s="13"/>
      <c r="NU923" s="48" t="e">
        <f>IF(P915&lt;#REF!,1,0)</f>
        <v>#REF!</v>
      </c>
      <c r="NV923" s="48" t="e">
        <f>IF($P915&gt;=#REF!,1,0)</f>
        <v>#REF!</v>
      </c>
      <c r="NW923" s="48">
        <f>IF(IF($C915="Y",IF(NV923=1,1,0)),1,0)</f>
        <v>0</v>
      </c>
      <c r="NX923" s="48">
        <f>IF(IF($C915="N",IF(NU923=1,1,0)),1,0)</f>
        <v>0</v>
      </c>
      <c r="NY923" s="49" t="e">
        <f t="shared" si="86"/>
        <v>#REF!</v>
      </c>
    </row>
    <row r="924" spans="1:389" s="2" customFormat="1" ht="15" x14ac:dyDescent="0.25">
      <c r="A924" s="2">
        <f t="shared" si="87"/>
        <v>920</v>
      </c>
      <c r="B924" s="104" t="str">
        <f>"TSK"&amp;"-"&amp;REPT("0",4-LEN(A932))&amp;A932</f>
        <v>TSK-0928</v>
      </c>
      <c r="C924" s="105" t="str">
        <f t="shared" si="83"/>
        <v/>
      </c>
      <c r="D924" s="59"/>
      <c r="E924" s="106"/>
      <c r="F924" s="59"/>
      <c r="G924" s="59"/>
      <c r="H924" s="19"/>
      <c r="I924" s="19"/>
      <c r="J924" s="21"/>
      <c r="K924" s="81"/>
      <c r="L924" s="107" t="str">
        <f t="shared" si="84"/>
        <v/>
      </c>
      <c r="M924" s="107" t="str">
        <f t="shared" si="85"/>
        <v/>
      </c>
      <c r="N924" s="94"/>
      <c r="O924" s="94"/>
      <c r="P924" s="94"/>
      <c r="Q924" s="94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  <c r="KU924" s="13"/>
      <c r="KV924" s="13"/>
      <c r="KW924" s="13"/>
      <c r="KX924" s="13"/>
      <c r="KY924" s="13"/>
      <c r="KZ924" s="13"/>
      <c r="LA924" s="13"/>
      <c r="LB924" s="13"/>
      <c r="LC924" s="13"/>
      <c r="LD924" s="13"/>
      <c r="LE924" s="13"/>
      <c r="LF924" s="13"/>
      <c r="LG924" s="13"/>
      <c r="LH924" s="13"/>
      <c r="LI924" s="13"/>
      <c r="LJ924" s="13"/>
      <c r="LK924" s="13"/>
      <c r="LL924" s="13"/>
      <c r="LM924" s="13"/>
      <c r="LN924" s="13"/>
      <c r="LO924" s="13"/>
      <c r="LP924" s="13"/>
      <c r="LQ924" s="13"/>
      <c r="LR924" s="13"/>
      <c r="LS924" s="13"/>
      <c r="LT924" s="13"/>
      <c r="LU924" s="13"/>
      <c r="LV924" s="13"/>
      <c r="LW924" s="13"/>
      <c r="LX924" s="13"/>
      <c r="LY924" s="13"/>
      <c r="LZ924" s="13"/>
      <c r="MA924" s="13"/>
      <c r="MB924" s="13"/>
      <c r="MC924" s="13"/>
      <c r="MD924" s="13"/>
      <c r="ME924" s="13"/>
      <c r="MF924" s="13"/>
      <c r="MG924" s="13"/>
      <c r="MH924" s="13"/>
      <c r="MI924" s="13"/>
      <c r="MJ924" s="13"/>
      <c r="MK924" s="13"/>
      <c r="ML924" s="13"/>
      <c r="MM924" s="13"/>
      <c r="MN924" s="13"/>
      <c r="MO924" s="13"/>
      <c r="MP924" s="13"/>
      <c r="MQ924" s="13"/>
      <c r="MR924" s="13"/>
      <c r="MS924" s="13"/>
      <c r="MT924" s="13"/>
      <c r="MU924" s="13"/>
      <c r="MV924" s="13"/>
      <c r="MW924" s="13"/>
      <c r="MX924" s="13"/>
      <c r="MY924" s="13"/>
      <c r="MZ924" s="13"/>
      <c r="NA924" s="13"/>
      <c r="NB924" s="13"/>
      <c r="NC924" s="13"/>
      <c r="ND924" s="13"/>
      <c r="NE924" s="13"/>
      <c r="NF924" s="13"/>
      <c r="NG924" s="13"/>
      <c r="NH924" s="13"/>
      <c r="NI924" s="13"/>
      <c r="NJ924" s="13"/>
      <c r="NK924" s="13"/>
      <c r="NL924" s="13"/>
      <c r="NM924" s="13"/>
      <c r="NN924" s="13"/>
      <c r="NO924" s="13"/>
      <c r="NP924" s="13"/>
      <c r="NQ924" s="13"/>
      <c r="NR924" s="13"/>
      <c r="NS924" s="13"/>
      <c r="NU924" s="48" t="e">
        <f>IF(P916&lt;#REF!,1,0)</f>
        <v>#REF!</v>
      </c>
      <c r="NV924" s="48" t="e">
        <f>IF($P916&gt;=#REF!,1,0)</f>
        <v>#REF!</v>
      </c>
      <c r="NW924" s="48">
        <f>IF(IF($C916="Y",IF(NV924=1,1,0)),1,0)</f>
        <v>0</v>
      </c>
      <c r="NX924" s="48">
        <f>IF(IF($C916="N",IF(NU924=1,1,0)),1,0)</f>
        <v>0</v>
      </c>
      <c r="NY924" s="49" t="e">
        <f t="shared" si="86"/>
        <v>#REF!</v>
      </c>
    </row>
    <row r="925" spans="1:389" s="2" customFormat="1" ht="15" x14ac:dyDescent="0.25">
      <c r="A925" s="2">
        <f t="shared" si="87"/>
        <v>921</v>
      </c>
      <c r="B925" s="104" t="str">
        <f>"TSK"&amp;"-"&amp;REPT("0",4-LEN(A933))&amp;A933</f>
        <v>TSK-0929</v>
      </c>
      <c r="C925" s="105" t="str">
        <f t="shared" si="83"/>
        <v/>
      </c>
      <c r="D925" s="59"/>
      <c r="E925" s="106"/>
      <c r="F925" s="59"/>
      <c r="G925" s="59"/>
      <c r="H925" s="19"/>
      <c r="I925" s="19"/>
      <c r="J925" s="21"/>
      <c r="K925" s="81"/>
      <c r="L925" s="107" t="str">
        <f t="shared" si="84"/>
        <v/>
      </c>
      <c r="M925" s="107" t="str">
        <f t="shared" si="85"/>
        <v/>
      </c>
      <c r="N925" s="94"/>
      <c r="O925" s="94"/>
      <c r="P925" s="94"/>
      <c r="Q925" s="94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  <c r="KU925" s="13"/>
      <c r="KV925" s="13"/>
      <c r="KW925" s="13"/>
      <c r="KX925" s="13"/>
      <c r="KY925" s="13"/>
      <c r="KZ925" s="13"/>
      <c r="LA925" s="13"/>
      <c r="LB925" s="13"/>
      <c r="LC925" s="13"/>
      <c r="LD925" s="13"/>
      <c r="LE925" s="13"/>
      <c r="LF925" s="13"/>
      <c r="LG925" s="13"/>
      <c r="LH925" s="13"/>
      <c r="LI925" s="13"/>
      <c r="LJ925" s="13"/>
      <c r="LK925" s="13"/>
      <c r="LL925" s="13"/>
      <c r="LM925" s="13"/>
      <c r="LN925" s="13"/>
      <c r="LO925" s="13"/>
      <c r="LP925" s="13"/>
      <c r="LQ925" s="13"/>
      <c r="LR925" s="13"/>
      <c r="LS925" s="13"/>
      <c r="LT925" s="13"/>
      <c r="LU925" s="13"/>
      <c r="LV925" s="13"/>
      <c r="LW925" s="13"/>
      <c r="LX925" s="13"/>
      <c r="LY925" s="13"/>
      <c r="LZ925" s="13"/>
      <c r="MA925" s="13"/>
      <c r="MB925" s="13"/>
      <c r="MC925" s="13"/>
      <c r="MD925" s="13"/>
      <c r="ME925" s="13"/>
      <c r="MF925" s="13"/>
      <c r="MG925" s="13"/>
      <c r="MH925" s="13"/>
      <c r="MI925" s="13"/>
      <c r="MJ925" s="13"/>
      <c r="MK925" s="13"/>
      <c r="ML925" s="13"/>
      <c r="MM925" s="13"/>
      <c r="MN925" s="13"/>
      <c r="MO925" s="13"/>
      <c r="MP925" s="13"/>
      <c r="MQ925" s="13"/>
      <c r="MR925" s="13"/>
      <c r="MS925" s="13"/>
      <c r="MT925" s="13"/>
      <c r="MU925" s="13"/>
      <c r="MV925" s="13"/>
      <c r="MW925" s="13"/>
      <c r="MX925" s="13"/>
      <c r="MY925" s="13"/>
      <c r="MZ925" s="13"/>
      <c r="NA925" s="13"/>
      <c r="NB925" s="13"/>
      <c r="NC925" s="13"/>
      <c r="ND925" s="13"/>
      <c r="NE925" s="13"/>
      <c r="NF925" s="13"/>
      <c r="NG925" s="13"/>
      <c r="NH925" s="13"/>
      <c r="NI925" s="13"/>
      <c r="NJ925" s="13"/>
      <c r="NK925" s="13"/>
      <c r="NL925" s="13"/>
      <c r="NM925" s="13"/>
      <c r="NN925" s="13"/>
      <c r="NO925" s="13"/>
      <c r="NP925" s="13"/>
      <c r="NQ925" s="13"/>
      <c r="NR925" s="13"/>
      <c r="NS925" s="13"/>
      <c r="NU925" s="48" t="e">
        <f>IF(P917&lt;#REF!,1,0)</f>
        <v>#REF!</v>
      </c>
      <c r="NV925" s="48" t="e">
        <f>IF($P917&gt;=#REF!,1,0)</f>
        <v>#REF!</v>
      </c>
      <c r="NW925" s="48">
        <f>IF(IF($C917="Y",IF(NV925=1,1,0)),1,0)</f>
        <v>0</v>
      </c>
      <c r="NX925" s="48">
        <f>IF(IF($C917="N",IF(NU925=1,1,0)),1,0)</f>
        <v>0</v>
      </c>
      <c r="NY925" s="49" t="e">
        <f t="shared" si="86"/>
        <v>#REF!</v>
      </c>
    </row>
    <row r="926" spans="1:389" s="2" customFormat="1" ht="15" x14ac:dyDescent="0.25">
      <c r="A926" s="2">
        <f t="shared" si="87"/>
        <v>922</v>
      </c>
      <c r="B926" s="104" t="str">
        <f>"TSK"&amp;"-"&amp;REPT("0",4-LEN(A934))&amp;A934</f>
        <v>TSK-0930</v>
      </c>
      <c r="C926" s="105" t="str">
        <f t="shared" si="83"/>
        <v/>
      </c>
      <c r="D926" s="59"/>
      <c r="E926" s="106"/>
      <c r="F926" s="59"/>
      <c r="G926" s="59"/>
      <c r="H926" s="19"/>
      <c r="I926" s="19"/>
      <c r="J926" s="21"/>
      <c r="K926" s="81"/>
      <c r="L926" s="107" t="str">
        <f t="shared" si="84"/>
        <v/>
      </c>
      <c r="M926" s="107" t="str">
        <f t="shared" si="85"/>
        <v/>
      </c>
      <c r="N926" s="94"/>
      <c r="O926" s="94"/>
      <c r="P926" s="94"/>
      <c r="Q926" s="94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  <c r="KU926" s="13"/>
      <c r="KV926" s="13"/>
      <c r="KW926" s="13"/>
      <c r="KX926" s="13"/>
      <c r="KY926" s="13"/>
      <c r="KZ926" s="13"/>
      <c r="LA926" s="13"/>
      <c r="LB926" s="13"/>
      <c r="LC926" s="13"/>
      <c r="LD926" s="13"/>
      <c r="LE926" s="13"/>
      <c r="LF926" s="13"/>
      <c r="LG926" s="13"/>
      <c r="LH926" s="13"/>
      <c r="LI926" s="13"/>
      <c r="LJ926" s="13"/>
      <c r="LK926" s="13"/>
      <c r="LL926" s="13"/>
      <c r="LM926" s="13"/>
      <c r="LN926" s="13"/>
      <c r="LO926" s="13"/>
      <c r="LP926" s="13"/>
      <c r="LQ926" s="13"/>
      <c r="LR926" s="13"/>
      <c r="LS926" s="13"/>
      <c r="LT926" s="13"/>
      <c r="LU926" s="13"/>
      <c r="LV926" s="13"/>
      <c r="LW926" s="13"/>
      <c r="LX926" s="13"/>
      <c r="LY926" s="13"/>
      <c r="LZ926" s="13"/>
      <c r="MA926" s="13"/>
      <c r="MB926" s="13"/>
      <c r="MC926" s="13"/>
      <c r="MD926" s="13"/>
      <c r="ME926" s="13"/>
      <c r="MF926" s="13"/>
      <c r="MG926" s="13"/>
      <c r="MH926" s="13"/>
      <c r="MI926" s="13"/>
      <c r="MJ926" s="13"/>
      <c r="MK926" s="13"/>
      <c r="ML926" s="13"/>
      <c r="MM926" s="13"/>
      <c r="MN926" s="13"/>
      <c r="MO926" s="13"/>
      <c r="MP926" s="13"/>
      <c r="MQ926" s="13"/>
      <c r="MR926" s="13"/>
      <c r="MS926" s="13"/>
      <c r="MT926" s="13"/>
      <c r="MU926" s="13"/>
      <c r="MV926" s="13"/>
      <c r="MW926" s="13"/>
      <c r="MX926" s="13"/>
      <c r="MY926" s="13"/>
      <c r="MZ926" s="13"/>
      <c r="NA926" s="13"/>
      <c r="NB926" s="13"/>
      <c r="NC926" s="13"/>
      <c r="ND926" s="13"/>
      <c r="NE926" s="13"/>
      <c r="NF926" s="13"/>
      <c r="NG926" s="13"/>
      <c r="NH926" s="13"/>
      <c r="NI926" s="13"/>
      <c r="NJ926" s="13"/>
      <c r="NK926" s="13"/>
      <c r="NL926" s="13"/>
      <c r="NM926" s="13"/>
      <c r="NN926" s="13"/>
      <c r="NO926" s="13"/>
      <c r="NP926" s="13"/>
      <c r="NQ926" s="13"/>
      <c r="NR926" s="13"/>
      <c r="NS926" s="13"/>
      <c r="NU926" s="48" t="e">
        <f>IF(P918&lt;#REF!,1,0)</f>
        <v>#REF!</v>
      </c>
      <c r="NV926" s="48" t="e">
        <f>IF($P918&gt;=#REF!,1,0)</f>
        <v>#REF!</v>
      </c>
      <c r="NW926" s="48">
        <f>IF(IF($C918="Y",IF(NV926=1,1,0)),1,0)</f>
        <v>0</v>
      </c>
      <c r="NX926" s="48">
        <f>IF(IF($C918="N",IF(NU926=1,1,0)),1,0)</f>
        <v>0</v>
      </c>
      <c r="NY926" s="49" t="e">
        <f t="shared" si="86"/>
        <v>#REF!</v>
      </c>
    </row>
    <row r="927" spans="1:389" s="2" customFormat="1" ht="15" x14ac:dyDescent="0.25">
      <c r="A927" s="2">
        <f t="shared" si="87"/>
        <v>923</v>
      </c>
      <c r="B927" s="104" t="str">
        <f>"TSK"&amp;"-"&amp;REPT("0",4-LEN(A935))&amp;A935</f>
        <v>TSK-0931</v>
      </c>
      <c r="C927" s="105" t="str">
        <f t="shared" si="83"/>
        <v/>
      </c>
      <c r="D927" s="59"/>
      <c r="E927" s="106"/>
      <c r="F927" s="59"/>
      <c r="G927" s="59"/>
      <c r="H927" s="19"/>
      <c r="I927" s="19"/>
      <c r="J927" s="21"/>
      <c r="K927" s="81"/>
      <c r="L927" s="107" t="str">
        <f t="shared" si="84"/>
        <v/>
      </c>
      <c r="M927" s="107" t="str">
        <f t="shared" si="85"/>
        <v/>
      </c>
      <c r="N927" s="94"/>
      <c r="O927" s="94"/>
      <c r="P927" s="94"/>
      <c r="Q927" s="94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  <c r="KU927" s="13"/>
      <c r="KV927" s="13"/>
      <c r="KW927" s="13"/>
      <c r="KX927" s="13"/>
      <c r="KY927" s="13"/>
      <c r="KZ927" s="13"/>
      <c r="LA927" s="13"/>
      <c r="LB927" s="13"/>
      <c r="LC927" s="13"/>
      <c r="LD927" s="13"/>
      <c r="LE927" s="13"/>
      <c r="LF927" s="13"/>
      <c r="LG927" s="13"/>
      <c r="LH927" s="13"/>
      <c r="LI927" s="13"/>
      <c r="LJ927" s="13"/>
      <c r="LK927" s="13"/>
      <c r="LL927" s="13"/>
      <c r="LM927" s="13"/>
      <c r="LN927" s="13"/>
      <c r="LO927" s="13"/>
      <c r="LP927" s="13"/>
      <c r="LQ927" s="13"/>
      <c r="LR927" s="13"/>
      <c r="LS927" s="13"/>
      <c r="LT927" s="13"/>
      <c r="LU927" s="13"/>
      <c r="LV927" s="13"/>
      <c r="LW927" s="13"/>
      <c r="LX927" s="13"/>
      <c r="LY927" s="13"/>
      <c r="LZ927" s="13"/>
      <c r="MA927" s="13"/>
      <c r="MB927" s="13"/>
      <c r="MC927" s="13"/>
      <c r="MD927" s="13"/>
      <c r="ME927" s="13"/>
      <c r="MF927" s="13"/>
      <c r="MG927" s="13"/>
      <c r="MH927" s="13"/>
      <c r="MI927" s="13"/>
      <c r="MJ927" s="13"/>
      <c r="MK927" s="13"/>
      <c r="ML927" s="13"/>
      <c r="MM927" s="13"/>
      <c r="MN927" s="13"/>
      <c r="MO927" s="13"/>
      <c r="MP927" s="13"/>
      <c r="MQ927" s="13"/>
      <c r="MR927" s="13"/>
      <c r="MS927" s="13"/>
      <c r="MT927" s="13"/>
      <c r="MU927" s="13"/>
      <c r="MV927" s="13"/>
      <c r="MW927" s="13"/>
      <c r="MX927" s="13"/>
      <c r="MY927" s="13"/>
      <c r="MZ927" s="13"/>
      <c r="NA927" s="13"/>
      <c r="NB927" s="13"/>
      <c r="NC927" s="13"/>
      <c r="ND927" s="13"/>
      <c r="NE927" s="13"/>
      <c r="NF927" s="13"/>
      <c r="NG927" s="13"/>
      <c r="NH927" s="13"/>
      <c r="NI927" s="13"/>
      <c r="NJ927" s="13"/>
      <c r="NK927" s="13"/>
      <c r="NL927" s="13"/>
      <c r="NM927" s="13"/>
      <c r="NN927" s="13"/>
      <c r="NO927" s="13"/>
      <c r="NP927" s="13"/>
      <c r="NQ927" s="13"/>
      <c r="NR927" s="13"/>
      <c r="NS927" s="13"/>
      <c r="NU927" s="48" t="e">
        <f>IF(P919&lt;#REF!,1,0)</f>
        <v>#REF!</v>
      </c>
      <c r="NV927" s="48" t="e">
        <f>IF($P919&gt;=#REF!,1,0)</f>
        <v>#REF!</v>
      </c>
      <c r="NW927" s="48">
        <f>IF(IF($C919="Y",IF(NV927=1,1,0)),1,0)</f>
        <v>0</v>
      </c>
      <c r="NX927" s="48">
        <f>IF(IF($C919="N",IF(NU927=1,1,0)),1,0)</f>
        <v>0</v>
      </c>
      <c r="NY927" s="49" t="e">
        <f t="shared" si="86"/>
        <v>#REF!</v>
      </c>
    </row>
    <row r="928" spans="1:389" s="2" customFormat="1" ht="15" x14ac:dyDescent="0.25">
      <c r="A928" s="2">
        <f t="shared" si="87"/>
        <v>924</v>
      </c>
      <c r="B928" s="104" t="str">
        <f>"TSK"&amp;"-"&amp;REPT("0",4-LEN(A936))&amp;A936</f>
        <v>TSK-0932</v>
      </c>
      <c r="C928" s="105" t="str">
        <f t="shared" si="83"/>
        <v/>
      </c>
      <c r="D928" s="59"/>
      <c r="E928" s="106"/>
      <c r="F928" s="59"/>
      <c r="G928" s="59"/>
      <c r="H928" s="19"/>
      <c r="I928" s="19"/>
      <c r="J928" s="21"/>
      <c r="K928" s="81"/>
      <c r="L928" s="107" t="str">
        <f t="shared" si="84"/>
        <v/>
      </c>
      <c r="M928" s="107" t="str">
        <f t="shared" si="85"/>
        <v/>
      </c>
      <c r="N928" s="94"/>
      <c r="O928" s="94"/>
      <c r="P928" s="94"/>
      <c r="Q928" s="94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  <c r="KU928" s="13"/>
      <c r="KV928" s="13"/>
      <c r="KW928" s="13"/>
      <c r="KX928" s="13"/>
      <c r="KY928" s="13"/>
      <c r="KZ928" s="13"/>
      <c r="LA928" s="13"/>
      <c r="LB928" s="13"/>
      <c r="LC928" s="13"/>
      <c r="LD928" s="13"/>
      <c r="LE928" s="13"/>
      <c r="LF928" s="13"/>
      <c r="LG928" s="13"/>
      <c r="LH928" s="13"/>
      <c r="LI928" s="13"/>
      <c r="LJ928" s="13"/>
      <c r="LK928" s="13"/>
      <c r="LL928" s="13"/>
      <c r="LM928" s="13"/>
      <c r="LN928" s="13"/>
      <c r="LO928" s="13"/>
      <c r="LP928" s="13"/>
      <c r="LQ928" s="13"/>
      <c r="LR928" s="13"/>
      <c r="LS928" s="13"/>
      <c r="LT928" s="13"/>
      <c r="LU928" s="13"/>
      <c r="LV928" s="13"/>
      <c r="LW928" s="13"/>
      <c r="LX928" s="13"/>
      <c r="LY928" s="13"/>
      <c r="LZ928" s="13"/>
      <c r="MA928" s="13"/>
      <c r="MB928" s="13"/>
      <c r="MC928" s="13"/>
      <c r="MD928" s="13"/>
      <c r="ME928" s="13"/>
      <c r="MF928" s="13"/>
      <c r="MG928" s="13"/>
      <c r="MH928" s="13"/>
      <c r="MI928" s="13"/>
      <c r="MJ928" s="13"/>
      <c r="MK928" s="13"/>
      <c r="ML928" s="13"/>
      <c r="MM928" s="13"/>
      <c r="MN928" s="13"/>
      <c r="MO928" s="13"/>
      <c r="MP928" s="13"/>
      <c r="MQ928" s="13"/>
      <c r="MR928" s="13"/>
      <c r="MS928" s="13"/>
      <c r="MT928" s="13"/>
      <c r="MU928" s="13"/>
      <c r="MV928" s="13"/>
      <c r="MW928" s="13"/>
      <c r="MX928" s="13"/>
      <c r="MY928" s="13"/>
      <c r="MZ928" s="13"/>
      <c r="NA928" s="13"/>
      <c r="NB928" s="13"/>
      <c r="NC928" s="13"/>
      <c r="ND928" s="13"/>
      <c r="NE928" s="13"/>
      <c r="NF928" s="13"/>
      <c r="NG928" s="13"/>
      <c r="NH928" s="13"/>
      <c r="NI928" s="13"/>
      <c r="NJ928" s="13"/>
      <c r="NK928" s="13"/>
      <c r="NL928" s="13"/>
      <c r="NM928" s="13"/>
      <c r="NN928" s="13"/>
      <c r="NO928" s="13"/>
      <c r="NP928" s="13"/>
      <c r="NQ928" s="13"/>
      <c r="NR928" s="13"/>
      <c r="NS928" s="13"/>
      <c r="NU928" s="48" t="e">
        <f>IF(P920&lt;#REF!,1,0)</f>
        <v>#REF!</v>
      </c>
      <c r="NV928" s="48" t="e">
        <f>IF($P920&gt;=#REF!,1,0)</f>
        <v>#REF!</v>
      </c>
      <c r="NW928" s="48">
        <f>IF(IF($C920="Y",IF(NV928=1,1,0)),1,0)</f>
        <v>0</v>
      </c>
      <c r="NX928" s="48">
        <f>IF(IF($C920="N",IF(NU928=1,1,0)),1,0)</f>
        <v>0</v>
      </c>
      <c r="NY928" s="49" t="e">
        <f t="shared" si="86"/>
        <v>#REF!</v>
      </c>
    </row>
    <row r="929" spans="1:389" s="2" customFormat="1" ht="15" x14ac:dyDescent="0.25">
      <c r="A929" s="2">
        <f t="shared" si="87"/>
        <v>925</v>
      </c>
      <c r="B929" s="104" t="str">
        <f>"TSK"&amp;"-"&amp;REPT("0",4-LEN(A937))&amp;A937</f>
        <v>TSK-0933</v>
      </c>
      <c r="C929" s="105" t="str">
        <f t="shared" si="83"/>
        <v/>
      </c>
      <c r="D929" s="59"/>
      <c r="E929" s="106"/>
      <c r="F929" s="59"/>
      <c r="G929" s="59"/>
      <c r="H929" s="19"/>
      <c r="I929" s="19"/>
      <c r="J929" s="21"/>
      <c r="K929" s="81"/>
      <c r="L929" s="107" t="str">
        <f t="shared" si="84"/>
        <v/>
      </c>
      <c r="M929" s="107" t="str">
        <f t="shared" si="85"/>
        <v/>
      </c>
      <c r="N929" s="94"/>
      <c r="O929" s="94"/>
      <c r="P929" s="94"/>
      <c r="Q929" s="94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  <c r="KU929" s="13"/>
      <c r="KV929" s="13"/>
      <c r="KW929" s="13"/>
      <c r="KX929" s="13"/>
      <c r="KY929" s="13"/>
      <c r="KZ929" s="13"/>
      <c r="LA929" s="13"/>
      <c r="LB929" s="13"/>
      <c r="LC929" s="13"/>
      <c r="LD929" s="13"/>
      <c r="LE929" s="13"/>
      <c r="LF929" s="13"/>
      <c r="LG929" s="13"/>
      <c r="LH929" s="13"/>
      <c r="LI929" s="13"/>
      <c r="LJ929" s="13"/>
      <c r="LK929" s="13"/>
      <c r="LL929" s="13"/>
      <c r="LM929" s="13"/>
      <c r="LN929" s="13"/>
      <c r="LO929" s="13"/>
      <c r="LP929" s="13"/>
      <c r="LQ929" s="13"/>
      <c r="LR929" s="13"/>
      <c r="LS929" s="13"/>
      <c r="LT929" s="13"/>
      <c r="LU929" s="13"/>
      <c r="LV929" s="13"/>
      <c r="LW929" s="13"/>
      <c r="LX929" s="13"/>
      <c r="LY929" s="13"/>
      <c r="LZ929" s="13"/>
      <c r="MA929" s="13"/>
      <c r="MB929" s="13"/>
      <c r="MC929" s="13"/>
      <c r="MD929" s="13"/>
      <c r="ME929" s="13"/>
      <c r="MF929" s="13"/>
      <c r="MG929" s="13"/>
      <c r="MH929" s="13"/>
      <c r="MI929" s="13"/>
      <c r="MJ929" s="13"/>
      <c r="MK929" s="13"/>
      <c r="ML929" s="13"/>
      <c r="MM929" s="13"/>
      <c r="MN929" s="13"/>
      <c r="MO929" s="13"/>
      <c r="MP929" s="13"/>
      <c r="MQ929" s="13"/>
      <c r="MR929" s="13"/>
      <c r="MS929" s="13"/>
      <c r="MT929" s="13"/>
      <c r="MU929" s="13"/>
      <c r="MV929" s="13"/>
      <c r="MW929" s="13"/>
      <c r="MX929" s="13"/>
      <c r="MY929" s="13"/>
      <c r="MZ929" s="13"/>
      <c r="NA929" s="13"/>
      <c r="NB929" s="13"/>
      <c r="NC929" s="13"/>
      <c r="ND929" s="13"/>
      <c r="NE929" s="13"/>
      <c r="NF929" s="13"/>
      <c r="NG929" s="13"/>
      <c r="NH929" s="13"/>
      <c r="NI929" s="13"/>
      <c r="NJ929" s="13"/>
      <c r="NK929" s="13"/>
      <c r="NL929" s="13"/>
      <c r="NM929" s="13"/>
      <c r="NN929" s="13"/>
      <c r="NO929" s="13"/>
      <c r="NP929" s="13"/>
      <c r="NQ929" s="13"/>
      <c r="NR929" s="13"/>
      <c r="NS929" s="13"/>
      <c r="NU929" s="48" t="e">
        <f>IF(P921&lt;#REF!,1,0)</f>
        <v>#REF!</v>
      </c>
      <c r="NV929" s="48" t="e">
        <f>IF($P921&gt;=#REF!,1,0)</f>
        <v>#REF!</v>
      </c>
      <c r="NW929" s="48">
        <f>IF(IF($C921="Y",IF(NV929=1,1,0)),1,0)</f>
        <v>0</v>
      </c>
      <c r="NX929" s="48">
        <f>IF(IF($C921="N",IF(NU929=1,1,0)),1,0)</f>
        <v>0</v>
      </c>
      <c r="NY929" s="49" t="e">
        <f t="shared" si="86"/>
        <v>#REF!</v>
      </c>
    </row>
    <row r="930" spans="1:389" s="2" customFormat="1" ht="15" x14ac:dyDescent="0.25">
      <c r="A930" s="2">
        <f t="shared" si="87"/>
        <v>926</v>
      </c>
      <c r="B930" s="104" t="str">
        <f>"TSK"&amp;"-"&amp;REPT("0",4-LEN(A938))&amp;A938</f>
        <v>TSK-0934</v>
      </c>
      <c r="C930" s="105" t="str">
        <f t="shared" si="83"/>
        <v/>
      </c>
      <c r="D930" s="59"/>
      <c r="E930" s="106"/>
      <c r="F930" s="59"/>
      <c r="G930" s="59"/>
      <c r="H930" s="19"/>
      <c r="I930" s="19"/>
      <c r="J930" s="21"/>
      <c r="K930" s="81"/>
      <c r="L930" s="107" t="str">
        <f t="shared" si="84"/>
        <v/>
      </c>
      <c r="M930" s="107" t="str">
        <f t="shared" si="85"/>
        <v/>
      </c>
      <c r="N930" s="94"/>
      <c r="O930" s="94"/>
      <c r="P930" s="94"/>
      <c r="Q930" s="94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  <c r="KU930" s="13"/>
      <c r="KV930" s="13"/>
      <c r="KW930" s="13"/>
      <c r="KX930" s="13"/>
      <c r="KY930" s="13"/>
      <c r="KZ930" s="13"/>
      <c r="LA930" s="13"/>
      <c r="LB930" s="13"/>
      <c r="LC930" s="13"/>
      <c r="LD930" s="13"/>
      <c r="LE930" s="13"/>
      <c r="LF930" s="13"/>
      <c r="LG930" s="13"/>
      <c r="LH930" s="13"/>
      <c r="LI930" s="13"/>
      <c r="LJ930" s="13"/>
      <c r="LK930" s="13"/>
      <c r="LL930" s="13"/>
      <c r="LM930" s="13"/>
      <c r="LN930" s="13"/>
      <c r="LO930" s="13"/>
      <c r="LP930" s="13"/>
      <c r="LQ930" s="13"/>
      <c r="LR930" s="13"/>
      <c r="LS930" s="13"/>
      <c r="LT930" s="13"/>
      <c r="LU930" s="13"/>
      <c r="LV930" s="13"/>
      <c r="LW930" s="13"/>
      <c r="LX930" s="13"/>
      <c r="LY930" s="13"/>
      <c r="LZ930" s="13"/>
      <c r="MA930" s="13"/>
      <c r="MB930" s="13"/>
      <c r="MC930" s="13"/>
      <c r="MD930" s="13"/>
      <c r="ME930" s="13"/>
      <c r="MF930" s="13"/>
      <c r="MG930" s="13"/>
      <c r="MH930" s="13"/>
      <c r="MI930" s="13"/>
      <c r="MJ930" s="13"/>
      <c r="MK930" s="13"/>
      <c r="ML930" s="13"/>
      <c r="MM930" s="13"/>
      <c r="MN930" s="13"/>
      <c r="MO930" s="13"/>
      <c r="MP930" s="13"/>
      <c r="MQ930" s="13"/>
      <c r="MR930" s="13"/>
      <c r="MS930" s="13"/>
      <c r="MT930" s="13"/>
      <c r="MU930" s="13"/>
      <c r="MV930" s="13"/>
      <c r="MW930" s="13"/>
      <c r="MX930" s="13"/>
      <c r="MY930" s="13"/>
      <c r="MZ930" s="13"/>
      <c r="NA930" s="13"/>
      <c r="NB930" s="13"/>
      <c r="NC930" s="13"/>
      <c r="ND930" s="13"/>
      <c r="NE930" s="13"/>
      <c r="NF930" s="13"/>
      <c r="NG930" s="13"/>
      <c r="NH930" s="13"/>
      <c r="NI930" s="13"/>
      <c r="NJ930" s="13"/>
      <c r="NK930" s="13"/>
      <c r="NL930" s="13"/>
      <c r="NM930" s="13"/>
      <c r="NN930" s="13"/>
      <c r="NO930" s="13"/>
      <c r="NP930" s="13"/>
      <c r="NQ930" s="13"/>
      <c r="NR930" s="13"/>
      <c r="NS930" s="13"/>
      <c r="NU930" s="48" t="e">
        <f>IF(P922&lt;#REF!,1,0)</f>
        <v>#REF!</v>
      </c>
      <c r="NV930" s="48" t="e">
        <f>IF($P922&gt;=#REF!,1,0)</f>
        <v>#REF!</v>
      </c>
      <c r="NW930" s="48">
        <f>IF(IF($C922="Y",IF(NV930=1,1,0)),1,0)</f>
        <v>0</v>
      </c>
      <c r="NX930" s="48">
        <f>IF(IF($C922="N",IF(NU930=1,1,0)),1,0)</f>
        <v>0</v>
      </c>
      <c r="NY930" s="49" t="e">
        <f t="shared" si="86"/>
        <v>#REF!</v>
      </c>
    </row>
    <row r="931" spans="1:389" s="2" customFormat="1" ht="15" x14ac:dyDescent="0.25">
      <c r="A931" s="2">
        <f t="shared" si="87"/>
        <v>927</v>
      </c>
      <c r="B931" s="104" t="str">
        <f>"TSK"&amp;"-"&amp;REPT("0",4-LEN(A939))&amp;A939</f>
        <v>TSK-0935</v>
      </c>
      <c r="C931" s="105" t="str">
        <f t="shared" si="83"/>
        <v/>
      </c>
      <c r="D931" s="59"/>
      <c r="E931" s="106"/>
      <c r="F931" s="59"/>
      <c r="G931" s="59"/>
      <c r="H931" s="19"/>
      <c r="I931" s="19"/>
      <c r="J931" s="21"/>
      <c r="K931" s="81"/>
      <c r="L931" s="107" t="str">
        <f t="shared" si="84"/>
        <v/>
      </c>
      <c r="M931" s="107" t="str">
        <f t="shared" si="85"/>
        <v/>
      </c>
      <c r="N931" s="94"/>
      <c r="O931" s="94"/>
      <c r="P931" s="94"/>
      <c r="Q931" s="94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  <c r="KU931" s="13"/>
      <c r="KV931" s="13"/>
      <c r="KW931" s="13"/>
      <c r="KX931" s="13"/>
      <c r="KY931" s="13"/>
      <c r="KZ931" s="13"/>
      <c r="LA931" s="13"/>
      <c r="LB931" s="13"/>
      <c r="LC931" s="13"/>
      <c r="LD931" s="13"/>
      <c r="LE931" s="13"/>
      <c r="LF931" s="13"/>
      <c r="LG931" s="13"/>
      <c r="LH931" s="13"/>
      <c r="LI931" s="13"/>
      <c r="LJ931" s="13"/>
      <c r="LK931" s="13"/>
      <c r="LL931" s="13"/>
      <c r="LM931" s="13"/>
      <c r="LN931" s="13"/>
      <c r="LO931" s="13"/>
      <c r="LP931" s="13"/>
      <c r="LQ931" s="13"/>
      <c r="LR931" s="13"/>
      <c r="LS931" s="13"/>
      <c r="LT931" s="13"/>
      <c r="LU931" s="13"/>
      <c r="LV931" s="13"/>
      <c r="LW931" s="13"/>
      <c r="LX931" s="13"/>
      <c r="LY931" s="13"/>
      <c r="LZ931" s="13"/>
      <c r="MA931" s="13"/>
      <c r="MB931" s="13"/>
      <c r="MC931" s="13"/>
      <c r="MD931" s="13"/>
      <c r="ME931" s="13"/>
      <c r="MF931" s="13"/>
      <c r="MG931" s="13"/>
      <c r="MH931" s="13"/>
      <c r="MI931" s="13"/>
      <c r="MJ931" s="13"/>
      <c r="MK931" s="13"/>
      <c r="ML931" s="13"/>
      <c r="MM931" s="13"/>
      <c r="MN931" s="13"/>
      <c r="MO931" s="13"/>
      <c r="MP931" s="13"/>
      <c r="MQ931" s="13"/>
      <c r="MR931" s="13"/>
      <c r="MS931" s="13"/>
      <c r="MT931" s="13"/>
      <c r="MU931" s="13"/>
      <c r="MV931" s="13"/>
      <c r="MW931" s="13"/>
      <c r="MX931" s="13"/>
      <c r="MY931" s="13"/>
      <c r="MZ931" s="13"/>
      <c r="NA931" s="13"/>
      <c r="NB931" s="13"/>
      <c r="NC931" s="13"/>
      <c r="ND931" s="13"/>
      <c r="NE931" s="13"/>
      <c r="NF931" s="13"/>
      <c r="NG931" s="13"/>
      <c r="NH931" s="13"/>
      <c r="NI931" s="13"/>
      <c r="NJ931" s="13"/>
      <c r="NK931" s="13"/>
      <c r="NL931" s="13"/>
      <c r="NM931" s="13"/>
      <c r="NN931" s="13"/>
      <c r="NO931" s="13"/>
      <c r="NP931" s="13"/>
      <c r="NQ931" s="13"/>
      <c r="NR931" s="13"/>
      <c r="NS931" s="13"/>
      <c r="NU931" s="48" t="e">
        <f>IF(P923&lt;#REF!,1,0)</f>
        <v>#REF!</v>
      </c>
      <c r="NV931" s="48" t="e">
        <f>IF($P923&gt;=#REF!,1,0)</f>
        <v>#REF!</v>
      </c>
      <c r="NW931" s="48">
        <f>IF(IF($C923="Y",IF(NV931=1,1,0)),1,0)</f>
        <v>0</v>
      </c>
      <c r="NX931" s="48">
        <f>IF(IF($C923="N",IF(NU931=1,1,0)),1,0)</f>
        <v>0</v>
      </c>
      <c r="NY931" s="49" t="e">
        <f t="shared" si="86"/>
        <v>#REF!</v>
      </c>
    </row>
    <row r="932" spans="1:389" s="2" customFormat="1" ht="15" x14ac:dyDescent="0.25">
      <c r="A932" s="2">
        <f t="shared" si="87"/>
        <v>928</v>
      </c>
      <c r="B932" s="104" t="str">
        <f>"TSK"&amp;"-"&amp;REPT("0",4-LEN(A940))&amp;A940</f>
        <v>TSK-0936</v>
      </c>
      <c r="C932" s="105" t="str">
        <f t="shared" si="83"/>
        <v/>
      </c>
      <c r="D932" s="59"/>
      <c r="E932" s="106"/>
      <c r="F932" s="59"/>
      <c r="G932" s="59"/>
      <c r="H932" s="19"/>
      <c r="I932" s="19"/>
      <c r="J932" s="21"/>
      <c r="K932" s="81"/>
      <c r="L932" s="107" t="str">
        <f t="shared" si="84"/>
        <v/>
      </c>
      <c r="M932" s="107" t="str">
        <f t="shared" si="85"/>
        <v/>
      </c>
      <c r="N932" s="94"/>
      <c r="O932" s="94"/>
      <c r="P932" s="94"/>
      <c r="Q932" s="94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  <c r="KU932" s="13"/>
      <c r="KV932" s="13"/>
      <c r="KW932" s="13"/>
      <c r="KX932" s="13"/>
      <c r="KY932" s="13"/>
      <c r="KZ932" s="13"/>
      <c r="LA932" s="13"/>
      <c r="LB932" s="13"/>
      <c r="LC932" s="13"/>
      <c r="LD932" s="13"/>
      <c r="LE932" s="13"/>
      <c r="LF932" s="13"/>
      <c r="LG932" s="13"/>
      <c r="LH932" s="13"/>
      <c r="LI932" s="13"/>
      <c r="LJ932" s="13"/>
      <c r="LK932" s="13"/>
      <c r="LL932" s="13"/>
      <c r="LM932" s="13"/>
      <c r="LN932" s="13"/>
      <c r="LO932" s="13"/>
      <c r="LP932" s="13"/>
      <c r="LQ932" s="13"/>
      <c r="LR932" s="13"/>
      <c r="LS932" s="13"/>
      <c r="LT932" s="13"/>
      <c r="LU932" s="13"/>
      <c r="LV932" s="13"/>
      <c r="LW932" s="13"/>
      <c r="LX932" s="13"/>
      <c r="LY932" s="13"/>
      <c r="LZ932" s="13"/>
      <c r="MA932" s="13"/>
      <c r="MB932" s="13"/>
      <c r="MC932" s="13"/>
      <c r="MD932" s="13"/>
      <c r="ME932" s="13"/>
      <c r="MF932" s="13"/>
      <c r="MG932" s="13"/>
      <c r="MH932" s="13"/>
      <c r="MI932" s="13"/>
      <c r="MJ932" s="13"/>
      <c r="MK932" s="13"/>
      <c r="ML932" s="13"/>
      <c r="MM932" s="13"/>
      <c r="MN932" s="13"/>
      <c r="MO932" s="13"/>
      <c r="MP932" s="13"/>
      <c r="MQ932" s="13"/>
      <c r="MR932" s="13"/>
      <c r="MS932" s="13"/>
      <c r="MT932" s="13"/>
      <c r="MU932" s="13"/>
      <c r="MV932" s="13"/>
      <c r="MW932" s="13"/>
      <c r="MX932" s="13"/>
      <c r="MY932" s="13"/>
      <c r="MZ932" s="13"/>
      <c r="NA932" s="13"/>
      <c r="NB932" s="13"/>
      <c r="NC932" s="13"/>
      <c r="ND932" s="13"/>
      <c r="NE932" s="13"/>
      <c r="NF932" s="13"/>
      <c r="NG932" s="13"/>
      <c r="NH932" s="13"/>
      <c r="NI932" s="13"/>
      <c r="NJ932" s="13"/>
      <c r="NK932" s="13"/>
      <c r="NL932" s="13"/>
      <c r="NM932" s="13"/>
      <c r="NN932" s="13"/>
      <c r="NO932" s="13"/>
      <c r="NP932" s="13"/>
      <c r="NQ932" s="13"/>
      <c r="NR932" s="13"/>
      <c r="NS932" s="13"/>
      <c r="NU932" s="48" t="e">
        <f>IF(P924&lt;#REF!,1,0)</f>
        <v>#REF!</v>
      </c>
      <c r="NV932" s="48" t="e">
        <f>IF($P924&gt;=#REF!,1,0)</f>
        <v>#REF!</v>
      </c>
      <c r="NW932" s="48">
        <f>IF(IF($C924="Y",IF(NV932=1,1,0)),1,0)</f>
        <v>0</v>
      </c>
      <c r="NX932" s="48">
        <f>IF(IF($C924="N",IF(NU932=1,1,0)),1,0)</f>
        <v>0</v>
      </c>
      <c r="NY932" s="49" t="e">
        <f t="shared" si="86"/>
        <v>#REF!</v>
      </c>
    </row>
    <row r="933" spans="1:389" s="2" customFormat="1" ht="15" x14ac:dyDescent="0.25">
      <c r="A933" s="2">
        <f t="shared" si="87"/>
        <v>929</v>
      </c>
      <c r="B933" s="104" t="str">
        <f>"TSK"&amp;"-"&amp;REPT("0",4-LEN(A941))&amp;A941</f>
        <v>TSK-0937</v>
      </c>
      <c r="C933" s="105" t="str">
        <f t="shared" si="83"/>
        <v/>
      </c>
      <c r="D933" s="59"/>
      <c r="E933" s="106"/>
      <c r="F933" s="59"/>
      <c r="G933" s="59"/>
      <c r="H933" s="19"/>
      <c r="I933" s="19"/>
      <c r="J933" s="21"/>
      <c r="K933" s="81"/>
      <c r="L933" s="107" t="str">
        <f t="shared" si="84"/>
        <v/>
      </c>
      <c r="M933" s="107" t="str">
        <f t="shared" si="85"/>
        <v/>
      </c>
      <c r="N933" s="94"/>
      <c r="O933" s="94"/>
      <c r="P933" s="94"/>
      <c r="Q933" s="94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13"/>
      <c r="KS933" s="13"/>
      <c r="KT933" s="13"/>
      <c r="KU933" s="13"/>
      <c r="KV933" s="13"/>
      <c r="KW933" s="13"/>
      <c r="KX933" s="13"/>
      <c r="KY933" s="13"/>
      <c r="KZ933" s="13"/>
      <c r="LA933" s="13"/>
      <c r="LB933" s="13"/>
      <c r="LC933" s="13"/>
      <c r="LD933" s="13"/>
      <c r="LE933" s="13"/>
      <c r="LF933" s="13"/>
      <c r="LG933" s="13"/>
      <c r="LH933" s="13"/>
      <c r="LI933" s="13"/>
      <c r="LJ933" s="13"/>
      <c r="LK933" s="13"/>
      <c r="LL933" s="13"/>
      <c r="LM933" s="13"/>
      <c r="LN933" s="13"/>
      <c r="LO933" s="13"/>
      <c r="LP933" s="13"/>
      <c r="LQ933" s="13"/>
      <c r="LR933" s="13"/>
      <c r="LS933" s="13"/>
      <c r="LT933" s="13"/>
      <c r="LU933" s="13"/>
      <c r="LV933" s="13"/>
      <c r="LW933" s="13"/>
      <c r="LX933" s="13"/>
      <c r="LY933" s="13"/>
      <c r="LZ933" s="13"/>
      <c r="MA933" s="13"/>
      <c r="MB933" s="13"/>
      <c r="MC933" s="13"/>
      <c r="MD933" s="13"/>
      <c r="ME933" s="13"/>
      <c r="MF933" s="13"/>
      <c r="MG933" s="13"/>
      <c r="MH933" s="13"/>
      <c r="MI933" s="13"/>
      <c r="MJ933" s="13"/>
      <c r="MK933" s="13"/>
      <c r="ML933" s="13"/>
      <c r="MM933" s="13"/>
      <c r="MN933" s="13"/>
      <c r="MO933" s="13"/>
      <c r="MP933" s="13"/>
      <c r="MQ933" s="13"/>
      <c r="MR933" s="13"/>
      <c r="MS933" s="13"/>
      <c r="MT933" s="13"/>
      <c r="MU933" s="13"/>
      <c r="MV933" s="13"/>
      <c r="MW933" s="13"/>
      <c r="MX933" s="13"/>
      <c r="MY933" s="13"/>
      <c r="MZ933" s="13"/>
      <c r="NA933" s="13"/>
      <c r="NB933" s="13"/>
      <c r="NC933" s="13"/>
      <c r="ND933" s="13"/>
      <c r="NE933" s="13"/>
      <c r="NF933" s="13"/>
      <c r="NG933" s="13"/>
      <c r="NH933" s="13"/>
      <c r="NI933" s="13"/>
      <c r="NJ933" s="13"/>
      <c r="NK933" s="13"/>
      <c r="NL933" s="13"/>
      <c r="NM933" s="13"/>
      <c r="NN933" s="13"/>
      <c r="NO933" s="13"/>
      <c r="NP933" s="13"/>
      <c r="NQ933" s="13"/>
      <c r="NR933" s="13"/>
      <c r="NS933" s="13"/>
      <c r="NU933" s="48" t="e">
        <f>IF(P925&lt;#REF!,1,0)</f>
        <v>#REF!</v>
      </c>
      <c r="NV933" s="48" t="e">
        <f>IF($P925&gt;=#REF!,1,0)</f>
        <v>#REF!</v>
      </c>
      <c r="NW933" s="48">
        <f>IF(IF($C925="Y",IF(NV933=1,1,0)),1,0)</f>
        <v>0</v>
      </c>
      <c r="NX933" s="48">
        <f>IF(IF($C925="N",IF(NU933=1,1,0)),1,0)</f>
        <v>0</v>
      </c>
      <c r="NY933" s="49" t="e">
        <f t="shared" si="86"/>
        <v>#REF!</v>
      </c>
    </row>
    <row r="934" spans="1:389" s="2" customFormat="1" ht="15" x14ac:dyDescent="0.25">
      <c r="A934" s="2">
        <f t="shared" si="87"/>
        <v>930</v>
      </c>
      <c r="B934" s="104" t="str">
        <f>"TSK"&amp;"-"&amp;REPT("0",4-LEN(A942))&amp;A942</f>
        <v>TSK-0938</v>
      </c>
      <c r="C934" s="105" t="str">
        <f t="shared" si="83"/>
        <v/>
      </c>
      <c r="D934" s="59"/>
      <c r="E934" s="106"/>
      <c r="F934" s="59"/>
      <c r="G934" s="59"/>
      <c r="H934" s="19"/>
      <c r="I934" s="19"/>
      <c r="J934" s="21"/>
      <c r="K934" s="81"/>
      <c r="L934" s="107" t="str">
        <f t="shared" si="84"/>
        <v/>
      </c>
      <c r="M934" s="107" t="str">
        <f t="shared" si="85"/>
        <v/>
      </c>
      <c r="N934" s="94"/>
      <c r="O934" s="94"/>
      <c r="P934" s="94"/>
      <c r="Q934" s="94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13"/>
      <c r="KS934" s="13"/>
      <c r="KT934" s="13"/>
      <c r="KU934" s="13"/>
      <c r="KV934" s="13"/>
      <c r="KW934" s="13"/>
      <c r="KX934" s="13"/>
      <c r="KY934" s="13"/>
      <c r="KZ934" s="13"/>
      <c r="LA934" s="13"/>
      <c r="LB934" s="13"/>
      <c r="LC934" s="13"/>
      <c r="LD934" s="13"/>
      <c r="LE934" s="13"/>
      <c r="LF934" s="13"/>
      <c r="LG934" s="13"/>
      <c r="LH934" s="13"/>
      <c r="LI934" s="13"/>
      <c r="LJ934" s="13"/>
      <c r="LK934" s="13"/>
      <c r="LL934" s="13"/>
      <c r="LM934" s="13"/>
      <c r="LN934" s="13"/>
      <c r="LO934" s="13"/>
      <c r="LP934" s="13"/>
      <c r="LQ934" s="13"/>
      <c r="LR934" s="13"/>
      <c r="LS934" s="13"/>
      <c r="LT934" s="13"/>
      <c r="LU934" s="13"/>
      <c r="LV934" s="13"/>
      <c r="LW934" s="13"/>
      <c r="LX934" s="13"/>
      <c r="LY934" s="13"/>
      <c r="LZ934" s="13"/>
      <c r="MA934" s="13"/>
      <c r="MB934" s="13"/>
      <c r="MC934" s="13"/>
      <c r="MD934" s="13"/>
      <c r="ME934" s="13"/>
      <c r="MF934" s="13"/>
      <c r="MG934" s="13"/>
      <c r="MH934" s="13"/>
      <c r="MI934" s="13"/>
      <c r="MJ934" s="13"/>
      <c r="MK934" s="13"/>
      <c r="ML934" s="13"/>
      <c r="MM934" s="13"/>
      <c r="MN934" s="13"/>
      <c r="MO934" s="13"/>
      <c r="MP934" s="13"/>
      <c r="MQ934" s="13"/>
      <c r="MR934" s="13"/>
      <c r="MS934" s="13"/>
      <c r="MT934" s="13"/>
      <c r="MU934" s="13"/>
      <c r="MV934" s="13"/>
      <c r="MW934" s="13"/>
      <c r="MX934" s="13"/>
      <c r="MY934" s="13"/>
      <c r="MZ934" s="13"/>
      <c r="NA934" s="13"/>
      <c r="NB934" s="13"/>
      <c r="NC934" s="13"/>
      <c r="ND934" s="13"/>
      <c r="NE934" s="13"/>
      <c r="NF934" s="13"/>
      <c r="NG934" s="13"/>
      <c r="NH934" s="13"/>
      <c r="NI934" s="13"/>
      <c r="NJ934" s="13"/>
      <c r="NK934" s="13"/>
      <c r="NL934" s="13"/>
      <c r="NM934" s="13"/>
      <c r="NN934" s="13"/>
      <c r="NO934" s="13"/>
      <c r="NP934" s="13"/>
      <c r="NQ934" s="13"/>
      <c r="NR934" s="13"/>
      <c r="NS934" s="13"/>
      <c r="NU934" s="48" t="e">
        <f>IF(P926&lt;#REF!,1,0)</f>
        <v>#REF!</v>
      </c>
      <c r="NV934" s="48" t="e">
        <f>IF($P926&gt;=#REF!,1,0)</f>
        <v>#REF!</v>
      </c>
      <c r="NW934" s="48">
        <f>IF(IF($C926="Y",IF(NV934=1,1,0)),1,0)</f>
        <v>0</v>
      </c>
      <c r="NX934" s="48">
        <f>IF(IF($C926="N",IF(NU934=1,1,0)),1,0)</f>
        <v>0</v>
      </c>
      <c r="NY934" s="49" t="e">
        <f t="shared" si="86"/>
        <v>#REF!</v>
      </c>
    </row>
    <row r="935" spans="1:389" s="2" customFormat="1" ht="15" x14ac:dyDescent="0.25">
      <c r="A935" s="2">
        <f t="shared" si="87"/>
        <v>931</v>
      </c>
      <c r="B935" s="104" t="str">
        <f>"TSK"&amp;"-"&amp;REPT("0",4-LEN(A943))&amp;A943</f>
        <v>TSK-0939</v>
      </c>
      <c r="C935" s="105" t="str">
        <f t="shared" si="83"/>
        <v/>
      </c>
      <c r="D935" s="59"/>
      <c r="E935" s="106"/>
      <c r="F935" s="59"/>
      <c r="G935" s="59"/>
      <c r="H935" s="19"/>
      <c r="I935" s="19"/>
      <c r="J935" s="21"/>
      <c r="K935" s="81"/>
      <c r="L935" s="107" t="str">
        <f t="shared" si="84"/>
        <v/>
      </c>
      <c r="M935" s="107" t="str">
        <f t="shared" si="85"/>
        <v/>
      </c>
      <c r="N935" s="94"/>
      <c r="O935" s="94"/>
      <c r="P935" s="94"/>
      <c r="Q935" s="94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  <c r="KU935" s="13"/>
      <c r="KV935" s="13"/>
      <c r="KW935" s="13"/>
      <c r="KX935" s="13"/>
      <c r="KY935" s="13"/>
      <c r="KZ935" s="13"/>
      <c r="LA935" s="13"/>
      <c r="LB935" s="13"/>
      <c r="LC935" s="13"/>
      <c r="LD935" s="13"/>
      <c r="LE935" s="13"/>
      <c r="LF935" s="13"/>
      <c r="LG935" s="13"/>
      <c r="LH935" s="13"/>
      <c r="LI935" s="13"/>
      <c r="LJ935" s="13"/>
      <c r="LK935" s="13"/>
      <c r="LL935" s="13"/>
      <c r="LM935" s="13"/>
      <c r="LN935" s="13"/>
      <c r="LO935" s="13"/>
      <c r="LP935" s="13"/>
      <c r="LQ935" s="13"/>
      <c r="LR935" s="13"/>
      <c r="LS935" s="13"/>
      <c r="LT935" s="13"/>
      <c r="LU935" s="13"/>
      <c r="LV935" s="13"/>
      <c r="LW935" s="13"/>
      <c r="LX935" s="13"/>
      <c r="LY935" s="13"/>
      <c r="LZ935" s="13"/>
      <c r="MA935" s="13"/>
      <c r="MB935" s="13"/>
      <c r="MC935" s="13"/>
      <c r="MD935" s="13"/>
      <c r="ME935" s="13"/>
      <c r="MF935" s="13"/>
      <c r="MG935" s="13"/>
      <c r="MH935" s="13"/>
      <c r="MI935" s="13"/>
      <c r="MJ935" s="13"/>
      <c r="MK935" s="13"/>
      <c r="ML935" s="13"/>
      <c r="MM935" s="13"/>
      <c r="MN935" s="13"/>
      <c r="MO935" s="13"/>
      <c r="MP935" s="13"/>
      <c r="MQ935" s="13"/>
      <c r="MR935" s="13"/>
      <c r="MS935" s="13"/>
      <c r="MT935" s="13"/>
      <c r="MU935" s="13"/>
      <c r="MV935" s="13"/>
      <c r="MW935" s="13"/>
      <c r="MX935" s="13"/>
      <c r="MY935" s="13"/>
      <c r="MZ935" s="13"/>
      <c r="NA935" s="13"/>
      <c r="NB935" s="13"/>
      <c r="NC935" s="13"/>
      <c r="ND935" s="13"/>
      <c r="NE935" s="13"/>
      <c r="NF935" s="13"/>
      <c r="NG935" s="13"/>
      <c r="NH935" s="13"/>
      <c r="NI935" s="13"/>
      <c r="NJ935" s="13"/>
      <c r="NK935" s="13"/>
      <c r="NL935" s="13"/>
      <c r="NM935" s="13"/>
      <c r="NN935" s="13"/>
      <c r="NO935" s="13"/>
      <c r="NP935" s="13"/>
      <c r="NQ935" s="13"/>
      <c r="NR935" s="13"/>
      <c r="NS935" s="13"/>
      <c r="NU935" s="48" t="e">
        <f>IF(P927&lt;#REF!,1,0)</f>
        <v>#REF!</v>
      </c>
      <c r="NV935" s="48" t="e">
        <f>IF($P927&gt;=#REF!,1,0)</f>
        <v>#REF!</v>
      </c>
      <c r="NW935" s="48">
        <f>IF(IF($C927="Y",IF(NV935=1,1,0)),1,0)</f>
        <v>0</v>
      </c>
      <c r="NX935" s="48">
        <f>IF(IF($C927="N",IF(NU935=1,1,0)),1,0)</f>
        <v>0</v>
      </c>
      <c r="NY935" s="49" t="e">
        <f t="shared" si="86"/>
        <v>#REF!</v>
      </c>
    </row>
    <row r="936" spans="1:389" s="2" customFormat="1" ht="15" x14ac:dyDescent="0.25">
      <c r="A936" s="2">
        <f t="shared" si="87"/>
        <v>932</v>
      </c>
      <c r="B936" s="104" t="str">
        <f>"TSK"&amp;"-"&amp;REPT("0",4-LEN(A944))&amp;A944</f>
        <v>TSK-0940</v>
      </c>
      <c r="C936" s="105" t="str">
        <f t="shared" si="83"/>
        <v/>
      </c>
      <c r="D936" s="59"/>
      <c r="E936" s="106"/>
      <c r="F936" s="59"/>
      <c r="G936" s="59"/>
      <c r="H936" s="19"/>
      <c r="I936" s="19"/>
      <c r="J936" s="21"/>
      <c r="K936" s="81"/>
      <c r="L936" s="107" t="str">
        <f t="shared" si="84"/>
        <v/>
      </c>
      <c r="M936" s="107" t="str">
        <f t="shared" si="85"/>
        <v/>
      </c>
      <c r="N936" s="94"/>
      <c r="O936" s="94"/>
      <c r="P936" s="94"/>
      <c r="Q936" s="94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  <c r="KU936" s="13"/>
      <c r="KV936" s="13"/>
      <c r="KW936" s="13"/>
      <c r="KX936" s="13"/>
      <c r="KY936" s="13"/>
      <c r="KZ936" s="13"/>
      <c r="LA936" s="13"/>
      <c r="LB936" s="13"/>
      <c r="LC936" s="13"/>
      <c r="LD936" s="13"/>
      <c r="LE936" s="13"/>
      <c r="LF936" s="13"/>
      <c r="LG936" s="13"/>
      <c r="LH936" s="13"/>
      <c r="LI936" s="13"/>
      <c r="LJ936" s="13"/>
      <c r="LK936" s="13"/>
      <c r="LL936" s="13"/>
      <c r="LM936" s="13"/>
      <c r="LN936" s="13"/>
      <c r="LO936" s="13"/>
      <c r="LP936" s="13"/>
      <c r="LQ936" s="13"/>
      <c r="LR936" s="13"/>
      <c r="LS936" s="13"/>
      <c r="LT936" s="13"/>
      <c r="LU936" s="13"/>
      <c r="LV936" s="13"/>
      <c r="LW936" s="13"/>
      <c r="LX936" s="13"/>
      <c r="LY936" s="13"/>
      <c r="LZ936" s="13"/>
      <c r="MA936" s="13"/>
      <c r="MB936" s="13"/>
      <c r="MC936" s="13"/>
      <c r="MD936" s="13"/>
      <c r="ME936" s="13"/>
      <c r="MF936" s="13"/>
      <c r="MG936" s="13"/>
      <c r="MH936" s="13"/>
      <c r="MI936" s="13"/>
      <c r="MJ936" s="13"/>
      <c r="MK936" s="13"/>
      <c r="ML936" s="13"/>
      <c r="MM936" s="13"/>
      <c r="MN936" s="13"/>
      <c r="MO936" s="13"/>
      <c r="MP936" s="13"/>
      <c r="MQ936" s="13"/>
      <c r="MR936" s="13"/>
      <c r="MS936" s="13"/>
      <c r="MT936" s="13"/>
      <c r="MU936" s="13"/>
      <c r="MV936" s="13"/>
      <c r="MW936" s="13"/>
      <c r="MX936" s="13"/>
      <c r="MY936" s="13"/>
      <c r="MZ936" s="13"/>
      <c r="NA936" s="13"/>
      <c r="NB936" s="13"/>
      <c r="NC936" s="13"/>
      <c r="ND936" s="13"/>
      <c r="NE936" s="13"/>
      <c r="NF936" s="13"/>
      <c r="NG936" s="13"/>
      <c r="NH936" s="13"/>
      <c r="NI936" s="13"/>
      <c r="NJ936" s="13"/>
      <c r="NK936" s="13"/>
      <c r="NL936" s="13"/>
      <c r="NM936" s="13"/>
      <c r="NN936" s="13"/>
      <c r="NO936" s="13"/>
      <c r="NP936" s="13"/>
      <c r="NQ936" s="13"/>
      <c r="NR936" s="13"/>
      <c r="NS936" s="13"/>
      <c r="NU936" s="48" t="e">
        <f>IF(P928&lt;#REF!,1,0)</f>
        <v>#REF!</v>
      </c>
      <c r="NV936" s="48" t="e">
        <f>IF($P928&gt;=#REF!,1,0)</f>
        <v>#REF!</v>
      </c>
      <c r="NW936" s="48">
        <f>IF(IF($C928="Y",IF(NV936=1,1,0)),1,0)</f>
        <v>0</v>
      </c>
      <c r="NX936" s="48">
        <f>IF(IF($C928="N",IF(NU936=1,1,0)),1,0)</f>
        <v>0</v>
      </c>
      <c r="NY936" s="49" t="e">
        <f t="shared" si="86"/>
        <v>#REF!</v>
      </c>
    </row>
    <row r="937" spans="1:389" s="2" customFormat="1" ht="15" x14ac:dyDescent="0.25">
      <c r="A937" s="2">
        <f t="shared" si="87"/>
        <v>933</v>
      </c>
      <c r="B937" s="104" t="str">
        <f>"TSK"&amp;"-"&amp;REPT("0",4-LEN(A945))&amp;A945</f>
        <v>TSK-0941</v>
      </c>
      <c r="C937" s="105" t="str">
        <f t="shared" si="83"/>
        <v/>
      </c>
      <c r="D937" s="59"/>
      <c r="E937" s="106"/>
      <c r="F937" s="59"/>
      <c r="G937" s="59"/>
      <c r="H937" s="19"/>
      <c r="I937" s="19"/>
      <c r="J937" s="21"/>
      <c r="K937" s="81"/>
      <c r="L937" s="107" t="str">
        <f t="shared" si="84"/>
        <v/>
      </c>
      <c r="M937" s="107" t="str">
        <f t="shared" si="85"/>
        <v/>
      </c>
      <c r="N937" s="94"/>
      <c r="O937" s="94"/>
      <c r="P937" s="94"/>
      <c r="Q937" s="94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  <c r="KU937" s="13"/>
      <c r="KV937" s="13"/>
      <c r="KW937" s="13"/>
      <c r="KX937" s="13"/>
      <c r="KY937" s="13"/>
      <c r="KZ937" s="13"/>
      <c r="LA937" s="13"/>
      <c r="LB937" s="13"/>
      <c r="LC937" s="13"/>
      <c r="LD937" s="13"/>
      <c r="LE937" s="13"/>
      <c r="LF937" s="13"/>
      <c r="LG937" s="13"/>
      <c r="LH937" s="13"/>
      <c r="LI937" s="13"/>
      <c r="LJ937" s="13"/>
      <c r="LK937" s="13"/>
      <c r="LL937" s="13"/>
      <c r="LM937" s="13"/>
      <c r="LN937" s="13"/>
      <c r="LO937" s="13"/>
      <c r="LP937" s="13"/>
      <c r="LQ937" s="13"/>
      <c r="LR937" s="13"/>
      <c r="LS937" s="13"/>
      <c r="LT937" s="13"/>
      <c r="LU937" s="13"/>
      <c r="LV937" s="13"/>
      <c r="LW937" s="13"/>
      <c r="LX937" s="13"/>
      <c r="LY937" s="13"/>
      <c r="LZ937" s="13"/>
      <c r="MA937" s="13"/>
      <c r="MB937" s="13"/>
      <c r="MC937" s="13"/>
      <c r="MD937" s="13"/>
      <c r="ME937" s="13"/>
      <c r="MF937" s="13"/>
      <c r="MG937" s="13"/>
      <c r="MH937" s="13"/>
      <c r="MI937" s="13"/>
      <c r="MJ937" s="13"/>
      <c r="MK937" s="13"/>
      <c r="ML937" s="13"/>
      <c r="MM937" s="13"/>
      <c r="MN937" s="13"/>
      <c r="MO937" s="13"/>
      <c r="MP937" s="13"/>
      <c r="MQ937" s="13"/>
      <c r="MR937" s="13"/>
      <c r="MS937" s="13"/>
      <c r="MT937" s="13"/>
      <c r="MU937" s="13"/>
      <c r="MV937" s="13"/>
      <c r="MW937" s="13"/>
      <c r="MX937" s="13"/>
      <c r="MY937" s="13"/>
      <c r="MZ937" s="13"/>
      <c r="NA937" s="13"/>
      <c r="NB937" s="13"/>
      <c r="NC937" s="13"/>
      <c r="ND937" s="13"/>
      <c r="NE937" s="13"/>
      <c r="NF937" s="13"/>
      <c r="NG937" s="13"/>
      <c r="NH937" s="13"/>
      <c r="NI937" s="13"/>
      <c r="NJ937" s="13"/>
      <c r="NK937" s="13"/>
      <c r="NL937" s="13"/>
      <c r="NM937" s="13"/>
      <c r="NN937" s="13"/>
      <c r="NO937" s="13"/>
      <c r="NP937" s="13"/>
      <c r="NQ937" s="13"/>
      <c r="NR937" s="13"/>
      <c r="NS937" s="13"/>
      <c r="NU937" s="48" t="e">
        <f>IF(P929&lt;#REF!,1,0)</f>
        <v>#REF!</v>
      </c>
      <c r="NV937" s="48" t="e">
        <f>IF($P929&gt;=#REF!,1,0)</f>
        <v>#REF!</v>
      </c>
      <c r="NW937" s="48">
        <f>IF(IF($C929="Y",IF(NV937=1,1,0)),1,0)</f>
        <v>0</v>
      </c>
      <c r="NX937" s="48">
        <f>IF(IF($C929="N",IF(NU937=1,1,0)),1,0)</f>
        <v>0</v>
      </c>
      <c r="NY937" s="49" t="e">
        <f t="shared" si="86"/>
        <v>#REF!</v>
      </c>
    </row>
    <row r="938" spans="1:389" s="2" customFormat="1" ht="15" x14ac:dyDescent="0.25">
      <c r="A938" s="2">
        <f t="shared" si="87"/>
        <v>934</v>
      </c>
      <c r="B938" s="104" t="str">
        <f>"TSK"&amp;"-"&amp;REPT("0",4-LEN(A946))&amp;A946</f>
        <v>TSK-0942</v>
      </c>
      <c r="C938" s="105" t="str">
        <f t="shared" si="83"/>
        <v/>
      </c>
      <c r="D938" s="59"/>
      <c r="E938" s="106"/>
      <c r="F938" s="59"/>
      <c r="G938" s="59"/>
      <c r="H938" s="19"/>
      <c r="I938" s="19"/>
      <c r="J938" s="21"/>
      <c r="K938" s="81"/>
      <c r="L938" s="107" t="str">
        <f t="shared" si="84"/>
        <v/>
      </c>
      <c r="M938" s="107" t="str">
        <f t="shared" si="85"/>
        <v/>
      </c>
      <c r="N938" s="94"/>
      <c r="O938" s="94"/>
      <c r="P938" s="94"/>
      <c r="Q938" s="94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  <c r="KU938" s="13"/>
      <c r="KV938" s="13"/>
      <c r="KW938" s="13"/>
      <c r="KX938" s="13"/>
      <c r="KY938" s="13"/>
      <c r="KZ938" s="13"/>
      <c r="LA938" s="13"/>
      <c r="LB938" s="13"/>
      <c r="LC938" s="13"/>
      <c r="LD938" s="13"/>
      <c r="LE938" s="13"/>
      <c r="LF938" s="13"/>
      <c r="LG938" s="13"/>
      <c r="LH938" s="13"/>
      <c r="LI938" s="13"/>
      <c r="LJ938" s="13"/>
      <c r="LK938" s="13"/>
      <c r="LL938" s="13"/>
      <c r="LM938" s="13"/>
      <c r="LN938" s="13"/>
      <c r="LO938" s="13"/>
      <c r="LP938" s="13"/>
      <c r="LQ938" s="13"/>
      <c r="LR938" s="13"/>
      <c r="LS938" s="13"/>
      <c r="LT938" s="13"/>
      <c r="LU938" s="13"/>
      <c r="LV938" s="13"/>
      <c r="LW938" s="13"/>
      <c r="LX938" s="13"/>
      <c r="LY938" s="13"/>
      <c r="LZ938" s="13"/>
      <c r="MA938" s="13"/>
      <c r="MB938" s="13"/>
      <c r="MC938" s="13"/>
      <c r="MD938" s="13"/>
      <c r="ME938" s="13"/>
      <c r="MF938" s="13"/>
      <c r="MG938" s="13"/>
      <c r="MH938" s="13"/>
      <c r="MI938" s="13"/>
      <c r="MJ938" s="13"/>
      <c r="MK938" s="13"/>
      <c r="ML938" s="13"/>
      <c r="MM938" s="13"/>
      <c r="MN938" s="13"/>
      <c r="MO938" s="13"/>
      <c r="MP938" s="13"/>
      <c r="MQ938" s="13"/>
      <c r="MR938" s="13"/>
      <c r="MS938" s="13"/>
      <c r="MT938" s="13"/>
      <c r="MU938" s="13"/>
      <c r="MV938" s="13"/>
      <c r="MW938" s="13"/>
      <c r="MX938" s="13"/>
      <c r="MY938" s="13"/>
      <c r="MZ938" s="13"/>
      <c r="NA938" s="13"/>
      <c r="NB938" s="13"/>
      <c r="NC938" s="13"/>
      <c r="ND938" s="13"/>
      <c r="NE938" s="13"/>
      <c r="NF938" s="13"/>
      <c r="NG938" s="13"/>
      <c r="NH938" s="13"/>
      <c r="NI938" s="13"/>
      <c r="NJ938" s="13"/>
      <c r="NK938" s="13"/>
      <c r="NL938" s="13"/>
      <c r="NM938" s="13"/>
      <c r="NN938" s="13"/>
      <c r="NO938" s="13"/>
      <c r="NP938" s="13"/>
      <c r="NQ938" s="13"/>
      <c r="NR938" s="13"/>
      <c r="NS938" s="13"/>
      <c r="NU938" s="48" t="e">
        <f>IF(P930&lt;#REF!,1,0)</f>
        <v>#REF!</v>
      </c>
      <c r="NV938" s="48" t="e">
        <f>IF($P930&gt;=#REF!,1,0)</f>
        <v>#REF!</v>
      </c>
      <c r="NW938" s="48">
        <f>IF(IF($C930="Y",IF(NV938=1,1,0)),1,0)</f>
        <v>0</v>
      </c>
      <c r="NX938" s="48">
        <f>IF(IF($C930="N",IF(NU938=1,1,0)),1,0)</f>
        <v>0</v>
      </c>
      <c r="NY938" s="49" t="e">
        <f t="shared" si="86"/>
        <v>#REF!</v>
      </c>
    </row>
    <row r="939" spans="1:389" s="2" customFormat="1" ht="15" x14ac:dyDescent="0.25">
      <c r="A939" s="2">
        <f t="shared" si="87"/>
        <v>935</v>
      </c>
      <c r="B939" s="104" t="str">
        <f>"TSK"&amp;"-"&amp;REPT("0",4-LEN(A947))&amp;A947</f>
        <v>TSK-0943</v>
      </c>
      <c r="C939" s="105" t="str">
        <f t="shared" si="83"/>
        <v/>
      </c>
      <c r="D939" s="59"/>
      <c r="E939" s="106"/>
      <c r="F939" s="59"/>
      <c r="G939" s="59"/>
      <c r="H939" s="19"/>
      <c r="I939" s="19"/>
      <c r="J939" s="21"/>
      <c r="K939" s="81"/>
      <c r="L939" s="107" t="str">
        <f t="shared" si="84"/>
        <v/>
      </c>
      <c r="M939" s="107" t="str">
        <f t="shared" si="85"/>
        <v/>
      </c>
      <c r="N939" s="94"/>
      <c r="O939" s="94"/>
      <c r="P939" s="94"/>
      <c r="Q939" s="94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  <c r="KU939" s="13"/>
      <c r="KV939" s="13"/>
      <c r="KW939" s="13"/>
      <c r="KX939" s="13"/>
      <c r="KY939" s="13"/>
      <c r="KZ939" s="13"/>
      <c r="LA939" s="13"/>
      <c r="LB939" s="13"/>
      <c r="LC939" s="13"/>
      <c r="LD939" s="13"/>
      <c r="LE939" s="13"/>
      <c r="LF939" s="13"/>
      <c r="LG939" s="13"/>
      <c r="LH939" s="13"/>
      <c r="LI939" s="13"/>
      <c r="LJ939" s="13"/>
      <c r="LK939" s="13"/>
      <c r="LL939" s="13"/>
      <c r="LM939" s="13"/>
      <c r="LN939" s="13"/>
      <c r="LO939" s="13"/>
      <c r="LP939" s="13"/>
      <c r="LQ939" s="13"/>
      <c r="LR939" s="13"/>
      <c r="LS939" s="13"/>
      <c r="LT939" s="13"/>
      <c r="LU939" s="13"/>
      <c r="LV939" s="13"/>
      <c r="LW939" s="13"/>
      <c r="LX939" s="13"/>
      <c r="LY939" s="13"/>
      <c r="LZ939" s="13"/>
      <c r="MA939" s="13"/>
      <c r="MB939" s="13"/>
      <c r="MC939" s="13"/>
      <c r="MD939" s="13"/>
      <c r="ME939" s="13"/>
      <c r="MF939" s="13"/>
      <c r="MG939" s="13"/>
      <c r="MH939" s="13"/>
      <c r="MI939" s="13"/>
      <c r="MJ939" s="13"/>
      <c r="MK939" s="13"/>
      <c r="ML939" s="13"/>
      <c r="MM939" s="13"/>
      <c r="MN939" s="13"/>
      <c r="MO939" s="13"/>
      <c r="MP939" s="13"/>
      <c r="MQ939" s="13"/>
      <c r="MR939" s="13"/>
      <c r="MS939" s="13"/>
      <c r="MT939" s="13"/>
      <c r="MU939" s="13"/>
      <c r="MV939" s="13"/>
      <c r="MW939" s="13"/>
      <c r="MX939" s="13"/>
      <c r="MY939" s="13"/>
      <c r="MZ939" s="13"/>
      <c r="NA939" s="13"/>
      <c r="NB939" s="13"/>
      <c r="NC939" s="13"/>
      <c r="ND939" s="13"/>
      <c r="NE939" s="13"/>
      <c r="NF939" s="13"/>
      <c r="NG939" s="13"/>
      <c r="NH939" s="13"/>
      <c r="NI939" s="13"/>
      <c r="NJ939" s="13"/>
      <c r="NK939" s="13"/>
      <c r="NL939" s="13"/>
      <c r="NM939" s="13"/>
      <c r="NN939" s="13"/>
      <c r="NO939" s="13"/>
      <c r="NP939" s="13"/>
      <c r="NQ939" s="13"/>
      <c r="NR939" s="13"/>
      <c r="NS939" s="13"/>
      <c r="NU939" s="48" t="e">
        <f>IF(P931&lt;#REF!,1,0)</f>
        <v>#REF!</v>
      </c>
      <c r="NV939" s="48" t="e">
        <f>IF($P931&gt;=#REF!,1,0)</f>
        <v>#REF!</v>
      </c>
      <c r="NW939" s="48">
        <f>IF(IF($C931="Y",IF(NV939=1,1,0)),1,0)</f>
        <v>0</v>
      </c>
      <c r="NX939" s="48">
        <f>IF(IF($C931="N",IF(NU939=1,1,0)),1,0)</f>
        <v>0</v>
      </c>
      <c r="NY939" s="49" t="e">
        <f t="shared" si="86"/>
        <v>#REF!</v>
      </c>
    </row>
    <row r="940" spans="1:389" s="2" customFormat="1" ht="15" x14ac:dyDescent="0.25">
      <c r="A940" s="2">
        <f t="shared" si="87"/>
        <v>936</v>
      </c>
      <c r="B940" s="104" t="str">
        <f>"TSK"&amp;"-"&amp;REPT("0",4-LEN(A948))&amp;A948</f>
        <v>TSK-0944</v>
      </c>
      <c r="C940" s="105" t="str">
        <f t="shared" si="83"/>
        <v/>
      </c>
      <c r="D940" s="59"/>
      <c r="E940" s="106"/>
      <c r="F940" s="59"/>
      <c r="G940" s="59"/>
      <c r="H940" s="19"/>
      <c r="I940" s="19"/>
      <c r="J940" s="21"/>
      <c r="K940" s="81"/>
      <c r="L940" s="107" t="str">
        <f t="shared" si="84"/>
        <v/>
      </c>
      <c r="M940" s="107" t="str">
        <f t="shared" si="85"/>
        <v/>
      </c>
      <c r="N940" s="94"/>
      <c r="O940" s="94"/>
      <c r="P940" s="94"/>
      <c r="Q940" s="94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13"/>
      <c r="KS940" s="13"/>
      <c r="KT940" s="13"/>
      <c r="KU940" s="13"/>
      <c r="KV940" s="13"/>
      <c r="KW940" s="13"/>
      <c r="KX940" s="13"/>
      <c r="KY940" s="13"/>
      <c r="KZ940" s="13"/>
      <c r="LA940" s="13"/>
      <c r="LB940" s="13"/>
      <c r="LC940" s="13"/>
      <c r="LD940" s="13"/>
      <c r="LE940" s="13"/>
      <c r="LF940" s="13"/>
      <c r="LG940" s="13"/>
      <c r="LH940" s="13"/>
      <c r="LI940" s="13"/>
      <c r="LJ940" s="13"/>
      <c r="LK940" s="13"/>
      <c r="LL940" s="13"/>
      <c r="LM940" s="13"/>
      <c r="LN940" s="13"/>
      <c r="LO940" s="13"/>
      <c r="LP940" s="13"/>
      <c r="LQ940" s="13"/>
      <c r="LR940" s="13"/>
      <c r="LS940" s="13"/>
      <c r="LT940" s="13"/>
      <c r="LU940" s="13"/>
      <c r="LV940" s="13"/>
      <c r="LW940" s="13"/>
      <c r="LX940" s="13"/>
      <c r="LY940" s="13"/>
      <c r="LZ940" s="13"/>
      <c r="MA940" s="13"/>
      <c r="MB940" s="13"/>
      <c r="MC940" s="13"/>
      <c r="MD940" s="13"/>
      <c r="ME940" s="13"/>
      <c r="MF940" s="13"/>
      <c r="MG940" s="13"/>
      <c r="MH940" s="13"/>
      <c r="MI940" s="13"/>
      <c r="MJ940" s="13"/>
      <c r="MK940" s="13"/>
      <c r="ML940" s="13"/>
      <c r="MM940" s="13"/>
      <c r="MN940" s="13"/>
      <c r="MO940" s="13"/>
      <c r="MP940" s="13"/>
      <c r="MQ940" s="13"/>
      <c r="MR940" s="13"/>
      <c r="MS940" s="13"/>
      <c r="MT940" s="13"/>
      <c r="MU940" s="13"/>
      <c r="MV940" s="13"/>
      <c r="MW940" s="13"/>
      <c r="MX940" s="13"/>
      <c r="MY940" s="13"/>
      <c r="MZ940" s="13"/>
      <c r="NA940" s="13"/>
      <c r="NB940" s="13"/>
      <c r="NC940" s="13"/>
      <c r="ND940" s="13"/>
      <c r="NE940" s="13"/>
      <c r="NF940" s="13"/>
      <c r="NG940" s="13"/>
      <c r="NH940" s="13"/>
      <c r="NI940" s="13"/>
      <c r="NJ940" s="13"/>
      <c r="NK940" s="13"/>
      <c r="NL940" s="13"/>
      <c r="NM940" s="13"/>
      <c r="NN940" s="13"/>
      <c r="NO940" s="13"/>
      <c r="NP940" s="13"/>
      <c r="NQ940" s="13"/>
      <c r="NR940" s="13"/>
      <c r="NS940" s="13"/>
      <c r="NU940" s="48" t="e">
        <f>IF(P932&lt;#REF!,1,0)</f>
        <v>#REF!</v>
      </c>
      <c r="NV940" s="48" t="e">
        <f>IF($P932&gt;=#REF!,1,0)</f>
        <v>#REF!</v>
      </c>
      <c r="NW940" s="48">
        <f>IF(IF($C932="Y",IF(NV940=1,1,0)),1,0)</f>
        <v>0</v>
      </c>
      <c r="NX940" s="48">
        <f>IF(IF($C932="N",IF(NU940=1,1,0)),1,0)</f>
        <v>0</v>
      </c>
      <c r="NY940" s="49" t="e">
        <f t="shared" si="86"/>
        <v>#REF!</v>
      </c>
    </row>
    <row r="941" spans="1:389" s="2" customFormat="1" ht="15" x14ac:dyDescent="0.25">
      <c r="A941" s="2">
        <f t="shared" si="87"/>
        <v>937</v>
      </c>
      <c r="B941" s="104" t="str">
        <f>"TSK"&amp;"-"&amp;REPT("0",4-LEN(A949))&amp;A949</f>
        <v>TSK-0945</v>
      </c>
      <c r="C941" s="105" t="str">
        <f t="shared" si="83"/>
        <v/>
      </c>
      <c r="D941" s="59"/>
      <c r="E941" s="106"/>
      <c r="F941" s="59"/>
      <c r="G941" s="59"/>
      <c r="H941" s="19"/>
      <c r="I941" s="19"/>
      <c r="J941" s="21"/>
      <c r="K941" s="81"/>
      <c r="L941" s="107" t="str">
        <f t="shared" si="84"/>
        <v/>
      </c>
      <c r="M941" s="107" t="str">
        <f t="shared" si="85"/>
        <v/>
      </c>
      <c r="N941" s="94"/>
      <c r="O941" s="94"/>
      <c r="P941" s="94"/>
      <c r="Q941" s="94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13"/>
      <c r="KT941" s="13"/>
      <c r="KU941" s="13"/>
      <c r="KV941" s="13"/>
      <c r="KW941" s="13"/>
      <c r="KX941" s="13"/>
      <c r="KY941" s="13"/>
      <c r="KZ941" s="13"/>
      <c r="LA941" s="13"/>
      <c r="LB941" s="13"/>
      <c r="LC941" s="13"/>
      <c r="LD941" s="13"/>
      <c r="LE941" s="13"/>
      <c r="LF941" s="13"/>
      <c r="LG941" s="13"/>
      <c r="LH941" s="13"/>
      <c r="LI941" s="13"/>
      <c r="LJ941" s="13"/>
      <c r="LK941" s="13"/>
      <c r="LL941" s="13"/>
      <c r="LM941" s="13"/>
      <c r="LN941" s="13"/>
      <c r="LO941" s="13"/>
      <c r="LP941" s="13"/>
      <c r="LQ941" s="13"/>
      <c r="LR941" s="13"/>
      <c r="LS941" s="13"/>
      <c r="LT941" s="13"/>
      <c r="LU941" s="13"/>
      <c r="LV941" s="13"/>
      <c r="LW941" s="13"/>
      <c r="LX941" s="13"/>
      <c r="LY941" s="13"/>
      <c r="LZ941" s="13"/>
      <c r="MA941" s="13"/>
      <c r="MB941" s="13"/>
      <c r="MC941" s="13"/>
      <c r="MD941" s="13"/>
      <c r="ME941" s="13"/>
      <c r="MF941" s="13"/>
      <c r="MG941" s="13"/>
      <c r="MH941" s="13"/>
      <c r="MI941" s="13"/>
      <c r="MJ941" s="13"/>
      <c r="MK941" s="13"/>
      <c r="ML941" s="13"/>
      <c r="MM941" s="13"/>
      <c r="MN941" s="13"/>
      <c r="MO941" s="13"/>
      <c r="MP941" s="13"/>
      <c r="MQ941" s="13"/>
      <c r="MR941" s="13"/>
      <c r="MS941" s="13"/>
      <c r="MT941" s="13"/>
      <c r="MU941" s="13"/>
      <c r="MV941" s="13"/>
      <c r="MW941" s="13"/>
      <c r="MX941" s="13"/>
      <c r="MY941" s="13"/>
      <c r="MZ941" s="13"/>
      <c r="NA941" s="13"/>
      <c r="NB941" s="13"/>
      <c r="NC941" s="13"/>
      <c r="ND941" s="13"/>
      <c r="NE941" s="13"/>
      <c r="NF941" s="13"/>
      <c r="NG941" s="13"/>
      <c r="NH941" s="13"/>
      <c r="NI941" s="13"/>
      <c r="NJ941" s="13"/>
      <c r="NK941" s="13"/>
      <c r="NL941" s="13"/>
      <c r="NM941" s="13"/>
      <c r="NN941" s="13"/>
      <c r="NO941" s="13"/>
      <c r="NP941" s="13"/>
      <c r="NQ941" s="13"/>
      <c r="NR941" s="13"/>
      <c r="NS941" s="13"/>
      <c r="NU941" s="48" t="e">
        <f>IF(P933&lt;#REF!,1,0)</f>
        <v>#REF!</v>
      </c>
      <c r="NV941" s="48" t="e">
        <f>IF($P933&gt;=#REF!,1,0)</f>
        <v>#REF!</v>
      </c>
      <c r="NW941" s="48">
        <f>IF(IF($C933="Y",IF(NV941=1,1,0)),1,0)</f>
        <v>0</v>
      </c>
      <c r="NX941" s="48">
        <f>IF(IF($C933="N",IF(NU941=1,1,0)),1,0)</f>
        <v>0</v>
      </c>
      <c r="NY941" s="49" t="e">
        <f t="shared" si="86"/>
        <v>#REF!</v>
      </c>
    </row>
    <row r="942" spans="1:389" s="2" customFormat="1" ht="15" x14ac:dyDescent="0.25">
      <c r="A942" s="2">
        <f t="shared" si="87"/>
        <v>938</v>
      </c>
      <c r="B942" s="104" t="str">
        <f>"TSK"&amp;"-"&amp;REPT("0",4-LEN(A950))&amp;A950</f>
        <v>TSK-0946</v>
      </c>
      <c r="C942" s="105" t="str">
        <f t="shared" si="83"/>
        <v/>
      </c>
      <c r="D942" s="59"/>
      <c r="E942" s="106"/>
      <c r="F942" s="59"/>
      <c r="G942" s="59"/>
      <c r="H942" s="19"/>
      <c r="I942" s="19"/>
      <c r="J942" s="21"/>
      <c r="K942" s="81"/>
      <c r="L942" s="107" t="str">
        <f t="shared" si="84"/>
        <v/>
      </c>
      <c r="M942" s="107" t="str">
        <f t="shared" si="85"/>
        <v/>
      </c>
      <c r="N942" s="94"/>
      <c r="O942" s="94"/>
      <c r="P942" s="94"/>
      <c r="Q942" s="94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  <c r="KU942" s="13"/>
      <c r="KV942" s="13"/>
      <c r="KW942" s="13"/>
      <c r="KX942" s="13"/>
      <c r="KY942" s="13"/>
      <c r="KZ942" s="13"/>
      <c r="LA942" s="13"/>
      <c r="LB942" s="13"/>
      <c r="LC942" s="13"/>
      <c r="LD942" s="13"/>
      <c r="LE942" s="13"/>
      <c r="LF942" s="13"/>
      <c r="LG942" s="13"/>
      <c r="LH942" s="13"/>
      <c r="LI942" s="13"/>
      <c r="LJ942" s="13"/>
      <c r="LK942" s="13"/>
      <c r="LL942" s="13"/>
      <c r="LM942" s="13"/>
      <c r="LN942" s="13"/>
      <c r="LO942" s="13"/>
      <c r="LP942" s="13"/>
      <c r="LQ942" s="13"/>
      <c r="LR942" s="13"/>
      <c r="LS942" s="13"/>
      <c r="LT942" s="13"/>
      <c r="LU942" s="13"/>
      <c r="LV942" s="13"/>
      <c r="LW942" s="13"/>
      <c r="LX942" s="13"/>
      <c r="LY942" s="13"/>
      <c r="LZ942" s="13"/>
      <c r="MA942" s="13"/>
      <c r="MB942" s="13"/>
      <c r="MC942" s="13"/>
      <c r="MD942" s="13"/>
      <c r="ME942" s="13"/>
      <c r="MF942" s="13"/>
      <c r="MG942" s="13"/>
      <c r="MH942" s="13"/>
      <c r="MI942" s="13"/>
      <c r="MJ942" s="13"/>
      <c r="MK942" s="13"/>
      <c r="ML942" s="13"/>
      <c r="MM942" s="13"/>
      <c r="MN942" s="13"/>
      <c r="MO942" s="13"/>
      <c r="MP942" s="13"/>
      <c r="MQ942" s="13"/>
      <c r="MR942" s="13"/>
      <c r="MS942" s="13"/>
      <c r="MT942" s="13"/>
      <c r="MU942" s="13"/>
      <c r="MV942" s="13"/>
      <c r="MW942" s="13"/>
      <c r="MX942" s="13"/>
      <c r="MY942" s="13"/>
      <c r="MZ942" s="13"/>
      <c r="NA942" s="13"/>
      <c r="NB942" s="13"/>
      <c r="NC942" s="13"/>
      <c r="ND942" s="13"/>
      <c r="NE942" s="13"/>
      <c r="NF942" s="13"/>
      <c r="NG942" s="13"/>
      <c r="NH942" s="13"/>
      <c r="NI942" s="13"/>
      <c r="NJ942" s="13"/>
      <c r="NK942" s="13"/>
      <c r="NL942" s="13"/>
      <c r="NM942" s="13"/>
      <c r="NN942" s="13"/>
      <c r="NO942" s="13"/>
      <c r="NP942" s="13"/>
      <c r="NQ942" s="13"/>
      <c r="NR942" s="13"/>
      <c r="NS942" s="13"/>
      <c r="NU942" s="48" t="e">
        <f>IF(P934&lt;#REF!,1,0)</f>
        <v>#REF!</v>
      </c>
      <c r="NV942" s="48" t="e">
        <f>IF($P934&gt;=#REF!,1,0)</f>
        <v>#REF!</v>
      </c>
      <c r="NW942" s="48">
        <f>IF(IF($C934="Y",IF(NV942=1,1,0)),1,0)</f>
        <v>0</v>
      </c>
      <c r="NX942" s="48">
        <f>IF(IF($C934="N",IF(NU942=1,1,0)),1,0)</f>
        <v>0</v>
      </c>
      <c r="NY942" s="49" t="e">
        <f t="shared" si="86"/>
        <v>#REF!</v>
      </c>
    </row>
    <row r="943" spans="1:389" s="2" customFormat="1" ht="15" x14ac:dyDescent="0.25">
      <c r="A943" s="2">
        <f t="shared" si="87"/>
        <v>939</v>
      </c>
      <c r="B943" s="104" t="str">
        <f>"TSK"&amp;"-"&amp;REPT("0",4-LEN(A951))&amp;A951</f>
        <v>TSK-0947</v>
      </c>
      <c r="C943" s="105" t="str">
        <f t="shared" si="83"/>
        <v/>
      </c>
      <c r="D943" s="59"/>
      <c r="E943" s="106"/>
      <c r="F943" s="59"/>
      <c r="G943" s="59"/>
      <c r="H943" s="19"/>
      <c r="I943" s="19"/>
      <c r="J943" s="21"/>
      <c r="K943" s="81"/>
      <c r="L943" s="107" t="str">
        <f t="shared" si="84"/>
        <v/>
      </c>
      <c r="M943" s="107" t="str">
        <f t="shared" si="85"/>
        <v/>
      </c>
      <c r="N943" s="94"/>
      <c r="O943" s="94"/>
      <c r="P943" s="94"/>
      <c r="Q943" s="94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  <c r="KU943" s="13"/>
      <c r="KV943" s="13"/>
      <c r="KW943" s="13"/>
      <c r="KX943" s="13"/>
      <c r="KY943" s="13"/>
      <c r="KZ943" s="13"/>
      <c r="LA943" s="13"/>
      <c r="LB943" s="13"/>
      <c r="LC943" s="13"/>
      <c r="LD943" s="13"/>
      <c r="LE943" s="13"/>
      <c r="LF943" s="13"/>
      <c r="LG943" s="13"/>
      <c r="LH943" s="13"/>
      <c r="LI943" s="13"/>
      <c r="LJ943" s="13"/>
      <c r="LK943" s="13"/>
      <c r="LL943" s="13"/>
      <c r="LM943" s="13"/>
      <c r="LN943" s="13"/>
      <c r="LO943" s="13"/>
      <c r="LP943" s="13"/>
      <c r="LQ943" s="13"/>
      <c r="LR943" s="13"/>
      <c r="LS943" s="13"/>
      <c r="LT943" s="13"/>
      <c r="LU943" s="13"/>
      <c r="LV943" s="13"/>
      <c r="LW943" s="13"/>
      <c r="LX943" s="13"/>
      <c r="LY943" s="13"/>
      <c r="LZ943" s="13"/>
      <c r="MA943" s="13"/>
      <c r="MB943" s="13"/>
      <c r="MC943" s="13"/>
      <c r="MD943" s="13"/>
      <c r="ME943" s="13"/>
      <c r="MF943" s="13"/>
      <c r="MG943" s="13"/>
      <c r="MH943" s="13"/>
      <c r="MI943" s="13"/>
      <c r="MJ943" s="13"/>
      <c r="MK943" s="13"/>
      <c r="ML943" s="13"/>
      <c r="MM943" s="13"/>
      <c r="MN943" s="13"/>
      <c r="MO943" s="13"/>
      <c r="MP943" s="13"/>
      <c r="MQ943" s="13"/>
      <c r="MR943" s="13"/>
      <c r="MS943" s="13"/>
      <c r="MT943" s="13"/>
      <c r="MU943" s="13"/>
      <c r="MV943" s="13"/>
      <c r="MW943" s="13"/>
      <c r="MX943" s="13"/>
      <c r="MY943" s="13"/>
      <c r="MZ943" s="13"/>
      <c r="NA943" s="13"/>
      <c r="NB943" s="13"/>
      <c r="NC943" s="13"/>
      <c r="ND943" s="13"/>
      <c r="NE943" s="13"/>
      <c r="NF943" s="13"/>
      <c r="NG943" s="13"/>
      <c r="NH943" s="13"/>
      <c r="NI943" s="13"/>
      <c r="NJ943" s="13"/>
      <c r="NK943" s="13"/>
      <c r="NL943" s="13"/>
      <c r="NM943" s="13"/>
      <c r="NN943" s="13"/>
      <c r="NO943" s="13"/>
      <c r="NP943" s="13"/>
      <c r="NQ943" s="13"/>
      <c r="NR943" s="13"/>
      <c r="NS943" s="13"/>
      <c r="NU943" s="48" t="e">
        <f>IF(P935&lt;#REF!,1,0)</f>
        <v>#REF!</v>
      </c>
      <c r="NV943" s="48" t="e">
        <f>IF($P935&gt;=#REF!,1,0)</f>
        <v>#REF!</v>
      </c>
      <c r="NW943" s="48">
        <f>IF(IF($C935="Y",IF(NV943=1,1,0)),1,0)</f>
        <v>0</v>
      </c>
      <c r="NX943" s="48">
        <f>IF(IF($C935="N",IF(NU943=1,1,0)),1,0)</f>
        <v>0</v>
      </c>
      <c r="NY943" s="49" t="e">
        <f t="shared" si="86"/>
        <v>#REF!</v>
      </c>
    </row>
    <row r="944" spans="1:389" s="2" customFormat="1" ht="15" x14ac:dyDescent="0.25">
      <c r="A944" s="2">
        <f t="shared" si="87"/>
        <v>940</v>
      </c>
      <c r="B944" s="104" t="str">
        <f>"TSK"&amp;"-"&amp;REPT("0",4-LEN(A952))&amp;A952</f>
        <v>TSK-0948</v>
      </c>
      <c r="C944" s="105" t="str">
        <f t="shared" si="83"/>
        <v/>
      </c>
      <c r="D944" s="59"/>
      <c r="E944" s="106"/>
      <c r="F944" s="59"/>
      <c r="G944" s="59"/>
      <c r="H944" s="19"/>
      <c r="I944" s="19"/>
      <c r="J944" s="21"/>
      <c r="K944" s="81"/>
      <c r="L944" s="107" t="str">
        <f t="shared" si="84"/>
        <v/>
      </c>
      <c r="M944" s="107" t="str">
        <f t="shared" si="85"/>
        <v/>
      </c>
      <c r="N944" s="94"/>
      <c r="O944" s="94"/>
      <c r="P944" s="94"/>
      <c r="Q944" s="94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  <c r="KU944" s="13"/>
      <c r="KV944" s="13"/>
      <c r="KW944" s="13"/>
      <c r="KX944" s="13"/>
      <c r="KY944" s="13"/>
      <c r="KZ944" s="13"/>
      <c r="LA944" s="13"/>
      <c r="LB944" s="13"/>
      <c r="LC944" s="13"/>
      <c r="LD944" s="13"/>
      <c r="LE944" s="13"/>
      <c r="LF944" s="13"/>
      <c r="LG944" s="13"/>
      <c r="LH944" s="13"/>
      <c r="LI944" s="13"/>
      <c r="LJ944" s="13"/>
      <c r="LK944" s="13"/>
      <c r="LL944" s="13"/>
      <c r="LM944" s="13"/>
      <c r="LN944" s="13"/>
      <c r="LO944" s="13"/>
      <c r="LP944" s="13"/>
      <c r="LQ944" s="13"/>
      <c r="LR944" s="13"/>
      <c r="LS944" s="13"/>
      <c r="LT944" s="13"/>
      <c r="LU944" s="13"/>
      <c r="LV944" s="13"/>
      <c r="LW944" s="13"/>
      <c r="LX944" s="13"/>
      <c r="LY944" s="13"/>
      <c r="LZ944" s="13"/>
      <c r="MA944" s="13"/>
      <c r="MB944" s="13"/>
      <c r="MC944" s="13"/>
      <c r="MD944" s="13"/>
      <c r="ME944" s="13"/>
      <c r="MF944" s="13"/>
      <c r="MG944" s="13"/>
      <c r="MH944" s="13"/>
      <c r="MI944" s="13"/>
      <c r="MJ944" s="13"/>
      <c r="MK944" s="13"/>
      <c r="ML944" s="13"/>
      <c r="MM944" s="13"/>
      <c r="MN944" s="13"/>
      <c r="MO944" s="13"/>
      <c r="MP944" s="13"/>
      <c r="MQ944" s="13"/>
      <c r="MR944" s="13"/>
      <c r="MS944" s="13"/>
      <c r="MT944" s="13"/>
      <c r="MU944" s="13"/>
      <c r="MV944" s="13"/>
      <c r="MW944" s="13"/>
      <c r="MX944" s="13"/>
      <c r="MY944" s="13"/>
      <c r="MZ944" s="13"/>
      <c r="NA944" s="13"/>
      <c r="NB944" s="13"/>
      <c r="NC944" s="13"/>
      <c r="ND944" s="13"/>
      <c r="NE944" s="13"/>
      <c r="NF944" s="13"/>
      <c r="NG944" s="13"/>
      <c r="NH944" s="13"/>
      <c r="NI944" s="13"/>
      <c r="NJ944" s="13"/>
      <c r="NK944" s="13"/>
      <c r="NL944" s="13"/>
      <c r="NM944" s="13"/>
      <c r="NN944" s="13"/>
      <c r="NO944" s="13"/>
      <c r="NP944" s="13"/>
      <c r="NQ944" s="13"/>
      <c r="NR944" s="13"/>
      <c r="NS944" s="13"/>
      <c r="NU944" s="48" t="e">
        <f>IF(P936&lt;#REF!,1,0)</f>
        <v>#REF!</v>
      </c>
      <c r="NV944" s="48" t="e">
        <f>IF($P936&gt;=#REF!,1,0)</f>
        <v>#REF!</v>
      </c>
      <c r="NW944" s="48">
        <f>IF(IF($C936="Y",IF(NV944=1,1,0)),1,0)</f>
        <v>0</v>
      </c>
      <c r="NX944" s="48">
        <f>IF(IF($C936="N",IF(NU944=1,1,0)),1,0)</f>
        <v>0</v>
      </c>
      <c r="NY944" s="49" t="e">
        <f t="shared" si="86"/>
        <v>#REF!</v>
      </c>
    </row>
    <row r="945" spans="1:389" s="2" customFormat="1" ht="15" x14ac:dyDescent="0.25">
      <c r="A945" s="2">
        <f t="shared" si="87"/>
        <v>941</v>
      </c>
      <c r="B945" s="104" t="str">
        <f>"TSK"&amp;"-"&amp;REPT("0",4-LEN(A953))&amp;A953</f>
        <v>TSK-0949</v>
      </c>
      <c r="C945" s="105" t="str">
        <f t="shared" si="83"/>
        <v/>
      </c>
      <c r="D945" s="59"/>
      <c r="E945" s="106"/>
      <c r="F945" s="59"/>
      <c r="G945" s="59"/>
      <c r="H945" s="19"/>
      <c r="I945" s="19"/>
      <c r="J945" s="21"/>
      <c r="K945" s="81"/>
      <c r="L945" s="107" t="str">
        <f t="shared" si="84"/>
        <v/>
      </c>
      <c r="M945" s="107" t="str">
        <f t="shared" si="85"/>
        <v/>
      </c>
      <c r="N945" s="94"/>
      <c r="O945" s="94"/>
      <c r="P945" s="94"/>
      <c r="Q945" s="94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  <c r="KU945" s="13"/>
      <c r="KV945" s="13"/>
      <c r="KW945" s="13"/>
      <c r="KX945" s="13"/>
      <c r="KY945" s="13"/>
      <c r="KZ945" s="13"/>
      <c r="LA945" s="13"/>
      <c r="LB945" s="13"/>
      <c r="LC945" s="13"/>
      <c r="LD945" s="13"/>
      <c r="LE945" s="13"/>
      <c r="LF945" s="13"/>
      <c r="LG945" s="13"/>
      <c r="LH945" s="13"/>
      <c r="LI945" s="13"/>
      <c r="LJ945" s="13"/>
      <c r="LK945" s="13"/>
      <c r="LL945" s="13"/>
      <c r="LM945" s="13"/>
      <c r="LN945" s="13"/>
      <c r="LO945" s="13"/>
      <c r="LP945" s="13"/>
      <c r="LQ945" s="13"/>
      <c r="LR945" s="13"/>
      <c r="LS945" s="13"/>
      <c r="LT945" s="13"/>
      <c r="LU945" s="13"/>
      <c r="LV945" s="13"/>
      <c r="LW945" s="13"/>
      <c r="LX945" s="13"/>
      <c r="LY945" s="13"/>
      <c r="LZ945" s="13"/>
      <c r="MA945" s="13"/>
      <c r="MB945" s="13"/>
      <c r="MC945" s="13"/>
      <c r="MD945" s="13"/>
      <c r="ME945" s="13"/>
      <c r="MF945" s="13"/>
      <c r="MG945" s="13"/>
      <c r="MH945" s="13"/>
      <c r="MI945" s="13"/>
      <c r="MJ945" s="13"/>
      <c r="MK945" s="13"/>
      <c r="ML945" s="13"/>
      <c r="MM945" s="13"/>
      <c r="MN945" s="13"/>
      <c r="MO945" s="13"/>
      <c r="MP945" s="13"/>
      <c r="MQ945" s="13"/>
      <c r="MR945" s="13"/>
      <c r="MS945" s="13"/>
      <c r="MT945" s="13"/>
      <c r="MU945" s="13"/>
      <c r="MV945" s="13"/>
      <c r="MW945" s="13"/>
      <c r="MX945" s="13"/>
      <c r="MY945" s="13"/>
      <c r="MZ945" s="13"/>
      <c r="NA945" s="13"/>
      <c r="NB945" s="13"/>
      <c r="NC945" s="13"/>
      <c r="ND945" s="13"/>
      <c r="NE945" s="13"/>
      <c r="NF945" s="13"/>
      <c r="NG945" s="13"/>
      <c r="NH945" s="13"/>
      <c r="NI945" s="13"/>
      <c r="NJ945" s="13"/>
      <c r="NK945" s="13"/>
      <c r="NL945" s="13"/>
      <c r="NM945" s="13"/>
      <c r="NN945" s="13"/>
      <c r="NO945" s="13"/>
      <c r="NP945" s="13"/>
      <c r="NQ945" s="13"/>
      <c r="NR945" s="13"/>
      <c r="NS945" s="13"/>
      <c r="NU945" s="48" t="e">
        <f>IF(P937&lt;#REF!,1,0)</f>
        <v>#REF!</v>
      </c>
      <c r="NV945" s="48" t="e">
        <f>IF($P937&gt;=#REF!,1,0)</f>
        <v>#REF!</v>
      </c>
      <c r="NW945" s="48">
        <f>IF(IF($C937="Y",IF(NV945=1,1,0)),1,0)</f>
        <v>0</v>
      </c>
      <c r="NX945" s="48">
        <f>IF(IF($C937="N",IF(NU945=1,1,0)),1,0)</f>
        <v>0</v>
      </c>
      <c r="NY945" s="49" t="e">
        <f t="shared" si="86"/>
        <v>#REF!</v>
      </c>
    </row>
    <row r="946" spans="1:389" s="2" customFormat="1" ht="15" x14ac:dyDescent="0.25">
      <c r="A946" s="2">
        <f t="shared" si="87"/>
        <v>942</v>
      </c>
      <c r="B946" s="104" t="str">
        <f>"TSK"&amp;"-"&amp;REPT("0",4-LEN(A954))&amp;A954</f>
        <v>TSK-0950</v>
      </c>
      <c r="C946" s="105" t="str">
        <f t="shared" si="83"/>
        <v/>
      </c>
      <c r="D946" s="59"/>
      <c r="E946" s="106"/>
      <c r="F946" s="59"/>
      <c r="G946" s="59"/>
      <c r="H946" s="19"/>
      <c r="I946" s="19"/>
      <c r="J946" s="21"/>
      <c r="K946" s="81"/>
      <c r="L946" s="107" t="str">
        <f t="shared" si="84"/>
        <v/>
      </c>
      <c r="M946" s="107" t="str">
        <f t="shared" si="85"/>
        <v/>
      </c>
      <c r="N946" s="94"/>
      <c r="O946" s="94"/>
      <c r="P946" s="94"/>
      <c r="Q946" s="94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  <c r="KU946" s="13"/>
      <c r="KV946" s="13"/>
      <c r="KW946" s="13"/>
      <c r="KX946" s="13"/>
      <c r="KY946" s="13"/>
      <c r="KZ946" s="13"/>
      <c r="LA946" s="13"/>
      <c r="LB946" s="13"/>
      <c r="LC946" s="13"/>
      <c r="LD946" s="13"/>
      <c r="LE946" s="13"/>
      <c r="LF946" s="13"/>
      <c r="LG946" s="13"/>
      <c r="LH946" s="13"/>
      <c r="LI946" s="13"/>
      <c r="LJ946" s="13"/>
      <c r="LK946" s="13"/>
      <c r="LL946" s="13"/>
      <c r="LM946" s="13"/>
      <c r="LN946" s="13"/>
      <c r="LO946" s="13"/>
      <c r="LP946" s="13"/>
      <c r="LQ946" s="13"/>
      <c r="LR946" s="13"/>
      <c r="LS946" s="13"/>
      <c r="LT946" s="13"/>
      <c r="LU946" s="13"/>
      <c r="LV946" s="13"/>
      <c r="LW946" s="13"/>
      <c r="LX946" s="13"/>
      <c r="LY946" s="13"/>
      <c r="LZ946" s="13"/>
      <c r="MA946" s="13"/>
      <c r="MB946" s="13"/>
      <c r="MC946" s="13"/>
      <c r="MD946" s="13"/>
      <c r="ME946" s="13"/>
      <c r="MF946" s="13"/>
      <c r="MG946" s="13"/>
      <c r="MH946" s="13"/>
      <c r="MI946" s="13"/>
      <c r="MJ946" s="13"/>
      <c r="MK946" s="13"/>
      <c r="ML946" s="13"/>
      <c r="MM946" s="13"/>
      <c r="MN946" s="13"/>
      <c r="MO946" s="13"/>
      <c r="MP946" s="13"/>
      <c r="MQ946" s="13"/>
      <c r="MR946" s="13"/>
      <c r="MS946" s="13"/>
      <c r="MT946" s="13"/>
      <c r="MU946" s="13"/>
      <c r="MV946" s="13"/>
      <c r="MW946" s="13"/>
      <c r="MX946" s="13"/>
      <c r="MY946" s="13"/>
      <c r="MZ946" s="13"/>
      <c r="NA946" s="13"/>
      <c r="NB946" s="13"/>
      <c r="NC946" s="13"/>
      <c r="ND946" s="13"/>
      <c r="NE946" s="13"/>
      <c r="NF946" s="13"/>
      <c r="NG946" s="13"/>
      <c r="NH946" s="13"/>
      <c r="NI946" s="13"/>
      <c r="NJ946" s="13"/>
      <c r="NK946" s="13"/>
      <c r="NL946" s="13"/>
      <c r="NM946" s="13"/>
      <c r="NN946" s="13"/>
      <c r="NO946" s="13"/>
      <c r="NP946" s="13"/>
      <c r="NQ946" s="13"/>
      <c r="NR946" s="13"/>
      <c r="NS946" s="13"/>
      <c r="NU946" s="48" t="e">
        <f>IF(P938&lt;#REF!,1,0)</f>
        <v>#REF!</v>
      </c>
      <c r="NV946" s="48" t="e">
        <f>IF($P938&gt;=#REF!,1,0)</f>
        <v>#REF!</v>
      </c>
      <c r="NW946" s="48">
        <f>IF(IF($C938="Y",IF(NV946=1,1,0)),1,0)</f>
        <v>0</v>
      </c>
      <c r="NX946" s="48">
        <f>IF(IF($C938="N",IF(NU946=1,1,0)),1,0)</f>
        <v>0</v>
      </c>
      <c r="NY946" s="49" t="e">
        <f t="shared" si="86"/>
        <v>#REF!</v>
      </c>
    </row>
    <row r="947" spans="1:389" s="2" customFormat="1" ht="15" x14ac:dyDescent="0.25">
      <c r="A947" s="2">
        <f t="shared" si="87"/>
        <v>943</v>
      </c>
      <c r="B947" s="104" t="str">
        <f>"TSK"&amp;"-"&amp;REPT("0",4-LEN(A955))&amp;A955</f>
        <v>TSK-0951</v>
      </c>
      <c r="C947" s="105" t="str">
        <f t="shared" si="83"/>
        <v/>
      </c>
      <c r="D947" s="59"/>
      <c r="E947" s="106"/>
      <c r="F947" s="59"/>
      <c r="G947" s="59"/>
      <c r="H947" s="19"/>
      <c r="I947" s="19"/>
      <c r="J947" s="21"/>
      <c r="K947" s="81"/>
      <c r="L947" s="107" t="str">
        <f t="shared" si="84"/>
        <v/>
      </c>
      <c r="M947" s="107" t="str">
        <f t="shared" si="85"/>
        <v/>
      </c>
      <c r="N947" s="94"/>
      <c r="O947" s="94"/>
      <c r="P947" s="94"/>
      <c r="Q947" s="94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  <c r="KU947" s="13"/>
      <c r="KV947" s="13"/>
      <c r="KW947" s="13"/>
      <c r="KX947" s="13"/>
      <c r="KY947" s="13"/>
      <c r="KZ947" s="13"/>
      <c r="LA947" s="13"/>
      <c r="LB947" s="13"/>
      <c r="LC947" s="13"/>
      <c r="LD947" s="13"/>
      <c r="LE947" s="13"/>
      <c r="LF947" s="13"/>
      <c r="LG947" s="13"/>
      <c r="LH947" s="13"/>
      <c r="LI947" s="13"/>
      <c r="LJ947" s="13"/>
      <c r="LK947" s="13"/>
      <c r="LL947" s="13"/>
      <c r="LM947" s="13"/>
      <c r="LN947" s="13"/>
      <c r="LO947" s="13"/>
      <c r="LP947" s="13"/>
      <c r="LQ947" s="13"/>
      <c r="LR947" s="13"/>
      <c r="LS947" s="13"/>
      <c r="LT947" s="13"/>
      <c r="LU947" s="13"/>
      <c r="LV947" s="13"/>
      <c r="LW947" s="13"/>
      <c r="LX947" s="13"/>
      <c r="LY947" s="13"/>
      <c r="LZ947" s="13"/>
      <c r="MA947" s="13"/>
      <c r="MB947" s="13"/>
      <c r="MC947" s="13"/>
      <c r="MD947" s="13"/>
      <c r="ME947" s="13"/>
      <c r="MF947" s="13"/>
      <c r="MG947" s="13"/>
      <c r="MH947" s="13"/>
      <c r="MI947" s="13"/>
      <c r="MJ947" s="13"/>
      <c r="MK947" s="13"/>
      <c r="ML947" s="13"/>
      <c r="MM947" s="13"/>
      <c r="MN947" s="13"/>
      <c r="MO947" s="13"/>
      <c r="MP947" s="13"/>
      <c r="MQ947" s="13"/>
      <c r="MR947" s="13"/>
      <c r="MS947" s="13"/>
      <c r="MT947" s="13"/>
      <c r="MU947" s="13"/>
      <c r="MV947" s="13"/>
      <c r="MW947" s="13"/>
      <c r="MX947" s="13"/>
      <c r="MY947" s="13"/>
      <c r="MZ947" s="13"/>
      <c r="NA947" s="13"/>
      <c r="NB947" s="13"/>
      <c r="NC947" s="13"/>
      <c r="ND947" s="13"/>
      <c r="NE947" s="13"/>
      <c r="NF947" s="13"/>
      <c r="NG947" s="13"/>
      <c r="NH947" s="13"/>
      <c r="NI947" s="13"/>
      <c r="NJ947" s="13"/>
      <c r="NK947" s="13"/>
      <c r="NL947" s="13"/>
      <c r="NM947" s="13"/>
      <c r="NN947" s="13"/>
      <c r="NO947" s="13"/>
      <c r="NP947" s="13"/>
      <c r="NQ947" s="13"/>
      <c r="NR947" s="13"/>
      <c r="NS947" s="13"/>
      <c r="NU947" s="48" t="e">
        <f>IF(P939&lt;#REF!,1,0)</f>
        <v>#REF!</v>
      </c>
      <c r="NV947" s="48" t="e">
        <f>IF($P939&gt;=#REF!,1,0)</f>
        <v>#REF!</v>
      </c>
      <c r="NW947" s="48">
        <f>IF(IF($C939="Y",IF(NV947=1,1,0)),1,0)</f>
        <v>0</v>
      </c>
      <c r="NX947" s="48">
        <f>IF(IF($C939="N",IF(NU947=1,1,0)),1,0)</f>
        <v>0</v>
      </c>
      <c r="NY947" s="49" t="e">
        <f t="shared" si="86"/>
        <v>#REF!</v>
      </c>
    </row>
    <row r="948" spans="1:389" s="2" customFormat="1" ht="15" x14ac:dyDescent="0.25">
      <c r="A948" s="2">
        <f t="shared" si="87"/>
        <v>944</v>
      </c>
      <c r="B948" s="104" t="str">
        <f>"TSK"&amp;"-"&amp;REPT("0",4-LEN(A956))&amp;A956</f>
        <v>TSK-0952</v>
      </c>
      <c r="C948" s="105" t="str">
        <f t="shared" si="83"/>
        <v/>
      </c>
      <c r="D948" s="59"/>
      <c r="E948" s="106"/>
      <c r="F948" s="59"/>
      <c r="G948" s="59"/>
      <c r="H948" s="19"/>
      <c r="I948" s="19"/>
      <c r="J948" s="21"/>
      <c r="K948" s="81"/>
      <c r="L948" s="107" t="str">
        <f t="shared" si="84"/>
        <v/>
      </c>
      <c r="M948" s="107" t="str">
        <f t="shared" si="85"/>
        <v/>
      </c>
      <c r="N948" s="94"/>
      <c r="O948" s="94"/>
      <c r="P948" s="94"/>
      <c r="Q948" s="94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  <c r="KU948" s="13"/>
      <c r="KV948" s="13"/>
      <c r="KW948" s="13"/>
      <c r="KX948" s="13"/>
      <c r="KY948" s="13"/>
      <c r="KZ948" s="13"/>
      <c r="LA948" s="13"/>
      <c r="LB948" s="13"/>
      <c r="LC948" s="13"/>
      <c r="LD948" s="13"/>
      <c r="LE948" s="13"/>
      <c r="LF948" s="13"/>
      <c r="LG948" s="13"/>
      <c r="LH948" s="13"/>
      <c r="LI948" s="13"/>
      <c r="LJ948" s="13"/>
      <c r="LK948" s="13"/>
      <c r="LL948" s="13"/>
      <c r="LM948" s="13"/>
      <c r="LN948" s="13"/>
      <c r="LO948" s="13"/>
      <c r="LP948" s="13"/>
      <c r="LQ948" s="13"/>
      <c r="LR948" s="13"/>
      <c r="LS948" s="13"/>
      <c r="LT948" s="13"/>
      <c r="LU948" s="13"/>
      <c r="LV948" s="13"/>
      <c r="LW948" s="13"/>
      <c r="LX948" s="13"/>
      <c r="LY948" s="13"/>
      <c r="LZ948" s="13"/>
      <c r="MA948" s="13"/>
      <c r="MB948" s="13"/>
      <c r="MC948" s="13"/>
      <c r="MD948" s="13"/>
      <c r="ME948" s="13"/>
      <c r="MF948" s="13"/>
      <c r="MG948" s="13"/>
      <c r="MH948" s="13"/>
      <c r="MI948" s="13"/>
      <c r="MJ948" s="13"/>
      <c r="MK948" s="13"/>
      <c r="ML948" s="13"/>
      <c r="MM948" s="13"/>
      <c r="MN948" s="13"/>
      <c r="MO948" s="13"/>
      <c r="MP948" s="13"/>
      <c r="MQ948" s="13"/>
      <c r="MR948" s="13"/>
      <c r="MS948" s="13"/>
      <c r="MT948" s="13"/>
      <c r="MU948" s="13"/>
      <c r="MV948" s="13"/>
      <c r="MW948" s="13"/>
      <c r="MX948" s="13"/>
      <c r="MY948" s="13"/>
      <c r="MZ948" s="13"/>
      <c r="NA948" s="13"/>
      <c r="NB948" s="13"/>
      <c r="NC948" s="13"/>
      <c r="ND948" s="13"/>
      <c r="NE948" s="13"/>
      <c r="NF948" s="13"/>
      <c r="NG948" s="13"/>
      <c r="NH948" s="13"/>
      <c r="NI948" s="13"/>
      <c r="NJ948" s="13"/>
      <c r="NK948" s="13"/>
      <c r="NL948" s="13"/>
      <c r="NM948" s="13"/>
      <c r="NN948" s="13"/>
      <c r="NO948" s="13"/>
      <c r="NP948" s="13"/>
      <c r="NQ948" s="13"/>
      <c r="NR948" s="13"/>
      <c r="NS948" s="13"/>
      <c r="NU948" s="48" t="e">
        <f>IF(P940&lt;#REF!,1,0)</f>
        <v>#REF!</v>
      </c>
      <c r="NV948" s="48" t="e">
        <f>IF($P940&gt;=#REF!,1,0)</f>
        <v>#REF!</v>
      </c>
      <c r="NW948" s="48">
        <f>IF(IF($C940="Y",IF(NV948=1,1,0)),1,0)</f>
        <v>0</v>
      </c>
      <c r="NX948" s="48">
        <f>IF(IF($C940="N",IF(NU948=1,1,0)),1,0)</f>
        <v>0</v>
      </c>
      <c r="NY948" s="49" t="e">
        <f t="shared" si="86"/>
        <v>#REF!</v>
      </c>
    </row>
    <row r="949" spans="1:389" s="2" customFormat="1" ht="15" x14ac:dyDescent="0.25">
      <c r="A949" s="2">
        <f t="shared" si="87"/>
        <v>945</v>
      </c>
      <c r="B949" s="104" t="str">
        <f>"TSK"&amp;"-"&amp;REPT("0",4-LEN(A957))&amp;A957</f>
        <v>TSK-0953</v>
      </c>
      <c r="C949" s="105" t="str">
        <f t="shared" si="83"/>
        <v/>
      </c>
      <c r="D949" s="59"/>
      <c r="E949" s="106"/>
      <c r="F949" s="59"/>
      <c r="G949" s="59"/>
      <c r="H949" s="19"/>
      <c r="I949" s="19"/>
      <c r="J949" s="21"/>
      <c r="K949" s="81"/>
      <c r="L949" s="107" t="str">
        <f t="shared" si="84"/>
        <v/>
      </c>
      <c r="M949" s="107" t="str">
        <f t="shared" si="85"/>
        <v/>
      </c>
      <c r="N949" s="94"/>
      <c r="O949" s="94"/>
      <c r="P949" s="94"/>
      <c r="Q949" s="94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  <c r="KU949" s="13"/>
      <c r="KV949" s="13"/>
      <c r="KW949" s="13"/>
      <c r="KX949" s="13"/>
      <c r="KY949" s="13"/>
      <c r="KZ949" s="13"/>
      <c r="LA949" s="13"/>
      <c r="LB949" s="13"/>
      <c r="LC949" s="13"/>
      <c r="LD949" s="13"/>
      <c r="LE949" s="13"/>
      <c r="LF949" s="13"/>
      <c r="LG949" s="13"/>
      <c r="LH949" s="13"/>
      <c r="LI949" s="13"/>
      <c r="LJ949" s="13"/>
      <c r="LK949" s="13"/>
      <c r="LL949" s="13"/>
      <c r="LM949" s="13"/>
      <c r="LN949" s="13"/>
      <c r="LO949" s="13"/>
      <c r="LP949" s="13"/>
      <c r="LQ949" s="13"/>
      <c r="LR949" s="13"/>
      <c r="LS949" s="13"/>
      <c r="LT949" s="13"/>
      <c r="LU949" s="13"/>
      <c r="LV949" s="13"/>
      <c r="LW949" s="13"/>
      <c r="LX949" s="13"/>
      <c r="LY949" s="13"/>
      <c r="LZ949" s="13"/>
      <c r="MA949" s="13"/>
      <c r="MB949" s="13"/>
      <c r="MC949" s="13"/>
      <c r="MD949" s="13"/>
      <c r="ME949" s="13"/>
      <c r="MF949" s="13"/>
      <c r="MG949" s="13"/>
      <c r="MH949" s="13"/>
      <c r="MI949" s="13"/>
      <c r="MJ949" s="13"/>
      <c r="MK949" s="13"/>
      <c r="ML949" s="13"/>
      <c r="MM949" s="13"/>
      <c r="MN949" s="13"/>
      <c r="MO949" s="13"/>
      <c r="MP949" s="13"/>
      <c r="MQ949" s="13"/>
      <c r="MR949" s="13"/>
      <c r="MS949" s="13"/>
      <c r="MT949" s="13"/>
      <c r="MU949" s="13"/>
      <c r="MV949" s="13"/>
      <c r="MW949" s="13"/>
      <c r="MX949" s="13"/>
      <c r="MY949" s="13"/>
      <c r="MZ949" s="13"/>
      <c r="NA949" s="13"/>
      <c r="NB949" s="13"/>
      <c r="NC949" s="13"/>
      <c r="ND949" s="13"/>
      <c r="NE949" s="13"/>
      <c r="NF949" s="13"/>
      <c r="NG949" s="13"/>
      <c r="NH949" s="13"/>
      <c r="NI949" s="13"/>
      <c r="NJ949" s="13"/>
      <c r="NK949" s="13"/>
      <c r="NL949" s="13"/>
      <c r="NM949" s="13"/>
      <c r="NN949" s="13"/>
      <c r="NO949" s="13"/>
      <c r="NP949" s="13"/>
      <c r="NQ949" s="13"/>
      <c r="NR949" s="13"/>
      <c r="NS949" s="13"/>
      <c r="NU949" s="48" t="e">
        <f>IF(P941&lt;#REF!,1,0)</f>
        <v>#REF!</v>
      </c>
      <c r="NV949" s="48" t="e">
        <f>IF($P941&gt;=#REF!,1,0)</f>
        <v>#REF!</v>
      </c>
      <c r="NW949" s="48">
        <f>IF(IF($C941="Y",IF(NV949=1,1,0)),1,0)</f>
        <v>0</v>
      </c>
      <c r="NX949" s="48">
        <f>IF(IF($C941="N",IF(NU949=1,1,0)),1,0)</f>
        <v>0</v>
      </c>
      <c r="NY949" s="49" t="e">
        <f t="shared" si="86"/>
        <v>#REF!</v>
      </c>
    </row>
    <row r="950" spans="1:389" s="2" customFormat="1" ht="15" x14ac:dyDescent="0.25">
      <c r="A950" s="2">
        <f t="shared" si="87"/>
        <v>946</v>
      </c>
      <c r="B950" s="104" t="str">
        <f>"TSK"&amp;"-"&amp;REPT("0",4-LEN(A958))&amp;A958</f>
        <v>TSK-0954</v>
      </c>
      <c r="C950" s="105" t="str">
        <f t="shared" si="83"/>
        <v/>
      </c>
      <c r="D950" s="59"/>
      <c r="E950" s="106"/>
      <c r="F950" s="59"/>
      <c r="G950" s="59"/>
      <c r="H950" s="19"/>
      <c r="I950" s="19"/>
      <c r="J950" s="21"/>
      <c r="K950" s="81"/>
      <c r="L950" s="107" t="str">
        <f t="shared" si="84"/>
        <v/>
      </c>
      <c r="M950" s="107" t="str">
        <f t="shared" si="85"/>
        <v/>
      </c>
      <c r="N950" s="94"/>
      <c r="O950" s="94"/>
      <c r="P950" s="94"/>
      <c r="Q950" s="94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  <c r="KU950" s="13"/>
      <c r="KV950" s="13"/>
      <c r="KW950" s="13"/>
      <c r="KX950" s="13"/>
      <c r="KY950" s="13"/>
      <c r="KZ950" s="13"/>
      <c r="LA950" s="13"/>
      <c r="LB950" s="13"/>
      <c r="LC950" s="13"/>
      <c r="LD950" s="13"/>
      <c r="LE950" s="13"/>
      <c r="LF950" s="13"/>
      <c r="LG950" s="13"/>
      <c r="LH950" s="13"/>
      <c r="LI950" s="13"/>
      <c r="LJ950" s="13"/>
      <c r="LK950" s="13"/>
      <c r="LL950" s="13"/>
      <c r="LM950" s="13"/>
      <c r="LN950" s="13"/>
      <c r="LO950" s="13"/>
      <c r="LP950" s="13"/>
      <c r="LQ950" s="13"/>
      <c r="LR950" s="13"/>
      <c r="LS950" s="13"/>
      <c r="LT950" s="13"/>
      <c r="LU950" s="13"/>
      <c r="LV950" s="13"/>
      <c r="LW950" s="13"/>
      <c r="LX950" s="13"/>
      <c r="LY950" s="13"/>
      <c r="LZ950" s="13"/>
      <c r="MA950" s="13"/>
      <c r="MB950" s="13"/>
      <c r="MC950" s="13"/>
      <c r="MD950" s="13"/>
      <c r="ME950" s="13"/>
      <c r="MF950" s="13"/>
      <c r="MG950" s="13"/>
      <c r="MH950" s="13"/>
      <c r="MI950" s="13"/>
      <c r="MJ950" s="13"/>
      <c r="MK950" s="13"/>
      <c r="ML950" s="13"/>
      <c r="MM950" s="13"/>
      <c r="MN950" s="13"/>
      <c r="MO950" s="13"/>
      <c r="MP950" s="13"/>
      <c r="MQ950" s="13"/>
      <c r="MR950" s="13"/>
      <c r="MS950" s="13"/>
      <c r="MT950" s="13"/>
      <c r="MU950" s="13"/>
      <c r="MV950" s="13"/>
      <c r="MW950" s="13"/>
      <c r="MX950" s="13"/>
      <c r="MY950" s="13"/>
      <c r="MZ950" s="13"/>
      <c r="NA950" s="13"/>
      <c r="NB950" s="13"/>
      <c r="NC950" s="13"/>
      <c r="ND950" s="13"/>
      <c r="NE950" s="13"/>
      <c r="NF950" s="13"/>
      <c r="NG950" s="13"/>
      <c r="NH950" s="13"/>
      <c r="NI950" s="13"/>
      <c r="NJ950" s="13"/>
      <c r="NK950" s="13"/>
      <c r="NL950" s="13"/>
      <c r="NM950" s="13"/>
      <c r="NN950" s="13"/>
      <c r="NO950" s="13"/>
      <c r="NP950" s="13"/>
      <c r="NQ950" s="13"/>
      <c r="NR950" s="13"/>
      <c r="NS950" s="13"/>
      <c r="NU950" s="48" t="e">
        <f>IF(P942&lt;#REF!,1,0)</f>
        <v>#REF!</v>
      </c>
      <c r="NV950" s="48" t="e">
        <f>IF($P942&gt;=#REF!,1,0)</f>
        <v>#REF!</v>
      </c>
      <c r="NW950" s="48">
        <f>IF(IF($C942="Y",IF(NV950=1,1,0)),1,0)</f>
        <v>0</v>
      </c>
      <c r="NX950" s="48">
        <f>IF(IF($C942="N",IF(NU950=1,1,0)),1,0)</f>
        <v>0</v>
      </c>
      <c r="NY950" s="49" t="e">
        <f t="shared" si="86"/>
        <v>#REF!</v>
      </c>
    </row>
    <row r="951" spans="1:389" s="2" customFormat="1" ht="15" x14ac:dyDescent="0.25">
      <c r="A951" s="2">
        <f t="shared" si="87"/>
        <v>947</v>
      </c>
      <c r="B951" s="104" t="str">
        <f>"TSK"&amp;"-"&amp;REPT("0",4-LEN(A959))&amp;A959</f>
        <v>TSK-0955</v>
      </c>
      <c r="C951" s="105" t="str">
        <f t="shared" si="83"/>
        <v/>
      </c>
      <c r="D951" s="59"/>
      <c r="E951" s="106"/>
      <c r="F951" s="59"/>
      <c r="G951" s="59"/>
      <c r="H951" s="19"/>
      <c r="I951" s="19"/>
      <c r="J951" s="21"/>
      <c r="K951" s="81"/>
      <c r="L951" s="107" t="str">
        <f t="shared" si="84"/>
        <v/>
      </c>
      <c r="M951" s="107" t="str">
        <f t="shared" si="85"/>
        <v/>
      </c>
      <c r="N951" s="94"/>
      <c r="O951" s="94"/>
      <c r="P951" s="94"/>
      <c r="Q951" s="94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  <c r="KU951" s="13"/>
      <c r="KV951" s="13"/>
      <c r="KW951" s="13"/>
      <c r="KX951" s="13"/>
      <c r="KY951" s="13"/>
      <c r="KZ951" s="13"/>
      <c r="LA951" s="13"/>
      <c r="LB951" s="13"/>
      <c r="LC951" s="13"/>
      <c r="LD951" s="13"/>
      <c r="LE951" s="13"/>
      <c r="LF951" s="13"/>
      <c r="LG951" s="13"/>
      <c r="LH951" s="13"/>
      <c r="LI951" s="13"/>
      <c r="LJ951" s="13"/>
      <c r="LK951" s="13"/>
      <c r="LL951" s="13"/>
      <c r="LM951" s="13"/>
      <c r="LN951" s="13"/>
      <c r="LO951" s="13"/>
      <c r="LP951" s="13"/>
      <c r="LQ951" s="13"/>
      <c r="LR951" s="13"/>
      <c r="LS951" s="13"/>
      <c r="LT951" s="13"/>
      <c r="LU951" s="13"/>
      <c r="LV951" s="13"/>
      <c r="LW951" s="13"/>
      <c r="LX951" s="13"/>
      <c r="LY951" s="13"/>
      <c r="LZ951" s="13"/>
      <c r="MA951" s="13"/>
      <c r="MB951" s="13"/>
      <c r="MC951" s="13"/>
      <c r="MD951" s="13"/>
      <c r="ME951" s="13"/>
      <c r="MF951" s="13"/>
      <c r="MG951" s="13"/>
      <c r="MH951" s="13"/>
      <c r="MI951" s="13"/>
      <c r="MJ951" s="13"/>
      <c r="MK951" s="13"/>
      <c r="ML951" s="13"/>
      <c r="MM951" s="13"/>
      <c r="MN951" s="13"/>
      <c r="MO951" s="13"/>
      <c r="MP951" s="13"/>
      <c r="MQ951" s="13"/>
      <c r="MR951" s="13"/>
      <c r="MS951" s="13"/>
      <c r="MT951" s="13"/>
      <c r="MU951" s="13"/>
      <c r="MV951" s="13"/>
      <c r="MW951" s="13"/>
      <c r="MX951" s="13"/>
      <c r="MY951" s="13"/>
      <c r="MZ951" s="13"/>
      <c r="NA951" s="13"/>
      <c r="NB951" s="13"/>
      <c r="NC951" s="13"/>
      <c r="ND951" s="13"/>
      <c r="NE951" s="13"/>
      <c r="NF951" s="13"/>
      <c r="NG951" s="13"/>
      <c r="NH951" s="13"/>
      <c r="NI951" s="13"/>
      <c r="NJ951" s="13"/>
      <c r="NK951" s="13"/>
      <c r="NL951" s="13"/>
      <c r="NM951" s="13"/>
      <c r="NN951" s="13"/>
      <c r="NO951" s="13"/>
      <c r="NP951" s="13"/>
      <c r="NQ951" s="13"/>
      <c r="NR951" s="13"/>
      <c r="NS951" s="13"/>
      <c r="NU951" s="48" t="e">
        <f>IF(P943&lt;#REF!,1,0)</f>
        <v>#REF!</v>
      </c>
      <c r="NV951" s="48" t="e">
        <f>IF($P943&gt;=#REF!,1,0)</f>
        <v>#REF!</v>
      </c>
      <c r="NW951" s="48">
        <f>IF(IF($C943="Y",IF(NV951=1,1,0)),1,0)</f>
        <v>0</v>
      </c>
      <c r="NX951" s="48">
        <f>IF(IF($C943="N",IF(NU951=1,1,0)),1,0)</f>
        <v>0</v>
      </c>
      <c r="NY951" s="49" t="e">
        <f t="shared" si="86"/>
        <v>#REF!</v>
      </c>
    </row>
    <row r="952" spans="1:389" s="2" customFormat="1" ht="15" x14ac:dyDescent="0.25">
      <c r="A952" s="2">
        <f t="shared" si="87"/>
        <v>948</v>
      </c>
      <c r="B952" s="104" t="str">
        <f>"TSK"&amp;"-"&amp;REPT("0",4-LEN(A960))&amp;A960</f>
        <v>TSK-0956</v>
      </c>
      <c r="C952" s="105" t="str">
        <f t="shared" si="83"/>
        <v/>
      </c>
      <c r="D952" s="59"/>
      <c r="E952" s="106"/>
      <c r="F952" s="59"/>
      <c r="G952" s="59"/>
      <c r="H952" s="19"/>
      <c r="I952" s="19"/>
      <c r="J952" s="21"/>
      <c r="K952" s="81"/>
      <c r="L952" s="107" t="str">
        <f t="shared" si="84"/>
        <v/>
      </c>
      <c r="M952" s="107" t="str">
        <f t="shared" si="85"/>
        <v/>
      </c>
      <c r="N952" s="94"/>
      <c r="O952" s="94"/>
      <c r="P952" s="94"/>
      <c r="Q952" s="94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  <c r="KU952" s="13"/>
      <c r="KV952" s="13"/>
      <c r="KW952" s="13"/>
      <c r="KX952" s="13"/>
      <c r="KY952" s="13"/>
      <c r="KZ952" s="13"/>
      <c r="LA952" s="13"/>
      <c r="LB952" s="13"/>
      <c r="LC952" s="13"/>
      <c r="LD952" s="13"/>
      <c r="LE952" s="13"/>
      <c r="LF952" s="13"/>
      <c r="LG952" s="13"/>
      <c r="LH952" s="13"/>
      <c r="LI952" s="13"/>
      <c r="LJ952" s="13"/>
      <c r="LK952" s="13"/>
      <c r="LL952" s="13"/>
      <c r="LM952" s="13"/>
      <c r="LN952" s="13"/>
      <c r="LO952" s="13"/>
      <c r="LP952" s="13"/>
      <c r="LQ952" s="13"/>
      <c r="LR952" s="13"/>
      <c r="LS952" s="13"/>
      <c r="LT952" s="13"/>
      <c r="LU952" s="13"/>
      <c r="LV952" s="13"/>
      <c r="LW952" s="13"/>
      <c r="LX952" s="13"/>
      <c r="LY952" s="13"/>
      <c r="LZ952" s="13"/>
      <c r="MA952" s="13"/>
      <c r="MB952" s="13"/>
      <c r="MC952" s="13"/>
      <c r="MD952" s="13"/>
      <c r="ME952" s="13"/>
      <c r="MF952" s="13"/>
      <c r="MG952" s="13"/>
      <c r="MH952" s="13"/>
      <c r="MI952" s="13"/>
      <c r="MJ952" s="13"/>
      <c r="MK952" s="13"/>
      <c r="ML952" s="13"/>
      <c r="MM952" s="13"/>
      <c r="MN952" s="13"/>
      <c r="MO952" s="13"/>
      <c r="MP952" s="13"/>
      <c r="MQ952" s="13"/>
      <c r="MR952" s="13"/>
      <c r="MS952" s="13"/>
      <c r="MT952" s="13"/>
      <c r="MU952" s="13"/>
      <c r="MV952" s="13"/>
      <c r="MW952" s="13"/>
      <c r="MX952" s="13"/>
      <c r="MY952" s="13"/>
      <c r="MZ952" s="13"/>
      <c r="NA952" s="13"/>
      <c r="NB952" s="13"/>
      <c r="NC952" s="13"/>
      <c r="ND952" s="13"/>
      <c r="NE952" s="13"/>
      <c r="NF952" s="13"/>
      <c r="NG952" s="13"/>
      <c r="NH952" s="13"/>
      <c r="NI952" s="13"/>
      <c r="NJ952" s="13"/>
      <c r="NK952" s="13"/>
      <c r="NL952" s="13"/>
      <c r="NM952" s="13"/>
      <c r="NN952" s="13"/>
      <c r="NO952" s="13"/>
      <c r="NP952" s="13"/>
      <c r="NQ952" s="13"/>
      <c r="NR952" s="13"/>
      <c r="NS952" s="13"/>
      <c r="NU952" s="48" t="e">
        <f>IF(P944&lt;#REF!,1,0)</f>
        <v>#REF!</v>
      </c>
      <c r="NV952" s="48" t="e">
        <f>IF($P944&gt;=#REF!,1,0)</f>
        <v>#REF!</v>
      </c>
      <c r="NW952" s="48">
        <f>IF(IF($C944="Y",IF(NV952=1,1,0)),1,0)</f>
        <v>0</v>
      </c>
      <c r="NX952" s="48">
        <f>IF(IF($C944="N",IF(NU952=1,1,0)),1,0)</f>
        <v>0</v>
      </c>
      <c r="NY952" s="49" t="e">
        <f t="shared" si="86"/>
        <v>#REF!</v>
      </c>
    </row>
    <row r="953" spans="1:389" s="2" customFormat="1" ht="15" x14ac:dyDescent="0.25">
      <c r="A953" s="2">
        <f t="shared" si="87"/>
        <v>949</v>
      </c>
      <c r="B953" s="104" t="str">
        <f>"TSK"&amp;"-"&amp;REPT("0",4-LEN(A961))&amp;A961</f>
        <v>TSK-0957</v>
      </c>
      <c r="C953" s="105" t="str">
        <f t="shared" si="83"/>
        <v/>
      </c>
      <c r="D953" s="59"/>
      <c r="E953" s="106"/>
      <c r="F953" s="59"/>
      <c r="G953" s="59"/>
      <c r="H953" s="19"/>
      <c r="I953" s="19"/>
      <c r="J953" s="21"/>
      <c r="K953" s="81"/>
      <c r="L953" s="107" t="str">
        <f t="shared" si="84"/>
        <v/>
      </c>
      <c r="M953" s="107" t="str">
        <f t="shared" si="85"/>
        <v/>
      </c>
      <c r="N953" s="94"/>
      <c r="O953" s="94"/>
      <c r="P953" s="94"/>
      <c r="Q953" s="94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  <c r="KU953" s="13"/>
      <c r="KV953" s="13"/>
      <c r="KW953" s="13"/>
      <c r="KX953" s="13"/>
      <c r="KY953" s="13"/>
      <c r="KZ953" s="13"/>
      <c r="LA953" s="13"/>
      <c r="LB953" s="13"/>
      <c r="LC953" s="13"/>
      <c r="LD953" s="13"/>
      <c r="LE953" s="13"/>
      <c r="LF953" s="13"/>
      <c r="LG953" s="13"/>
      <c r="LH953" s="13"/>
      <c r="LI953" s="13"/>
      <c r="LJ953" s="13"/>
      <c r="LK953" s="13"/>
      <c r="LL953" s="13"/>
      <c r="LM953" s="13"/>
      <c r="LN953" s="13"/>
      <c r="LO953" s="13"/>
      <c r="LP953" s="13"/>
      <c r="LQ953" s="13"/>
      <c r="LR953" s="13"/>
      <c r="LS953" s="13"/>
      <c r="LT953" s="13"/>
      <c r="LU953" s="13"/>
      <c r="LV953" s="13"/>
      <c r="LW953" s="13"/>
      <c r="LX953" s="13"/>
      <c r="LY953" s="13"/>
      <c r="LZ953" s="13"/>
      <c r="MA953" s="13"/>
      <c r="MB953" s="13"/>
      <c r="MC953" s="13"/>
      <c r="MD953" s="13"/>
      <c r="ME953" s="13"/>
      <c r="MF953" s="13"/>
      <c r="MG953" s="13"/>
      <c r="MH953" s="13"/>
      <c r="MI953" s="13"/>
      <c r="MJ953" s="13"/>
      <c r="MK953" s="13"/>
      <c r="ML953" s="13"/>
      <c r="MM953" s="13"/>
      <c r="MN953" s="13"/>
      <c r="MO953" s="13"/>
      <c r="MP953" s="13"/>
      <c r="MQ953" s="13"/>
      <c r="MR953" s="13"/>
      <c r="MS953" s="13"/>
      <c r="MT953" s="13"/>
      <c r="MU953" s="13"/>
      <c r="MV953" s="13"/>
      <c r="MW953" s="13"/>
      <c r="MX953" s="13"/>
      <c r="MY953" s="13"/>
      <c r="MZ953" s="13"/>
      <c r="NA953" s="13"/>
      <c r="NB953" s="13"/>
      <c r="NC953" s="13"/>
      <c r="ND953" s="13"/>
      <c r="NE953" s="13"/>
      <c r="NF953" s="13"/>
      <c r="NG953" s="13"/>
      <c r="NH953" s="13"/>
      <c r="NI953" s="13"/>
      <c r="NJ953" s="13"/>
      <c r="NK953" s="13"/>
      <c r="NL953" s="13"/>
      <c r="NM953" s="13"/>
      <c r="NN953" s="13"/>
      <c r="NO953" s="13"/>
      <c r="NP953" s="13"/>
      <c r="NQ953" s="13"/>
      <c r="NR953" s="13"/>
      <c r="NS953" s="13"/>
      <c r="NU953" s="48" t="e">
        <f>IF(P945&lt;#REF!,1,0)</f>
        <v>#REF!</v>
      </c>
      <c r="NV953" s="48" t="e">
        <f>IF($P945&gt;=#REF!,1,0)</f>
        <v>#REF!</v>
      </c>
      <c r="NW953" s="48">
        <f>IF(IF($C945="Y",IF(NV953=1,1,0)),1,0)</f>
        <v>0</v>
      </c>
      <c r="NX953" s="48">
        <f>IF(IF($C945="N",IF(NU953=1,1,0)),1,0)</f>
        <v>0</v>
      </c>
      <c r="NY953" s="49" t="e">
        <f t="shared" si="86"/>
        <v>#REF!</v>
      </c>
    </row>
    <row r="954" spans="1:389" s="2" customFormat="1" ht="15" x14ac:dyDescent="0.25">
      <c r="A954" s="2">
        <f t="shared" si="87"/>
        <v>950</v>
      </c>
      <c r="B954" s="104" t="str">
        <f>"TSK"&amp;"-"&amp;REPT("0",4-LEN(A962))&amp;A962</f>
        <v>TSK-0958</v>
      </c>
      <c r="C954" s="105" t="str">
        <f t="shared" si="83"/>
        <v/>
      </c>
      <c r="D954" s="59"/>
      <c r="E954" s="106"/>
      <c r="F954" s="59"/>
      <c r="G954" s="59"/>
      <c r="H954" s="19"/>
      <c r="I954" s="19"/>
      <c r="J954" s="21"/>
      <c r="K954" s="81"/>
      <c r="L954" s="107" t="str">
        <f t="shared" si="84"/>
        <v/>
      </c>
      <c r="M954" s="107" t="str">
        <f t="shared" si="85"/>
        <v/>
      </c>
      <c r="N954" s="94"/>
      <c r="O954" s="94"/>
      <c r="P954" s="94"/>
      <c r="Q954" s="94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  <c r="KU954" s="13"/>
      <c r="KV954" s="13"/>
      <c r="KW954" s="13"/>
      <c r="KX954" s="13"/>
      <c r="KY954" s="13"/>
      <c r="KZ954" s="13"/>
      <c r="LA954" s="13"/>
      <c r="LB954" s="13"/>
      <c r="LC954" s="13"/>
      <c r="LD954" s="13"/>
      <c r="LE954" s="13"/>
      <c r="LF954" s="13"/>
      <c r="LG954" s="13"/>
      <c r="LH954" s="13"/>
      <c r="LI954" s="13"/>
      <c r="LJ954" s="13"/>
      <c r="LK954" s="13"/>
      <c r="LL954" s="13"/>
      <c r="LM954" s="13"/>
      <c r="LN954" s="13"/>
      <c r="LO954" s="13"/>
      <c r="LP954" s="13"/>
      <c r="LQ954" s="13"/>
      <c r="LR954" s="13"/>
      <c r="LS954" s="13"/>
      <c r="LT954" s="13"/>
      <c r="LU954" s="13"/>
      <c r="LV954" s="13"/>
      <c r="LW954" s="13"/>
      <c r="LX954" s="13"/>
      <c r="LY954" s="13"/>
      <c r="LZ954" s="13"/>
      <c r="MA954" s="13"/>
      <c r="MB954" s="13"/>
      <c r="MC954" s="13"/>
      <c r="MD954" s="13"/>
      <c r="ME954" s="13"/>
      <c r="MF954" s="13"/>
      <c r="MG954" s="13"/>
      <c r="MH954" s="13"/>
      <c r="MI954" s="13"/>
      <c r="MJ954" s="13"/>
      <c r="MK954" s="13"/>
      <c r="ML954" s="13"/>
      <c r="MM954" s="13"/>
      <c r="MN954" s="13"/>
      <c r="MO954" s="13"/>
      <c r="MP954" s="13"/>
      <c r="MQ954" s="13"/>
      <c r="MR954" s="13"/>
      <c r="MS954" s="13"/>
      <c r="MT954" s="13"/>
      <c r="MU954" s="13"/>
      <c r="MV954" s="13"/>
      <c r="MW954" s="13"/>
      <c r="MX954" s="13"/>
      <c r="MY954" s="13"/>
      <c r="MZ954" s="13"/>
      <c r="NA954" s="13"/>
      <c r="NB954" s="13"/>
      <c r="NC954" s="13"/>
      <c r="ND954" s="13"/>
      <c r="NE954" s="13"/>
      <c r="NF954" s="13"/>
      <c r="NG954" s="13"/>
      <c r="NH954" s="13"/>
      <c r="NI954" s="13"/>
      <c r="NJ954" s="13"/>
      <c r="NK954" s="13"/>
      <c r="NL954" s="13"/>
      <c r="NM954" s="13"/>
      <c r="NN954" s="13"/>
      <c r="NO954" s="13"/>
      <c r="NP954" s="13"/>
      <c r="NQ954" s="13"/>
      <c r="NR954" s="13"/>
      <c r="NS954" s="13"/>
      <c r="NU954" s="48" t="e">
        <f>IF(P946&lt;#REF!,1,0)</f>
        <v>#REF!</v>
      </c>
      <c r="NV954" s="48" t="e">
        <f>IF($P946&gt;=#REF!,1,0)</f>
        <v>#REF!</v>
      </c>
      <c r="NW954" s="48">
        <f>IF(IF($C946="Y",IF(NV954=1,1,0)),1,0)</f>
        <v>0</v>
      </c>
      <c r="NX954" s="48">
        <f>IF(IF($C946="N",IF(NU954=1,1,0)),1,0)</f>
        <v>0</v>
      </c>
      <c r="NY954" s="49" t="e">
        <f t="shared" si="86"/>
        <v>#REF!</v>
      </c>
    </row>
    <row r="955" spans="1:389" s="2" customFormat="1" ht="15" x14ac:dyDescent="0.25">
      <c r="A955" s="2">
        <f t="shared" si="87"/>
        <v>951</v>
      </c>
      <c r="B955" s="104" t="str">
        <f>"TSK"&amp;"-"&amp;REPT("0",4-LEN(A963))&amp;A963</f>
        <v>TSK-0959</v>
      </c>
      <c r="C955" s="105" t="str">
        <f t="shared" si="83"/>
        <v/>
      </c>
      <c r="D955" s="59"/>
      <c r="E955" s="106"/>
      <c r="F955" s="59"/>
      <c r="G955" s="59"/>
      <c r="H955" s="19"/>
      <c r="I955" s="19"/>
      <c r="J955" s="21"/>
      <c r="K955" s="81"/>
      <c r="L955" s="107" t="str">
        <f t="shared" si="84"/>
        <v/>
      </c>
      <c r="M955" s="107" t="str">
        <f t="shared" si="85"/>
        <v/>
      </c>
      <c r="N955" s="94"/>
      <c r="O955" s="94"/>
      <c r="P955" s="94"/>
      <c r="Q955" s="94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  <c r="KU955" s="13"/>
      <c r="KV955" s="13"/>
      <c r="KW955" s="13"/>
      <c r="KX955" s="13"/>
      <c r="KY955" s="13"/>
      <c r="KZ955" s="13"/>
      <c r="LA955" s="13"/>
      <c r="LB955" s="13"/>
      <c r="LC955" s="13"/>
      <c r="LD955" s="13"/>
      <c r="LE955" s="13"/>
      <c r="LF955" s="13"/>
      <c r="LG955" s="13"/>
      <c r="LH955" s="13"/>
      <c r="LI955" s="13"/>
      <c r="LJ955" s="13"/>
      <c r="LK955" s="13"/>
      <c r="LL955" s="13"/>
      <c r="LM955" s="13"/>
      <c r="LN955" s="13"/>
      <c r="LO955" s="13"/>
      <c r="LP955" s="13"/>
      <c r="LQ955" s="13"/>
      <c r="LR955" s="13"/>
      <c r="LS955" s="13"/>
      <c r="LT955" s="13"/>
      <c r="LU955" s="13"/>
      <c r="LV955" s="13"/>
      <c r="LW955" s="13"/>
      <c r="LX955" s="13"/>
      <c r="LY955" s="13"/>
      <c r="LZ955" s="13"/>
      <c r="MA955" s="13"/>
      <c r="MB955" s="13"/>
      <c r="MC955" s="13"/>
      <c r="MD955" s="13"/>
      <c r="ME955" s="13"/>
      <c r="MF955" s="13"/>
      <c r="MG955" s="13"/>
      <c r="MH955" s="13"/>
      <c r="MI955" s="13"/>
      <c r="MJ955" s="13"/>
      <c r="MK955" s="13"/>
      <c r="ML955" s="13"/>
      <c r="MM955" s="13"/>
      <c r="MN955" s="13"/>
      <c r="MO955" s="13"/>
      <c r="MP955" s="13"/>
      <c r="MQ955" s="13"/>
      <c r="MR955" s="13"/>
      <c r="MS955" s="13"/>
      <c r="MT955" s="13"/>
      <c r="MU955" s="13"/>
      <c r="MV955" s="13"/>
      <c r="MW955" s="13"/>
      <c r="MX955" s="13"/>
      <c r="MY955" s="13"/>
      <c r="MZ955" s="13"/>
      <c r="NA955" s="13"/>
      <c r="NB955" s="13"/>
      <c r="NC955" s="13"/>
      <c r="ND955" s="13"/>
      <c r="NE955" s="13"/>
      <c r="NF955" s="13"/>
      <c r="NG955" s="13"/>
      <c r="NH955" s="13"/>
      <c r="NI955" s="13"/>
      <c r="NJ955" s="13"/>
      <c r="NK955" s="13"/>
      <c r="NL955" s="13"/>
      <c r="NM955" s="13"/>
      <c r="NN955" s="13"/>
      <c r="NO955" s="13"/>
      <c r="NP955" s="13"/>
      <c r="NQ955" s="13"/>
      <c r="NR955" s="13"/>
      <c r="NS955" s="13"/>
      <c r="NU955" s="48" t="e">
        <f>IF(P947&lt;#REF!,1,0)</f>
        <v>#REF!</v>
      </c>
      <c r="NV955" s="48" t="e">
        <f>IF($P947&gt;=#REF!,1,0)</f>
        <v>#REF!</v>
      </c>
      <c r="NW955" s="48">
        <f>IF(IF($C947="Y",IF(NV955=1,1,0)),1,0)</f>
        <v>0</v>
      </c>
      <c r="NX955" s="48">
        <f>IF(IF($C947="N",IF(NU955=1,1,0)),1,0)</f>
        <v>0</v>
      </c>
      <c r="NY955" s="49" t="e">
        <f t="shared" si="86"/>
        <v>#REF!</v>
      </c>
    </row>
    <row r="956" spans="1:389" s="2" customFormat="1" ht="15" x14ac:dyDescent="0.25">
      <c r="A956" s="2">
        <f t="shared" si="87"/>
        <v>952</v>
      </c>
      <c r="B956" s="104" t="str">
        <f>"TSK"&amp;"-"&amp;REPT("0",4-LEN(A964))&amp;A964</f>
        <v>TSK-0960</v>
      </c>
      <c r="C956" s="105" t="str">
        <f t="shared" si="83"/>
        <v/>
      </c>
      <c r="D956" s="59"/>
      <c r="E956" s="106"/>
      <c r="F956" s="59"/>
      <c r="G956" s="59"/>
      <c r="H956" s="19"/>
      <c r="I956" s="19"/>
      <c r="J956" s="21"/>
      <c r="K956" s="81"/>
      <c r="L956" s="107" t="str">
        <f t="shared" si="84"/>
        <v/>
      </c>
      <c r="M956" s="107" t="str">
        <f t="shared" si="85"/>
        <v/>
      </c>
      <c r="N956" s="94"/>
      <c r="O956" s="94"/>
      <c r="P956" s="94"/>
      <c r="Q956" s="94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  <c r="KU956" s="13"/>
      <c r="KV956" s="13"/>
      <c r="KW956" s="13"/>
      <c r="KX956" s="13"/>
      <c r="KY956" s="13"/>
      <c r="KZ956" s="13"/>
      <c r="LA956" s="13"/>
      <c r="LB956" s="13"/>
      <c r="LC956" s="13"/>
      <c r="LD956" s="13"/>
      <c r="LE956" s="13"/>
      <c r="LF956" s="13"/>
      <c r="LG956" s="13"/>
      <c r="LH956" s="13"/>
      <c r="LI956" s="13"/>
      <c r="LJ956" s="13"/>
      <c r="LK956" s="13"/>
      <c r="LL956" s="13"/>
      <c r="LM956" s="13"/>
      <c r="LN956" s="13"/>
      <c r="LO956" s="13"/>
      <c r="LP956" s="13"/>
      <c r="LQ956" s="13"/>
      <c r="LR956" s="13"/>
      <c r="LS956" s="13"/>
      <c r="LT956" s="13"/>
      <c r="LU956" s="13"/>
      <c r="LV956" s="13"/>
      <c r="LW956" s="13"/>
      <c r="LX956" s="13"/>
      <c r="LY956" s="13"/>
      <c r="LZ956" s="13"/>
      <c r="MA956" s="13"/>
      <c r="MB956" s="13"/>
      <c r="MC956" s="13"/>
      <c r="MD956" s="13"/>
      <c r="ME956" s="13"/>
      <c r="MF956" s="13"/>
      <c r="MG956" s="13"/>
      <c r="MH956" s="13"/>
      <c r="MI956" s="13"/>
      <c r="MJ956" s="13"/>
      <c r="MK956" s="13"/>
      <c r="ML956" s="13"/>
      <c r="MM956" s="13"/>
      <c r="MN956" s="13"/>
      <c r="MO956" s="13"/>
      <c r="MP956" s="13"/>
      <c r="MQ956" s="13"/>
      <c r="MR956" s="13"/>
      <c r="MS956" s="13"/>
      <c r="MT956" s="13"/>
      <c r="MU956" s="13"/>
      <c r="MV956" s="13"/>
      <c r="MW956" s="13"/>
      <c r="MX956" s="13"/>
      <c r="MY956" s="13"/>
      <c r="MZ956" s="13"/>
      <c r="NA956" s="13"/>
      <c r="NB956" s="13"/>
      <c r="NC956" s="13"/>
      <c r="ND956" s="13"/>
      <c r="NE956" s="13"/>
      <c r="NF956" s="13"/>
      <c r="NG956" s="13"/>
      <c r="NH956" s="13"/>
      <c r="NI956" s="13"/>
      <c r="NJ956" s="13"/>
      <c r="NK956" s="13"/>
      <c r="NL956" s="13"/>
      <c r="NM956" s="13"/>
      <c r="NN956" s="13"/>
      <c r="NO956" s="13"/>
      <c r="NP956" s="13"/>
      <c r="NQ956" s="13"/>
      <c r="NR956" s="13"/>
      <c r="NS956" s="13"/>
      <c r="NU956" s="48" t="e">
        <f>IF(P948&lt;#REF!,1,0)</f>
        <v>#REF!</v>
      </c>
      <c r="NV956" s="48" t="e">
        <f>IF($P948&gt;=#REF!,1,0)</f>
        <v>#REF!</v>
      </c>
      <c r="NW956" s="48">
        <f>IF(IF($C948="Y",IF(NV956=1,1,0)),1,0)</f>
        <v>0</v>
      </c>
      <c r="NX956" s="48">
        <f>IF(IF($C948="N",IF(NU956=1,1,0)),1,0)</f>
        <v>0</v>
      </c>
      <c r="NY956" s="49" t="e">
        <f t="shared" si="86"/>
        <v>#REF!</v>
      </c>
    </row>
    <row r="957" spans="1:389" s="2" customFormat="1" ht="15" x14ac:dyDescent="0.25">
      <c r="A957" s="2">
        <f t="shared" si="87"/>
        <v>953</v>
      </c>
      <c r="B957" s="104" t="str">
        <f>"TSK"&amp;"-"&amp;REPT("0",4-LEN(A965))&amp;A965</f>
        <v>TSK-0961</v>
      </c>
      <c r="C957" s="105" t="str">
        <f t="shared" si="83"/>
        <v/>
      </c>
      <c r="D957" s="59"/>
      <c r="E957" s="106"/>
      <c r="F957" s="59"/>
      <c r="G957" s="59"/>
      <c r="H957" s="19"/>
      <c r="I957" s="19"/>
      <c r="J957" s="21"/>
      <c r="K957" s="81"/>
      <c r="L957" s="107" t="str">
        <f t="shared" si="84"/>
        <v/>
      </c>
      <c r="M957" s="107" t="str">
        <f t="shared" si="85"/>
        <v/>
      </c>
      <c r="N957" s="94"/>
      <c r="O957" s="94"/>
      <c r="P957" s="94"/>
      <c r="Q957" s="94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  <c r="KU957" s="13"/>
      <c r="KV957" s="13"/>
      <c r="KW957" s="13"/>
      <c r="KX957" s="13"/>
      <c r="KY957" s="13"/>
      <c r="KZ957" s="13"/>
      <c r="LA957" s="13"/>
      <c r="LB957" s="13"/>
      <c r="LC957" s="13"/>
      <c r="LD957" s="13"/>
      <c r="LE957" s="13"/>
      <c r="LF957" s="13"/>
      <c r="LG957" s="13"/>
      <c r="LH957" s="13"/>
      <c r="LI957" s="13"/>
      <c r="LJ957" s="13"/>
      <c r="LK957" s="13"/>
      <c r="LL957" s="13"/>
      <c r="LM957" s="13"/>
      <c r="LN957" s="13"/>
      <c r="LO957" s="13"/>
      <c r="LP957" s="13"/>
      <c r="LQ957" s="13"/>
      <c r="LR957" s="13"/>
      <c r="LS957" s="13"/>
      <c r="LT957" s="13"/>
      <c r="LU957" s="13"/>
      <c r="LV957" s="13"/>
      <c r="LW957" s="13"/>
      <c r="LX957" s="13"/>
      <c r="LY957" s="13"/>
      <c r="LZ957" s="13"/>
      <c r="MA957" s="13"/>
      <c r="MB957" s="13"/>
      <c r="MC957" s="13"/>
      <c r="MD957" s="13"/>
      <c r="ME957" s="13"/>
      <c r="MF957" s="13"/>
      <c r="MG957" s="13"/>
      <c r="MH957" s="13"/>
      <c r="MI957" s="13"/>
      <c r="MJ957" s="13"/>
      <c r="MK957" s="13"/>
      <c r="ML957" s="13"/>
      <c r="MM957" s="13"/>
      <c r="MN957" s="13"/>
      <c r="MO957" s="13"/>
      <c r="MP957" s="13"/>
      <c r="MQ957" s="13"/>
      <c r="MR957" s="13"/>
      <c r="MS957" s="13"/>
      <c r="MT957" s="13"/>
      <c r="MU957" s="13"/>
      <c r="MV957" s="13"/>
      <c r="MW957" s="13"/>
      <c r="MX957" s="13"/>
      <c r="MY957" s="13"/>
      <c r="MZ957" s="13"/>
      <c r="NA957" s="13"/>
      <c r="NB957" s="13"/>
      <c r="NC957" s="13"/>
      <c r="ND957" s="13"/>
      <c r="NE957" s="13"/>
      <c r="NF957" s="13"/>
      <c r="NG957" s="13"/>
      <c r="NH957" s="13"/>
      <c r="NI957" s="13"/>
      <c r="NJ957" s="13"/>
      <c r="NK957" s="13"/>
      <c r="NL957" s="13"/>
      <c r="NM957" s="13"/>
      <c r="NN957" s="13"/>
      <c r="NO957" s="13"/>
      <c r="NP957" s="13"/>
      <c r="NQ957" s="13"/>
      <c r="NR957" s="13"/>
      <c r="NS957" s="13"/>
      <c r="NU957" s="48" t="e">
        <f>IF(P949&lt;#REF!,1,0)</f>
        <v>#REF!</v>
      </c>
      <c r="NV957" s="48" t="e">
        <f>IF($P949&gt;=#REF!,1,0)</f>
        <v>#REF!</v>
      </c>
      <c r="NW957" s="48">
        <f>IF(IF($C949="Y",IF(NV957=1,1,0)),1,0)</f>
        <v>0</v>
      </c>
      <c r="NX957" s="48">
        <f>IF(IF($C949="N",IF(NU957=1,1,0)),1,0)</f>
        <v>0</v>
      </c>
      <c r="NY957" s="49" t="e">
        <f t="shared" si="86"/>
        <v>#REF!</v>
      </c>
    </row>
    <row r="958" spans="1:389" s="2" customFormat="1" ht="15" x14ac:dyDescent="0.25">
      <c r="A958" s="2">
        <f t="shared" si="87"/>
        <v>954</v>
      </c>
      <c r="B958" s="104" t="str">
        <f>"TSK"&amp;"-"&amp;REPT("0",4-LEN(A966))&amp;A966</f>
        <v>TSK-0962</v>
      </c>
      <c r="C958" s="105" t="str">
        <f t="shared" ref="C958:C996" si="88">IF(I958="","",IF(I958="Completed","Y","N"))</f>
        <v/>
      </c>
      <c r="D958" s="59"/>
      <c r="E958" s="106"/>
      <c r="F958" s="59"/>
      <c r="G958" s="59"/>
      <c r="H958" s="19"/>
      <c r="I958" s="19"/>
      <c r="J958" s="21"/>
      <c r="K958" s="81"/>
      <c r="L958" s="107" t="str">
        <f t="shared" ref="L958:L996" si="89">IF(OR(N958="",P958=""),"",DATEDIF(N958,P958,"YD")+1)</f>
        <v/>
      </c>
      <c r="M958" s="107" t="str">
        <f t="shared" ref="M958:M996" si="90">IF(L958="","",IF(L958&gt;10,"&gt; 10 Days",""))</f>
        <v/>
      </c>
      <c r="N958" s="94"/>
      <c r="O958" s="94"/>
      <c r="P958" s="94"/>
      <c r="Q958" s="94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  <c r="KU958" s="13"/>
      <c r="KV958" s="13"/>
      <c r="KW958" s="13"/>
      <c r="KX958" s="13"/>
      <c r="KY958" s="13"/>
      <c r="KZ958" s="13"/>
      <c r="LA958" s="13"/>
      <c r="LB958" s="13"/>
      <c r="LC958" s="13"/>
      <c r="LD958" s="13"/>
      <c r="LE958" s="13"/>
      <c r="LF958" s="13"/>
      <c r="LG958" s="13"/>
      <c r="LH958" s="13"/>
      <c r="LI958" s="13"/>
      <c r="LJ958" s="13"/>
      <c r="LK958" s="13"/>
      <c r="LL958" s="13"/>
      <c r="LM958" s="13"/>
      <c r="LN958" s="13"/>
      <c r="LO958" s="13"/>
      <c r="LP958" s="13"/>
      <c r="LQ958" s="13"/>
      <c r="LR958" s="13"/>
      <c r="LS958" s="13"/>
      <c r="LT958" s="13"/>
      <c r="LU958" s="13"/>
      <c r="LV958" s="13"/>
      <c r="LW958" s="13"/>
      <c r="LX958" s="13"/>
      <c r="LY958" s="13"/>
      <c r="LZ958" s="13"/>
      <c r="MA958" s="13"/>
      <c r="MB958" s="13"/>
      <c r="MC958" s="13"/>
      <c r="MD958" s="13"/>
      <c r="ME958" s="13"/>
      <c r="MF958" s="13"/>
      <c r="MG958" s="13"/>
      <c r="MH958" s="13"/>
      <c r="MI958" s="13"/>
      <c r="MJ958" s="13"/>
      <c r="MK958" s="13"/>
      <c r="ML958" s="13"/>
      <c r="MM958" s="13"/>
      <c r="MN958" s="13"/>
      <c r="MO958" s="13"/>
      <c r="MP958" s="13"/>
      <c r="MQ958" s="13"/>
      <c r="MR958" s="13"/>
      <c r="MS958" s="13"/>
      <c r="MT958" s="13"/>
      <c r="MU958" s="13"/>
      <c r="MV958" s="13"/>
      <c r="MW958" s="13"/>
      <c r="MX958" s="13"/>
      <c r="MY958" s="13"/>
      <c r="MZ958" s="13"/>
      <c r="NA958" s="13"/>
      <c r="NB958" s="13"/>
      <c r="NC958" s="13"/>
      <c r="ND958" s="13"/>
      <c r="NE958" s="13"/>
      <c r="NF958" s="13"/>
      <c r="NG958" s="13"/>
      <c r="NH958" s="13"/>
      <c r="NI958" s="13"/>
      <c r="NJ958" s="13"/>
      <c r="NK958" s="13"/>
      <c r="NL958" s="13"/>
      <c r="NM958" s="13"/>
      <c r="NN958" s="13"/>
      <c r="NO958" s="13"/>
      <c r="NP958" s="13"/>
      <c r="NQ958" s="13"/>
      <c r="NR958" s="13"/>
      <c r="NS958" s="13"/>
      <c r="NU958" s="48" t="e">
        <f>IF(P950&lt;#REF!,1,0)</f>
        <v>#REF!</v>
      </c>
      <c r="NV958" s="48" t="e">
        <f>IF($P950&gt;=#REF!,1,0)</f>
        <v>#REF!</v>
      </c>
      <c r="NW958" s="48">
        <f>IF(IF($C950="Y",IF(NV958=1,1,0)),1,0)</f>
        <v>0</v>
      </c>
      <c r="NX958" s="48">
        <f>IF(IF($C950="N",IF(NU958=1,1,0)),1,0)</f>
        <v>0</v>
      </c>
      <c r="NY958" s="49" t="e">
        <f t="shared" si="86"/>
        <v>#REF!</v>
      </c>
    </row>
    <row r="959" spans="1:389" s="2" customFormat="1" ht="15" x14ac:dyDescent="0.25">
      <c r="A959" s="2">
        <f t="shared" si="87"/>
        <v>955</v>
      </c>
      <c r="B959" s="104" t="str">
        <f>"TSK"&amp;"-"&amp;REPT("0",4-LEN(A967))&amp;A967</f>
        <v>TSK-0963</v>
      </c>
      <c r="C959" s="105" t="str">
        <f t="shared" si="88"/>
        <v/>
      </c>
      <c r="D959" s="59"/>
      <c r="E959" s="106"/>
      <c r="F959" s="59"/>
      <c r="G959" s="59"/>
      <c r="H959" s="19"/>
      <c r="I959" s="19"/>
      <c r="J959" s="21"/>
      <c r="K959" s="81"/>
      <c r="L959" s="107" t="str">
        <f t="shared" si="89"/>
        <v/>
      </c>
      <c r="M959" s="107" t="str">
        <f t="shared" si="90"/>
        <v/>
      </c>
      <c r="N959" s="94"/>
      <c r="O959" s="94"/>
      <c r="P959" s="94"/>
      <c r="Q959" s="94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13"/>
      <c r="KS959" s="13"/>
      <c r="KT959" s="13"/>
      <c r="KU959" s="13"/>
      <c r="KV959" s="13"/>
      <c r="KW959" s="13"/>
      <c r="KX959" s="13"/>
      <c r="KY959" s="13"/>
      <c r="KZ959" s="13"/>
      <c r="LA959" s="13"/>
      <c r="LB959" s="13"/>
      <c r="LC959" s="13"/>
      <c r="LD959" s="13"/>
      <c r="LE959" s="13"/>
      <c r="LF959" s="13"/>
      <c r="LG959" s="13"/>
      <c r="LH959" s="13"/>
      <c r="LI959" s="13"/>
      <c r="LJ959" s="13"/>
      <c r="LK959" s="13"/>
      <c r="LL959" s="13"/>
      <c r="LM959" s="13"/>
      <c r="LN959" s="13"/>
      <c r="LO959" s="13"/>
      <c r="LP959" s="13"/>
      <c r="LQ959" s="13"/>
      <c r="LR959" s="13"/>
      <c r="LS959" s="13"/>
      <c r="LT959" s="13"/>
      <c r="LU959" s="13"/>
      <c r="LV959" s="13"/>
      <c r="LW959" s="13"/>
      <c r="LX959" s="13"/>
      <c r="LY959" s="13"/>
      <c r="LZ959" s="13"/>
      <c r="MA959" s="13"/>
      <c r="MB959" s="13"/>
      <c r="MC959" s="13"/>
      <c r="MD959" s="13"/>
      <c r="ME959" s="13"/>
      <c r="MF959" s="13"/>
      <c r="MG959" s="13"/>
      <c r="MH959" s="13"/>
      <c r="MI959" s="13"/>
      <c r="MJ959" s="13"/>
      <c r="MK959" s="13"/>
      <c r="ML959" s="13"/>
      <c r="MM959" s="13"/>
      <c r="MN959" s="13"/>
      <c r="MO959" s="13"/>
      <c r="MP959" s="13"/>
      <c r="MQ959" s="13"/>
      <c r="MR959" s="13"/>
      <c r="MS959" s="13"/>
      <c r="MT959" s="13"/>
      <c r="MU959" s="13"/>
      <c r="MV959" s="13"/>
      <c r="MW959" s="13"/>
      <c r="MX959" s="13"/>
      <c r="MY959" s="13"/>
      <c r="MZ959" s="13"/>
      <c r="NA959" s="13"/>
      <c r="NB959" s="13"/>
      <c r="NC959" s="13"/>
      <c r="ND959" s="13"/>
      <c r="NE959" s="13"/>
      <c r="NF959" s="13"/>
      <c r="NG959" s="13"/>
      <c r="NH959" s="13"/>
      <c r="NI959" s="13"/>
      <c r="NJ959" s="13"/>
      <c r="NK959" s="13"/>
      <c r="NL959" s="13"/>
      <c r="NM959" s="13"/>
      <c r="NN959" s="13"/>
      <c r="NO959" s="13"/>
      <c r="NP959" s="13"/>
      <c r="NQ959" s="13"/>
      <c r="NR959" s="13"/>
      <c r="NS959" s="13"/>
      <c r="NU959" s="48" t="e">
        <f>IF(P951&lt;#REF!,1,0)</f>
        <v>#REF!</v>
      </c>
      <c r="NV959" s="48" t="e">
        <f>IF($P951&gt;=#REF!,1,0)</f>
        <v>#REF!</v>
      </c>
      <c r="NW959" s="48">
        <f>IF(IF($C951="Y",IF(NV959=1,1,0)),1,0)</f>
        <v>0</v>
      </c>
      <c r="NX959" s="48">
        <f>IF(IF($C951="N",IF(NU959=1,1,0)),1,0)</f>
        <v>0</v>
      </c>
      <c r="NY959" s="49" t="e">
        <f t="shared" si="86"/>
        <v>#REF!</v>
      </c>
    </row>
    <row r="960" spans="1:389" s="2" customFormat="1" ht="15" x14ac:dyDescent="0.25">
      <c r="A960" s="2">
        <f t="shared" si="87"/>
        <v>956</v>
      </c>
      <c r="B960" s="104" t="str">
        <f>"TSK"&amp;"-"&amp;REPT("0",4-LEN(A968))&amp;A968</f>
        <v>TSK-0964</v>
      </c>
      <c r="C960" s="105" t="str">
        <f t="shared" si="88"/>
        <v/>
      </c>
      <c r="D960" s="59"/>
      <c r="E960" s="106"/>
      <c r="F960" s="59"/>
      <c r="G960" s="59"/>
      <c r="H960" s="19"/>
      <c r="I960" s="19"/>
      <c r="J960" s="21"/>
      <c r="K960" s="81"/>
      <c r="L960" s="107" t="str">
        <f t="shared" si="89"/>
        <v/>
      </c>
      <c r="M960" s="107" t="str">
        <f t="shared" si="90"/>
        <v/>
      </c>
      <c r="N960" s="94"/>
      <c r="O960" s="94"/>
      <c r="P960" s="94"/>
      <c r="Q960" s="94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  <c r="KU960" s="13"/>
      <c r="KV960" s="13"/>
      <c r="KW960" s="13"/>
      <c r="KX960" s="13"/>
      <c r="KY960" s="13"/>
      <c r="KZ960" s="13"/>
      <c r="LA960" s="13"/>
      <c r="LB960" s="13"/>
      <c r="LC960" s="13"/>
      <c r="LD960" s="13"/>
      <c r="LE960" s="13"/>
      <c r="LF960" s="13"/>
      <c r="LG960" s="13"/>
      <c r="LH960" s="13"/>
      <c r="LI960" s="13"/>
      <c r="LJ960" s="13"/>
      <c r="LK960" s="13"/>
      <c r="LL960" s="13"/>
      <c r="LM960" s="13"/>
      <c r="LN960" s="13"/>
      <c r="LO960" s="13"/>
      <c r="LP960" s="13"/>
      <c r="LQ960" s="13"/>
      <c r="LR960" s="13"/>
      <c r="LS960" s="13"/>
      <c r="LT960" s="13"/>
      <c r="LU960" s="13"/>
      <c r="LV960" s="13"/>
      <c r="LW960" s="13"/>
      <c r="LX960" s="13"/>
      <c r="LY960" s="13"/>
      <c r="LZ960" s="13"/>
      <c r="MA960" s="13"/>
      <c r="MB960" s="13"/>
      <c r="MC960" s="13"/>
      <c r="MD960" s="13"/>
      <c r="ME960" s="13"/>
      <c r="MF960" s="13"/>
      <c r="MG960" s="13"/>
      <c r="MH960" s="13"/>
      <c r="MI960" s="13"/>
      <c r="MJ960" s="13"/>
      <c r="MK960" s="13"/>
      <c r="ML960" s="13"/>
      <c r="MM960" s="13"/>
      <c r="MN960" s="13"/>
      <c r="MO960" s="13"/>
      <c r="MP960" s="13"/>
      <c r="MQ960" s="13"/>
      <c r="MR960" s="13"/>
      <c r="MS960" s="13"/>
      <c r="MT960" s="13"/>
      <c r="MU960" s="13"/>
      <c r="MV960" s="13"/>
      <c r="MW960" s="13"/>
      <c r="MX960" s="13"/>
      <c r="MY960" s="13"/>
      <c r="MZ960" s="13"/>
      <c r="NA960" s="13"/>
      <c r="NB960" s="13"/>
      <c r="NC960" s="13"/>
      <c r="ND960" s="13"/>
      <c r="NE960" s="13"/>
      <c r="NF960" s="13"/>
      <c r="NG960" s="13"/>
      <c r="NH960" s="13"/>
      <c r="NI960" s="13"/>
      <c r="NJ960" s="13"/>
      <c r="NK960" s="13"/>
      <c r="NL960" s="13"/>
      <c r="NM960" s="13"/>
      <c r="NN960" s="13"/>
      <c r="NO960" s="13"/>
      <c r="NP960" s="13"/>
      <c r="NQ960" s="13"/>
      <c r="NR960" s="13"/>
      <c r="NS960" s="13"/>
      <c r="NU960" s="48" t="e">
        <f>IF(P952&lt;#REF!,1,0)</f>
        <v>#REF!</v>
      </c>
      <c r="NV960" s="48" t="e">
        <f>IF($P952&gt;=#REF!,1,0)</f>
        <v>#REF!</v>
      </c>
      <c r="NW960" s="48">
        <f>IF(IF($C952="Y",IF(NV960=1,1,0)),1,0)</f>
        <v>0</v>
      </c>
      <c r="NX960" s="48">
        <f>IF(IF($C952="N",IF(NU960=1,1,0)),1,0)</f>
        <v>0</v>
      </c>
      <c r="NY960" s="49" t="e">
        <f t="shared" si="86"/>
        <v>#REF!</v>
      </c>
    </row>
    <row r="961" spans="1:389" s="2" customFormat="1" ht="15" x14ac:dyDescent="0.25">
      <c r="A961" s="2">
        <f t="shared" si="87"/>
        <v>957</v>
      </c>
      <c r="B961" s="104" t="str">
        <f>"TSK"&amp;"-"&amp;REPT("0",4-LEN(A969))&amp;A969</f>
        <v>TSK-0965</v>
      </c>
      <c r="C961" s="105" t="str">
        <f t="shared" si="88"/>
        <v/>
      </c>
      <c r="D961" s="59"/>
      <c r="E961" s="106"/>
      <c r="F961" s="59"/>
      <c r="G961" s="59"/>
      <c r="H961" s="19"/>
      <c r="I961" s="19"/>
      <c r="J961" s="21"/>
      <c r="K961" s="81"/>
      <c r="L961" s="107" t="str">
        <f t="shared" si="89"/>
        <v/>
      </c>
      <c r="M961" s="107" t="str">
        <f t="shared" si="90"/>
        <v/>
      </c>
      <c r="N961" s="94"/>
      <c r="O961" s="94"/>
      <c r="P961" s="94"/>
      <c r="Q961" s="94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  <c r="KU961" s="13"/>
      <c r="KV961" s="13"/>
      <c r="KW961" s="13"/>
      <c r="KX961" s="13"/>
      <c r="KY961" s="13"/>
      <c r="KZ961" s="13"/>
      <c r="LA961" s="13"/>
      <c r="LB961" s="13"/>
      <c r="LC961" s="13"/>
      <c r="LD961" s="13"/>
      <c r="LE961" s="13"/>
      <c r="LF961" s="13"/>
      <c r="LG961" s="13"/>
      <c r="LH961" s="13"/>
      <c r="LI961" s="13"/>
      <c r="LJ961" s="13"/>
      <c r="LK961" s="13"/>
      <c r="LL961" s="13"/>
      <c r="LM961" s="13"/>
      <c r="LN961" s="13"/>
      <c r="LO961" s="13"/>
      <c r="LP961" s="13"/>
      <c r="LQ961" s="13"/>
      <c r="LR961" s="13"/>
      <c r="LS961" s="13"/>
      <c r="LT961" s="13"/>
      <c r="LU961" s="13"/>
      <c r="LV961" s="13"/>
      <c r="LW961" s="13"/>
      <c r="LX961" s="13"/>
      <c r="LY961" s="13"/>
      <c r="LZ961" s="13"/>
      <c r="MA961" s="13"/>
      <c r="MB961" s="13"/>
      <c r="MC961" s="13"/>
      <c r="MD961" s="13"/>
      <c r="ME961" s="13"/>
      <c r="MF961" s="13"/>
      <c r="MG961" s="13"/>
      <c r="MH961" s="13"/>
      <c r="MI961" s="13"/>
      <c r="MJ961" s="13"/>
      <c r="MK961" s="13"/>
      <c r="ML961" s="13"/>
      <c r="MM961" s="13"/>
      <c r="MN961" s="13"/>
      <c r="MO961" s="13"/>
      <c r="MP961" s="13"/>
      <c r="MQ961" s="13"/>
      <c r="MR961" s="13"/>
      <c r="MS961" s="13"/>
      <c r="MT961" s="13"/>
      <c r="MU961" s="13"/>
      <c r="MV961" s="13"/>
      <c r="MW961" s="13"/>
      <c r="MX961" s="13"/>
      <c r="MY961" s="13"/>
      <c r="MZ961" s="13"/>
      <c r="NA961" s="13"/>
      <c r="NB961" s="13"/>
      <c r="NC961" s="13"/>
      <c r="ND961" s="13"/>
      <c r="NE961" s="13"/>
      <c r="NF961" s="13"/>
      <c r="NG961" s="13"/>
      <c r="NH961" s="13"/>
      <c r="NI961" s="13"/>
      <c r="NJ961" s="13"/>
      <c r="NK961" s="13"/>
      <c r="NL961" s="13"/>
      <c r="NM961" s="13"/>
      <c r="NN961" s="13"/>
      <c r="NO961" s="13"/>
      <c r="NP961" s="13"/>
      <c r="NQ961" s="13"/>
      <c r="NR961" s="13"/>
      <c r="NS961" s="13"/>
      <c r="NU961" s="48" t="e">
        <f>IF(P953&lt;#REF!,1,0)</f>
        <v>#REF!</v>
      </c>
      <c r="NV961" s="48" t="e">
        <f>IF($P953&gt;=#REF!,1,0)</f>
        <v>#REF!</v>
      </c>
      <c r="NW961" s="48">
        <f>IF(IF($C953="Y",IF(NV961=1,1,0)),1,0)</f>
        <v>0</v>
      </c>
      <c r="NX961" s="48">
        <f>IF(IF($C953="N",IF(NU961=1,1,0)),1,0)</f>
        <v>0</v>
      </c>
      <c r="NY961" s="49" t="e">
        <f t="shared" si="86"/>
        <v>#REF!</v>
      </c>
    </row>
    <row r="962" spans="1:389" s="2" customFormat="1" ht="15" x14ac:dyDescent="0.25">
      <c r="A962" s="2">
        <f t="shared" si="87"/>
        <v>958</v>
      </c>
      <c r="B962" s="104" t="str">
        <f>"TSK"&amp;"-"&amp;REPT("0",4-LEN(A970))&amp;A970</f>
        <v>TSK-0966</v>
      </c>
      <c r="C962" s="105" t="str">
        <f t="shared" si="88"/>
        <v/>
      </c>
      <c r="D962" s="59"/>
      <c r="E962" s="106"/>
      <c r="F962" s="59"/>
      <c r="G962" s="59"/>
      <c r="H962" s="19"/>
      <c r="I962" s="19"/>
      <c r="J962" s="21"/>
      <c r="K962" s="81"/>
      <c r="L962" s="107" t="str">
        <f t="shared" si="89"/>
        <v/>
      </c>
      <c r="M962" s="107" t="str">
        <f t="shared" si="90"/>
        <v/>
      </c>
      <c r="N962" s="94"/>
      <c r="O962" s="94"/>
      <c r="P962" s="94"/>
      <c r="Q962" s="94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  <c r="KU962" s="13"/>
      <c r="KV962" s="13"/>
      <c r="KW962" s="13"/>
      <c r="KX962" s="13"/>
      <c r="KY962" s="13"/>
      <c r="KZ962" s="13"/>
      <c r="LA962" s="13"/>
      <c r="LB962" s="13"/>
      <c r="LC962" s="13"/>
      <c r="LD962" s="13"/>
      <c r="LE962" s="13"/>
      <c r="LF962" s="13"/>
      <c r="LG962" s="13"/>
      <c r="LH962" s="13"/>
      <c r="LI962" s="13"/>
      <c r="LJ962" s="13"/>
      <c r="LK962" s="13"/>
      <c r="LL962" s="13"/>
      <c r="LM962" s="13"/>
      <c r="LN962" s="13"/>
      <c r="LO962" s="13"/>
      <c r="LP962" s="13"/>
      <c r="LQ962" s="13"/>
      <c r="LR962" s="13"/>
      <c r="LS962" s="13"/>
      <c r="LT962" s="13"/>
      <c r="LU962" s="13"/>
      <c r="LV962" s="13"/>
      <c r="LW962" s="13"/>
      <c r="LX962" s="13"/>
      <c r="LY962" s="13"/>
      <c r="LZ962" s="13"/>
      <c r="MA962" s="13"/>
      <c r="MB962" s="13"/>
      <c r="MC962" s="13"/>
      <c r="MD962" s="13"/>
      <c r="ME962" s="13"/>
      <c r="MF962" s="13"/>
      <c r="MG962" s="13"/>
      <c r="MH962" s="13"/>
      <c r="MI962" s="13"/>
      <c r="MJ962" s="13"/>
      <c r="MK962" s="13"/>
      <c r="ML962" s="13"/>
      <c r="MM962" s="13"/>
      <c r="MN962" s="13"/>
      <c r="MO962" s="13"/>
      <c r="MP962" s="13"/>
      <c r="MQ962" s="13"/>
      <c r="MR962" s="13"/>
      <c r="MS962" s="13"/>
      <c r="MT962" s="13"/>
      <c r="MU962" s="13"/>
      <c r="MV962" s="13"/>
      <c r="MW962" s="13"/>
      <c r="MX962" s="13"/>
      <c r="MY962" s="13"/>
      <c r="MZ962" s="13"/>
      <c r="NA962" s="13"/>
      <c r="NB962" s="13"/>
      <c r="NC962" s="13"/>
      <c r="ND962" s="13"/>
      <c r="NE962" s="13"/>
      <c r="NF962" s="13"/>
      <c r="NG962" s="13"/>
      <c r="NH962" s="13"/>
      <c r="NI962" s="13"/>
      <c r="NJ962" s="13"/>
      <c r="NK962" s="13"/>
      <c r="NL962" s="13"/>
      <c r="NM962" s="13"/>
      <c r="NN962" s="13"/>
      <c r="NO962" s="13"/>
      <c r="NP962" s="13"/>
      <c r="NQ962" s="13"/>
      <c r="NR962" s="13"/>
      <c r="NS962" s="13"/>
      <c r="NU962" s="48" t="e">
        <f>IF(P954&lt;#REF!,1,0)</f>
        <v>#REF!</v>
      </c>
      <c r="NV962" s="48" t="e">
        <f>IF($P954&gt;=#REF!,1,0)</f>
        <v>#REF!</v>
      </c>
      <c r="NW962" s="48">
        <f>IF(IF($C954="Y",IF(NV962=1,1,0)),1,0)</f>
        <v>0</v>
      </c>
      <c r="NX962" s="48">
        <f>IF(IF($C954="N",IF(NU962=1,1,0)),1,0)</f>
        <v>0</v>
      </c>
      <c r="NY962" s="49" t="e">
        <f t="shared" si="86"/>
        <v>#REF!</v>
      </c>
    </row>
    <row r="963" spans="1:389" s="2" customFormat="1" ht="15" x14ac:dyDescent="0.25">
      <c r="A963" s="2">
        <f t="shared" si="87"/>
        <v>959</v>
      </c>
      <c r="B963" s="104" t="str">
        <f>"TSK"&amp;"-"&amp;REPT("0",4-LEN(A971))&amp;A971</f>
        <v>TSK-0967</v>
      </c>
      <c r="C963" s="105" t="str">
        <f t="shared" si="88"/>
        <v/>
      </c>
      <c r="D963" s="59"/>
      <c r="E963" s="106"/>
      <c r="F963" s="59"/>
      <c r="G963" s="59"/>
      <c r="H963" s="19"/>
      <c r="I963" s="19"/>
      <c r="J963" s="21"/>
      <c r="K963" s="81"/>
      <c r="L963" s="107" t="str">
        <f t="shared" si="89"/>
        <v/>
      </c>
      <c r="M963" s="107" t="str">
        <f t="shared" si="90"/>
        <v/>
      </c>
      <c r="N963" s="94"/>
      <c r="O963" s="94"/>
      <c r="P963" s="94"/>
      <c r="Q963" s="94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  <c r="KU963" s="13"/>
      <c r="KV963" s="13"/>
      <c r="KW963" s="13"/>
      <c r="KX963" s="13"/>
      <c r="KY963" s="13"/>
      <c r="KZ963" s="13"/>
      <c r="LA963" s="13"/>
      <c r="LB963" s="13"/>
      <c r="LC963" s="13"/>
      <c r="LD963" s="13"/>
      <c r="LE963" s="13"/>
      <c r="LF963" s="13"/>
      <c r="LG963" s="13"/>
      <c r="LH963" s="13"/>
      <c r="LI963" s="13"/>
      <c r="LJ963" s="13"/>
      <c r="LK963" s="13"/>
      <c r="LL963" s="13"/>
      <c r="LM963" s="13"/>
      <c r="LN963" s="13"/>
      <c r="LO963" s="13"/>
      <c r="LP963" s="13"/>
      <c r="LQ963" s="13"/>
      <c r="LR963" s="13"/>
      <c r="LS963" s="13"/>
      <c r="LT963" s="13"/>
      <c r="LU963" s="13"/>
      <c r="LV963" s="13"/>
      <c r="LW963" s="13"/>
      <c r="LX963" s="13"/>
      <c r="LY963" s="13"/>
      <c r="LZ963" s="13"/>
      <c r="MA963" s="13"/>
      <c r="MB963" s="13"/>
      <c r="MC963" s="13"/>
      <c r="MD963" s="13"/>
      <c r="ME963" s="13"/>
      <c r="MF963" s="13"/>
      <c r="MG963" s="13"/>
      <c r="MH963" s="13"/>
      <c r="MI963" s="13"/>
      <c r="MJ963" s="13"/>
      <c r="MK963" s="13"/>
      <c r="ML963" s="13"/>
      <c r="MM963" s="13"/>
      <c r="MN963" s="13"/>
      <c r="MO963" s="13"/>
      <c r="MP963" s="13"/>
      <c r="MQ963" s="13"/>
      <c r="MR963" s="13"/>
      <c r="MS963" s="13"/>
      <c r="MT963" s="13"/>
      <c r="MU963" s="13"/>
      <c r="MV963" s="13"/>
      <c r="MW963" s="13"/>
      <c r="MX963" s="13"/>
      <c r="MY963" s="13"/>
      <c r="MZ963" s="13"/>
      <c r="NA963" s="13"/>
      <c r="NB963" s="13"/>
      <c r="NC963" s="13"/>
      <c r="ND963" s="13"/>
      <c r="NE963" s="13"/>
      <c r="NF963" s="13"/>
      <c r="NG963" s="13"/>
      <c r="NH963" s="13"/>
      <c r="NI963" s="13"/>
      <c r="NJ963" s="13"/>
      <c r="NK963" s="13"/>
      <c r="NL963" s="13"/>
      <c r="NM963" s="13"/>
      <c r="NN963" s="13"/>
      <c r="NO963" s="13"/>
      <c r="NP963" s="13"/>
      <c r="NQ963" s="13"/>
      <c r="NR963" s="13"/>
      <c r="NS963" s="13"/>
      <c r="NU963" s="48" t="e">
        <f>IF(P955&lt;#REF!,1,0)</f>
        <v>#REF!</v>
      </c>
      <c r="NV963" s="48" t="e">
        <f>IF($P955&gt;=#REF!,1,0)</f>
        <v>#REF!</v>
      </c>
      <c r="NW963" s="48">
        <f>IF(IF($C955="Y",IF(NV963=1,1,0)),1,0)</f>
        <v>0</v>
      </c>
      <c r="NX963" s="48">
        <f>IF(IF($C955="N",IF(NU963=1,1,0)),1,0)</f>
        <v>0</v>
      </c>
      <c r="NY963" s="49" t="e">
        <f t="shared" si="86"/>
        <v>#REF!</v>
      </c>
    </row>
    <row r="964" spans="1:389" s="2" customFormat="1" ht="15" x14ac:dyDescent="0.25">
      <c r="A964" s="2">
        <f t="shared" si="87"/>
        <v>960</v>
      </c>
      <c r="B964" s="104" t="str">
        <f>"TSK"&amp;"-"&amp;REPT("0",4-LEN(A972))&amp;A972</f>
        <v>TSK-0968</v>
      </c>
      <c r="C964" s="105" t="str">
        <f t="shared" si="88"/>
        <v/>
      </c>
      <c r="D964" s="59"/>
      <c r="E964" s="106"/>
      <c r="F964" s="59"/>
      <c r="G964" s="59"/>
      <c r="H964" s="19"/>
      <c r="I964" s="19"/>
      <c r="J964" s="21"/>
      <c r="K964" s="81"/>
      <c r="L964" s="107" t="str">
        <f t="shared" si="89"/>
        <v/>
      </c>
      <c r="M964" s="107" t="str">
        <f t="shared" si="90"/>
        <v/>
      </c>
      <c r="N964" s="94"/>
      <c r="O964" s="94"/>
      <c r="P964" s="94"/>
      <c r="Q964" s="94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  <c r="KU964" s="13"/>
      <c r="KV964" s="13"/>
      <c r="KW964" s="13"/>
      <c r="KX964" s="13"/>
      <c r="KY964" s="13"/>
      <c r="KZ964" s="13"/>
      <c r="LA964" s="13"/>
      <c r="LB964" s="13"/>
      <c r="LC964" s="13"/>
      <c r="LD964" s="13"/>
      <c r="LE964" s="13"/>
      <c r="LF964" s="13"/>
      <c r="LG964" s="13"/>
      <c r="LH964" s="13"/>
      <c r="LI964" s="13"/>
      <c r="LJ964" s="13"/>
      <c r="LK964" s="13"/>
      <c r="LL964" s="13"/>
      <c r="LM964" s="13"/>
      <c r="LN964" s="13"/>
      <c r="LO964" s="13"/>
      <c r="LP964" s="13"/>
      <c r="LQ964" s="13"/>
      <c r="LR964" s="13"/>
      <c r="LS964" s="13"/>
      <c r="LT964" s="13"/>
      <c r="LU964" s="13"/>
      <c r="LV964" s="13"/>
      <c r="LW964" s="13"/>
      <c r="LX964" s="13"/>
      <c r="LY964" s="13"/>
      <c r="LZ964" s="13"/>
      <c r="MA964" s="13"/>
      <c r="MB964" s="13"/>
      <c r="MC964" s="13"/>
      <c r="MD964" s="13"/>
      <c r="ME964" s="13"/>
      <c r="MF964" s="13"/>
      <c r="MG964" s="13"/>
      <c r="MH964" s="13"/>
      <c r="MI964" s="13"/>
      <c r="MJ964" s="13"/>
      <c r="MK964" s="13"/>
      <c r="ML964" s="13"/>
      <c r="MM964" s="13"/>
      <c r="MN964" s="13"/>
      <c r="MO964" s="13"/>
      <c r="MP964" s="13"/>
      <c r="MQ964" s="13"/>
      <c r="MR964" s="13"/>
      <c r="MS964" s="13"/>
      <c r="MT964" s="13"/>
      <c r="MU964" s="13"/>
      <c r="MV964" s="13"/>
      <c r="MW964" s="13"/>
      <c r="MX964" s="13"/>
      <c r="MY964" s="13"/>
      <c r="MZ964" s="13"/>
      <c r="NA964" s="13"/>
      <c r="NB964" s="13"/>
      <c r="NC964" s="13"/>
      <c r="ND964" s="13"/>
      <c r="NE964" s="13"/>
      <c r="NF964" s="13"/>
      <c r="NG964" s="13"/>
      <c r="NH964" s="13"/>
      <c r="NI964" s="13"/>
      <c r="NJ964" s="13"/>
      <c r="NK964" s="13"/>
      <c r="NL964" s="13"/>
      <c r="NM964" s="13"/>
      <c r="NN964" s="13"/>
      <c r="NO964" s="13"/>
      <c r="NP964" s="13"/>
      <c r="NQ964" s="13"/>
      <c r="NR964" s="13"/>
      <c r="NS964" s="13"/>
      <c r="NU964" s="48" t="e">
        <f>IF(P956&lt;#REF!,1,0)</f>
        <v>#REF!</v>
      </c>
      <c r="NV964" s="48" t="e">
        <f>IF($P956&gt;=#REF!,1,0)</f>
        <v>#REF!</v>
      </c>
      <c r="NW964" s="48">
        <f>IF(IF($C956="Y",IF(NV964=1,1,0)),1,0)</f>
        <v>0</v>
      </c>
      <c r="NX964" s="48">
        <f>IF(IF($C956="N",IF(NU964=1,1,0)),1,0)</f>
        <v>0</v>
      </c>
      <c r="NY964" s="49" t="e">
        <f t="shared" si="86"/>
        <v>#REF!</v>
      </c>
    </row>
    <row r="965" spans="1:389" s="2" customFormat="1" ht="15" x14ac:dyDescent="0.25">
      <c r="A965" s="2">
        <f t="shared" si="87"/>
        <v>961</v>
      </c>
      <c r="B965" s="104" t="str">
        <f>"TSK"&amp;"-"&amp;REPT("0",4-LEN(A973))&amp;A973</f>
        <v>TSK-0969</v>
      </c>
      <c r="C965" s="105" t="str">
        <f t="shared" si="88"/>
        <v/>
      </c>
      <c r="D965" s="59"/>
      <c r="E965" s="106"/>
      <c r="F965" s="59"/>
      <c r="G965" s="59"/>
      <c r="H965" s="19"/>
      <c r="I965" s="19"/>
      <c r="J965" s="21"/>
      <c r="K965" s="81"/>
      <c r="L965" s="107" t="str">
        <f t="shared" si="89"/>
        <v/>
      </c>
      <c r="M965" s="107" t="str">
        <f t="shared" si="90"/>
        <v/>
      </c>
      <c r="N965" s="94"/>
      <c r="O965" s="94"/>
      <c r="P965" s="94"/>
      <c r="Q965" s="94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  <c r="KU965" s="13"/>
      <c r="KV965" s="13"/>
      <c r="KW965" s="13"/>
      <c r="KX965" s="13"/>
      <c r="KY965" s="13"/>
      <c r="KZ965" s="13"/>
      <c r="LA965" s="13"/>
      <c r="LB965" s="13"/>
      <c r="LC965" s="13"/>
      <c r="LD965" s="13"/>
      <c r="LE965" s="13"/>
      <c r="LF965" s="13"/>
      <c r="LG965" s="13"/>
      <c r="LH965" s="13"/>
      <c r="LI965" s="13"/>
      <c r="LJ965" s="13"/>
      <c r="LK965" s="13"/>
      <c r="LL965" s="13"/>
      <c r="LM965" s="13"/>
      <c r="LN965" s="13"/>
      <c r="LO965" s="13"/>
      <c r="LP965" s="13"/>
      <c r="LQ965" s="13"/>
      <c r="LR965" s="13"/>
      <c r="LS965" s="13"/>
      <c r="LT965" s="13"/>
      <c r="LU965" s="13"/>
      <c r="LV965" s="13"/>
      <c r="LW965" s="13"/>
      <c r="LX965" s="13"/>
      <c r="LY965" s="13"/>
      <c r="LZ965" s="13"/>
      <c r="MA965" s="13"/>
      <c r="MB965" s="13"/>
      <c r="MC965" s="13"/>
      <c r="MD965" s="13"/>
      <c r="ME965" s="13"/>
      <c r="MF965" s="13"/>
      <c r="MG965" s="13"/>
      <c r="MH965" s="13"/>
      <c r="MI965" s="13"/>
      <c r="MJ965" s="13"/>
      <c r="MK965" s="13"/>
      <c r="ML965" s="13"/>
      <c r="MM965" s="13"/>
      <c r="MN965" s="13"/>
      <c r="MO965" s="13"/>
      <c r="MP965" s="13"/>
      <c r="MQ965" s="13"/>
      <c r="MR965" s="13"/>
      <c r="MS965" s="13"/>
      <c r="MT965" s="13"/>
      <c r="MU965" s="13"/>
      <c r="MV965" s="13"/>
      <c r="MW965" s="13"/>
      <c r="MX965" s="13"/>
      <c r="MY965" s="13"/>
      <c r="MZ965" s="13"/>
      <c r="NA965" s="13"/>
      <c r="NB965" s="13"/>
      <c r="NC965" s="13"/>
      <c r="ND965" s="13"/>
      <c r="NE965" s="13"/>
      <c r="NF965" s="13"/>
      <c r="NG965" s="13"/>
      <c r="NH965" s="13"/>
      <c r="NI965" s="13"/>
      <c r="NJ965" s="13"/>
      <c r="NK965" s="13"/>
      <c r="NL965" s="13"/>
      <c r="NM965" s="13"/>
      <c r="NN965" s="13"/>
      <c r="NO965" s="13"/>
      <c r="NP965" s="13"/>
      <c r="NQ965" s="13"/>
      <c r="NR965" s="13"/>
      <c r="NS965" s="13"/>
      <c r="NU965" s="48" t="e">
        <f>IF(P957&lt;#REF!,1,0)</f>
        <v>#REF!</v>
      </c>
      <c r="NV965" s="48" t="e">
        <f>IF($P957&gt;=#REF!,1,0)</f>
        <v>#REF!</v>
      </c>
      <c r="NW965" s="48">
        <f>IF(IF($C957="Y",IF(NV965=1,1,0)),1,0)</f>
        <v>0</v>
      </c>
      <c r="NX965" s="48">
        <f>IF(IF($C957="N",IF(NU965=1,1,0)),1,0)</f>
        <v>0</v>
      </c>
      <c r="NY965" s="49" t="e">
        <f t="shared" si="86"/>
        <v>#REF!</v>
      </c>
    </row>
    <row r="966" spans="1:389" s="2" customFormat="1" ht="15" x14ac:dyDescent="0.25">
      <c r="A966" s="2">
        <f t="shared" si="87"/>
        <v>962</v>
      </c>
      <c r="B966" s="104" t="str">
        <f>"TSK"&amp;"-"&amp;REPT("0",4-LEN(A974))&amp;A974</f>
        <v>TSK-0970</v>
      </c>
      <c r="C966" s="105" t="str">
        <f t="shared" si="88"/>
        <v/>
      </c>
      <c r="D966" s="59"/>
      <c r="E966" s="106"/>
      <c r="F966" s="59"/>
      <c r="G966" s="59"/>
      <c r="H966" s="19"/>
      <c r="I966" s="19"/>
      <c r="J966" s="21"/>
      <c r="K966" s="81"/>
      <c r="L966" s="107" t="str">
        <f t="shared" si="89"/>
        <v/>
      </c>
      <c r="M966" s="107" t="str">
        <f t="shared" si="90"/>
        <v/>
      </c>
      <c r="N966" s="94"/>
      <c r="O966" s="94"/>
      <c r="P966" s="94"/>
      <c r="Q966" s="94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  <c r="KU966" s="13"/>
      <c r="KV966" s="13"/>
      <c r="KW966" s="13"/>
      <c r="KX966" s="13"/>
      <c r="KY966" s="13"/>
      <c r="KZ966" s="13"/>
      <c r="LA966" s="13"/>
      <c r="LB966" s="13"/>
      <c r="LC966" s="13"/>
      <c r="LD966" s="13"/>
      <c r="LE966" s="13"/>
      <c r="LF966" s="13"/>
      <c r="LG966" s="13"/>
      <c r="LH966" s="13"/>
      <c r="LI966" s="13"/>
      <c r="LJ966" s="13"/>
      <c r="LK966" s="13"/>
      <c r="LL966" s="13"/>
      <c r="LM966" s="13"/>
      <c r="LN966" s="13"/>
      <c r="LO966" s="13"/>
      <c r="LP966" s="13"/>
      <c r="LQ966" s="13"/>
      <c r="LR966" s="13"/>
      <c r="LS966" s="13"/>
      <c r="LT966" s="13"/>
      <c r="LU966" s="13"/>
      <c r="LV966" s="13"/>
      <c r="LW966" s="13"/>
      <c r="LX966" s="13"/>
      <c r="LY966" s="13"/>
      <c r="LZ966" s="13"/>
      <c r="MA966" s="13"/>
      <c r="MB966" s="13"/>
      <c r="MC966" s="13"/>
      <c r="MD966" s="13"/>
      <c r="ME966" s="13"/>
      <c r="MF966" s="13"/>
      <c r="MG966" s="13"/>
      <c r="MH966" s="13"/>
      <c r="MI966" s="13"/>
      <c r="MJ966" s="13"/>
      <c r="MK966" s="13"/>
      <c r="ML966" s="13"/>
      <c r="MM966" s="13"/>
      <c r="MN966" s="13"/>
      <c r="MO966" s="13"/>
      <c r="MP966" s="13"/>
      <c r="MQ966" s="13"/>
      <c r="MR966" s="13"/>
      <c r="MS966" s="13"/>
      <c r="MT966" s="13"/>
      <c r="MU966" s="13"/>
      <c r="MV966" s="13"/>
      <c r="MW966" s="13"/>
      <c r="MX966" s="13"/>
      <c r="MY966" s="13"/>
      <c r="MZ966" s="13"/>
      <c r="NA966" s="13"/>
      <c r="NB966" s="13"/>
      <c r="NC966" s="13"/>
      <c r="ND966" s="13"/>
      <c r="NE966" s="13"/>
      <c r="NF966" s="13"/>
      <c r="NG966" s="13"/>
      <c r="NH966" s="13"/>
      <c r="NI966" s="13"/>
      <c r="NJ966" s="13"/>
      <c r="NK966" s="13"/>
      <c r="NL966" s="13"/>
      <c r="NM966" s="13"/>
      <c r="NN966" s="13"/>
      <c r="NO966" s="13"/>
      <c r="NP966" s="13"/>
      <c r="NQ966" s="13"/>
      <c r="NR966" s="13"/>
      <c r="NS966" s="13"/>
      <c r="NU966" s="48" t="e">
        <f>IF(P958&lt;#REF!,1,0)</f>
        <v>#REF!</v>
      </c>
      <c r="NV966" s="48" t="e">
        <f>IF($P958&gt;=#REF!,1,0)</f>
        <v>#REF!</v>
      </c>
      <c r="NW966" s="48">
        <f>IF(IF($C958="Y",IF(NV966=1,1,0)),1,0)</f>
        <v>0</v>
      </c>
      <c r="NX966" s="48">
        <f>IF(IF($C958="N",IF(NU966=1,1,0)),1,0)</f>
        <v>0</v>
      </c>
      <c r="NY966" s="49" t="e">
        <f t="shared" ref="NY966:NY1004" si="91">SUBTOTAL(9,NU966:NX966)</f>
        <v>#REF!</v>
      </c>
    </row>
    <row r="967" spans="1:389" s="2" customFormat="1" ht="15" x14ac:dyDescent="0.25">
      <c r="A967" s="2">
        <f t="shared" ref="A967:A1004" si="92">A966+1</f>
        <v>963</v>
      </c>
      <c r="B967" s="104" t="str">
        <f>"TSK"&amp;"-"&amp;REPT("0",4-LEN(A975))&amp;A975</f>
        <v>TSK-0971</v>
      </c>
      <c r="C967" s="105" t="str">
        <f t="shared" si="88"/>
        <v/>
      </c>
      <c r="D967" s="59"/>
      <c r="E967" s="106"/>
      <c r="F967" s="59"/>
      <c r="G967" s="59"/>
      <c r="H967" s="19"/>
      <c r="I967" s="19"/>
      <c r="J967" s="21"/>
      <c r="K967" s="81"/>
      <c r="L967" s="107" t="str">
        <f t="shared" si="89"/>
        <v/>
      </c>
      <c r="M967" s="107" t="str">
        <f t="shared" si="90"/>
        <v/>
      </c>
      <c r="N967" s="94"/>
      <c r="O967" s="94"/>
      <c r="P967" s="94"/>
      <c r="Q967" s="94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  <c r="KU967" s="13"/>
      <c r="KV967" s="13"/>
      <c r="KW967" s="13"/>
      <c r="KX967" s="13"/>
      <c r="KY967" s="13"/>
      <c r="KZ967" s="13"/>
      <c r="LA967" s="13"/>
      <c r="LB967" s="13"/>
      <c r="LC967" s="13"/>
      <c r="LD967" s="13"/>
      <c r="LE967" s="13"/>
      <c r="LF967" s="13"/>
      <c r="LG967" s="13"/>
      <c r="LH967" s="13"/>
      <c r="LI967" s="13"/>
      <c r="LJ967" s="13"/>
      <c r="LK967" s="13"/>
      <c r="LL967" s="13"/>
      <c r="LM967" s="13"/>
      <c r="LN967" s="13"/>
      <c r="LO967" s="13"/>
      <c r="LP967" s="13"/>
      <c r="LQ967" s="13"/>
      <c r="LR967" s="13"/>
      <c r="LS967" s="13"/>
      <c r="LT967" s="13"/>
      <c r="LU967" s="13"/>
      <c r="LV967" s="13"/>
      <c r="LW967" s="13"/>
      <c r="LX967" s="13"/>
      <c r="LY967" s="13"/>
      <c r="LZ967" s="13"/>
      <c r="MA967" s="13"/>
      <c r="MB967" s="13"/>
      <c r="MC967" s="13"/>
      <c r="MD967" s="13"/>
      <c r="ME967" s="13"/>
      <c r="MF967" s="13"/>
      <c r="MG967" s="13"/>
      <c r="MH967" s="13"/>
      <c r="MI967" s="13"/>
      <c r="MJ967" s="13"/>
      <c r="MK967" s="13"/>
      <c r="ML967" s="13"/>
      <c r="MM967" s="13"/>
      <c r="MN967" s="13"/>
      <c r="MO967" s="13"/>
      <c r="MP967" s="13"/>
      <c r="MQ967" s="13"/>
      <c r="MR967" s="13"/>
      <c r="MS967" s="13"/>
      <c r="MT967" s="13"/>
      <c r="MU967" s="13"/>
      <c r="MV967" s="13"/>
      <c r="MW967" s="13"/>
      <c r="MX967" s="13"/>
      <c r="MY967" s="13"/>
      <c r="MZ967" s="13"/>
      <c r="NA967" s="13"/>
      <c r="NB967" s="13"/>
      <c r="NC967" s="13"/>
      <c r="ND967" s="13"/>
      <c r="NE967" s="13"/>
      <c r="NF967" s="13"/>
      <c r="NG967" s="13"/>
      <c r="NH967" s="13"/>
      <c r="NI967" s="13"/>
      <c r="NJ967" s="13"/>
      <c r="NK967" s="13"/>
      <c r="NL967" s="13"/>
      <c r="NM967" s="13"/>
      <c r="NN967" s="13"/>
      <c r="NO967" s="13"/>
      <c r="NP967" s="13"/>
      <c r="NQ967" s="13"/>
      <c r="NR967" s="13"/>
      <c r="NS967" s="13"/>
      <c r="NU967" s="48" t="e">
        <f>IF(P959&lt;#REF!,1,0)</f>
        <v>#REF!</v>
      </c>
      <c r="NV967" s="48" t="e">
        <f>IF($P959&gt;=#REF!,1,0)</f>
        <v>#REF!</v>
      </c>
      <c r="NW967" s="48">
        <f>IF(IF($C959="Y",IF(NV967=1,1,0)),1,0)</f>
        <v>0</v>
      </c>
      <c r="NX967" s="48">
        <f>IF(IF($C959="N",IF(NU967=1,1,0)),1,0)</f>
        <v>0</v>
      </c>
      <c r="NY967" s="49" t="e">
        <f t="shared" si="91"/>
        <v>#REF!</v>
      </c>
    </row>
    <row r="968" spans="1:389" s="2" customFormat="1" ht="15" x14ac:dyDescent="0.25">
      <c r="A968" s="2">
        <f t="shared" si="92"/>
        <v>964</v>
      </c>
      <c r="B968" s="104" t="str">
        <f>"TSK"&amp;"-"&amp;REPT("0",4-LEN(A976))&amp;A976</f>
        <v>TSK-0972</v>
      </c>
      <c r="C968" s="105" t="str">
        <f t="shared" si="88"/>
        <v/>
      </c>
      <c r="D968" s="59"/>
      <c r="E968" s="106"/>
      <c r="F968" s="59"/>
      <c r="G968" s="59"/>
      <c r="H968" s="19"/>
      <c r="I968" s="19"/>
      <c r="J968" s="21"/>
      <c r="K968" s="81"/>
      <c r="L968" s="107" t="str">
        <f t="shared" si="89"/>
        <v/>
      </c>
      <c r="M968" s="107" t="str">
        <f t="shared" si="90"/>
        <v/>
      </c>
      <c r="N968" s="94"/>
      <c r="O968" s="94"/>
      <c r="P968" s="94"/>
      <c r="Q968" s="94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13"/>
      <c r="KS968" s="13"/>
      <c r="KT968" s="13"/>
      <c r="KU968" s="13"/>
      <c r="KV968" s="13"/>
      <c r="KW968" s="13"/>
      <c r="KX968" s="13"/>
      <c r="KY968" s="13"/>
      <c r="KZ968" s="13"/>
      <c r="LA968" s="13"/>
      <c r="LB968" s="13"/>
      <c r="LC968" s="13"/>
      <c r="LD968" s="13"/>
      <c r="LE968" s="13"/>
      <c r="LF968" s="13"/>
      <c r="LG968" s="13"/>
      <c r="LH968" s="13"/>
      <c r="LI968" s="13"/>
      <c r="LJ968" s="13"/>
      <c r="LK968" s="13"/>
      <c r="LL968" s="13"/>
      <c r="LM968" s="13"/>
      <c r="LN968" s="13"/>
      <c r="LO968" s="13"/>
      <c r="LP968" s="13"/>
      <c r="LQ968" s="13"/>
      <c r="LR968" s="13"/>
      <c r="LS968" s="13"/>
      <c r="LT968" s="13"/>
      <c r="LU968" s="13"/>
      <c r="LV968" s="13"/>
      <c r="LW968" s="13"/>
      <c r="LX968" s="13"/>
      <c r="LY968" s="13"/>
      <c r="LZ968" s="13"/>
      <c r="MA968" s="13"/>
      <c r="MB968" s="13"/>
      <c r="MC968" s="13"/>
      <c r="MD968" s="13"/>
      <c r="ME968" s="13"/>
      <c r="MF968" s="13"/>
      <c r="MG968" s="13"/>
      <c r="MH968" s="13"/>
      <c r="MI968" s="13"/>
      <c r="MJ968" s="13"/>
      <c r="MK968" s="13"/>
      <c r="ML968" s="13"/>
      <c r="MM968" s="13"/>
      <c r="MN968" s="13"/>
      <c r="MO968" s="13"/>
      <c r="MP968" s="13"/>
      <c r="MQ968" s="13"/>
      <c r="MR968" s="13"/>
      <c r="MS968" s="13"/>
      <c r="MT968" s="13"/>
      <c r="MU968" s="13"/>
      <c r="MV968" s="13"/>
      <c r="MW968" s="13"/>
      <c r="MX968" s="13"/>
      <c r="MY968" s="13"/>
      <c r="MZ968" s="13"/>
      <c r="NA968" s="13"/>
      <c r="NB968" s="13"/>
      <c r="NC968" s="13"/>
      <c r="ND968" s="13"/>
      <c r="NE968" s="13"/>
      <c r="NF968" s="13"/>
      <c r="NG968" s="13"/>
      <c r="NH968" s="13"/>
      <c r="NI968" s="13"/>
      <c r="NJ968" s="13"/>
      <c r="NK968" s="13"/>
      <c r="NL968" s="13"/>
      <c r="NM968" s="13"/>
      <c r="NN968" s="13"/>
      <c r="NO968" s="13"/>
      <c r="NP968" s="13"/>
      <c r="NQ968" s="13"/>
      <c r="NR968" s="13"/>
      <c r="NS968" s="13"/>
      <c r="NU968" s="48" t="e">
        <f>IF(P960&lt;#REF!,1,0)</f>
        <v>#REF!</v>
      </c>
      <c r="NV968" s="48" t="e">
        <f>IF($P960&gt;=#REF!,1,0)</f>
        <v>#REF!</v>
      </c>
      <c r="NW968" s="48">
        <f>IF(IF($C960="Y",IF(NV968=1,1,0)),1,0)</f>
        <v>0</v>
      </c>
      <c r="NX968" s="48">
        <f>IF(IF($C960="N",IF(NU968=1,1,0)),1,0)</f>
        <v>0</v>
      </c>
      <c r="NY968" s="49" t="e">
        <f t="shared" si="91"/>
        <v>#REF!</v>
      </c>
    </row>
    <row r="969" spans="1:389" s="2" customFormat="1" ht="15" x14ac:dyDescent="0.25">
      <c r="A969" s="2">
        <f t="shared" si="92"/>
        <v>965</v>
      </c>
      <c r="B969" s="104" t="str">
        <f>"TSK"&amp;"-"&amp;REPT("0",4-LEN(A977))&amp;A977</f>
        <v>TSK-0973</v>
      </c>
      <c r="C969" s="105" t="str">
        <f t="shared" si="88"/>
        <v/>
      </c>
      <c r="D969" s="59"/>
      <c r="E969" s="106"/>
      <c r="F969" s="59"/>
      <c r="G969" s="59"/>
      <c r="H969" s="19"/>
      <c r="I969" s="19"/>
      <c r="J969" s="21"/>
      <c r="K969" s="81"/>
      <c r="L969" s="107" t="str">
        <f t="shared" si="89"/>
        <v/>
      </c>
      <c r="M969" s="107" t="str">
        <f t="shared" si="90"/>
        <v/>
      </c>
      <c r="N969" s="94"/>
      <c r="O969" s="94"/>
      <c r="P969" s="94"/>
      <c r="Q969" s="94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  <c r="KU969" s="13"/>
      <c r="KV969" s="13"/>
      <c r="KW969" s="13"/>
      <c r="KX969" s="13"/>
      <c r="KY969" s="13"/>
      <c r="KZ969" s="13"/>
      <c r="LA969" s="13"/>
      <c r="LB969" s="13"/>
      <c r="LC969" s="13"/>
      <c r="LD969" s="13"/>
      <c r="LE969" s="13"/>
      <c r="LF969" s="13"/>
      <c r="LG969" s="13"/>
      <c r="LH969" s="13"/>
      <c r="LI969" s="13"/>
      <c r="LJ969" s="13"/>
      <c r="LK969" s="13"/>
      <c r="LL969" s="13"/>
      <c r="LM969" s="13"/>
      <c r="LN969" s="13"/>
      <c r="LO969" s="13"/>
      <c r="LP969" s="13"/>
      <c r="LQ969" s="13"/>
      <c r="LR969" s="13"/>
      <c r="LS969" s="13"/>
      <c r="LT969" s="13"/>
      <c r="LU969" s="13"/>
      <c r="LV969" s="13"/>
      <c r="LW969" s="13"/>
      <c r="LX969" s="13"/>
      <c r="LY969" s="13"/>
      <c r="LZ969" s="13"/>
      <c r="MA969" s="13"/>
      <c r="MB969" s="13"/>
      <c r="MC969" s="13"/>
      <c r="MD969" s="13"/>
      <c r="ME969" s="13"/>
      <c r="MF969" s="13"/>
      <c r="MG969" s="13"/>
      <c r="MH969" s="13"/>
      <c r="MI969" s="13"/>
      <c r="MJ969" s="13"/>
      <c r="MK969" s="13"/>
      <c r="ML969" s="13"/>
      <c r="MM969" s="13"/>
      <c r="MN969" s="13"/>
      <c r="MO969" s="13"/>
      <c r="MP969" s="13"/>
      <c r="MQ969" s="13"/>
      <c r="MR969" s="13"/>
      <c r="MS969" s="13"/>
      <c r="MT969" s="13"/>
      <c r="MU969" s="13"/>
      <c r="MV969" s="13"/>
      <c r="MW969" s="13"/>
      <c r="MX969" s="13"/>
      <c r="MY969" s="13"/>
      <c r="MZ969" s="13"/>
      <c r="NA969" s="13"/>
      <c r="NB969" s="13"/>
      <c r="NC969" s="13"/>
      <c r="ND969" s="13"/>
      <c r="NE969" s="13"/>
      <c r="NF969" s="13"/>
      <c r="NG969" s="13"/>
      <c r="NH969" s="13"/>
      <c r="NI969" s="13"/>
      <c r="NJ969" s="13"/>
      <c r="NK969" s="13"/>
      <c r="NL969" s="13"/>
      <c r="NM969" s="13"/>
      <c r="NN969" s="13"/>
      <c r="NO969" s="13"/>
      <c r="NP969" s="13"/>
      <c r="NQ969" s="13"/>
      <c r="NR969" s="13"/>
      <c r="NS969" s="13"/>
      <c r="NU969" s="48" t="e">
        <f>IF(P961&lt;#REF!,1,0)</f>
        <v>#REF!</v>
      </c>
      <c r="NV969" s="48" t="e">
        <f>IF($P961&gt;=#REF!,1,0)</f>
        <v>#REF!</v>
      </c>
      <c r="NW969" s="48">
        <f>IF(IF($C961="Y",IF(NV969=1,1,0)),1,0)</f>
        <v>0</v>
      </c>
      <c r="NX969" s="48">
        <f>IF(IF($C961="N",IF(NU969=1,1,0)),1,0)</f>
        <v>0</v>
      </c>
      <c r="NY969" s="49" t="e">
        <f t="shared" si="91"/>
        <v>#REF!</v>
      </c>
    </row>
    <row r="970" spans="1:389" s="2" customFormat="1" ht="15" x14ac:dyDescent="0.25">
      <c r="A970" s="2">
        <f t="shared" si="92"/>
        <v>966</v>
      </c>
      <c r="B970" s="104" t="str">
        <f>"TSK"&amp;"-"&amp;REPT("0",4-LEN(A978))&amp;A978</f>
        <v>TSK-0974</v>
      </c>
      <c r="C970" s="105" t="str">
        <f t="shared" si="88"/>
        <v/>
      </c>
      <c r="D970" s="59"/>
      <c r="E970" s="106"/>
      <c r="F970" s="59"/>
      <c r="G970" s="59"/>
      <c r="H970" s="19"/>
      <c r="I970" s="19"/>
      <c r="J970" s="21"/>
      <c r="K970" s="81"/>
      <c r="L970" s="107" t="str">
        <f t="shared" si="89"/>
        <v/>
      </c>
      <c r="M970" s="107" t="str">
        <f t="shared" si="90"/>
        <v/>
      </c>
      <c r="N970" s="94"/>
      <c r="O970" s="94"/>
      <c r="P970" s="94"/>
      <c r="Q970" s="94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13"/>
      <c r="KS970" s="13"/>
      <c r="KT970" s="13"/>
      <c r="KU970" s="13"/>
      <c r="KV970" s="13"/>
      <c r="KW970" s="13"/>
      <c r="KX970" s="13"/>
      <c r="KY970" s="13"/>
      <c r="KZ970" s="13"/>
      <c r="LA970" s="13"/>
      <c r="LB970" s="13"/>
      <c r="LC970" s="13"/>
      <c r="LD970" s="13"/>
      <c r="LE970" s="13"/>
      <c r="LF970" s="13"/>
      <c r="LG970" s="13"/>
      <c r="LH970" s="13"/>
      <c r="LI970" s="13"/>
      <c r="LJ970" s="13"/>
      <c r="LK970" s="13"/>
      <c r="LL970" s="13"/>
      <c r="LM970" s="13"/>
      <c r="LN970" s="13"/>
      <c r="LO970" s="13"/>
      <c r="LP970" s="13"/>
      <c r="LQ970" s="13"/>
      <c r="LR970" s="13"/>
      <c r="LS970" s="13"/>
      <c r="LT970" s="13"/>
      <c r="LU970" s="13"/>
      <c r="LV970" s="13"/>
      <c r="LW970" s="13"/>
      <c r="LX970" s="13"/>
      <c r="LY970" s="13"/>
      <c r="LZ970" s="13"/>
      <c r="MA970" s="13"/>
      <c r="MB970" s="13"/>
      <c r="MC970" s="13"/>
      <c r="MD970" s="13"/>
      <c r="ME970" s="13"/>
      <c r="MF970" s="13"/>
      <c r="MG970" s="13"/>
      <c r="MH970" s="13"/>
      <c r="MI970" s="13"/>
      <c r="MJ970" s="13"/>
      <c r="MK970" s="13"/>
      <c r="ML970" s="13"/>
      <c r="MM970" s="13"/>
      <c r="MN970" s="13"/>
      <c r="MO970" s="13"/>
      <c r="MP970" s="13"/>
      <c r="MQ970" s="13"/>
      <c r="MR970" s="13"/>
      <c r="MS970" s="13"/>
      <c r="MT970" s="13"/>
      <c r="MU970" s="13"/>
      <c r="MV970" s="13"/>
      <c r="MW970" s="13"/>
      <c r="MX970" s="13"/>
      <c r="MY970" s="13"/>
      <c r="MZ970" s="13"/>
      <c r="NA970" s="13"/>
      <c r="NB970" s="13"/>
      <c r="NC970" s="13"/>
      <c r="ND970" s="13"/>
      <c r="NE970" s="13"/>
      <c r="NF970" s="13"/>
      <c r="NG970" s="13"/>
      <c r="NH970" s="13"/>
      <c r="NI970" s="13"/>
      <c r="NJ970" s="13"/>
      <c r="NK970" s="13"/>
      <c r="NL970" s="13"/>
      <c r="NM970" s="13"/>
      <c r="NN970" s="13"/>
      <c r="NO970" s="13"/>
      <c r="NP970" s="13"/>
      <c r="NQ970" s="13"/>
      <c r="NR970" s="13"/>
      <c r="NS970" s="13"/>
      <c r="NU970" s="48" t="e">
        <f>IF(P962&lt;#REF!,1,0)</f>
        <v>#REF!</v>
      </c>
      <c r="NV970" s="48" t="e">
        <f>IF($P962&gt;=#REF!,1,0)</f>
        <v>#REF!</v>
      </c>
      <c r="NW970" s="48">
        <f>IF(IF($C962="Y",IF(NV970=1,1,0)),1,0)</f>
        <v>0</v>
      </c>
      <c r="NX970" s="48">
        <f>IF(IF($C962="N",IF(NU970=1,1,0)),1,0)</f>
        <v>0</v>
      </c>
      <c r="NY970" s="49" t="e">
        <f t="shared" si="91"/>
        <v>#REF!</v>
      </c>
    </row>
    <row r="971" spans="1:389" s="2" customFormat="1" ht="15" x14ac:dyDescent="0.25">
      <c r="A971" s="2">
        <f t="shared" si="92"/>
        <v>967</v>
      </c>
      <c r="B971" s="104" t="str">
        <f>"TSK"&amp;"-"&amp;REPT("0",4-LEN(A979))&amp;A979</f>
        <v>TSK-0975</v>
      </c>
      <c r="C971" s="105" t="str">
        <f t="shared" si="88"/>
        <v/>
      </c>
      <c r="D971" s="59"/>
      <c r="E971" s="106"/>
      <c r="F971" s="59"/>
      <c r="G971" s="59"/>
      <c r="H971" s="19"/>
      <c r="I971" s="19"/>
      <c r="J971" s="21"/>
      <c r="K971" s="81"/>
      <c r="L971" s="107" t="str">
        <f t="shared" si="89"/>
        <v/>
      </c>
      <c r="M971" s="107" t="str">
        <f t="shared" si="90"/>
        <v/>
      </c>
      <c r="N971" s="94"/>
      <c r="O971" s="94"/>
      <c r="P971" s="94"/>
      <c r="Q971" s="94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  <c r="KU971" s="13"/>
      <c r="KV971" s="13"/>
      <c r="KW971" s="13"/>
      <c r="KX971" s="13"/>
      <c r="KY971" s="13"/>
      <c r="KZ971" s="13"/>
      <c r="LA971" s="13"/>
      <c r="LB971" s="13"/>
      <c r="LC971" s="13"/>
      <c r="LD971" s="13"/>
      <c r="LE971" s="13"/>
      <c r="LF971" s="13"/>
      <c r="LG971" s="13"/>
      <c r="LH971" s="13"/>
      <c r="LI971" s="13"/>
      <c r="LJ971" s="13"/>
      <c r="LK971" s="13"/>
      <c r="LL971" s="13"/>
      <c r="LM971" s="13"/>
      <c r="LN971" s="13"/>
      <c r="LO971" s="13"/>
      <c r="LP971" s="13"/>
      <c r="LQ971" s="13"/>
      <c r="LR971" s="13"/>
      <c r="LS971" s="13"/>
      <c r="LT971" s="13"/>
      <c r="LU971" s="13"/>
      <c r="LV971" s="13"/>
      <c r="LW971" s="13"/>
      <c r="LX971" s="13"/>
      <c r="LY971" s="13"/>
      <c r="LZ971" s="13"/>
      <c r="MA971" s="13"/>
      <c r="MB971" s="13"/>
      <c r="MC971" s="13"/>
      <c r="MD971" s="13"/>
      <c r="ME971" s="13"/>
      <c r="MF971" s="13"/>
      <c r="MG971" s="13"/>
      <c r="MH971" s="13"/>
      <c r="MI971" s="13"/>
      <c r="MJ971" s="13"/>
      <c r="MK971" s="13"/>
      <c r="ML971" s="13"/>
      <c r="MM971" s="13"/>
      <c r="MN971" s="13"/>
      <c r="MO971" s="13"/>
      <c r="MP971" s="13"/>
      <c r="MQ971" s="13"/>
      <c r="MR971" s="13"/>
      <c r="MS971" s="13"/>
      <c r="MT971" s="13"/>
      <c r="MU971" s="13"/>
      <c r="MV971" s="13"/>
      <c r="MW971" s="13"/>
      <c r="MX971" s="13"/>
      <c r="MY971" s="13"/>
      <c r="MZ971" s="13"/>
      <c r="NA971" s="13"/>
      <c r="NB971" s="13"/>
      <c r="NC971" s="13"/>
      <c r="ND971" s="13"/>
      <c r="NE971" s="13"/>
      <c r="NF971" s="13"/>
      <c r="NG971" s="13"/>
      <c r="NH971" s="13"/>
      <c r="NI971" s="13"/>
      <c r="NJ971" s="13"/>
      <c r="NK971" s="13"/>
      <c r="NL971" s="13"/>
      <c r="NM971" s="13"/>
      <c r="NN971" s="13"/>
      <c r="NO971" s="13"/>
      <c r="NP971" s="13"/>
      <c r="NQ971" s="13"/>
      <c r="NR971" s="13"/>
      <c r="NS971" s="13"/>
      <c r="NU971" s="48" t="e">
        <f>IF(P963&lt;#REF!,1,0)</f>
        <v>#REF!</v>
      </c>
      <c r="NV971" s="48" t="e">
        <f>IF($P963&gt;=#REF!,1,0)</f>
        <v>#REF!</v>
      </c>
      <c r="NW971" s="48">
        <f>IF(IF($C963="Y",IF(NV971=1,1,0)),1,0)</f>
        <v>0</v>
      </c>
      <c r="NX971" s="48">
        <f>IF(IF($C963="N",IF(NU971=1,1,0)),1,0)</f>
        <v>0</v>
      </c>
      <c r="NY971" s="49" t="e">
        <f t="shared" si="91"/>
        <v>#REF!</v>
      </c>
    </row>
    <row r="972" spans="1:389" s="2" customFormat="1" ht="15" x14ac:dyDescent="0.25">
      <c r="A972" s="2">
        <f t="shared" si="92"/>
        <v>968</v>
      </c>
      <c r="B972" s="104" t="str">
        <f>"TSK"&amp;"-"&amp;REPT("0",4-LEN(A980))&amp;A980</f>
        <v>TSK-0976</v>
      </c>
      <c r="C972" s="105" t="str">
        <f t="shared" si="88"/>
        <v/>
      </c>
      <c r="D972" s="59"/>
      <c r="E972" s="106"/>
      <c r="F972" s="59"/>
      <c r="G972" s="59"/>
      <c r="H972" s="19"/>
      <c r="I972" s="19"/>
      <c r="J972" s="21"/>
      <c r="K972" s="81"/>
      <c r="L972" s="107" t="str">
        <f t="shared" si="89"/>
        <v/>
      </c>
      <c r="M972" s="107" t="str">
        <f t="shared" si="90"/>
        <v/>
      </c>
      <c r="N972" s="94"/>
      <c r="O972" s="94"/>
      <c r="P972" s="94"/>
      <c r="Q972" s="94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  <c r="KU972" s="13"/>
      <c r="KV972" s="13"/>
      <c r="KW972" s="13"/>
      <c r="KX972" s="13"/>
      <c r="KY972" s="13"/>
      <c r="KZ972" s="13"/>
      <c r="LA972" s="13"/>
      <c r="LB972" s="13"/>
      <c r="LC972" s="13"/>
      <c r="LD972" s="13"/>
      <c r="LE972" s="13"/>
      <c r="LF972" s="13"/>
      <c r="LG972" s="13"/>
      <c r="LH972" s="13"/>
      <c r="LI972" s="13"/>
      <c r="LJ972" s="13"/>
      <c r="LK972" s="13"/>
      <c r="LL972" s="13"/>
      <c r="LM972" s="13"/>
      <c r="LN972" s="13"/>
      <c r="LO972" s="13"/>
      <c r="LP972" s="13"/>
      <c r="LQ972" s="13"/>
      <c r="LR972" s="13"/>
      <c r="LS972" s="13"/>
      <c r="LT972" s="13"/>
      <c r="LU972" s="13"/>
      <c r="LV972" s="13"/>
      <c r="LW972" s="13"/>
      <c r="LX972" s="13"/>
      <c r="LY972" s="13"/>
      <c r="LZ972" s="13"/>
      <c r="MA972" s="13"/>
      <c r="MB972" s="13"/>
      <c r="MC972" s="13"/>
      <c r="MD972" s="13"/>
      <c r="ME972" s="13"/>
      <c r="MF972" s="13"/>
      <c r="MG972" s="13"/>
      <c r="MH972" s="13"/>
      <c r="MI972" s="13"/>
      <c r="MJ972" s="13"/>
      <c r="MK972" s="13"/>
      <c r="ML972" s="13"/>
      <c r="MM972" s="13"/>
      <c r="MN972" s="13"/>
      <c r="MO972" s="13"/>
      <c r="MP972" s="13"/>
      <c r="MQ972" s="13"/>
      <c r="MR972" s="13"/>
      <c r="MS972" s="13"/>
      <c r="MT972" s="13"/>
      <c r="MU972" s="13"/>
      <c r="MV972" s="13"/>
      <c r="MW972" s="13"/>
      <c r="MX972" s="13"/>
      <c r="MY972" s="13"/>
      <c r="MZ972" s="13"/>
      <c r="NA972" s="13"/>
      <c r="NB972" s="13"/>
      <c r="NC972" s="13"/>
      <c r="ND972" s="13"/>
      <c r="NE972" s="13"/>
      <c r="NF972" s="13"/>
      <c r="NG972" s="13"/>
      <c r="NH972" s="13"/>
      <c r="NI972" s="13"/>
      <c r="NJ972" s="13"/>
      <c r="NK972" s="13"/>
      <c r="NL972" s="13"/>
      <c r="NM972" s="13"/>
      <c r="NN972" s="13"/>
      <c r="NO972" s="13"/>
      <c r="NP972" s="13"/>
      <c r="NQ972" s="13"/>
      <c r="NR972" s="13"/>
      <c r="NS972" s="13"/>
      <c r="NU972" s="48" t="e">
        <f>IF(P964&lt;#REF!,1,0)</f>
        <v>#REF!</v>
      </c>
      <c r="NV972" s="48" t="e">
        <f>IF($P964&gt;=#REF!,1,0)</f>
        <v>#REF!</v>
      </c>
      <c r="NW972" s="48">
        <f>IF(IF($C964="Y",IF(NV972=1,1,0)),1,0)</f>
        <v>0</v>
      </c>
      <c r="NX972" s="48">
        <f>IF(IF($C964="N",IF(NU972=1,1,0)),1,0)</f>
        <v>0</v>
      </c>
      <c r="NY972" s="49" t="e">
        <f t="shared" si="91"/>
        <v>#REF!</v>
      </c>
    </row>
    <row r="973" spans="1:389" s="2" customFormat="1" ht="15" x14ac:dyDescent="0.25">
      <c r="A973" s="2">
        <f t="shared" si="92"/>
        <v>969</v>
      </c>
      <c r="B973" s="104" t="str">
        <f>"TSK"&amp;"-"&amp;REPT("0",4-LEN(A981))&amp;A981</f>
        <v>TSK-0977</v>
      </c>
      <c r="C973" s="105" t="str">
        <f t="shared" si="88"/>
        <v/>
      </c>
      <c r="D973" s="59"/>
      <c r="E973" s="106"/>
      <c r="F973" s="59"/>
      <c r="G973" s="59"/>
      <c r="H973" s="19"/>
      <c r="I973" s="19"/>
      <c r="J973" s="21"/>
      <c r="K973" s="81"/>
      <c r="L973" s="107" t="str">
        <f t="shared" si="89"/>
        <v/>
      </c>
      <c r="M973" s="107" t="str">
        <f t="shared" si="90"/>
        <v/>
      </c>
      <c r="N973" s="94"/>
      <c r="O973" s="94"/>
      <c r="P973" s="94"/>
      <c r="Q973" s="94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  <c r="KU973" s="13"/>
      <c r="KV973" s="13"/>
      <c r="KW973" s="13"/>
      <c r="KX973" s="13"/>
      <c r="KY973" s="13"/>
      <c r="KZ973" s="13"/>
      <c r="LA973" s="13"/>
      <c r="LB973" s="13"/>
      <c r="LC973" s="13"/>
      <c r="LD973" s="13"/>
      <c r="LE973" s="13"/>
      <c r="LF973" s="13"/>
      <c r="LG973" s="13"/>
      <c r="LH973" s="13"/>
      <c r="LI973" s="13"/>
      <c r="LJ973" s="13"/>
      <c r="LK973" s="13"/>
      <c r="LL973" s="13"/>
      <c r="LM973" s="13"/>
      <c r="LN973" s="13"/>
      <c r="LO973" s="13"/>
      <c r="LP973" s="13"/>
      <c r="LQ973" s="13"/>
      <c r="LR973" s="13"/>
      <c r="LS973" s="13"/>
      <c r="LT973" s="13"/>
      <c r="LU973" s="13"/>
      <c r="LV973" s="13"/>
      <c r="LW973" s="13"/>
      <c r="LX973" s="13"/>
      <c r="LY973" s="13"/>
      <c r="LZ973" s="13"/>
      <c r="MA973" s="13"/>
      <c r="MB973" s="13"/>
      <c r="MC973" s="13"/>
      <c r="MD973" s="13"/>
      <c r="ME973" s="13"/>
      <c r="MF973" s="13"/>
      <c r="MG973" s="13"/>
      <c r="MH973" s="13"/>
      <c r="MI973" s="13"/>
      <c r="MJ973" s="13"/>
      <c r="MK973" s="13"/>
      <c r="ML973" s="13"/>
      <c r="MM973" s="13"/>
      <c r="MN973" s="13"/>
      <c r="MO973" s="13"/>
      <c r="MP973" s="13"/>
      <c r="MQ973" s="13"/>
      <c r="MR973" s="13"/>
      <c r="MS973" s="13"/>
      <c r="MT973" s="13"/>
      <c r="MU973" s="13"/>
      <c r="MV973" s="13"/>
      <c r="MW973" s="13"/>
      <c r="MX973" s="13"/>
      <c r="MY973" s="13"/>
      <c r="MZ973" s="13"/>
      <c r="NA973" s="13"/>
      <c r="NB973" s="13"/>
      <c r="NC973" s="13"/>
      <c r="ND973" s="13"/>
      <c r="NE973" s="13"/>
      <c r="NF973" s="13"/>
      <c r="NG973" s="13"/>
      <c r="NH973" s="13"/>
      <c r="NI973" s="13"/>
      <c r="NJ973" s="13"/>
      <c r="NK973" s="13"/>
      <c r="NL973" s="13"/>
      <c r="NM973" s="13"/>
      <c r="NN973" s="13"/>
      <c r="NO973" s="13"/>
      <c r="NP973" s="13"/>
      <c r="NQ973" s="13"/>
      <c r="NR973" s="13"/>
      <c r="NS973" s="13"/>
      <c r="NU973" s="48" t="e">
        <f>IF(P965&lt;#REF!,1,0)</f>
        <v>#REF!</v>
      </c>
      <c r="NV973" s="48" t="e">
        <f>IF($P965&gt;=#REF!,1,0)</f>
        <v>#REF!</v>
      </c>
      <c r="NW973" s="48">
        <f>IF(IF($C965="Y",IF(NV973=1,1,0)),1,0)</f>
        <v>0</v>
      </c>
      <c r="NX973" s="48">
        <f>IF(IF($C965="N",IF(NU973=1,1,0)),1,0)</f>
        <v>0</v>
      </c>
      <c r="NY973" s="49" t="e">
        <f t="shared" si="91"/>
        <v>#REF!</v>
      </c>
    </row>
    <row r="974" spans="1:389" s="2" customFormat="1" ht="15" x14ac:dyDescent="0.25">
      <c r="A974" s="2">
        <f t="shared" si="92"/>
        <v>970</v>
      </c>
      <c r="B974" s="104" t="str">
        <f>"TSK"&amp;"-"&amp;REPT("0",4-LEN(A982))&amp;A982</f>
        <v>TSK-0978</v>
      </c>
      <c r="C974" s="105" t="str">
        <f t="shared" si="88"/>
        <v/>
      </c>
      <c r="D974" s="59"/>
      <c r="E974" s="106"/>
      <c r="F974" s="59"/>
      <c r="G974" s="59"/>
      <c r="H974" s="19"/>
      <c r="I974" s="19"/>
      <c r="J974" s="21"/>
      <c r="K974" s="81"/>
      <c r="L974" s="107" t="str">
        <f t="shared" si="89"/>
        <v/>
      </c>
      <c r="M974" s="107" t="str">
        <f t="shared" si="90"/>
        <v/>
      </c>
      <c r="N974" s="94"/>
      <c r="O974" s="94"/>
      <c r="P974" s="94"/>
      <c r="Q974" s="94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  <c r="KU974" s="13"/>
      <c r="KV974" s="13"/>
      <c r="KW974" s="13"/>
      <c r="KX974" s="13"/>
      <c r="KY974" s="13"/>
      <c r="KZ974" s="13"/>
      <c r="LA974" s="13"/>
      <c r="LB974" s="13"/>
      <c r="LC974" s="13"/>
      <c r="LD974" s="13"/>
      <c r="LE974" s="13"/>
      <c r="LF974" s="13"/>
      <c r="LG974" s="13"/>
      <c r="LH974" s="13"/>
      <c r="LI974" s="13"/>
      <c r="LJ974" s="13"/>
      <c r="LK974" s="13"/>
      <c r="LL974" s="13"/>
      <c r="LM974" s="13"/>
      <c r="LN974" s="13"/>
      <c r="LO974" s="13"/>
      <c r="LP974" s="13"/>
      <c r="LQ974" s="13"/>
      <c r="LR974" s="13"/>
      <c r="LS974" s="13"/>
      <c r="LT974" s="13"/>
      <c r="LU974" s="13"/>
      <c r="LV974" s="13"/>
      <c r="LW974" s="13"/>
      <c r="LX974" s="13"/>
      <c r="LY974" s="13"/>
      <c r="LZ974" s="13"/>
      <c r="MA974" s="13"/>
      <c r="MB974" s="13"/>
      <c r="MC974" s="13"/>
      <c r="MD974" s="13"/>
      <c r="ME974" s="13"/>
      <c r="MF974" s="13"/>
      <c r="MG974" s="13"/>
      <c r="MH974" s="13"/>
      <c r="MI974" s="13"/>
      <c r="MJ974" s="13"/>
      <c r="MK974" s="13"/>
      <c r="ML974" s="13"/>
      <c r="MM974" s="13"/>
      <c r="MN974" s="13"/>
      <c r="MO974" s="13"/>
      <c r="MP974" s="13"/>
      <c r="MQ974" s="13"/>
      <c r="MR974" s="13"/>
      <c r="MS974" s="13"/>
      <c r="MT974" s="13"/>
      <c r="MU974" s="13"/>
      <c r="MV974" s="13"/>
      <c r="MW974" s="13"/>
      <c r="MX974" s="13"/>
      <c r="MY974" s="13"/>
      <c r="MZ974" s="13"/>
      <c r="NA974" s="13"/>
      <c r="NB974" s="13"/>
      <c r="NC974" s="13"/>
      <c r="ND974" s="13"/>
      <c r="NE974" s="13"/>
      <c r="NF974" s="13"/>
      <c r="NG974" s="13"/>
      <c r="NH974" s="13"/>
      <c r="NI974" s="13"/>
      <c r="NJ974" s="13"/>
      <c r="NK974" s="13"/>
      <c r="NL974" s="13"/>
      <c r="NM974" s="13"/>
      <c r="NN974" s="13"/>
      <c r="NO974" s="13"/>
      <c r="NP974" s="13"/>
      <c r="NQ974" s="13"/>
      <c r="NR974" s="13"/>
      <c r="NS974" s="13"/>
      <c r="NU974" s="48" t="e">
        <f>IF(P966&lt;#REF!,1,0)</f>
        <v>#REF!</v>
      </c>
      <c r="NV974" s="48" t="e">
        <f>IF($P966&gt;=#REF!,1,0)</f>
        <v>#REF!</v>
      </c>
      <c r="NW974" s="48">
        <f>IF(IF($C966="Y",IF(NV974=1,1,0)),1,0)</f>
        <v>0</v>
      </c>
      <c r="NX974" s="48">
        <f>IF(IF($C966="N",IF(NU974=1,1,0)),1,0)</f>
        <v>0</v>
      </c>
      <c r="NY974" s="49" t="e">
        <f t="shared" si="91"/>
        <v>#REF!</v>
      </c>
    </row>
    <row r="975" spans="1:389" s="2" customFormat="1" ht="15" x14ac:dyDescent="0.25">
      <c r="A975" s="2">
        <f t="shared" si="92"/>
        <v>971</v>
      </c>
      <c r="B975" s="104" t="str">
        <f>"TSK"&amp;"-"&amp;REPT("0",4-LEN(A983))&amp;A983</f>
        <v>TSK-0979</v>
      </c>
      <c r="C975" s="105" t="str">
        <f t="shared" si="88"/>
        <v/>
      </c>
      <c r="D975" s="59"/>
      <c r="E975" s="106"/>
      <c r="F975" s="59"/>
      <c r="G975" s="59"/>
      <c r="H975" s="19"/>
      <c r="I975" s="19"/>
      <c r="J975" s="21"/>
      <c r="K975" s="81"/>
      <c r="L975" s="107" t="str">
        <f t="shared" si="89"/>
        <v/>
      </c>
      <c r="M975" s="107" t="str">
        <f t="shared" si="90"/>
        <v/>
      </c>
      <c r="N975" s="94"/>
      <c r="O975" s="94"/>
      <c r="P975" s="94"/>
      <c r="Q975" s="94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  <c r="KU975" s="13"/>
      <c r="KV975" s="13"/>
      <c r="KW975" s="13"/>
      <c r="KX975" s="13"/>
      <c r="KY975" s="13"/>
      <c r="KZ975" s="13"/>
      <c r="LA975" s="13"/>
      <c r="LB975" s="13"/>
      <c r="LC975" s="13"/>
      <c r="LD975" s="13"/>
      <c r="LE975" s="13"/>
      <c r="LF975" s="13"/>
      <c r="LG975" s="13"/>
      <c r="LH975" s="13"/>
      <c r="LI975" s="13"/>
      <c r="LJ975" s="13"/>
      <c r="LK975" s="13"/>
      <c r="LL975" s="13"/>
      <c r="LM975" s="13"/>
      <c r="LN975" s="13"/>
      <c r="LO975" s="13"/>
      <c r="LP975" s="13"/>
      <c r="LQ975" s="13"/>
      <c r="LR975" s="13"/>
      <c r="LS975" s="13"/>
      <c r="LT975" s="13"/>
      <c r="LU975" s="13"/>
      <c r="LV975" s="13"/>
      <c r="LW975" s="13"/>
      <c r="LX975" s="13"/>
      <c r="LY975" s="13"/>
      <c r="LZ975" s="13"/>
      <c r="MA975" s="13"/>
      <c r="MB975" s="13"/>
      <c r="MC975" s="13"/>
      <c r="MD975" s="13"/>
      <c r="ME975" s="13"/>
      <c r="MF975" s="13"/>
      <c r="MG975" s="13"/>
      <c r="MH975" s="13"/>
      <c r="MI975" s="13"/>
      <c r="MJ975" s="13"/>
      <c r="MK975" s="13"/>
      <c r="ML975" s="13"/>
      <c r="MM975" s="13"/>
      <c r="MN975" s="13"/>
      <c r="MO975" s="13"/>
      <c r="MP975" s="13"/>
      <c r="MQ975" s="13"/>
      <c r="MR975" s="13"/>
      <c r="MS975" s="13"/>
      <c r="MT975" s="13"/>
      <c r="MU975" s="13"/>
      <c r="MV975" s="13"/>
      <c r="MW975" s="13"/>
      <c r="MX975" s="13"/>
      <c r="MY975" s="13"/>
      <c r="MZ975" s="13"/>
      <c r="NA975" s="13"/>
      <c r="NB975" s="13"/>
      <c r="NC975" s="13"/>
      <c r="ND975" s="13"/>
      <c r="NE975" s="13"/>
      <c r="NF975" s="13"/>
      <c r="NG975" s="13"/>
      <c r="NH975" s="13"/>
      <c r="NI975" s="13"/>
      <c r="NJ975" s="13"/>
      <c r="NK975" s="13"/>
      <c r="NL975" s="13"/>
      <c r="NM975" s="13"/>
      <c r="NN975" s="13"/>
      <c r="NO975" s="13"/>
      <c r="NP975" s="13"/>
      <c r="NQ975" s="13"/>
      <c r="NR975" s="13"/>
      <c r="NS975" s="13"/>
      <c r="NU975" s="48" t="e">
        <f>IF(P967&lt;#REF!,1,0)</f>
        <v>#REF!</v>
      </c>
      <c r="NV975" s="48" t="e">
        <f>IF($P967&gt;=#REF!,1,0)</f>
        <v>#REF!</v>
      </c>
      <c r="NW975" s="48">
        <f>IF(IF($C967="Y",IF(NV975=1,1,0)),1,0)</f>
        <v>0</v>
      </c>
      <c r="NX975" s="48">
        <f>IF(IF($C967="N",IF(NU975=1,1,0)),1,0)</f>
        <v>0</v>
      </c>
      <c r="NY975" s="49" t="e">
        <f t="shared" si="91"/>
        <v>#REF!</v>
      </c>
    </row>
    <row r="976" spans="1:389" s="2" customFormat="1" ht="15" x14ac:dyDescent="0.25">
      <c r="A976" s="2">
        <f t="shared" si="92"/>
        <v>972</v>
      </c>
      <c r="B976" s="104" t="str">
        <f>"TSK"&amp;"-"&amp;REPT("0",4-LEN(A984))&amp;A984</f>
        <v>TSK-0980</v>
      </c>
      <c r="C976" s="105" t="str">
        <f t="shared" si="88"/>
        <v/>
      </c>
      <c r="D976" s="59"/>
      <c r="E976" s="106"/>
      <c r="F976" s="59"/>
      <c r="G976" s="59"/>
      <c r="H976" s="19"/>
      <c r="I976" s="19"/>
      <c r="J976" s="21"/>
      <c r="K976" s="81"/>
      <c r="L976" s="107" t="str">
        <f t="shared" si="89"/>
        <v/>
      </c>
      <c r="M976" s="107" t="str">
        <f t="shared" si="90"/>
        <v/>
      </c>
      <c r="N976" s="94"/>
      <c r="O976" s="94"/>
      <c r="P976" s="94"/>
      <c r="Q976" s="94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  <c r="KU976" s="13"/>
      <c r="KV976" s="13"/>
      <c r="KW976" s="13"/>
      <c r="KX976" s="13"/>
      <c r="KY976" s="13"/>
      <c r="KZ976" s="13"/>
      <c r="LA976" s="13"/>
      <c r="LB976" s="13"/>
      <c r="LC976" s="13"/>
      <c r="LD976" s="13"/>
      <c r="LE976" s="13"/>
      <c r="LF976" s="13"/>
      <c r="LG976" s="13"/>
      <c r="LH976" s="13"/>
      <c r="LI976" s="13"/>
      <c r="LJ976" s="13"/>
      <c r="LK976" s="13"/>
      <c r="LL976" s="13"/>
      <c r="LM976" s="13"/>
      <c r="LN976" s="13"/>
      <c r="LO976" s="13"/>
      <c r="LP976" s="13"/>
      <c r="LQ976" s="13"/>
      <c r="LR976" s="13"/>
      <c r="LS976" s="13"/>
      <c r="LT976" s="13"/>
      <c r="LU976" s="13"/>
      <c r="LV976" s="13"/>
      <c r="LW976" s="13"/>
      <c r="LX976" s="13"/>
      <c r="LY976" s="13"/>
      <c r="LZ976" s="13"/>
      <c r="MA976" s="13"/>
      <c r="MB976" s="13"/>
      <c r="MC976" s="13"/>
      <c r="MD976" s="13"/>
      <c r="ME976" s="13"/>
      <c r="MF976" s="13"/>
      <c r="MG976" s="13"/>
      <c r="MH976" s="13"/>
      <c r="MI976" s="13"/>
      <c r="MJ976" s="13"/>
      <c r="MK976" s="13"/>
      <c r="ML976" s="13"/>
      <c r="MM976" s="13"/>
      <c r="MN976" s="13"/>
      <c r="MO976" s="13"/>
      <c r="MP976" s="13"/>
      <c r="MQ976" s="13"/>
      <c r="MR976" s="13"/>
      <c r="MS976" s="13"/>
      <c r="MT976" s="13"/>
      <c r="MU976" s="13"/>
      <c r="MV976" s="13"/>
      <c r="MW976" s="13"/>
      <c r="MX976" s="13"/>
      <c r="MY976" s="13"/>
      <c r="MZ976" s="13"/>
      <c r="NA976" s="13"/>
      <c r="NB976" s="13"/>
      <c r="NC976" s="13"/>
      <c r="ND976" s="13"/>
      <c r="NE976" s="13"/>
      <c r="NF976" s="13"/>
      <c r="NG976" s="13"/>
      <c r="NH976" s="13"/>
      <c r="NI976" s="13"/>
      <c r="NJ976" s="13"/>
      <c r="NK976" s="13"/>
      <c r="NL976" s="13"/>
      <c r="NM976" s="13"/>
      <c r="NN976" s="13"/>
      <c r="NO976" s="13"/>
      <c r="NP976" s="13"/>
      <c r="NQ976" s="13"/>
      <c r="NR976" s="13"/>
      <c r="NS976" s="13"/>
      <c r="NU976" s="48" t="e">
        <f>IF(P968&lt;#REF!,1,0)</f>
        <v>#REF!</v>
      </c>
      <c r="NV976" s="48" t="e">
        <f>IF($P968&gt;=#REF!,1,0)</f>
        <v>#REF!</v>
      </c>
      <c r="NW976" s="48">
        <f>IF(IF($C968="Y",IF(NV976=1,1,0)),1,0)</f>
        <v>0</v>
      </c>
      <c r="NX976" s="48">
        <f>IF(IF($C968="N",IF(NU976=1,1,0)),1,0)</f>
        <v>0</v>
      </c>
      <c r="NY976" s="49" t="e">
        <f t="shared" si="91"/>
        <v>#REF!</v>
      </c>
    </row>
    <row r="977" spans="1:389" s="2" customFormat="1" ht="15" x14ac:dyDescent="0.25">
      <c r="A977" s="2">
        <f t="shared" si="92"/>
        <v>973</v>
      </c>
      <c r="B977" s="104" t="str">
        <f>"TSK"&amp;"-"&amp;REPT("0",4-LEN(A985))&amp;A985</f>
        <v>TSK-0981</v>
      </c>
      <c r="C977" s="105" t="str">
        <f t="shared" si="88"/>
        <v/>
      </c>
      <c r="D977" s="59"/>
      <c r="E977" s="106"/>
      <c r="F977" s="59"/>
      <c r="G977" s="59"/>
      <c r="H977" s="19"/>
      <c r="I977" s="19"/>
      <c r="J977" s="21"/>
      <c r="K977" s="81"/>
      <c r="L977" s="107" t="str">
        <f t="shared" si="89"/>
        <v/>
      </c>
      <c r="M977" s="107" t="str">
        <f t="shared" si="90"/>
        <v/>
      </c>
      <c r="N977" s="94"/>
      <c r="O977" s="94"/>
      <c r="P977" s="94"/>
      <c r="Q977" s="94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  <c r="KU977" s="13"/>
      <c r="KV977" s="13"/>
      <c r="KW977" s="13"/>
      <c r="KX977" s="13"/>
      <c r="KY977" s="13"/>
      <c r="KZ977" s="13"/>
      <c r="LA977" s="13"/>
      <c r="LB977" s="13"/>
      <c r="LC977" s="13"/>
      <c r="LD977" s="13"/>
      <c r="LE977" s="13"/>
      <c r="LF977" s="13"/>
      <c r="LG977" s="13"/>
      <c r="LH977" s="13"/>
      <c r="LI977" s="13"/>
      <c r="LJ977" s="13"/>
      <c r="LK977" s="13"/>
      <c r="LL977" s="13"/>
      <c r="LM977" s="13"/>
      <c r="LN977" s="13"/>
      <c r="LO977" s="13"/>
      <c r="LP977" s="13"/>
      <c r="LQ977" s="13"/>
      <c r="LR977" s="13"/>
      <c r="LS977" s="13"/>
      <c r="LT977" s="13"/>
      <c r="LU977" s="13"/>
      <c r="LV977" s="13"/>
      <c r="LW977" s="13"/>
      <c r="LX977" s="13"/>
      <c r="LY977" s="13"/>
      <c r="LZ977" s="13"/>
      <c r="MA977" s="13"/>
      <c r="MB977" s="13"/>
      <c r="MC977" s="13"/>
      <c r="MD977" s="13"/>
      <c r="ME977" s="13"/>
      <c r="MF977" s="13"/>
      <c r="MG977" s="13"/>
      <c r="MH977" s="13"/>
      <c r="MI977" s="13"/>
      <c r="MJ977" s="13"/>
      <c r="MK977" s="13"/>
      <c r="ML977" s="13"/>
      <c r="MM977" s="13"/>
      <c r="MN977" s="13"/>
      <c r="MO977" s="13"/>
      <c r="MP977" s="13"/>
      <c r="MQ977" s="13"/>
      <c r="MR977" s="13"/>
      <c r="MS977" s="13"/>
      <c r="MT977" s="13"/>
      <c r="MU977" s="13"/>
      <c r="MV977" s="13"/>
      <c r="MW977" s="13"/>
      <c r="MX977" s="13"/>
      <c r="MY977" s="13"/>
      <c r="MZ977" s="13"/>
      <c r="NA977" s="13"/>
      <c r="NB977" s="13"/>
      <c r="NC977" s="13"/>
      <c r="ND977" s="13"/>
      <c r="NE977" s="13"/>
      <c r="NF977" s="13"/>
      <c r="NG977" s="13"/>
      <c r="NH977" s="13"/>
      <c r="NI977" s="13"/>
      <c r="NJ977" s="13"/>
      <c r="NK977" s="13"/>
      <c r="NL977" s="13"/>
      <c r="NM977" s="13"/>
      <c r="NN977" s="13"/>
      <c r="NO977" s="13"/>
      <c r="NP977" s="13"/>
      <c r="NQ977" s="13"/>
      <c r="NR977" s="13"/>
      <c r="NS977" s="13"/>
      <c r="NU977" s="48" t="e">
        <f>IF(P969&lt;#REF!,1,0)</f>
        <v>#REF!</v>
      </c>
      <c r="NV977" s="48" t="e">
        <f>IF($P969&gt;=#REF!,1,0)</f>
        <v>#REF!</v>
      </c>
      <c r="NW977" s="48">
        <f>IF(IF($C969="Y",IF(NV977=1,1,0)),1,0)</f>
        <v>0</v>
      </c>
      <c r="NX977" s="48">
        <f>IF(IF($C969="N",IF(NU977=1,1,0)),1,0)</f>
        <v>0</v>
      </c>
      <c r="NY977" s="49" t="e">
        <f t="shared" si="91"/>
        <v>#REF!</v>
      </c>
    </row>
    <row r="978" spans="1:389" s="2" customFormat="1" ht="15" x14ac:dyDescent="0.25">
      <c r="A978" s="2">
        <f t="shared" si="92"/>
        <v>974</v>
      </c>
      <c r="B978" s="104" t="str">
        <f>"TSK"&amp;"-"&amp;REPT("0",4-LEN(A986))&amp;A986</f>
        <v>TSK-0982</v>
      </c>
      <c r="C978" s="105" t="str">
        <f t="shared" si="88"/>
        <v/>
      </c>
      <c r="D978" s="59"/>
      <c r="E978" s="106"/>
      <c r="F978" s="59"/>
      <c r="G978" s="59"/>
      <c r="H978" s="19"/>
      <c r="I978" s="19"/>
      <c r="J978" s="21"/>
      <c r="K978" s="81"/>
      <c r="L978" s="107" t="str">
        <f t="shared" si="89"/>
        <v/>
      </c>
      <c r="M978" s="107" t="str">
        <f t="shared" si="90"/>
        <v/>
      </c>
      <c r="N978" s="94"/>
      <c r="O978" s="94"/>
      <c r="P978" s="94"/>
      <c r="Q978" s="94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13"/>
      <c r="KS978" s="13"/>
      <c r="KT978" s="13"/>
      <c r="KU978" s="13"/>
      <c r="KV978" s="13"/>
      <c r="KW978" s="13"/>
      <c r="KX978" s="13"/>
      <c r="KY978" s="13"/>
      <c r="KZ978" s="13"/>
      <c r="LA978" s="13"/>
      <c r="LB978" s="13"/>
      <c r="LC978" s="13"/>
      <c r="LD978" s="13"/>
      <c r="LE978" s="13"/>
      <c r="LF978" s="13"/>
      <c r="LG978" s="13"/>
      <c r="LH978" s="13"/>
      <c r="LI978" s="13"/>
      <c r="LJ978" s="13"/>
      <c r="LK978" s="13"/>
      <c r="LL978" s="13"/>
      <c r="LM978" s="13"/>
      <c r="LN978" s="13"/>
      <c r="LO978" s="13"/>
      <c r="LP978" s="13"/>
      <c r="LQ978" s="13"/>
      <c r="LR978" s="13"/>
      <c r="LS978" s="13"/>
      <c r="LT978" s="13"/>
      <c r="LU978" s="13"/>
      <c r="LV978" s="13"/>
      <c r="LW978" s="13"/>
      <c r="LX978" s="13"/>
      <c r="LY978" s="13"/>
      <c r="LZ978" s="13"/>
      <c r="MA978" s="13"/>
      <c r="MB978" s="13"/>
      <c r="MC978" s="13"/>
      <c r="MD978" s="13"/>
      <c r="ME978" s="13"/>
      <c r="MF978" s="13"/>
      <c r="MG978" s="13"/>
      <c r="MH978" s="13"/>
      <c r="MI978" s="13"/>
      <c r="MJ978" s="13"/>
      <c r="MK978" s="13"/>
      <c r="ML978" s="13"/>
      <c r="MM978" s="13"/>
      <c r="MN978" s="13"/>
      <c r="MO978" s="13"/>
      <c r="MP978" s="13"/>
      <c r="MQ978" s="13"/>
      <c r="MR978" s="13"/>
      <c r="MS978" s="13"/>
      <c r="MT978" s="13"/>
      <c r="MU978" s="13"/>
      <c r="MV978" s="13"/>
      <c r="MW978" s="13"/>
      <c r="MX978" s="13"/>
      <c r="MY978" s="13"/>
      <c r="MZ978" s="13"/>
      <c r="NA978" s="13"/>
      <c r="NB978" s="13"/>
      <c r="NC978" s="13"/>
      <c r="ND978" s="13"/>
      <c r="NE978" s="13"/>
      <c r="NF978" s="13"/>
      <c r="NG978" s="13"/>
      <c r="NH978" s="13"/>
      <c r="NI978" s="13"/>
      <c r="NJ978" s="13"/>
      <c r="NK978" s="13"/>
      <c r="NL978" s="13"/>
      <c r="NM978" s="13"/>
      <c r="NN978" s="13"/>
      <c r="NO978" s="13"/>
      <c r="NP978" s="13"/>
      <c r="NQ978" s="13"/>
      <c r="NR978" s="13"/>
      <c r="NS978" s="13"/>
      <c r="NU978" s="48" t="e">
        <f>IF(P970&lt;#REF!,1,0)</f>
        <v>#REF!</v>
      </c>
      <c r="NV978" s="48" t="e">
        <f>IF($P970&gt;=#REF!,1,0)</f>
        <v>#REF!</v>
      </c>
      <c r="NW978" s="48">
        <f>IF(IF($C970="Y",IF(NV978=1,1,0)),1,0)</f>
        <v>0</v>
      </c>
      <c r="NX978" s="48">
        <f>IF(IF($C970="N",IF(NU978=1,1,0)),1,0)</f>
        <v>0</v>
      </c>
      <c r="NY978" s="49" t="e">
        <f t="shared" si="91"/>
        <v>#REF!</v>
      </c>
    </row>
    <row r="979" spans="1:389" s="2" customFormat="1" ht="15" x14ac:dyDescent="0.25">
      <c r="A979" s="2">
        <f t="shared" si="92"/>
        <v>975</v>
      </c>
      <c r="B979" s="104" t="str">
        <f>"TSK"&amp;"-"&amp;REPT("0",4-LEN(A987))&amp;A987</f>
        <v>TSK-0983</v>
      </c>
      <c r="C979" s="105" t="str">
        <f t="shared" si="88"/>
        <v/>
      </c>
      <c r="D979" s="59"/>
      <c r="E979" s="106"/>
      <c r="F979" s="59"/>
      <c r="G979" s="59"/>
      <c r="H979" s="19"/>
      <c r="I979" s="19"/>
      <c r="J979" s="21"/>
      <c r="K979" s="81"/>
      <c r="L979" s="107" t="str">
        <f t="shared" si="89"/>
        <v/>
      </c>
      <c r="M979" s="107" t="str">
        <f t="shared" si="90"/>
        <v/>
      </c>
      <c r="N979" s="94"/>
      <c r="O979" s="94"/>
      <c r="P979" s="94"/>
      <c r="Q979" s="94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13"/>
      <c r="KS979" s="13"/>
      <c r="KT979" s="13"/>
      <c r="KU979" s="13"/>
      <c r="KV979" s="13"/>
      <c r="KW979" s="13"/>
      <c r="KX979" s="13"/>
      <c r="KY979" s="13"/>
      <c r="KZ979" s="13"/>
      <c r="LA979" s="13"/>
      <c r="LB979" s="13"/>
      <c r="LC979" s="13"/>
      <c r="LD979" s="13"/>
      <c r="LE979" s="13"/>
      <c r="LF979" s="13"/>
      <c r="LG979" s="13"/>
      <c r="LH979" s="13"/>
      <c r="LI979" s="13"/>
      <c r="LJ979" s="13"/>
      <c r="LK979" s="13"/>
      <c r="LL979" s="13"/>
      <c r="LM979" s="13"/>
      <c r="LN979" s="13"/>
      <c r="LO979" s="13"/>
      <c r="LP979" s="13"/>
      <c r="LQ979" s="13"/>
      <c r="LR979" s="13"/>
      <c r="LS979" s="13"/>
      <c r="LT979" s="13"/>
      <c r="LU979" s="13"/>
      <c r="LV979" s="13"/>
      <c r="LW979" s="13"/>
      <c r="LX979" s="13"/>
      <c r="LY979" s="13"/>
      <c r="LZ979" s="13"/>
      <c r="MA979" s="13"/>
      <c r="MB979" s="13"/>
      <c r="MC979" s="13"/>
      <c r="MD979" s="13"/>
      <c r="ME979" s="13"/>
      <c r="MF979" s="13"/>
      <c r="MG979" s="13"/>
      <c r="MH979" s="13"/>
      <c r="MI979" s="13"/>
      <c r="MJ979" s="13"/>
      <c r="MK979" s="13"/>
      <c r="ML979" s="13"/>
      <c r="MM979" s="13"/>
      <c r="MN979" s="13"/>
      <c r="MO979" s="13"/>
      <c r="MP979" s="13"/>
      <c r="MQ979" s="13"/>
      <c r="MR979" s="13"/>
      <c r="MS979" s="13"/>
      <c r="MT979" s="13"/>
      <c r="MU979" s="13"/>
      <c r="MV979" s="13"/>
      <c r="MW979" s="13"/>
      <c r="MX979" s="13"/>
      <c r="MY979" s="13"/>
      <c r="MZ979" s="13"/>
      <c r="NA979" s="13"/>
      <c r="NB979" s="13"/>
      <c r="NC979" s="13"/>
      <c r="ND979" s="13"/>
      <c r="NE979" s="13"/>
      <c r="NF979" s="13"/>
      <c r="NG979" s="13"/>
      <c r="NH979" s="13"/>
      <c r="NI979" s="13"/>
      <c r="NJ979" s="13"/>
      <c r="NK979" s="13"/>
      <c r="NL979" s="13"/>
      <c r="NM979" s="13"/>
      <c r="NN979" s="13"/>
      <c r="NO979" s="13"/>
      <c r="NP979" s="13"/>
      <c r="NQ979" s="13"/>
      <c r="NR979" s="13"/>
      <c r="NS979" s="13"/>
      <c r="NU979" s="48" t="e">
        <f>IF(P971&lt;#REF!,1,0)</f>
        <v>#REF!</v>
      </c>
      <c r="NV979" s="48" t="e">
        <f>IF($P971&gt;=#REF!,1,0)</f>
        <v>#REF!</v>
      </c>
      <c r="NW979" s="48">
        <f>IF(IF($C971="Y",IF(NV979=1,1,0)),1,0)</f>
        <v>0</v>
      </c>
      <c r="NX979" s="48">
        <f>IF(IF($C971="N",IF(NU979=1,1,0)),1,0)</f>
        <v>0</v>
      </c>
      <c r="NY979" s="49" t="e">
        <f t="shared" si="91"/>
        <v>#REF!</v>
      </c>
    </row>
    <row r="980" spans="1:389" s="2" customFormat="1" ht="15" x14ac:dyDescent="0.25">
      <c r="A980" s="2">
        <f t="shared" si="92"/>
        <v>976</v>
      </c>
      <c r="B980" s="104" t="str">
        <f>"TSK"&amp;"-"&amp;REPT("0",4-LEN(A988))&amp;A988</f>
        <v>TSK-0984</v>
      </c>
      <c r="C980" s="105" t="str">
        <f t="shared" si="88"/>
        <v/>
      </c>
      <c r="D980" s="59"/>
      <c r="E980" s="106"/>
      <c r="F980" s="59"/>
      <c r="G980" s="59"/>
      <c r="H980" s="19"/>
      <c r="I980" s="19"/>
      <c r="J980" s="21"/>
      <c r="K980" s="81"/>
      <c r="L980" s="107" t="str">
        <f t="shared" si="89"/>
        <v/>
      </c>
      <c r="M980" s="107" t="str">
        <f t="shared" si="90"/>
        <v/>
      </c>
      <c r="N980" s="94"/>
      <c r="O980" s="94"/>
      <c r="P980" s="94"/>
      <c r="Q980" s="94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13"/>
      <c r="KS980" s="13"/>
      <c r="KT980" s="13"/>
      <c r="KU980" s="13"/>
      <c r="KV980" s="13"/>
      <c r="KW980" s="13"/>
      <c r="KX980" s="13"/>
      <c r="KY980" s="13"/>
      <c r="KZ980" s="13"/>
      <c r="LA980" s="13"/>
      <c r="LB980" s="13"/>
      <c r="LC980" s="13"/>
      <c r="LD980" s="13"/>
      <c r="LE980" s="13"/>
      <c r="LF980" s="13"/>
      <c r="LG980" s="13"/>
      <c r="LH980" s="13"/>
      <c r="LI980" s="13"/>
      <c r="LJ980" s="13"/>
      <c r="LK980" s="13"/>
      <c r="LL980" s="13"/>
      <c r="LM980" s="13"/>
      <c r="LN980" s="13"/>
      <c r="LO980" s="13"/>
      <c r="LP980" s="13"/>
      <c r="LQ980" s="13"/>
      <c r="LR980" s="13"/>
      <c r="LS980" s="13"/>
      <c r="LT980" s="13"/>
      <c r="LU980" s="13"/>
      <c r="LV980" s="13"/>
      <c r="LW980" s="13"/>
      <c r="LX980" s="13"/>
      <c r="LY980" s="13"/>
      <c r="LZ980" s="13"/>
      <c r="MA980" s="13"/>
      <c r="MB980" s="13"/>
      <c r="MC980" s="13"/>
      <c r="MD980" s="13"/>
      <c r="ME980" s="13"/>
      <c r="MF980" s="13"/>
      <c r="MG980" s="13"/>
      <c r="MH980" s="13"/>
      <c r="MI980" s="13"/>
      <c r="MJ980" s="13"/>
      <c r="MK980" s="13"/>
      <c r="ML980" s="13"/>
      <c r="MM980" s="13"/>
      <c r="MN980" s="13"/>
      <c r="MO980" s="13"/>
      <c r="MP980" s="13"/>
      <c r="MQ980" s="13"/>
      <c r="MR980" s="13"/>
      <c r="MS980" s="13"/>
      <c r="MT980" s="13"/>
      <c r="MU980" s="13"/>
      <c r="MV980" s="13"/>
      <c r="MW980" s="13"/>
      <c r="MX980" s="13"/>
      <c r="MY980" s="13"/>
      <c r="MZ980" s="13"/>
      <c r="NA980" s="13"/>
      <c r="NB980" s="13"/>
      <c r="NC980" s="13"/>
      <c r="ND980" s="13"/>
      <c r="NE980" s="13"/>
      <c r="NF980" s="13"/>
      <c r="NG980" s="13"/>
      <c r="NH980" s="13"/>
      <c r="NI980" s="13"/>
      <c r="NJ980" s="13"/>
      <c r="NK980" s="13"/>
      <c r="NL980" s="13"/>
      <c r="NM980" s="13"/>
      <c r="NN980" s="13"/>
      <c r="NO980" s="13"/>
      <c r="NP980" s="13"/>
      <c r="NQ980" s="13"/>
      <c r="NR980" s="13"/>
      <c r="NS980" s="13"/>
      <c r="NU980" s="48" t="e">
        <f>IF(P972&lt;#REF!,1,0)</f>
        <v>#REF!</v>
      </c>
      <c r="NV980" s="48" t="e">
        <f>IF($P972&gt;=#REF!,1,0)</f>
        <v>#REF!</v>
      </c>
      <c r="NW980" s="48">
        <f>IF(IF($C972="Y",IF(NV980=1,1,0)),1,0)</f>
        <v>0</v>
      </c>
      <c r="NX980" s="48">
        <f>IF(IF($C972="N",IF(NU980=1,1,0)),1,0)</f>
        <v>0</v>
      </c>
      <c r="NY980" s="49" t="e">
        <f t="shared" si="91"/>
        <v>#REF!</v>
      </c>
    </row>
    <row r="981" spans="1:389" s="2" customFormat="1" ht="15" x14ac:dyDescent="0.25">
      <c r="A981" s="2">
        <f t="shared" si="92"/>
        <v>977</v>
      </c>
      <c r="B981" s="104" t="str">
        <f>"TSK"&amp;"-"&amp;REPT("0",4-LEN(A989))&amp;A989</f>
        <v>TSK-0985</v>
      </c>
      <c r="C981" s="105" t="str">
        <f t="shared" si="88"/>
        <v/>
      </c>
      <c r="D981" s="59"/>
      <c r="E981" s="106"/>
      <c r="F981" s="59"/>
      <c r="G981" s="59"/>
      <c r="H981" s="19"/>
      <c r="I981" s="19"/>
      <c r="J981" s="21"/>
      <c r="K981" s="81"/>
      <c r="L981" s="107" t="str">
        <f t="shared" si="89"/>
        <v/>
      </c>
      <c r="M981" s="107" t="str">
        <f t="shared" si="90"/>
        <v/>
      </c>
      <c r="N981" s="94"/>
      <c r="O981" s="94"/>
      <c r="P981" s="94"/>
      <c r="Q981" s="94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  <c r="KU981" s="13"/>
      <c r="KV981" s="13"/>
      <c r="KW981" s="13"/>
      <c r="KX981" s="13"/>
      <c r="KY981" s="13"/>
      <c r="KZ981" s="13"/>
      <c r="LA981" s="13"/>
      <c r="LB981" s="13"/>
      <c r="LC981" s="13"/>
      <c r="LD981" s="13"/>
      <c r="LE981" s="13"/>
      <c r="LF981" s="13"/>
      <c r="LG981" s="13"/>
      <c r="LH981" s="13"/>
      <c r="LI981" s="13"/>
      <c r="LJ981" s="13"/>
      <c r="LK981" s="13"/>
      <c r="LL981" s="13"/>
      <c r="LM981" s="13"/>
      <c r="LN981" s="13"/>
      <c r="LO981" s="13"/>
      <c r="LP981" s="13"/>
      <c r="LQ981" s="13"/>
      <c r="LR981" s="13"/>
      <c r="LS981" s="13"/>
      <c r="LT981" s="13"/>
      <c r="LU981" s="13"/>
      <c r="LV981" s="13"/>
      <c r="LW981" s="13"/>
      <c r="LX981" s="13"/>
      <c r="LY981" s="13"/>
      <c r="LZ981" s="13"/>
      <c r="MA981" s="13"/>
      <c r="MB981" s="13"/>
      <c r="MC981" s="13"/>
      <c r="MD981" s="13"/>
      <c r="ME981" s="13"/>
      <c r="MF981" s="13"/>
      <c r="MG981" s="13"/>
      <c r="MH981" s="13"/>
      <c r="MI981" s="13"/>
      <c r="MJ981" s="13"/>
      <c r="MK981" s="13"/>
      <c r="ML981" s="13"/>
      <c r="MM981" s="13"/>
      <c r="MN981" s="13"/>
      <c r="MO981" s="13"/>
      <c r="MP981" s="13"/>
      <c r="MQ981" s="13"/>
      <c r="MR981" s="13"/>
      <c r="MS981" s="13"/>
      <c r="MT981" s="13"/>
      <c r="MU981" s="13"/>
      <c r="MV981" s="13"/>
      <c r="MW981" s="13"/>
      <c r="MX981" s="13"/>
      <c r="MY981" s="13"/>
      <c r="MZ981" s="13"/>
      <c r="NA981" s="13"/>
      <c r="NB981" s="13"/>
      <c r="NC981" s="13"/>
      <c r="ND981" s="13"/>
      <c r="NE981" s="13"/>
      <c r="NF981" s="13"/>
      <c r="NG981" s="13"/>
      <c r="NH981" s="13"/>
      <c r="NI981" s="13"/>
      <c r="NJ981" s="13"/>
      <c r="NK981" s="13"/>
      <c r="NL981" s="13"/>
      <c r="NM981" s="13"/>
      <c r="NN981" s="13"/>
      <c r="NO981" s="13"/>
      <c r="NP981" s="13"/>
      <c r="NQ981" s="13"/>
      <c r="NR981" s="13"/>
      <c r="NS981" s="13"/>
      <c r="NU981" s="48" t="e">
        <f>IF(P973&lt;#REF!,1,0)</f>
        <v>#REF!</v>
      </c>
      <c r="NV981" s="48" t="e">
        <f>IF($P973&gt;=#REF!,1,0)</f>
        <v>#REF!</v>
      </c>
      <c r="NW981" s="48">
        <f>IF(IF($C973="Y",IF(NV981=1,1,0)),1,0)</f>
        <v>0</v>
      </c>
      <c r="NX981" s="48">
        <f>IF(IF($C973="N",IF(NU981=1,1,0)),1,0)</f>
        <v>0</v>
      </c>
      <c r="NY981" s="49" t="e">
        <f t="shared" si="91"/>
        <v>#REF!</v>
      </c>
    </row>
    <row r="982" spans="1:389" s="2" customFormat="1" ht="15" x14ac:dyDescent="0.25">
      <c r="A982" s="2">
        <f t="shared" si="92"/>
        <v>978</v>
      </c>
      <c r="B982" s="104" t="str">
        <f>"TSK"&amp;"-"&amp;REPT("0",4-LEN(A990))&amp;A990</f>
        <v>TSK-0986</v>
      </c>
      <c r="C982" s="105" t="str">
        <f t="shared" si="88"/>
        <v/>
      </c>
      <c r="D982" s="59"/>
      <c r="E982" s="106"/>
      <c r="F982" s="59"/>
      <c r="G982" s="59"/>
      <c r="H982" s="19"/>
      <c r="I982" s="19"/>
      <c r="J982" s="21"/>
      <c r="K982" s="81"/>
      <c r="L982" s="107" t="str">
        <f t="shared" si="89"/>
        <v/>
      </c>
      <c r="M982" s="107" t="str">
        <f t="shared" si="90"/>
        <v/>
      </c>
      <c r="N982" s="94"/>
      <c r="O982" s="94"/>
      <c r="P982" s="94"/>
      <c r="Q982" s="94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  <c r="KU982" s="13"/>
      <c r="KV982" s="13"/>
      <c r="KW982" s="13"/>
      <c r="KX982" s="13"/>
      <c r="KY982" s="13"/>
      <c r="KZ982" s="13"/>
      <c r="LA982" s="13"/>
      <c r="LB982" s="13"/>
      <c r="LC982" s="13"/>
      <c r="LD982" s="13"/>
      <c r="LE982" s="13"/>
      <c r="LF982" s="13"/>
      <c r="LG982" s="13"/>
      <c r="LH982" s="13"/>
      <c r="LI982" s="13"/>
      <c r="LJ982" s="13"/>
      <c r="LK982" s="13"/>
      <c r="LL982" s="13"/>
      <c r="LM982" s="13"/>
      <c r="LN982" s="13"/>
      <c r="LO982" s="13"/>
      <c r="LP982" s="13"/>
      <c r="LQ982" s="13"/>
      <c r="LR982" s="13"/>
      <c r="LS982" s="13"/>
      <c r="LT982" s="13"/>
      <c r="LU982" s="13"/>
      <c r="LV982" s="13"/>
      <c r="LW982" s="13"/>
      <c r="LX982" s="13"/>
      <c r="LY982" s="13"/>
      <c r="LZ982" s="13"/>
      <c r="MA982" s="13"/>
      <c r="MB982" s="13"/>
      <c r="MC982" s="13"/>
      <c r="MD982" s="13"/>
      <c r="ME982" s="13"/>
      <c r="MF982" s="13"/>
      <c r="MG982" s="13"/>
      <c r="MH982" s="13"/>
      <c r="MI982" s="13"/>
      <c r="MJ982" s="13"/>
      <c r="MK982" s="13"/>
      <c r="ML982" s="13"/>
      <c r="MM982" s="13"/>
      <c r="MN982" s="13"/>
      <c r="MO982" s="13"/>
      <c r="MP982" s="13"/>
      <c r="MQ982" s="13"/>
      <c r="MR982" s="13"/>
      <c r="MS982" s="13"/>
      <c r="MT982" s="13"/>
      <c r="MU982" s="13"/>
      <c r="MV982" s="13"/>
      <c r="MW982" s="13"/>
      <c r="MX982" s="13"/>
      <c r="MY982" s="13"/>
      <c r="MZ982" s="13"/>
      <c r="NA982" s="13"/>
      <c r="NB982" s="13"/>
      <c r="NC982" s="13"/>
      <c r="ND982" s="13"/>
      <c r="NE982" s="13"/>
      <c r="NF982" s="13"/>
      <c r="NG982" s="13"/>
      <c r="NH982" s="13"/>
      <c r="NI982" s="13"/>
      <c r="NJ982" s="13"/>
      <c r="NK982" s="13"/>
      <c r="NL982" s="13"/>
      <c r="NM982" s="13"/>
      <c r="NN982" s="13"/>
      <c r="NO982" s="13"/>
      <c r="NP982" s="13"/>
      <c r="NQ982" s="13"/>
      <c r="NR982" s="13"/>
      <c r="NS982" s="13"/>
      <c r="NU982" s="48" t="e">
        <f>IF(P974&lt;#REF!,1,0)</f>
        <v>#REF!</v>
      </c>
      <c r="NV982" s="48" t="e">
        <f>IF($P974&gt;=#REF!,1,0)</f>
        <v>#REF!</v>
      </c>
      <c r="NW982" s="48">
        <f>IF(IF($C974="Y",IF(NV982=1,1,0)),1,0)</f>
        <v>0</v>
      </c>
      <c r="NX982" s="48">
        <f>IF(IF($C974="N",IF(NU982=1,1,0)),1,0)</f>
        <v>0</v>
      </c>
      <c r="NY982" s="49" t="e">
        <f t="shared" si="91"/>
        <v>#REF!</v>
      </c>
    </row>
    <row r="983" spans="1:389" s="2" customFormat="1" ht="15" x14ac:dyDescent="0.25">
      <c r="A983" s="2">
        <f t="shared" si="92"/>
        <v>979</v>
      </c>
      <c r="B983" s="104" t="str">
        <f>"TSK"&amp;"-"&amp;REPT("0",4-LEN(A991))&amp;A991</f>
        <v>TSK-0987</v>
      </c>
      <c r="C983" s="105" t="str">
        <f t="shared" si="88"/>
        <v/>
      </c>
      <c r="D983" s="59"/>
      <c r="E983" s="106"/>
      <c r="F983" s="59"/>
      <c r="G983" s="59"/>
      <c r="H983" s="19"/>
      <c r="I983" s="19"/>
      <c r="J983" s="21"/>
      <c r="K983" s="81"/>
      <c r="L983" s="107" t="str">
        <f t="shared" si="89"/>
        <v/>
      </c>
      <c r="M983" s="107" t="str">
        <f t="shared" si="90"/>
        <v/>
      </c>
      <c r="N983" s="94"/>
      <c r="O983" s="94"/>
      <c r="P983" s="94"/>
      <c r="Q983" s="94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  <c r="KU983" s="13"/>
      <c r="KV983" s="13"/>
      <c r="KW983" s="13"/>
      <c r="KX983" s="13"/>
      <c r="KY983" s="13"/>
      <c r="KZ983" s="13"/>
      <c r="LA983" s="13"/>
      <c r="LB983" s="13"/>
      <c r="LC983" s="13"/>
      <c r="LD983" s="13"/>
      <c r="LE983" s="13"/>
      <c r="LF983" s="13"/>
      <c r="LG983" s="13"/>
      <c r="LH983" s="13"/>
      <c r="LI983" s="13"/>
      <c r="LJ983" s="13"/>
      <c r="LK983" s="13"/>
      <c r="LL983" s="13"/>
      <c r="LM983" s="13"/>
      <c r="LN983" s="13"/>
      <c r="LO983" s="13"/>
      <c r="LP983" s="13"/>
      <c r="LQ983" s="13"/>
      <c r="LR983" s="13"/>
      <c r="LS983" s="13"/>
      <c r="LT983" s="13"/>
      <c r="LU983" s="13"/>
      <c r="LV983" s="13"/>
      <c r="LW983" s="13"/>
      <c r="LX983" s="13"/>
      <c r="LY983" s="13"/>
      <c r="LZ983" s="13"/>
      <c r="MA983" s="13"/>
      <c r="MB983" s="13"/>
      <c r="MC983" s="13"/>
      <c r="MD983" s="13"/>
      <c r="ME983" s="13"/>
      <c r="MF983" s="13"/>
      <c r="MG983" s="13"/>
      <c r="MH983" s="13"/>
      <c r="MI983" s="13"/>
      <c r="MJ983" s="13"/>
      <c r="MK983" s="13"/>
      <c r="ML983" s="13"/>
      <c r="MM983" s="13"/>
      <c r="MN983" s="13"/>
      <c r="MO983" s="13"/>
      <c r="MP983" s="13"/>
      <c r="MQ983" s="13"/>
      <c r="MR983" s="13"/>
      <c r="MS983" s="13"/>
      <c r="MT983" s="13"/>
      <c r="MU983" s="13"/>
      <c r="MV983" s="13"/>
      <c r="MW983" s="13"/>
      <c r="MX983" s="13"/>
      <c r="MY983" s="13"/>
      <c r="MZ983" s="13"/>
      <c r="NA983" s="13"/>
      <c r="NB983" s="13"/>
      <c r="NC983" s="13"/>
      <c r="ND983" s="13"/>
      <c r="NE983" s="13"/>
      <c r="NF983" s="13"/>
      <c r="NG983" s="13"/>
      <c r="NH983" s="13"/>
      <c r="NI983" s="13"/>
      <c r="NJ983" s="13"/>
      <c r="NK983" s="13"/>
      <c r="NL983" s="13"/>
      <c r="NM983" s="13"/>
      <c r="NN983" s="13"/>
      <c r="NO983" s="13"/>
      <c r="NP983" s="13"/>
      <c r="NQ983" s="13"/>
      <c r="NR983" s="13"/>
      <c r="NS983" s="13"/>
      <c r="NU983" s="48" t="e">
        <f>IF(P975&lt;#REF!,1,0)</f>
        <v>#REF!</v>
      </c>
      <c r="NV983" s="48" t="e">
        <f>IF($P975&gt;=#REF!,1,0)</f>
        <v>#REF!</v>
      </c>
      <c r="NW983" s="48">
        <f>IF(IF($C975="Y",IF(NV983=1,1,0)),1,0)</f>
        <v>0</v>
      </c>
      <c r="NX983" s="48">
        <f>IF(IF($C975="N",IF(NU983=1,1,0)),1,0)</f>
        <v>0</v>
      </c>
      <c r="NY983" s="49" t="e">
        <f t="shared" si="91"/>
        <v>#REF!</v>
      </c>
    </row>
    <row r="984" spans="1:389" s="2" customFormat="1" ht="15" x14ac:dyDescent="0.25">
      <c r="A984" s="2">
        <f t="shared" si="92"/>
        <v>980</v>
      </c>
      <c r="B984" s="104" t="str">
        <f>"TSK"&amp;"-"&amp;REPT("0",4-LEN(A992))&amp;A992</f>
        <v>TSK-0988</v>
      </c>
      <c r="C984" s="105" t="str">
        <f t="shared" si="88"/>
        <v/>
      </c>
      <c r="D984" s="59"/>
      <c r="E984" s="106"/>
      <c r="F984" s="59"/>
      <c r="G984" s="59"/>
      <c r="H984" s="19"/>
      <c r="I984" s="19"/>
      <c r="J984" s="21"/>
      <c r="K984" s="81"/>
      <c r="L984" s="107" t="str">
        <f t="shared" si="89"/>
        <v/>
      </c>
      <c r="M984" s="107" t="str">
        <f t="shared" si="90"/>
        <v/>
      </c>
      <c r="N984" s="94"/>
      <c r="O984" s="94"/>
      <c r="P984" s="94"/>
      <c r="Q984" s="94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  <c r="KU984" s="13"/>
      <c r="KV984" s="13"/>
      <c r="KW984" s="13"/>
      <c r="KX984" s="13"/>
      <c r="KY984" s="13"/>
      <c r="KZ984" s="13"/>
      <c r="LA984" s="13"/>
      <c r="LB984" s="13"/>
      <c r="LC984" s="13"/>
      <c r="LD984" s="13"/>
      <c r="LE984" s="13"/>
      <c r="LF984" s="13"/>
      <c r="LG984" s="13"/>
      <c r="LH984" s="13"/>
      <c r="LI984" s="13"/>
      <c r="LJ984" s="13"/>
      <c r="LK984" s="13"/>
      <c r="LL984" s="13"/>
      <c r="LM984" s="13"/>
      <c r="LN984" s="13"/>
      <c r="LO984" s="13"/>
      <c r="LP984" s="13"/>
      <c r="LQ984" s="13"/>
      <c r="LR984" s="13"/>
      <c r="LS984" s="13"/>
      <c r="LT984" s="13"/>
      <c r="LU984" s="13"/>
      <c r="LV984" s="13"/>
      <c r="LW984" s="13"/>
      <c r="LX984" s="13"/>
      <c r="LY984" s="13"/>
      <c r="LZ984" s="13"/>
      <c r="MA984" s="13"/>
      <c r="MB984" s="13"/>
      <c r="MC984" s="13"/>
      <c r="MD984" s="13"/>
      <c r="ME984" s="13"/>
      <c r="MF984" s="13"/>
      <c r="MG984" s="13"/>
      <c r="MH984" s="13"/>
      <c r="MI984" s="13"/>
      <c r="MJ984" s="13"/>
      <c r="MK984" s="13"/>
      <c r="ML984" s="13"/>
      <c r="MM984" s="13"/>
      <c r="MN984" s="13"/>
      <c r="MO984" s="13"/>
      <c r="MP984" s="13"/>
      <c r="MQ984" s="13"/>
      <c r="MR984" s="13"/>
      <c r="MS984" s="13"/>
      <c r="MT984" s="13"/>
      <c r="MU984" s="13"/>
      <c r="MV984" s="13"/>
      <c r="MW984" s="13"/>
      <c r="MX984" s="13"/>
      <c r="MY984" s="13"/>
      <c r="MZ984" s="13"/>
      <c r="NA984" s="13"/>
      <c r="NB984" s="13"/>
      <c r="NC984" s="13"/>
      <c r="ND984" s="13"/>
      <c r="NE984" s="13"/>
      <c r="NF984" s="13"/>
      <c r="NG984" s="13"/>
      <c r="NH984" s="13"/>
      <c r="NI984" s="13"/>
      <c r="NJ984" s="13"/>
      <c r="NK984" s="13"/>
      <c r="NL984" s="13"/>
      <c r="NM984" s="13"/>
      <c r="NN984" s="13"/>
      <c r="NO984" s="13"/>
      <c r="NP984" s="13"/>
      <c r="NQ984" s="13"/>
      <c r="NR984" s="13"/>
      <c r="NS984" s="13"/>
      <c r="NU984" s="48" t="e">
        <f>IF(P976&lt;#REF!,1,0)</f>
        <v>#REF!</v>
      </c>
      <c r="NV984" s="48" t="e">
        <f>IF($P976&gt;=#REF!,1,0)</f>
        <v>#REF!</v>
      </c>
      <c r="NW984" s="48">
        <f>IF(IF($C976="Y",IF(NV984=1,1,0)),1,0)</f>
        <v>0</v>
      </c>
      <c r="NX984" s="48">
        <f>IF(IF($C976="N",IF(NU984=1,1,0)),1,0)</f>
        <v>0</v>
      </c>
      <c r="NY984" s="49" t="e">
        <f t="shared" si="91"/>
        <v>#REF!</v>
      </c>
    </row>
    <row r="985" spans="1:389" s="2" customFormat="1" ht="15" x14ac:dyDescent="0.25">
      <c r="A985" s="2">
        <f t="shared" si="92"/>
        <v>981</v>
      </c>
      <c r="B985" s="104" t="str">
        <f>"TSK"&amp;"-"&amp;REPT("0",4-LEN(A993))&amp;A993</f>
        <v>TSK-0989</v>
      </c>
      <c r="C985" s="105" t="str">
        <f t="shared" si="88"/>
        <v/>
      </c>
      <c r="D985" s="59"/>
      <c r="E985" s="106"/>
      <c r="F985" s="59"/>
      <c r="G985" s="59"/>
      <c r="H985" s="19"/>
      <c r="I985" s="19"/>
      <c r="J985" s="21"/>
      <c r="K985" s="81"/>
      <c r="L985" s="107" t="str">
        <f t="shared" si="89"/>
        <v/>
      </c>
      <c r="M985" s="107" t="str">
        <f t="shared" si="90"/>
        <v/>
      </c>
      <c r="N985" s="94"/>
      <c r="O985" s="94"/>
      <c r="P985" s="94"/>
      <c r="Q985" s="94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  <c r="KU985" s="13"/>
      <c r="KV985" s="13"/>
      <c r="KW985" s="13"/>
      <c r="KX985" s="13"/>
      <c r="KY985" s="13"/>
      <c r="KZ985" s="13"/>
      <c r="LA985" s="13"/>
      <c r="LB985" s="13"/>
      <c r="LC985" s="13"/>
      <c r="LD985" s="13"/>
      <c r="LE985" s="13"/>
      <c r="LF985" s="13"/>
      <c r="LG985" s="13"/>
      <c r="LH985" s="13"/>
      <c r="LI985" s="13"/>
      <c r="LJ985" s="13"/>
      <c r="LK985" s="13"/>
      <c r="LL985" s="13"/>
      <c r="LM985" s="13"/>
      <c r="LN985" s="13"/>
      <c r="LO985" s="13"/>
      <c r="LP985" s="13"/>
      <c r="LQ985" s="13"/>
      <c r="LR985" s="13"/>
      <c r="LS985" s="13"/>
      <c r="LT985" s="13"/>
      <c r="LU985" s="13"/>
      <c r="LV985" s="13"/>
      <c r="LW985" s="13"/>
      <c r="LX985" s="13"/>
      <c r="LY985" s="13"/>
      <c r="LZ985" s="13"/>
      <c r="MA985" s="13"/>
      <c r="MB985" s="13"/>
      <c r="MC985" s="13"/>
      <c r="MD985" s="13"/>
      <c r="ME985" s="13"/>
      <c r="MF985" s="13"/>
      <c r="MG985" s="13"/>
      <c r="MH985" s="13"/>
      <c r="MI985" s="13"/>
      <c r="MJ985" s="13"/>
      <c r="MK985" s="13"/>
      <c r="ML985" s="13"/>
      <c r="MM985" s="13"/>
      <c r="MN985" s="13"/>
      <c r="MO985" s="13"/>
      <c r="MP985" s="13"/>
      <c r="MQ985" s="13"/>
      <c r="MR985" s="13"/>
      <c r="MS985" s="13"/>
      <c r="MT985" s="13"/>
      <c r="MU985" s="13"/>
      <c r="MV985" s="13"/>
      <c r="MW985" s="13"/>
      <c r="MX985" s="13"/>
      <c r="MY985" s="13"/>
      <c r="MZ985" s="13"/>
      <c r="NA985" s="13"/>
      <c r="NB985" s="13"/>
      <c r="NC985" s="13"/>
      <c r="ND985" s="13"/>
      <c r="NE985" s="13"/>
      <c r="NF985" s="13"/>
      <c r="NG985" s="13"/>
      <c r="NH985" s="13"/>
      <c r="NI985" s="13"/>
      <c r="NJ985" s="13"/>
      <c r="NK985" s="13"/>
      <c r="NL985" s="13"/>
      <c r="NM985" s="13"/>
      <c r="NN985" s="13"/>
      <c r="NO985" s="13"/>
      <c r="NP985" s="13"/>
      <c r="NQ985" s="13"/>
      <c r="NR985" s="13"/>
      <c r="NS985" s="13"/>
      <c r="NU985" s="48" t="e">
        <f>IF(P977&lt;#REF!,1,0)</f>
        <v>#REF!</v>
      </c>
      <c r="NV985" s="48" t="e">
        <f>IF($P977&gt;=#REF!,1,0)</f>
        <v>#REF!</v>
      </c>
      <c r="NW985" s="48">
        <f>IF(IF($C977="Y",IF(NV985=1,1,0)),1,0)</f>
        <v>0</v>
      </c>
      <c r="NX985" s="48">
        <f>IF(IF($C977="N",IF(NU985=1,1,0)),1,0)</f>
        <v>0</v>
      </c>
      <c r="NY985" s="49" t="e">
        <f t="shared" si="91"/>
        <v>#REF!</v>
      </c>
    </row>
    <row r="986" spans="1:389" s="2" customFormat="1" ht="15" x14ac:dyDescent="0.25">
      <c r="A986" s="2">
        <f t="shared" si="92"/>
        <v>982</v>
      </c>
      <c r="B986" s="104" t="str">
        <f>"TSK"&amp;"-"&amp;REPT("0",4-LEN(A994))&amp;A994</f>
        <v>TSK-0990</v>
      </c>
      <c r="C986" s="105" t="str">
        <f t="shared" si="88"/>
        <v/>
      </c>
      <c r="D986" s="59"/>
      <c r="E986" s="106"/>
      <c r="F986" s="59"/>
      <c r="G986" s="59"/>
      <c r="H986" s="19"/>
      <c r="I986" s="19"/>
      <c r="J986" s="21"/>
      <c r="K986" s="81"/>
      <c r="L986" s="107" t="str">
        <f t="shared" si="89"/>
        <v/>
      </c>
      <c r="M986" s="107" t="str">
        <f t="shared" si="90"/>
        <v/>
      </c>
      <c r="N986" s="94"/>
      <c r="O986" s="94"/>
      <c r="P986" s="94"/>
      <c r="Q986" s="94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  <c r="KU986" s="13"/>
      <c r="KV986" s="13"/>
      <c r="KW986" s="13"/>
      <c r="KX986" s="13"/>
      <c r="KY986" s="13"/>
      <c r="KZ986" s="13"/>
      <c r="LA986" s="13"/>
      <c r="LB986" s="13"/>
      <c r="LC986" s="13"/>
      <c r="LD986" s="13"/>
      <c r="LE986" s="13"/>
      <c r="LF986" s="13"/>
      <c r="LG986" s="13"/>
      <c r="LH986" s="13"/>
      <c r="LI986" s="13"/>
      <c r="LJ986" s="13"/>
      <c r="LK986" s="13"/>
      <c r="LL986" s="13"/>
      <c r="LM986" s="13"/>
      <c r="LN986" s="13"/>
      <c r="LO986" s="13"/>
      <c r="LP986" s="13"/>
      <c r="LQ986" s="13"/>
      <c r="LR986" s="13"/>
      <c r="LS986" s="13"/>
      <c r="LT986" s="13"/>
      <c r="LU986" s="13"/>
      <c r="LV986" s="13"/>
      <c r="LW986" s="13"/>
      <c r="LX986" s="13"/>
      <c r="LY986" s="13"/>
      <c r="LZ986" s="13"/>
      <c r="MA986" s="13"/>
      <c r="MB986" s="13"/>
      <c r="MC986" s="13"/>
      <c r="MD986" s="13"/>
      <c r="ME986" s="13"/>
      <c r="MF986" s="13"/>
      <c r="MG986" s="13"/>
      <c r="MH986" s="13"/>
      <c r="MI986" s="13"/>
      <c r="MJ986" s="13"/>
      <c r="MK986" s="13"/>
      <c r="ML986" s="13"/>
      <c r="MM986" s="13"/>
      <c r="MN986" s="13"/>
      <c r="MO986" s="13"/>
      <c r="MP986" s="13"/>
      <c r="MQ986" s="13"/>
      <c r="MR986" s="13"/>
      <c r="MS986" s="13"/>
      <c r="MT986" s="13"/>
      <c r="MU986" s="13"/>
      <c r="MV986" s="13"/>
      <c r="MW986" s="13"/>
      <c r="MX986" s="13"/>
      <c r="MY986" s="13"/>
      <c r="MZ986" s="13"/>
      <c r="NA986" s="13"/>
      <c r="NB986" s="13"/>
      <c r="NC986" s="13"/>
      <c r="ND986" s="13"/>
      <c r="NE986" s="13"/>
      <c r="NF986" s="13"/>
      <c r="NG986" s="13"/>
      <c r="NH986" s="13"/>
      <c r="NI986" s="13"/>
      <c r="NJ986" s="13"/>
      <c r="NK986" s="13"/>
      <c r="NL986" s="13"/>
      <c r="NM986" s="13"/>
      <c r="NN986" s="13"/>
      <c r="NO986" s="13"/>
      <c r="NP986" s="13"/>
      <c r="NQ986" s="13"/>
      <c r="NR986" s="13"/>
      <c r="NS986" s="13"/>
      <c r="NU986" s="48" t="e">
        <f>IF(P978&lt;#REF!,1,0)</f>
        <v>#REF!</v>
      </c>
      <c r="NV986" s="48" t="e">
        <f>IF($P978&gt;=#REF!,1,0)</f>
        <v>#REF!</v>
      </c>
      <c r="NW986" s="48">
        <f>IF(IF($C978="Y",IF(NV986=1,1,0)),1,0)</f>
        <v>0</v>
      </c>
      <c r="NX986" s="48">
        <f>IF(IF($C978="N",IF(NU986=1,1,0)),1,0)</f>
        <v>0</v>
      </c>
      <c r="NY986" s="49" t="e">
        <f t="shared" si="91"/>
        <v>#REF!</v>
      </c>
    </row>
    <row r="987" spans="1:389" s="2" customFormat="1" ht="15" x14ac:dyDescent="0.25">
      <c r="A987" s="2">
        <f t="shared" si="92"/>
        <v>983</v>
      </c>
      <c r="B987" s="104" t="str">
        <f>"TSK"&amp;"-"&amp;REPT("0",4-LEN(A995))&amp;A995</f>
        <v>TSK-0991</v>
      </c>
      <c r="C987" s="105" t="str">
        <f t="shared" si="88"/>
        <v/>
      </c>
      <c r="D987" s="59"/>
      <c r="E987" s="106"/>
      <c r="F987" s="59"/>
      <c r="G987" s="59"/>
      <c r="H987" s="19"/>
      <c r="I987" s="19"/>
      <c r="J987" s="21"/>
      <c r="K987" s="81"/>
      <c r="L987" s="107" t="str">
        <f t="shared" si="89"/>
        <v/>
      </c>
      <c r="M987" s="107" t="str">
        <f t="shared" si="90"/>
        <v/>
      </c>
      <c r="N987" s="94"/>
      <c r="O987" s="94"/>
      <c r="P987" s="94"/>
      <c r="Q987" s="94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  <c r="KU987" s="13"/>
      <c r="KV987" s="13"/>
      <c r="KW987" s="13"/>
      <c r="KX987" s="13"/>
      <c r="KY987" s="13"/>
      <c r="KZ987" s="13"/>
      <c r="LA987" s="13"/>
      <c r="LB987" s="13"/>
      <c r="LC987" s="13"/>
      <c r="LD987" s="13"/>
      <c r="LE987" s="13"/>
      <c r="LF987" s="13"/>
      <c r="LG987" s="13"/>
      <c r="LH987" s="13"/>
      <c r="LI987" s="13"/>
      <c r="LJ987" s="13"/>
      <c r="LK987" s="13"/>
      <c r="LL987" s="13"/>
      <c r="LM987" s="13"/>
      <c r="LN987" s="13"/>
      <c r="LO987" s="13"/>
      <c r="LP987" s="13"/>
      <c r="LQ987" s="13"/>
      <c r="LR987" s="13"/>
      <c r="LS987" s="13"/>
      <c r="LT987" s="13"/>
      <c r="LU987" s="13"/>
      <c r="LV987" s="13"/>
      <c r="LW987" s="13"/>
      <c r="LX987" s="13"/>
      <c r="LY987" s="13"/>
      <c r="LZ987" s="13"/>
      <c r="MA987" s="13"/>
      <c r="MB987" s="13"/>
      <c r="MC987" s="13"/>
      <c r="MD987" s="13"/>
      <c r="ME987" s="13"/>
      <c r="MF987" s="13"/>
      <c r="MG987" s="13"/>
      <c r="MH987" s="13"/>
      <c r="MI987" s="13"/>
      <c r="MJ987" s="13"/>
      <c r="MK987" s="13"/>
      <c r="ML987" s="13"/>
      <c r="MM987" s="13"/>
      <c r="MN987" s="13"/>
      <c r="MO987" s="13"/>
      <c r="MP987" s="13"/>
      <c r="MQ987" s="13"/>
      <c r="MR987" s="13"/>
      <c r="MS987" s="13"/>
      <c r="MT987" s="13"/>
      <c r="MU987" s="13"/>
      <c r="MV987" s="13"/>
      <c r="MW987" s="13"/>
      <c r="MX987" s="13"/>
      <c r="MY987" s="13"/>
      <c r="MZ987" s="13"/>
      <c r="NA987" s="13"/>
      <c r="NB987" s="13"/>
      <c r="NC987" s="13"/>
      <c r="ND987" s="13"/>
      <c r="NE987" s="13"/>
      <c r="NF987" s="13"/>
      <c r="NG987" s="13"/>
      <c r="NH987" s="13"/>
      <c r="NI987" s="13"/>
      <c r="NJ987" s="13"/>
      <c r="NK987" s="13"/>
      <c r="NL987" s="13"/>
      <c r="NM987" s="13"/>
      <c r="NN987" s="13"/>
      <c r="NO987" s="13"/>
      <c r="NP987" s="13"/>
      <c r="NQ987" s="13"/>
      <c r="NR987" s="13"/>
      <c r="NS987" s="13"/>
      <c r="NU987" s="48" t="e">
        <f>IF(P979&lt;#REF!,1,0)</f>
        <v>#REF!</v>
      </c>
      <c r="NV987" s="48" t="e">
        <f>IF($P979&gt;=#REF!,1,0)</f>
        <v>#REF!</v>
      </c>
      <c r="NW987" s="48">
        <f>IF(IF($C979="Y",IF(NV987=1,1,0)),1,0)</f>
        <v>0</v>
      </c>
      <c r="NX987" s="48">
        <f>IF(IF($C979="N",IF(NU987=1,1,0)),1,0)</f>
        <v>0</v>
      </c>
      <c r="NY987" s="49" t="e">
        <f t="shared" si="91"/>
        <v>#REF!</v>
      </c>
    </row>
    <row r="988" spans="1:389" s="2" customFormat="1" ht="15" x14ac:dyDescent="0.25">
      <c r="A988" s="2">
        <f t="shared" si="92"/>
        <v>984</v>
      </c>
      <c r="B988" s="104" t="str">
        <f>"TSK"&amp;"-"&amp;REPT("0",4-LEN(A996))&amp;A996</f>
        <v>TSK-0992</v>
      </c>
      <c r="C988" s="105" t="str">
        <f t="shared" si="88"/>
        <v/>
      </c>
      <c r="D988" s="59"/>
      <c r="E988" s="106"/>
      <c r="F988" s="59"/>
      <c r="G988" s="59"/>
      <c r="H988" s="19"/>
      <c r="I988" s="19"/>
      <c r="J988" s="21"/>
      <c r="K988" s="81"/>
      <c r="L988" s="107" t="str">
        <f t="shared" si="89"/>
        <v/>
      </c>
      <c r="M988" s="107" t="str">
        <f t="shared" si="90"/>
        <v/>
      </c>
      <c r="N988" s="94"/>
      <c r="O988" s="94"/>
      <c r="P988" s="94"/>
      <c r="Q988" s="94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  <c r="KU988" s="13"/>
      <c r="KV988" s="13"/>
      <c r="KW988" s="13"/>
      <c r="KX988" s="13"/>
      <c r="KY988" s="13"/>
      <c r="KZ988" s="13"/>
      <c r="LA988" s="13"/>
      <c r="LB988" s="13"/>
      <c r="LC988" s="13"/>
      <c r="LD988" s="13"/>
      <c r="LE988" s="13"/>
      <c r="LF988" s="13"/>
      <c r="LG988" s="13"/>
      <c r="LH988" s="13"/>
      <c r="LI988" s="13"/>
      <c r="LJ988" s="13"/>
      <c r="LK988" s="13"/>
      <c r="LL988" s="13"/>
      <c r="LM988" s="13"/>
      <c r="LN988" s="13"/>
      <c r="LO988" s="13"/>
      <c r="LP988" s="13"/>
      <c r="LQ988" s="13"/>
      <c r="LR988" s="13"/>
      <c r="LS988" s="13"/>
      <c r="LT988" s="13"/>
      <c r="LU988" s="13"/>
      <c r="LV988" s="13"/>
      <c r="LW988" s="13"/>
      <c r="LX988" s="13"/>
      <c r="LY988" s="13"/>
      <c r="LZ988" s="13"/>
      <c r="MA988" s="13"/>
      <c r="MB988" s="13"/>
      <c r="MC988" s="13"/>
      <c r="MD988" s="13"/>
      <c r="ME988" s="13"/>
      <c r="MF988" s="13"/>
      <c r="MG988" s="13"/>
      <c r="MH988" s="13"/>
      <c r="MI988" s="13"/>
      <c r="MJ988" s="13"/>
      <c r="MK988" s="13"/>
      <c r="ML988" s="13"/>
      <c r="MM988" s="13"/>
      <c r="MN988" s="13"/>
      <c r="MO988" s="13"/>
      <c r="MP988" s="13"/>
      <c r="MQ988" s="13"/>
      <c r="MR988" s="13"/>
      <c r="MS988" s="13"/>
      <c r="MT988" s="13"/>
      <c r="MU988" s="13"/>
      <c r="MV988" s="13"/>
      <c r="MW988" s="13"/>
      <c r="MX988" s="13"/>
      <c r="MY988" s="13"/>
      <c r="MZ988" s="13"/>
      <c r="NA988" s="13"/>
      <c r="NB988" s="13"/>
      <c r="NC988" s="13"/>
      <c r="ND988" s="13"/>
      <c r="NE988" s="13"/>
      <c r="NF988" s="13"/>
      <c r="NG988" s="13"/>
      <c r="NH988" s="13"/>
      <c r="NI988" s="13"/>
      <c r="NJ988" s="13"/>
      <c r="NK988" s="13"/>
      <c r="NL988" s="13"/>
      <c r="NM988" s="13"/>
      <c r="NN988" s="13"/>
      <c r="NO988" s="13"/>
      <c r="NP988" s="13"/>
      <c r="NQ988" s="13"/>
      <c r="NR988" s="13"/>
      <c r="NS988" s="13"/>
      <c r="NU988" s="48" t="e">
        <f>IF(P980&lt;#REF!,1,0)</f>
        <v>#REF!</v>
      </c>
      <c r="NV988" s="48" t="e">
        <f>IF($P980&gt;=#REF!,1,0)</f>
        <v>#REF!</v>
      </c>
      <c r="NW988" s="48">
        <f>IF(IF($C980="Y",IF(NV988=1,1,0)),1,0)</f>
        <v>0</v>
      </c>
      <c r="NX988" s="48">
        <f>IF(IF($C980="N",IF(NU988=1,1,0)),1,0)</f>
        <v>0</v>
      </c>
      <c r="NY988" s="49" t="e">
        <f t="shared" si="91"/>
        <v>#REF!</v>
      </c>
    </row>
    <row r="989" spans="1:389" s="2" customFormat="1" ht="15" x14ac:dyDescent="0.25">
      <c r="A989" s="2">
        <f t="shared" si="92"/>
        <v>985</v>
      </c>
      <c r="B989" s="104" t="str">
        <f>"TSK"&amp;"-"&amp;REPT("0",4-LEN(A997))&amp;A997</f>
        <v>TSK-0993</v>
      </c>
      <c r="C989" s="105" t="str">
        <f t="shared" si="88"/>
        <v/>
      </c>
      <c r="D989" s="59"/>
      <c r="E989" s="106"/>
      <c r="F989" s="59"/>
      <c r="G989" s="59"/>
      <c r="H989" s="19"/>
      <c r="I989" s="19"/>
      <c r="J989" s="21"/>
      <c r="K989" s="81"/>
      <c r="L989" s="107" t="str">
        <f t="shared" si="89"/>
        <v/>
      </c>
      <c r="M989" s="107" t="str">
        <f t="shared" si="90"/>
        <v/>
      </c>
      <c r="N989" s="94"/>
      <c r="O989" s="94"/>
      <c r="P989" s="94"/>
      <c r="Q989" s="94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  <c r="KU989" s="13"/>
      <c r="KV989" s="13"/>
      <c r="KW989" s="13"/>
      <c r="KX989" s="13"/>
      <c r="KY989" s="13"/>
      <c r="KZ989" s="13"/>
      <c r="LA989" s="13"/>
      <c r="LB989" s="13"/>
      <c r="LC989" s="13"/>
      <c r="LD989" s="13"/>
      <c r="LE989" s="13"/>
      <c r="LF989" s="13"/>
      <c r="LG989" s="13"/>
      <c r="LH989" s="13"/>
      <c r="LI989" s="13"/>
      <c r="LJ989" s="13"/>
      <c r="LK989" s="13"/>
      <c r="LL989" s="13"/>
      <c r="LM989" s="13"/>
      <c r="LN989" s="13"/>
      <c r="LO989" s="13"/>
      <c r="LP989" s="13"/>
      <c r="LQ989" s="13"/>
      <c r="LR989" s="13"/>
      <c r="LS989" s="13"/>
      <c r="LT989" s="13"/>
      <c r="LU989" s="13"/>
      <c r="LV989" s="13"/>
      <c r="LW989" s="13"/>
      <c r="LX989" s="13"/>
      <c r="LY989" s="13"/>
      <c r="LZ989" s="13"/>
      <c r="MA989" s="13"/>
      <c r="MB989" s="13"/>
      <c r="MC989" s="13"/>
      <c r="MD989" s="13"/>
      <c r="ME989" s="13"/>
      <c r="MF989" s="13"/>
      <c r="MG989" s="13"/>
      <c r="MH989" s="13"/>
      <c r="MI989" s="13"/>
      <c r="MJ989" s="13"/>
      <c r="MK989" s="13"/>
      <c r="ML989" s="13"/>
      <c r="MM989" s="13"/>
      <c r="MN989" s="13"/>
      <c r="MO989" s="13"/>
      <c r="MP989" s="13"/>
      <c r="MQ989" s="13"/>
      <c r="MR989" s="13"/>
      <c r="MS989" s="13"/>
      <c r="MT989" s="13"/>
      <c r="MU989" s="13"/>
      <c r="MV989" s="13"/>
      <c r="MW989" s="13"/>
      <c r="MX989" s="13"/>
      <c r="MY989" s="13"/>
      <c r="MZ989" s="13"/>
      <c r="NA989" s="13"/>
      <c r="NB989" s="13"/>
      <c r="NC989" s="13"/>
      <c r="ND989" s="13"/>
      <c r="NE989" s="13"/>
      <c r="NF989" s="13"/>
      <c r="NG989" s="13"/>
      <c r="NH989" s="13"/>
      <c r="NI989" s="13"/>
      <c r="NJ989" s="13"/>
      <c r="NK989" s="13"/>
      <c r="NL989" s="13"/>
      <c r="NM989" s="13"/>
      <c r="NN989" s="13"/>
      <c r="NO989" s="13"/>
      <c r="NP989" s="13"/>
      <c r="NQ989" s="13"/>
      <c r="NR989" s="13"/>
      <c r="NS989" s="13"/>
      <c r="NU989" s="48" t="e">
        <f>IF(P981&lt;#REF!,1,0)</f>
        <v>#REF!</v>
      </c>
      <c r="NV989" s="48" t="e">
        <f>IF($P981&gt;=#REF!,1,0)</f>
        <v>#REF!</v>
      </c>
      <c r="NW989" s="48">
        <f>IF(IF($C981="Y",IF(NV989=1,1,0)),1,0)</f>
        <v>0</v>
      </c>
      <c r="NX989" s="48">
        <f>IF(IF($C981="N",IF(NU989=1,1,0)),1,0)</f>
        <v>0</v>
      </c>
      <c r="NY989" s="49" t="e">
        <f t="shared" si="91"/>
        <v>#REF!</v>
      </c>
    </row>
    <row r="990" spans="1:389" s="2" customFormat="1" ht="15" x14ac:dyDescent="0.25">
      <c r="A990" s="2">
        <f t="shared" si="92"/>
        <v>986</v>
      </c>
      <c r="B990" s="104" t="str">
        <f>"TSK"&amp;"-"&amp;REPT("0",4-LEN(A998))&amp;A998</f>
        <v>TSK-0994</v>
      </c>
      <c r="C990" s="105" t="str">
        <f t="shared" si="88"/>
        <v/>
      </c>
      <c r="D990" s="59"/>
      <c r="E990" s="106"/>
      <c r="F990" s="59"/>
      <c r="G990" s="59"/>
      <c r="H990" s="19"/>
      <c r="I990" s="19"/>
      <c r="J990" s="21"/>
      <c r="K990" s="81"/>
      <c r="L990" s="107" t="str">
        <f t="shared" si="89"/>
        <v/>
      </c>
      <c r="M990" s="107" t="str">
        <f t="shared" si="90"/>
        <v/>
      </c>
      <c r="N990" s="94"/>
      <c r="O990" s="94"/>
      <c r="P990" s="94"/>
      <c r="Q990" s="94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  <c r="KU990" s="13"/>
      <c r="KV990" s="13"/>
      <c r="KW990" s="13"/>
      <c r="KX990" s="13"/>
      <c r="KY990" s="13"/>
      <c r="KZ990" s="13"/>
      <c r="LA990" s="13"/>
      <c r="LB990" s="13"/>
      <c r="LC990" s="13"/>
      <c r="LD990" s="13"/>
      <c r="LE990" s="13"/>
      <c r="LF990" s="13"/>
      <c r="LG990" s="13"/>
      <c r="LH990" s="13"/>
      <c r="LI990" s="13"/>
      <c r="LJ990" s="13"/>
      <c r="LK990" s="13"/>
      <c r="LL990" s="13"/>
      <c r="LM990" s="13"/>
      <c r="LN990" s="13"/>
      <c r="LO990" s="13"/>
      <c r="LP990" s="13"/>
      <c r="LQ990" s="13"/>
      <c r="LR990" s="13"/>
      <c r="LS990" s="13"/>
      <c r="LT990" s="13"/>
      <c r="LU990" s="13"/>
      <c r="LV990" s="13"/>
      <c r="LW990" s="13"/>
      <c r="LX990" s="13"/>
      <c r="LY990" s="13"/>
      <c r="LZ990" s="13"/>
      <c r="MA990" s="13"/>
      <c r="MB990" s="13"/>
      <c r="MC990" s="13"/>
      <c r="MD990" s="13"/>
      <c r="ME990" s="13"/>
      <c r="MF990" s="13"/>
      <c r="MG990" s="13"/>
      <c r="MH990" s="13"/>
      <c r="MI990" s="13"/>
      <c r="MJ990" s="13"/>
      <c r="MK990" s="13"/>
      <c r="ML990" s="13"/>
      <c r="MM990" s="13"/>
      <c r="MN990" s="13"/>
      <c r="MO990" s="13"/>
      <c r="MP990" s="13"/>
      <c r="MQ990" s="13"/>
      <c r="MR990" s="13"/>
      <c r="MS990" s="13"/>
      <c r="MT990" s="13"/>
      <c r="MU990" s="13"/>
      <c r="MV990" s="13"/>
      <c r="MW990" s="13"/>
      <c r="MX990" s="13"/>
      <c r="MY990" s="13"/>
      <c r="MZ990" s="13"/>
      <c r="NA990" s="13"/>
      <c r="NB990" s="13"/>
      <c r="NC990" s="13"/>
      <c r="ND990" s="13"/>
      <c r="NE990" s="13"/>
      <c r="NF990" s="13"/>
      <c r="NG990" s="13"/>
      <c r="NH990" s="13"/>
      <c r="NI990" s="13"/>
      <c r="NJ990" s="13"/>
      <c r="NK990" s="13"/>
      <c r="NL990" s="13"/>
      <c r="NM990" s="13"/>
      <c r="NN990" s="13"/>
      <c r="NO990" s="13"/>
      <c r="NP990" s="13"/>
      <c r="NQ990" s="13"/>
      <c r="NR990" s="13"/>
      <c r="NS990" s="13"/>
      <c r="NU990" s="48" t="e">
        <f>IF(P982&lt;#REF!,1,0)</f>
        <v>#REF!</v>
      </c>
      <c r="NV990" s="48" t="e">
        <f>IF($P982&gt;=#REF!,1,0)</f>
        <v>#REF!</v>
      </c>
      <c r="NW990" s="48">
        <f>IF(IF($C982="Y",IF(NV990=1,1,0)),1,0)</f>
        <v>0</v>
      </c>
      <c r="NX990" s="48">
        <f>IF(IF($C982="N",IF(NU990=1,1,0)),1,0)</f>
        <v>0</v>
      </c>
      <c r="NY990" s="49" t="e">
        <f t="shared" si="91"/>
        <v>#REF!</v>
      </c>
    </row>
    <row r="991" spans="1:389" s="2" customFormat="1" ht="15" x14ac:dyDescent="0.25">
      <c r="A991" s="2">
        <f t="shared" si="92"/>
        <v>987</v>
      </c>
      <c r="B991" s="104" t="str">
        <f>"TSK"&amp;"-"&amp;REPT("0",4-LEN(A999))&amp;A999</f>
        <v>TSK-0995</v>
      </c>
      <c r="C991" s="105" t="str">
        <f t="shared" si="88"/>
        <v/>
      </c>
      <c r="D991" s="59"/>
      <c r="E991" s="106"/>
      <c r="F991" s="59"/>
      <c r="G991" s="59"/>
      <c r="H991" s="19"/>
      <c r="I991" s="19"/>
      <c r="J991" s="21"/>
      <c r="K991" s="81"/>
      <c r="L991" s="107" t="str">
        <f t="shared" si="89"/>
        <v/>
      </c>
      <c r="M991" s="107" t="str">
        <f t="shared" si="90"/>
        <v/>
      </c>
      <c r="N991" s="94"/>
      <c r="O991" s="94"/>
      <c r="P991" s="94"/>
      <c r="Q991" s="94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  <c r="KU991" s="13"/>
      <c r="KV991" s="13"/>
      <c r="KW991" s="13"/>
      <c r="KX991" s="13"/>
      <c r="KY991" s="13"/>
      <c r="KZ991" s="13"/>
      <c r="LA991" s="13"/>
      <c r="LB991" s="13"/>
      <c r="LC991" s="13"/>
      <c r="LD991" s="13"/>
      <c r="LE991" s="13"/>
      <c r="LF991" s="13"/>
      <c r="LG991" s="13"/>
      <c r="LH991" s="13"/>
      <c r="LI991" s="13"/>
      <c r="LJ991" s="13"/>
      <c r="LK991" s="13"/>
      <c r="LL991" s="13"/>
      <c r="LM991" s="13"/>
      <c r="LN991" s="13"/>
      <c r="LO991" s="13"/>
      <c r="LP991" s="13"/>
      <c r="LQ991" s="13"/>
      <c r="LR991" s="13"/>
      <c r="LS991" s="13"/>
      <c r="LT991" s="13"/>
      <c r="LU991" s="13"/>
      <c r="LV991" s="13"/>
      <c r="LW991" s="13"/>
      <c r="LX991" s="13"/>
      <c r="LY991" s="13"/>
      <c r="LZ991" s="13"/>
      <c r="MA991" s="13"/>
      <c r="MB991" s="13"/>
      <c r="MC991" s="13"/>
      <c r="MD991" s="13"/>
      <c r="ME991" s="13"/>
      <c r="MF991" s="13"/>
      <c r="MG991" s="13"/>
      <c r="MH991" s="13"/>
      <c r="MI991" s="13"/>
      <c r="MJ991" s="13"/>
      <c r="MK991" s="13"/>
      <c r="ML991" s="13"/>
      <c r="MM991" s="13"/>
      <c r="MN991" s="13"/>
      <c r="MO991" s="13"/>
      <c r="MP991" s="13"/>
      <c r="MQ991" s="13"/>
      <c r="MR991" s="13"/>
      <c r="MS991" s="13"/>
      <c r="MT991" s="13"/>
      <c r="MU991" s="13"/>
      <c r="MV991" s="13"/>
      <c r="MW991" s="13"/>
      <c r="MX991" s="13"/>
      <c r="MY991" s="13"/>
      <c r="MZ991" s="13"/>
      <c r="NA991" s="13"/>
      <c r="NB991" s="13"/>
      <c r="NC991" s="13"/>
      <c r="ND991" s="13"/>
      <c r="NE991" s="13"/>
      <c r="NF991" s="13"/>
      <c r="NG991" s="13"/>
      <c r="NH991" s="13"/>
      <c r="NI991" s="13"/>
      <c r="NJ991" s="13"/>
      <c r="NK991" s="13"/>
      <c r="NL991" s="13"/>
      <c r="NM991" s="13"/>
      <c r="NN991" s="13"/>
      <c r="NO991" s="13"/>
      <c r="NP991" s="13"/>
      <c r="NQ991" s="13"/>
      <c r="NR991" s="13"/>
      <c r="NS991" s="13"/>
      <c r="NU991" s="48" t="e">
        <f>IF(P983&lt;#REF!,1,0)</f>
        <v>#REF!</v>
      </c>
      <c r="NV991" s="48" t="e">
        <f>IF($P983&gt;=#REF!,1,0)</f>
        <v>#REF!</v>
      </c>
      <c r="NW991" s="48">
        <f>IF(IF($C983="Y",IF(NV991=1,1,0)),1,0)</f>
        <v>0</v>
      </c>
      <c r="NX991" s="48">
        <f>IF(IF($C983="N",IF(NU991=1,1,0)),1,0)</f>
        <v>0</v>
      </c>
      <c r="NY991" s="49" t="e">
        <f t="shared" si="91"/>
        <v>#REF!</v>
      </c>
    </row>
    <row r="992" spans="1:389" s="2" customFormat="1" ht="15" x14ac:dyDescent="0.25">
      <c r="A992" s="2">
        <f t="shared" si="92"/>
        <v>988</v>
      </c>
      <c r="B992" s="104" t="str">
        <f>"TSK"&amp;"-"&amp;REPT("0",4-LEN(A1000))&amp;A1000</f>
        <v>TSK-0996</v>
      </c>
      <c r="C992" s="105" t="str">
        <f t="shared" si="88"/>
        <v/>
      </c>
      <c r="D992" s="59"/>
      <c r="E992" s="106"/>
      <c r="F992" s="59"/>
      <c r="G992" s="59"/>
      <c r="H992" s="19"/>
      <c r="I992" s="19"/>
      <c r="J992" s="21"/>
      <c r="K992" s="81"/>
      <c r="L992" s="107" t="str">
        <f t="shared" si="89"/>
        <v/>
      </c>
      <c r="M992" s="107" t="str">
        <f t="shared" si="90"/>
        <v/>
      </c>
      <c r="N992" s="94"/>
      <c r="O992" s="94"/>
      <c r="P992" s="94"/>
      <c r="Q992" s="94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  <c r="KU992" s="13"/>
      <c r="KV992" s="13"/>
      <c r="KW992" s="13"/>
      <c r="KX992" s="13"/>
      <c r="KY992" s="13"/>
      <c r="KZ992" s="13"/>
      <c r="LA992" s="13"/>
      <c r="LB992" s="13"/>
      <c r="LC992" s="13"/>
      <c r="LD992" s="13"/>
      <c r="LE992" s="13"/>
      <c r="LF992" s="13"/>
      <c r="LG992" s="13"/>
      <c r="LH992" s="13"/>
      <c r="LI992" s="13"/>
      <c r="LJ992" s="13"/>
      <c r="LK992" s="13"/>
      <c r="LL992" s="13"/>
      <c r="LM992" s="13"/>
      <c r="LN992" s="13"/>
      <c r="LO992" s="13"/>
      <c r="LP992" s="13"/>
      <c r="LQ992" s="13"/>
      <c r="LR992" s="13"/>
      <c r="LS992" s="13"/>
      <c r="LT992" s="13"/>
      <c r="LU992" s="13"/>
      <c r="LV992" s="13"/>
      <c r="LW992" s="13"/>
      <c r="LX992" s="13"/>
      <c r="LY992" s="13"/>
      <c r="LZ992" s="13"/>
      <c r="MA992" s="13"/>
      <c r="MB992" s="13"/>
      <c r="MC992" s="13"/>
      <c r="MD992" s="13"/>
      <c r="ME992" s="13"/>
      <c r="MF992" s="13"/>
      <c r="MG992" s="13"/>
      <c r="MH992" s="13"/>
      <c r="MI992" s="13"/>
      <c r="MJ992" s="13"/>
      <c r="MK992" s="13"/>
      <c r="ML992" s="13"/>
      <c r="MM992" s="13"/>
      <c r="MN992" s="13"/>
      <c r="MO992" s="13"/>
      <c r="MP992" s="13"/>
      <c r="MQ992" s="13"/>
      <c r="MR992" s="13"/>
      <c r="MS992" s="13"/>
      <c r="MT992" s="13"/>
      <c r="MU992" s="13"/>
      <c r="MV992" s="13"/>
      <c r="MW992" s="13"/>
      <c r="MX992" s="13"/>
      <c r="MY992" s="13"/>
      <c r="MZ992" s="13"/>
      <c r="NA992" s="13"/>
      <c r="NB992" s="13"/>
      <c r="NC992" s="13"/>
      <c r="ND992" s="13"/>
      <c r="NE992" s="13"/>
      <c r="NF992" s="13"/>
      <c r="NG992" s="13"/>
      <c r="NH992" s="13"/>
      <c r="NI992" s="13"/>
      <c r="NJ992" s="13"/>
      <c r="NK992" s="13"/>
      <c r="NL992" s="13"/>
      <c r="NM992" s="13"/>
      <c r="NN992" s="13"/>
      <c r="NO992" s="13"/>
      <c r="NP992" s="13"/>
      <c r="NQ992" s="13"/>
      <c r="NR992" s="13"/>
      <c r="NS992" s="13"/>
      <c r="NU992" s="48" t="e">
        <f>IF(P984&lt;#REF!,1,0)</f>
        <v>#REF!</v>
      </c>
      <c r="NV992" s="48" t="e">
        <f>IF($P984&gt;=#REF!,1,0)</f>
        <v>#REF!</v>
      </c>
      <c r="NW992" s="48">
        <f>IF(IF($C984="Y",IF(NV992=1,1,0)),1,0)</f>
        <v>0</v>
      </c>
      <c r="NX992" s="48">
        <f>IF(IF($C984="N",IF(NU992=1,1,0)),1,0)</f>
        <v>0</v>
      </c>
      <c r="NY992" s="49" t="e">
        <f t="shared" si="91"/>
        <v>#REF!</v>
      </c>
    </row>
    <row r="993" spans="1:389" s="2" customFormat="1" ht="15" x14ac:dyDescent="0.25">
      <c r="A993" s="2">
        <f t="shared" si="92"/>
        <v>989</v>
      </c>
      <c r="B993" s="104" t="str">
        <f>"TSK"&amp;"-"&amp;REPT("0",4-LEN(A1001))&amp;A1001</f>
        <v>TSK-0997</v>
      </c>
      <c r="C993" s="105" t="str">
        <f t="shared" si="88"/>
        <v/>
      </c>
      <c r="D993" s="59"/>
      <c r="E993" s="106"/>
      <c r="F993" s="59"/>
      <c r="G993" s="59"/>
      <c r="H993" s="19"/>
      <c r="I993" s="19"/>
      <c r="J993" s="21"/>
      <c r="K993" s="81"/>
      <c r="L993" s="107" t="str">
        <f t="shared" si="89"/>
        <v/>
      </c>
      <c r="M993" s="107" t="str">
        <f t="shared" si="90"/>
        <v/>
      </c>
      <c r="N993" s="94"/>
      <c r="O993" s="94"/>
      <c r="P993" s="94"/>
      <c r="Q993" s="94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13"/>
      <c r="KS993" s="13"/>
      <c r="KT993" s="13"/>
      <c r="KU993" s="13"/>
      <c r="KV993" s="13"/>
      <c r="KW993" s="13"/>
      <c r="KX993" s="13"/>
      <c r="KY993" s="13"/>
      <c r="KZ993" s="13"/>
      <c r="LA993" s="13"/>
      <c r="LB993" s="13"/>
      <c r="LC993" s="13"/>
      <c r="LD993" s="13"/>
      <c r="LE993" s="13"/>
      <c r="LF993" s="13"/>
      <c r="LG993" s="13"/>
      <c r="LH993" s="13"/>
      <c r="LI993" s="13"/>
      <c r="LJ993" s="13"/>
      <c r="LK993" s="13"/>
      <c r="LL993" s="13"/>
      <c r="LM993" s="13"/>
      <c r="LN993" s="13"/>
      <c r="LO993" s="13"/>
      <c r="LP993" s="13"/>
      <c r="LQ993" s="13"/>
      <c r="LR993" s="13"/>
      <c r="LS993" s="13"/>
      <c r="LT993" s="13"/>
      <c r="LU993" s="13"/>
      <c r="LV993" s="13"/>
      <c r="LW993" s="13"/>
      <c r="LX993" s="13"/>
      <c r="LY993" s="13"/>
      <c r="LZ993" s="13"/>
      <c r="MA993" s="13"/>
      <c r="MB993" s="13"/>
      <c r="MC993" s="13"/>
      <c r="MD993" s="13"/>
      <c r="ME993" s="13"/>
      <c r="MF993" s="13"/>
      <c r="MG993" s="13"/>
      <c r="MH993" s="13"/>
      <c r="MI993" s="13"/>
      <c r="MJ993" s="13"/>
      <c r="MK993" s="13"/>
      <c r="ML993" s="13"/>
      <c r="MM993" s="13"/>
      <c r="MN993" s="13"/>
      <c r="MO993" s="13"/>
      <c r="MP993" s="13"/>
      <c r="MQ993" s="13"/>
      <c r="MR993" s="13"/>
      <c r="MS993" s="13"/>
      <c r="MT993" s="13"/>
      <c r="MU993" s="13"/>
      <c r="MV993" s="13"/>
      <c r="MW993" s="13"/>
      <c r="MX993" s="13"/>
      <c r="MY993" s="13"/>
      <c r="MZ993" s="13"/>
      <c r="NA993" s="13"/>
      <c r="NB993" s="13"/>
      <c r="NC993" s="13"/>
      <c r="ND993" s="13"/>
      <c r="NE993" s="13"/>
      <c r="NF993" s="13"/>
      <c r="NG993" s="13"/>
      <c r="NH993" s="13"/>
      <c r="NI993" s="13"/>
      <c r="NJ993" s="13"/>
      <c r="NK993" s="13"/>
      <c r="NL993" s="13"/>
      <c r="NM993" s="13"/>
      <c r="NN993" s="13"/>
      <c r="NO993" s="13"/>
      <c r="NP993" s="13"/>
      <c r="NQ993" s="13"/>
      <c r="NR993" s="13"/>
      <c r="NS993" s="13"/>
      <c r="NU993" s="48" t="e">
        <f>IF(P985&lt;#REF!,1,0)</f>
        <v>#REF!</v>
      </c>
      <c r="NV993" s="48" t="e">
        <f>IF($P985&gt;=#REF!,1,0)</f>
        <v>#REF!</v>
      </c>
      <c r="NW993" s="48">
        <f>IF(IF($C985="Y",IF(NV993=1,1,0)),1,0)</f>
        <v>0</v>
      </c>
      <c r="NX993" s="48">
        <f>IF(IF($C985="N",IF(NU993=1,1,0)),1,0)</f>
        <v>0</v>
      </c>
      <c r="NY993" s="49" t="e">
        <f t="shared" si="91"/>
        <v>#REF!</v>
      </c>
    </row>
    <row r="994" spans="1:389" s="2" customFormat="1" ht="15" x14ac:dyDescent="0.25">
      <c r="A994" s="2">
        <f t="shared" si="92"/>
        <v>990</v>
      </c>
      <c r="B994" s="104" t="str">
        <f>"TSK"&amp;"-"&amp;REPT("0",4-LEN(A1002))&amp;A1002</f>
        <v>TSK-0998</v>
      </c>
      <c r="C994" s="105" t="str">
        <f t="shared" si="88"/>
        <v/>
      </c>
      <c r="D994" s="59"/>
      <c r="E994" s="106"/>
      <c r="F994" s="59"/>
      <c r="G994" s="59"/>
      <c r="H994" s="19"/>
      <c r="I994" s="19"/>
      <c r="J994" s="21"/>
      <c r="K994" s="81"/>
      <c r="L994" s="107" t="str">
        <f t="shared" si="89"/>
        <v/>
      </c>
      <c r="M994" s="107" t="str">
        <f t="shared" si="90"/>
        <v/>
      </c>
      <c r="N994" s="94"/>
      <c r="O994" s="94"/>
      <c r="P994" s="94"/>
      <c r="Q994" s="94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13"/>
      <c r="KT994" s="13"/>
      <c r="KU994" s="13"/>
      <c r="KV994" s="13"/>
      <c r="KW994" s="13"/>
      <c r="KX994" s="13"/>
      <c r="KY994" s="13"/>
      <c r="KZ994" s="13"/>
      <c r="LA994" s="13"/>
      <c r="LB994" s="13"/>
      <c r="LC994" s="13"/>
      <c r="LD994" s="13"/>
      <c r="LE994" s="13"/>
      <c r="LF994" s="13"/>
      <c r="LG994" s="13"/>
      <c r="LH994" s="13"/>
      <c r="LI994" s="13"/>
      <c r="LJ994" s="13"/>
      <c r="LK994" s="13"/>
      <c r="LL994" s="13"/>
      <c r="LM994" s="13"/>
      <c r="LN994" s="13"/>
      <c r="LO994" s="13"/>
      <c r="LP994" s="13"/>
      <c r="LQ994" s="13"/>
      <c r="LR994" s="13"/>
      <c r="LS994" s="13"/>
      <c r="LT994" s="13"/>
      <c r="LU994" s="13"/>
      <c r="LV994" s="13"/>
      <c r="LW994" s="13"/>
      <c r="LX994" s="13"/>
      <c r="LY994" s="13"/>
      <c r="LZ994" s="13"/>
      <c r="MA994" s="13"/>
      <c r="MB994" s="13"/>
      <c r="MC994" s="13"/>
      <c r="MD994" s="13"/>
      <c r="ME994" s="13"/>
      <c r="MF994" s="13"/>
      <c r="MG994" s="13"/>
      <c r="MH994" s="13"/>
      <c r="MI994" s="13"/>
      <c r="MJ994" s="13"/>
      <c r="MK994" s="13"/>
      <c r="ML994" s="13"/>
      <c r="MM994" s="13"/>
      <c r="MN994" s="13"/>
      <c r="MO994" s="13"/>
      <c r="MP994" s="13"/>
      <c r="MQ994" s="13"/>
      <c r="MR994" s="13"/>
      <c r="MS994" s="13"/>
      <c r="MT994" s="13"/>
      <c r="MU994" s="13"/>
      <c r="MV994" s="13"/>
      <c r="MW994" s="13"/>
      <c r="MX994" s="13"/>
      <c r="MY994" s="13"/>
      <c r="MZ994" s="13"/>
      <c r="NA994" s="13"/>
      <c r="NB994" s="13"/>
      <c r="NC994" s="13"/>
      <c r="ND994" s="13"/>
      <c r="NE994" s="13"/>
      <c r="NF994" s="13"/>
      <c r="NG994" s="13"/>
      <c r="NH994" s="13"/>
      <c r="NI994" s="13"/>
      <c r="NJ994" s="13"/>
      <c r="NK994" s="13"/>
      <c r="NL994" s="13"/>
      <c r="NM994" s="13"/>
      <c r="NN994" s="13"/>
      <c r="NO994" s="13"/>
      <c r="NP994" s="13"/>
      <c r="NQ994" s="13"/>
      <c r="NR994" s="13"/>
      <c r="NS994" s="13"/>
      <c r="NU994" s="48" t="e">
        <f>IF(P986&lt;#REF!,1,0)</f>
        <v>#REF!</v>
      </c>
      <c r="NV994" s="48" t="e">
        <f>IF($P986&gt;=#REF!,1,0)</f>
        <v>#REF!</v>
      </c>
      <c r="NW994" s="48">
        <f>IF(IF($C986="Y",IF(NV994=1,1,0)),1,0)</f>
        <v>0</v>
      </c>
      <c r="NX994" s="48">
        <f>IF(IF($C986="N",IF(NU994=1,1,0)),1,0)</f>
        <v>0</v>
      </c>
      <c r="NY994" s="49" t="e">
        <f t="shared" si="91"/>
        <v>#REF!</v>
      </c>
    </row>
    <row r="995" spans="1:389" s="2" customFormat="1" ht="15" x14ac:dyDescent="0.25">
      <c r="A995" s="2">
        <f t="shared" si="92"/>
        <v>991</v>
      </c>
      <c r="B995" s="104" t="str">
        <f>"TSK"&amp;"-"&amp;REPT("0",4-LEN(A1003))&amp;A1003</f>
        <v>TSK-0999</v>
      </c>
      <c r="C995" s="105" t="str">
        <f t="shared" si="88"/>
        <v/>
      </c>
      <c r="D995" s="59"/>
      <c r="E995" s="106"/>
      <c r="F995" s="59"/>
      <c r="G995" s="59"/>
      <c r="H995" s="19"/>
      <c r="I995" s="19"/>
      <c r="J995" s="21"/>
      <c r="K995" s="81"/>
      <c r="L995" s="107" t="str">
        <f t="shared" si="89"/>
        <v/>
      </c>
      <c r="M995" s="107" t="str">
        <f t="shared" si="90"/>
        <v/>
      </c>
      <c r="N995" s="94"/>
      <c r="O995" s="94"/>
      <c r="P995" s="94"/>
      <c r="Q995" s="94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  <c r="KU995" s="13"/>
      <c r="KV995" s="13"/>
      <c r="KW995" s="13"/>
      <c r="KX995" s="13"/>
      <c r="KY995" s="13"/>
      <c r="KZ995" s="13"/>
      <c r="LA995" s="13"/>
      <c r="LB995" s="13"/>
      <c r="LC995" s="13"/>
      <c r="LD995" s="13"/>
      <c r="LE995" s="13"/>
      <c r="LF995" s="13"/>
      <c r="LG995" s="13"/>
      <c r="LH995" s="13"/>
      <c r="LI995" s="13"/>
      <c r="LJ995" s="13"/>
      <c r="LK995" s="13"/>
      <c r="LL995" s="13"/>
      <c r="LM995" s="13"/>
      <c r="LN995" s="13"/>
      <c r="LO995" s="13"/>
      <c r="LP995" s="13"/>
      <c r="LQ995" s="13"/>
      <c r="LR995" s="13"/>
      <c r="LS995" s="13"/>
      <c r="LT995" s="13"/>
      <c r="LU995" s="13"/>
      <c r="LV995" s="13"/>
      <c r="LW995" s="13"/>
      <c r="LX995" s="13"/>
      <c r="LY995" s="13"/>
      <c r="LZ995" s="13"/>
      <c r="MA995" s="13"/>
      <c r="MB995" s="13"/>
      <c r="MC995" s="13"/>
      <c r="MD995" s="13"/>
      <c r="ME995" s="13"/>
      <c r="MF995" s="13"/>
      <c r="MG995" s="13"/>
      <c r="MH995" s="13"/>
      <c r="MI995" s="13"/>
      <c r="MJ995" s="13"/>
      <c r="MK995" s="13"/>
      <c r="ML995" s="13"/>
      <c r="MM995" s="13"/>
      <c r="MN995" s="13"/>
      <c r="MO995" s="13"/>
      <c r="MP995" s="13"/>
      <c r="MQ995" s="13"/>
      <c r="MR995" s="13"/>
      <c r="MS995" s="13"/>
      <c r="MT995" s="13"/>
      <c r="MU995" s="13"/>
      <c r="MV995" s="13"/>
      <c r="MW995" s="13"/>
      <c r="MX995" s="13"/>
      <c r="MY995" s="13"/>
      <c r="MZ995" s="13"/>
      <c r="NA995" s="13"/>
      <c r="NB995" s="13"/>
      <c r="NC995" s="13"/>
      <c r="ND995" s="13"/>
      <c r="NE995" s="13"/>
      <c r="NF995" s="13"/>
      <c r="NG995" s="13"/>
      <c r="NH995" s="13"/>
      <c r="NI995" s="13"/>
      <c r="NJ995" s="13"/>
      <c r="NK995" s="13"/>
      <c r="NL995" s="13"/>
      <c r="NM995" s="13"/>
      <c r="NN995" s="13"/>
      <c r="NO995" s="13"/>
      <c r="NP995" s="13"/>
      <c r="NQ995" s="13"/>
      <c r="NR995" s="13"/>
      <c r="NS995" s="13"/>
      <c r="NU995" s="48" t="e">
        <f>IF(P987&lt;#REF!,1,0)</f>
        <v>#REF!</v>
      </c>
      <c r="NV995" s="48" t="e">
        <f>IF($P987&gt;=#REF!,1,0)</f>
        <v>#REF!</v>
      </c>
      <c r="NW995" s="48">
        <f>IF(IF($C987="Y",IF(NV995=1,1,0)),1,0)</f>
        <v>0</v>
      </c>
      <c r="NX995" s="48">
        <f>IF(IF($C987="N",IF(NU995=1,1,0)),1,0)</f>
        <v>0</v>
      </c>
      <c r="NY995" s="49" t="e">
        <f t="shared" si="91"/>
        <v>#REF!</v>
      </c>
    </row>
    <row r="996" spans="1:389" s="2" customFormat="1" ht="15" x14ac:dyDescent="0.25">
      <c r="A996" s="2">
        <f t="shared" si="92"/>
        <v>992</v>
      </c>
      <c r="B996" s="104" t="str">
        <f>"TSK"&amp;"-"&amp;REPT("0",4-LEN(A1004))&amp;A1004</f>
        <v>TSK-1000</v>
      </c>
      <c r="C996" s="105" t="str">
        <f t="shared" si="88"/>
        <v/>
      </c>
      <c r="D996" s="59"/>
      <c r="E996" s="106"/>
      <c r="F996" s="59"/>
      <c r="G996" s="59"/>
      <c r="H996" s="19"/>
      <c r="I996" s="19"/>
      <c r="J996" s="21"/>
      <c r="K996" s="81"/>
      <c r="L996" s="107" t="str">
        <f t="shared" si="89"/>
        <v/>
      </c>
      <c r="M996" s="107" t="str">
        <f t="shared" si="90"/>
        <v/>
      </c>
      <c r="N996" s="94"/>
      <c r="O996" s="94"/>
      <c r="P996" s="94"/>
      <c r="Q996" s="94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  <c r="KU996" s="13"/>
      <c r="KV996" s="13"/>
      <c r="KW996" s="13"/>
      <c r="KX996" s="13"/>
      <c r="KY996" s="13"/>
      <c r="KZ996" s="13"/>
      <c r="LA996" s="13"/>
      <c r="LB996" s="13"/>
      <c r="LC996" s="13"/>
      <c r="LD996" s="13"/>
      <c r="LE996" s="13"/>
      <c r="LF996" s="13"/>
      <c r="LG996" s="13"/>
      <c r="LH996" s="13"/>
      <c r="LI996" s="13"/>
      <c r="LJ996" s="13"/>
      <c r="LK996" s="13"/>
      <c r="LL996" s="13"/>
      <c r="LM996" s="13"/>
      <c r="LN996" s="13"/>
      <c r="LO996" s="13"/>
      <c r="LP996" s="13"/>
      <c r="LQ996" s="13"/>
      <c r="LR996" s="13"/>
      <c r="LS996" s="13"/>
      <c r="LT996" s="13"/>
      <c r="LU996" s="13"/>
      <c r="LV996" s="13"/>
      <c r="LW996" s="13"/>
      <c r="LX996" s="13"/>
      <c r="LY996" s="13"/>
      <c r="LZ996" s="13"/>
      <c r="MA996" s="13"/>
      <c r="MB996" s="13"/>
      <c r="MC996" s="13"/>
      <c r="MD996" s="13"/>
      <c r="ME996" s="13"/>
      <c r="MF996" s="13"/>
      <c r="MG996" s="13"/>
      <c r="MH996" s="13"/>
      <c r="MI996" s="13"/>
      <c r="MJ996" s="13"/>
      <c r="MK996" s="13"/>
      <c r="ML996" s="13"/>
      <c r="MM996" s="13"/>
      <c r="MN996" s="13"/>
      <c r="MO996" s="13"/>
      <c r="MP996" s="13"/>
      <c r="MQ996" s="13"/>
      <c r="MR996" s="13"/>
      <c r="MS996" s="13"/>
      <c r="MT996" s="13"/>
      <c r="MU996" s="13"/>
      <c r="MV996" s="13"/>
      <c r="MW996" s="13"/>
      <c r="MX996" s="13"/>
      <c r="MY996" s="13"/>
      <c r="MZ996" s="13"/>
      <c r="NA996" s="13"/>
      <c r="NB996" s="13"/>
      <c r="NC996" s="13"/>
      <c r="ND996" s="13"/>
      <c r="NE996" s="13"/>
      <c r="NF996" s="13"/>
      <c r="NG996" s="13"/>
      <c r="NH996" s="13"/>
      <c r="NI996" s="13"/>
      <c r="NJ996" s="13"/>
      <c r="NK996" s="13"/>
      <c r="NL996" s="13"/>
      <c r="NM996" s="13"/>
      <c r="NN996" s="13"/>
      <c r="NO996" s="13"/>
      <c r="NP996" s="13"/>
      <c r="NQ996" s="13"/>
      <c r="NR996" s="13"/>
      <c r="NS996" s="13"/>
      <c r="NU996" s="48" t="e">
        <f>IF(P988&lt;#REF!,1,0)</f>
        <v>#REF!</v>
      </c>
      <c r="NV996" s="48" t="e">
        <f>IF($P988&gt;=#REF!,1,0)</f>
        <v>#REF!</v>
      </c>
      <c r="NW996" s="48">
        <f>IF(IF($C988="Y",IF(NV996=1,1,0)),1,0)</f>
        <v>0</v>
      </c>
      <c r="NX996" s="48">
        <f>IF(IF($C988="N",IF(NU996=1,1,0)),1,0)</f>
        <v>0</v>
      </c>
      <c r="NY996" s="49" t="e">
        <f t="shared" si="91"/>
        <v>#REF!</v>
      </c>
    </row>
    <row r="997" spans="1:389" s="2" customFormat="1" ht="13.5" x14ac:dyDescent="0.25">
      <c r="A997" s="2">
        <f t="shared" si="92"/>
        <v>993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  <c r="KU997" s="13"/>
      <c r="KV997" s="13"/>
      <c r="KW997" s="13"/>
      <c r="KX997" s="13"/>
      <c r="KY997" s="13"/>
      <c r="KZ997" s="13"/>
      <c r="LA997" s="13"/>
      <c r="LB997" s="13"/>
      <c r="LC997" s="13"/>
      <c r="LD997" s="13"/>
      <c r="LE997" s="13"/>
      <c r="LF997" s="13"/>
      <c r="LG997" s="13"/>
      <c r="LH997" s="13"/>
      <c r="LI997" s="13"/>
      <c r="LJ997" s="13"/>
      <c r="LK997" s="13"/>
      <c r="LL997" s="13"/>
      <c r="LM997" s="13"/>
      <c r="LN997" s="13"/>
      <c r="LO997" s="13"/>
      <c r="LP997" s="13"/>
      <c r="LQ997" s="13"/>
      <c r="LR997" s="13"/>
      <c r="LS997" s="13"/>
      <c r="LT997" s="13"/>
      <c r="LU997" s="13"/>
      <c r="LV997" s="13"/>
      <c r="LW997" s="13"/>
      <c r="LX997" s="13"/>
      <c r="LY997" s="13"/>
      <c r="LZ997" s="13"/>
      <c r="MA997" s="13"/>
      <c r="MB997" s="13"/>
      <c r="MC997" s="13"/>
      <c r="MD997" s="13"/>
      <c r="ME997" s="13"/>
      <c r="MF997" s="13"/>
      <c r="MG997" s="13"/>
      <c r="MH997" s="13"/>
      <c r="MI997" s="13"/>
      <c r="MJ997" s="13"/>
      <c r="MK997" s="13"/>
      <c r="ML997" s="13"/>
      <c r="MM997" s="13"/>
      <c r="MN997" s="13"/>
      <c r="MO997" s="13"/>
      <c r="MP997" s="13"/>
      <c r="MQ997" s="13"/>
      <c r="MR997" s="13"/>
      <c r="MS997" s="13"/>
      <c r="MT997" s="13"/>
      <c r="MU997" s="13"/>
      <c r="MV997" s="13"/>
      <c r="MW997" s="13"/>
      <c r="MX997" s="13"/>
      <c r="MY997" s="13"/>
      <c r="MZ997" s="13"/>
      <c r="NA997" s="13"/>
      <c r="NB997" s="13"/>
      <c r="NC997" s="13"/>
      <c r="ND997" s="13"/>
      <c r="NE997" s="13"/>
      <c r="NF997" s="13"/>
      <c r="NG997" s="13"/>
      <c r="NH997" s="13"/>
      <c r="NI997" s="13"/>
      <c r="NJ997" s="13"/>
      <c r="NK997" s="13"/>
      <c r="NL997" s="13"/>
      <c r="NM997" s="13"/>
      <c r="NN997" s="13"/>
      <c r="NO997" s="13"/>
      <c r="NP997" s="13"/>
      <c r="NQ997" s="13"/>
      <c r="NR997" s="13"/>
      <c r="NS997" s="13"/>
      <c r="NU997" s="48" t="e">
        <f>IF(P989&lt;#REF!,1,0)</f>
        <v>#REF!</v>
      </c>
      <c r="NV997" s="48" t="e">
        <f>IF($P989&gt;=#REF!,1,0)</f>
        <v>#REF!</v>
      </c>
      <c r="NW997" s="48">
        <f>IF(IF($C989="Y",IF(NV997=1,1,0)),1,0)</f>
        <v>0</v>
      </c>
      <c r="NX997" s="48">
        <f>IF(IF($C989="N",IF(NU997=1,1,0)),1,0)</f>
        <v>0</v>
      </c>
      <c r="NY997" s="49" t="e">
        <f t="shared" si="91"/>
        <v>#REF!</v>
      </c>
    </row>
    <row r="998" spans="1:389" s="2" customFormat="1" ht="13.5" x14ac:dyDescent="0.25">
      <c r="A998" s="2">
        <f t="shared" si="92"/>
        <v>994</v>
      </c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  <c r="KU998" s="13"/>
      <c r="KV998" s="13"/>
      <c r="KW998" s="13"/>
      <c r="KX998" s="13"/>
      <c r="KY998" s="13"/>
      <c r="KZ998" s="13"/>
      <c r="LA998" s="13"/>
      <c r="LB998" s="13"/>
      <c r="LC998" s="13"/>
      <c r="LD998" s="13"/>
      <c r="LE998" s="13"/>
      <c r="LF998" s="13"/>
      <c r="LG998" s="13"/>
      <c r="LH998" s="13"/>
      <c r="LI998" s="13"/>
      <c r="LJ998" s="13"/>
      <c r="LK998" s="13"/>
      <c r="LL998" s="13"/>
      <c r="LM998" s="13"/>
      <c r="LN998" s="13"/>
      <c r="LO998" s="13"/>
      <c r="LP998" s="13"/>
      <c r="LQ998" s="13"/>
      <c r="LR998" s="13"/>
      <c r="LS998" s="13"/>
      <c r="LT998" s="13"/>
      <c r="LU998" s="13"/>
      <c r="LV998" s="13"/>
      <c r="LW998" s="13"/>
      <c r="LX998" s="13"/>
      <c r="LY998" s="13"/>
      <c r="LZ998" s="13"/>
      <c r="MA998" s="13"/>
      <c r="MB998" s="13"/>
      <c r="MC998" s="13"/>
      <c r="MD998" s="13"/>
      <c r="ME998" s="13"/>
      <c r="MF998" s="13"/>
      <c r="MG998" s="13"/>
      <c r="MH998" s="13"/>
      <c r="MI998" s="13"/>
      <c r="MJ998" s="13"/>
      <c r="MK998" s="13"/>
      <c r="ML998" s="13"/>
      <c r="MM998" s="13"/>
      <c r="MN998" s="13"/>
      <c r="MO998" s="13"/>
      <c r="MP998" s="13"/>
      <c r="MQ998" s="13"/>
      <c r="MR998" s="13"/>
      <c r="MS998" s="13"/>
      <c r="MT998" s="13"/>
      <c r="MU998" s="13"/>
      <c r="MV998" s="13"/>
      <c r="MW998" s="13"/>
      <c r="MX998" s="13"/>
      <c r="MY998" s="13"/>
      <c r="MZ998" s="13"/>
      <c r="NA998" s="13"/>
      <c r="NB998" s="13"/>
      <c r="NC998" s="13"/>
      <c r="ND998" s="13"/>
      <c r="NE998" s="13"/>
      <c r="NF998" s="13"/>
      <c r="NG998" s="13"/>
      <c r="NH998" s="13"/>
      <c r="NI998" s="13"/>
      <c r="NJ998" s="13"/>
      <c r="NK998" s="13"/>
      <c r="NL998" s="13"/>
      <c r="NM998" s="13"/>
      <c r="NN998" s="13"/>
      <c r="NO998" s="13"/>
      <c r="NP998" s="13"/>
      <c r="NQ998" s="13"/>
      <c r="NR998" s="13"/>
      <c r="NS998" s="13"/>
      <c r="NU998" s="48" t="e">
        <f>IF(P990&lt;#REF!,1,0)</f>
        <v>#REF!</v>
      </c>
      <c r="NV998" s="48" t="e">
        <f>IF($P990&gt;=#REF!,1,0)</f>
        <v>#REF!</v>
      </c>
      <c r="NW998" s="48">
        <f>IF(IF($C990="Y",IF(NV998=1,1,0)),1,0)</f>
        <v>0</v>
      </c>
      <c r="NX998" s="48">
        <f>IF(IF($C990="N",IF(NU998=1,1,0)),1,0)</f>
        <v>0</v>
      </c>
      <c r="NY998" s="49" t="e">
        <f t="shared" si="91"/>
        <v>#REF!</v>
      </c>
    </row>
    <row r="999" spans="1:389" s="2" customFormat="1" ht="13.5" x14ac:dyDescent="0.25">
      <c r="A999" s="2">
        <f t="shared" si="92"/>
        <v>995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  <c r="KU999" s="13"/>
      <c r="KV999" s="13"/>
      <c r="KW999" s="13"/>
      <c r="KX999" s="13"/>
      <c r="KY999" s="13"/>
      <c r="KZ999" s="13"/>
      <c r="LA999" s="13"/>
      <c r="LB999" s="13"/>
      <c r="LC999" s="13"/>
      <c r="LD999" s="13"/>
      <c r="LE999" s="13"/>
      <c r="LF999" s="13"/>
      <c r="LG999" s="13"/>
      <c r="LH999" s="13"/>
      <c r="LI999" s="13"/>
      <c r="LJ999" s="13"/>
      <c r="LK999" s="13"/>
      <c r="LL999" s="13"/>
      <c r="LM999" s="13"/>
      <c r="LN999" s="13"/>
      <c r="LO999" s="13"/>
      <c r="LP999" s="13"/>
      <c r="LQ999" s="13"/>
      <c r="LR999" s="13"/>
      <c r="LS999" s="13"/>
      <c r="LT999" s="13"/>
      <c r="LU999" s="13"/>
      <c r="LV999" s="13"/>
      <c r="LW999" s="13"/>
      <c r="LX999" s="13"/>
      <c r="LY999" s="13"/>
      <c r="LZ999" s="13"/>
      <c r="MA999" s="13"/>
      <c r="MB999" s="13"/>
      <c r="MC999" s="13"/>
      <c r="MD999" s="13"/>
      <c r="ME999" s="13"/>
      <c r="MF999" s="13"/>
      <c r="MG999" s="13"/>
      <c r="MH999" s="13"/>
      <c r="MI999" s="13"/>
      <c r="MJ999" s="13"/>
      <c r="MK999" s="13"/>
      <c r="ML999" s="13"/>
      <c r="MM999" s="13"/>
      <c r="MN999" s="13"/>
      <c r="MO999" s="13"/>
      <c r="MP999" s="13"/>
      <c r="MQ999" s="13"/>
      <c r="MR999" s="13"/>
      <c r="MS999" s="13"/>
      <c r="MT999" s="13"/>
      <c r="MU999" s="13"/>
      <c r="MV999" s="13"/>
      <c r="MW999" s="13"/>
      <c r="MX999" s="13"/>
      <c r="MY999" s="13"/>
      <c r="MZ999" s="13"/>
      <c r="NA999" s="13"/>
      <c r="NB999" s="13"/>
      <c r="NC999" s="13"/>
      <c r="ND999" s="13"/>
      <c r="NE999" s="13"/>
      <c r="NF999" s="13"/>
      <c r="NG999" s="13"/>
      <c r="NH999" s="13"/>
      <c r="NI999" s="13"/>
      <c r="NJ999" s="13"/>
      <c r="NK999" s="13"/>
      <c r="NL999" s="13"/>
      <c r="NM999" s="13"/>
      <c r="NN999" s="13"/>
      <c r="NO999" s="13"/>
      <c r="NP999" s="13"/>
      <c r="NQ999" s="13"/>
      <c r="NR999" s="13"/>
      <c r="NS999" s="13"/>
      <c r="NU999" s="48" t="e">
        <f>IF(P991&lt;#REF!,1,0)</f>
        <v>#REF!</v>
      </c>
      <c r="NV999" s="48" t="e">
        <f>IF($P991&gt;=#REF!,1,0)</f>
        <v>#REF!</v>
      </c>
      <c r="NW999" s="48">
        <f>IF(IF($C991="Y",IF(NV999=1,1,0)),1,0)</f>
        <v>0</v>
      </c>
      <c r="NX999" s="48">
        <f>IF(IF($C991="N",IF(NU999=1,1,0)),1,0)</f>
        <v>0</v>
      </c>
      <c r="NY999" s="49" t="e">
        <f t="shared" si="91"/>
        <v>#REF!</v>
      </c>
    </row>
    <row r="1000" spans="1:389" s="2" customFormat="1" ht="13.5" x14ac:dyDescent="0.25">
      <c r="A1000" s="2">
        <f t="shared" si="92"/>
        <v>996</v>
      </c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  <c r="KU1000" s="13"/>
      <c r="KV1000" s="13"/>
      <c r="KW1000" s="13"/>
      <c r="KX1000" s="13"/>
      <c r="KY1000" s="13"/>
      <c r="KZ1000" s="13"/>
      <c r="LA1000" s="13"/>
      <c r="LB1000" s="13"/>
      <c r="LC1000" s="13"/>
      <c r="LD1000" s="13"/>
      <c r="LE1000" s="13"/>
      <c r="LF1000" s="13"/>
      <c r="LG1000" s="13"/>
      <c r="LH1000" s="13"/>
      <c r="LI1000" s="13"/>
      <c r="LJ1000" s="13"/>
      <c r="LK1000" s="13"/>
      <c r="LL1000" s="13"/>
      <c r="LM1000" s="13"/>
      <c r="LN1000" s="13"/>
      <c r="LO1000" s="13"/>
      <c r="LP1000" s="13"/>
      <c r="LQ1000" s="13"/>
      <c r="LR1000" s="13"/>
      <c r="LS1000" s="13"/>
      <c r="LT1000" s="13"/>
      <c r="LU1000" s="13"/>
      <c r="LV1000" s="13"/>
      <c r="LW1000" s="13"/>
      <c r="LX1000" s="13"/>
      <c r="LY1000" s="13"/>
      <c r="LZ1000" s="13"/>
      <c r="MA1000" s="13"/>
      <c r="MB1000" s="13"/>
      <c r="MC1000" s="13"/>
      <c r="MD1000" s="13"/>
      <c r="ME1000" s="13"/>
      <c r="MF1000" s="13"/>
      <c r="MG1000" s="13"/>
      <c r="MH1000" s="13"/>
      <c r="MI1000" s="13"/>
      <c r="MJ1000" s="13"/>
      <c r="MK1000" s="13"/>
      <c r="ML1000" s="13"/>
      <c r="MM1000" s="13"/>
      <c r="MN1000" s="13"/>
      <c r="MO1000" s="13"/>
      <c r="MP1000" s="13"/>
      <c r="MQ1000" s="13"/>
      <c r="MR1000" s="13"/>
      <c r="MS1000" s="13"/>
      <c r="MT1000" s="13"/>
      <c r="MU1000" s="13"/>
      <c r="MV1000" s="13"/>
      <c r="MW1000" s="13"/>
      <c r="MX1000" s="13"/>
      <c r="MY1000" s="13"/>
      <c r="MZ1000" s="13"/>
      <c r="NA1000" s="13"/>
      <c r="NB1000" s="13"/>
      <c r="NC1000" s="13"/>
      <c r="ND1000" s="13"/>
      <c r="NE1000" s="13"/>
      <c r="NF1000" s="13"/>
      <c r="NG1000" s="13"/>
      <c r="NH1000" s="13"/>
      <c r="NI1000" s="13"/>
      <c r="NJ1000" s="13"/>
      <c r="NK1000" s="13"/>
      <c r="NL1000" s="13"/>
      <c r="NM1000" s="13"/>
      <c r="NN1000" s="13"/>
      <c r="NO1000" s="13"/>
      <c r="NP1000" s="13"/>
      <c r="NQ1000" s="13"/>
      <c r="NR1000" s="13"/>
      <c r="NS1000" s="13"/>
      <c r="NU1000" s="48" t="e">
        <f>IF(P992&lt;#REF!,1,0)</f>
        <v>#REF!</v>
      </c>
      <c r="NV1000" s="48" t="e">
        <f>IF($P992&gt;=#REF!,1,0)</f>
        <v>#REF!</v>
      </c>
      <c r="NW1000" s="48">
        <f>IF(IF($C992="Y",IF(NV1000=1,1,0)),1,0)</f>
        <v>0</v>
      </c>
      <c r="NX1000" s="48">
        <f>IF(IF($C992="N",IF(NU1000=1,1,0)),1,0)</f>
        <v>0</v>
      </c>
      <c r="NY1000" s="49" t="e">
        <f t="shared" si="91"/>
        <v>#REF!</v>
      </c>
    </row>
    <row r="1001" spans="1:389" s="2" customFormat="1" ht="13.5" x14ac:dyDescent="0.25">
      <c r="A1001" s="2">
        <f t="shared" si="92"/>
        <v>997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  <c r="KU1001" s="13"/>
      <c r="KV1001" s="13"/>
      <c r="KW1001" s="13"/>
      <c r="KX1001" s="13"/>
      <c r="KY1001" s="13"/>
      <c r="KZ1001" s="13"/>
      <c r="LA1001" s="13"/>
      <c r="LB1001" s="13"/>
      <c r="LC1001" s="13"/>
      <c r="LD1001" s="13"/>
      <c r="LE1001" s="13"/>
      <c r="LF1001" s="13"/>
      <c r="LG1001" s="13"/>
      <c r="LH1001" s="13"/>
      <c r="LI1001" s="13"/>
      <c r="LJ1001" s="13"/>
      <c r="LK1001" s="13"/>
      <c r="LL1001" s="13"/>
      <c r="LM1001" s="13"/>
      <c r="LN1001" s="13"/>
      <c r="LO1001" s="13"/>
      <c r="LP1001" s="13"/>
      <c r="LQ1001" s="13"/>
      <c r="LR1001" s="13"/>
      <c r="LS1001" s="13"/>
      <c r="LT1001" s="13"/>
      <c r="LU1001" s="13"/>
      <c r="LV1001" s="13"/>
      <c r="LW1001" s="13"/>
      <c r="LX1001" s="13"/>
      <c r="LY1001" s="13"/>
      <c r="LZ1001" s="13"/>
      <c r="MA1001" s="13"/>
      <c r="MB1001" s="13"/>
      <c r="MC1001" s="13"/>
      <c r="MD1001" s="13"/>
      <c r="ME1001" s="13"/>
      <c r="MF1001" s="13"/>
      <c r="MG1001" s="13"/>
      <c r="MH1001" s="13"/>
      <c r="MI1001" s="13"/>
      <c r="MJ1001" s="13"/>
      <c r="MK1001" s="13"/>
      <c r="ML1001" s="13"/>
      <c r="MM1001" s="13"/>
      <c r="MN1001" s="13"/>
      <c r="MO1001" s="13"/>
      <c r="MP1001" s="13"/>
      <c r="MQ1001" s="13"/>
      <c r="MR1001" s="13"/>
      <c r="MS1001" s="13"/>
      <c r="MT1001" s="13"/>
      <c r="MU1001" s="13"/>
      <c r="MV1001" s="13"/>
      <c r="MW1001" s="13"/>
      <c r="MX1001" s="13"/>
      <c r="MY1001" s="13"/>
      <c r="MZ1001" s="13"/>
      <c r="NA1001" s="13"/>
      <c r="NB1001" s="13"/>
      <c r="NC1001" s="13"/>
      <c r="ND1001" s="13"/>
      <c r="NE1001" s="13"/>
      <c r="NF1001" s="13"/>
      <c r="NG1001" s="13"/>
      <c r="NH1001" s="13"/>
      <c r="NI1001" s="13"/>
      <c r="NJ1001" s="13"/>
      <c r="NK1001" s="13"/>
      <c r="NL1001" s="13"/>
      <c r="NM1001" s="13"/>
      <c r="NN1001" s="13"/>
      <c r="NO1001" s="13"/>
      <c r="NP1001" s="13"/>
      <c r="NQ1001" s="13"/>
      <c r="NR1001" s="13"/>
      <c r="NS1001" s="13"/>
      <c r="NU1001" s="48" t="e">
        <f>IF(P993&lt;#REF!,1,0)</f>
        <v>#REF!</v>
      </c>
      <c r="NV1001" s="48" t="e">
        <f>IF($P993&gt;=#REF!,1,0)</f>
        <v>#REF!</v>
      </c>
      <c r="NW1001" s="48">
        <f>IF(IF($C993="Y",IF(NV1001=1,1,0)),1,0)</f>
        <v>0</v>
      </c>
      <c r="NX1001" s="48">
        <f>IF(IF($C993="N",IF(NU1001=1,1,0)),1,0)</f>
        <v>0</v>
      </c>
      <c r="NY1001" s="49" t="e">
        <f t="shared" si="91"/>
        <v>#REF!</v>
      </c>
    </row>
    <row r="1002" spans="1:389" s="2" customFormat="1" ht="13.5" x14ac:dyDescent="0.25">
      <c r="A1002" s="2">
        <f t="shared" si="92"/>
        <v>998</v>
      </c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  <c r="KU1002" s="13"/>
      <c r="KV1002" s="13"/>
      <c r="KW1002" s="13"/>
      <c r="KX1002" s="13"/>
      <c r="KY1002" s="13"/>
      <c r="KZ1002" s="13"/>
      <c r="LA1002" s="13"/>
      <c r="LB1002" s="13"/>
      <c r="LC1002" s="13"/>
      <c r="LD1002" s="13"/>
      <c r="LE1002" s="13"/>
      <c r="LF1002" s="13"/>
      <c r="LG1002" s="13"/>
      <c r="LH1002" s="13"/>
      <c r="LI1002" s="13"/>
      <c r="LJ1002" s="13"/>
      <c r="LK1002" s="13"/>
      <c r="LL1002" s="13"/>
      <c r="LM1002" s="13"/>
      <c r="LN1002" s="13"/>
      <c r="LO1002" s="13"/>
      <c r="LP1002" s="13"/>
      <c r="LQ1002" s="13"/>
      <c r="LR1002" s="13"/>
      <c r="LS1002" s="13"/>
      <c r="LT1002" s="13"/>
      <c r="LU1002" s="13"/>
      <c r="LV1002" s="13"/>
      <c r="LW1002" s="13"/>
      <c r="LX1002" s="13"/>
      <c r="LY1002" s="13"/>
      <c r="LZ1002" s="13"/>
      <c r="MA1002" s="13"/>
      <c r="MB1002" s="13"/>
      <c r="MC1002" s="13"/>
      <c r="MD1002" s="13"/>
      <c r="ME1002" s="13"/>
      <c r="MF1002" s="13"/>
      <c r="MG1002" s="13"/>
      <c r="MH1002" s="13"/>
      <c r="MI1002" s="13"/>
      <c r="MJ1002" s="13"/>
      <c r="MK1002" s="13"/>
      <c r="ML1002" s="13"/>
      <c r="MM1002" s="13"/>
      <c r="MN1002" s="13"/>
      <c r="MO1002" s="13"/>
      <c r="MP1002" s="13"/>
      <c r="MQ1002" s="13"/>
      <c r="MR1002" s="13"/>
      <c r="MS1002" s="13"/>
      <c r="MT1002" s="13"/>
      <c r="MU1002" s="13"/>
      <c r="MV1002" s="13"/>
      <c r="MW1002" s="13"/>
      <c r="MX1002" s="13"/>
      <c r="MY1002" s="13"/>
      <c r="MZ1002" s="13"/>
      <c r="NA1002" s="13"/>
      <c r="NB1002" s="13"/>
      <c r="NC1002" s="13"/>
      <c r="ND1002" s="13"/>
      <c r="NE1002" s="13"/>
      <c r="NF1002" s="13"/>
      <c r="NG1002" s="13"/>
      <c r="NH1002" s="13"/>
      <c r="NI1002" s="13"/>
      <c r="NJ1002" s="13"/>
      <c r="NK1002" s="13"/>
      <c r="NL1002" s="13"/>
      <c r="NM1002" s="13"/>
      <c r="NN1002" s="13"/>
      <c r="NO1002" s="13"/>
      <c r="NP1002" s="13"/>
      <c r="NQ1002" s="13"/>
      <c r="NR1002" s="13"/>
      <c r="NS1002" s="13"/>
      <c r="NU1002" s="48" t="e">
        <f>IF(P994&lt;#REF!,1,0)</f>
        <v>#REF!</v>
      </c>
      <c r="NV1002" s="48" t="e">
        <f>IF($P994&gt;=#REF!,1,0)</f>
        <v>#REF!</v>
      </c>
      <c r="NW1002" s="48">
        <f>IF(IF($C994="Y",IF(NV1002=1,1,0)),1,0)</f>
        <v>0</v>
      </c>
      <c r="NX1002" s="48">
        <f>IF(IF($C994="N",IF(NU1002=1,1,0)),1,0)</f>
        <v>0</v>
      </c>
      <c r="NY1002" s="49" t="e">
        <f t="shared" si="91"/>
        <v>#REF!</v>
      </c>
    </row>
    <row r="1003" spans="1:389" s="2" customFormat="1" ht="13.5" x14ac:dyDescent="0.25">
      <c r="A1003" s="2">
        <f t="shared" si="92"/>
        <v>999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  <c r="KU1003" s="13"/>
      <c r="KV1003" s="13"/>
      <c r="KW1003" s="13"/>
      <c r="KX1003" s="13"/>
      <c r="KY1003" s="13"/>
      <c r="KZ1003" s="13"/>
      <c r="LA1003" s="13"/>
      <c r="LB1003" s="13"/>
      <c r="LC1003" s="13"/>
      <c r="LD1003" s="13"/>
      <c r="LE1003" s="13"/>
      <c r="LF1003" s="13"/>
      <c r="LG1003" s="13"/>
      <c r="LH1003" s="13"/>
      <c r="LI1003" s="13"/>
      <c r="LJ1003" s="13"/>
      <c r="LK1003" s="13"/>
      <c r="LL1003" s="13"/>
      <c r="LM1003" s="13"/>
      <c r="LN1003" s="13"/>
      <c r="LO1003" s="13"/>
      <c r="LP1003" s="13"/>
      <c r="LQ1003" s="13"/>
      <c r="LR1003" s="13"/>
      <c r="LS1003" s="13"/>
      <c r="LT1003" s="13"/>
      <c r="LU1003" s="13"/>
      <c r="LV1003" s="13"/>
      <c r="LW1003" s="13"/>
      <c r="LX1003" s="13"/>
      <c r="LY1003" s="13"/>
      <c r="LZ1003" s="13"/>
      <c r="MA1003" s="13"/>
      <c r="MB1003" s="13"/>
      <c r="MC1003" s="13"/>
      <c r="MD1003" s="13"/>
      <c r="ME1003" s="13"/>
      <c r="MF1003" s="13"/>
      <c r="MG1003" s="13"/>
      <c r="MH1003" s="13"/>
      <c r="MI1003" s="13"/>
      <c r="MJ1003" s="13"/>
      <c r="MK1003" s="13"/>
      <c r="ML1003" s="13"/>
      <c r="MM1003" s="13"/>
      <c r="MN1003" s="13"/>
      <c r="MO1003" s="13"/>
      <c r="MP1003" s="13"/>
      <c r="MQ1003" s="13"/>
      <c r="MR1003" s="13"/>
      <c r="MS1003" s="13"/>
      <c r="MT1003" s="13"/>
      <c r="MU1003" s="13"/>
      <c r="MV1003" s="13"/>
      <c r="MW1003" s="13"/>
      <c r="MX1003" s="13"/>
      <c r="MY1003" s="13"/>
      <c r="MZ1003" s="13"/>
      <c r="NA1003" s="13"/>
      <c r="NB1003" s="13"/>
      <c r="NC1003" s="13"/>
      <c r="ND1003" s="13"/>
      <c r="NE1003" s="13"/>
      <c r="NF1003" s="13"/>
      <c r="NG1003" s="13"/>
      <c r="NH1003" s="13"/>
      <c r="NI1003" s="13"/>
      <c r="NJ1003" s="13"/>
      <c r="NK1003" s="13"/>
      <c r="NL1003" s="13"/>
      <c r="NM1003" s="13"/>
      <c r="NN1003" s="13"/>
      <c r="NO1003" s="13"/>
      <c r="NP1003" s="13"/>
      <c r="NQ1003" s="13"/>
      <c r="NR1003" s="13"/>
      <c r="NS1003" s="13"/>
      <c r="NU1003" s="48" t="e">
        <f>IF(P995&lt;#REF!,1,0)</f>
        <v>#REF!</v>
      </c>
      <c r="NV1003" s="48" t="e">
        <f>IF($P995&gt;=#REF!,1,0)</f>
        <v>#REF!</v>
      </c>
      <c r="NW1003" s="48">
        <f>IF(IF($C995="Y",IF(NV1003=1,1,0)),1,0)</f>
        <v>0</v>
      </c>
      <c r="NX1003" s="48">
        <f>IF(IF($C995="N",IF(NU1003=1,1,0)),1,0)</f>
        <v>0</v>
      </c>
      <c r="NY1003" s="49" t="e">
        <f t="shared" si="91"/>
        <v>#REF!</v>
      </c>
    </row>
    <row r="1004" spans="1:389" s="2" customFormat="1" ht="13.5" x14ac:dyDescent="0.25">
      <c r="A1004" s="2">
        <f t="shared" si="92"/>
        <v>1000</v>
      </c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  <c r="KU1004" s="13"/>
      <c r="KV1004" s="13"/>
      <c r="KW1004" s="13"/>
      <c r="KX1004" s="13"/>
      <c r="KY1004" s="13"/>
      <c r="KZ1004" s="13"/>
      <c r="LA1004" s="13"/>
      <c r="LB1004" s="13"/>
      <c r="LC1004" s="13"/>
      <c r="LD1004" s="13"/>
      <c r="LE1004" s="13"/>
      <c r="LF1004" s="13"/>
      <c r="LG1004" s="13"/>
      <c r="LH1004" s="13"/>
      <c r="LI1004" s="13"/>
      <c r="LJ1004" s="13"/>
      <c r="LK1004" s="13"/>
      <c r="LL1004" s="13"/>
      <c r="LM1004" s="13"/>
      <c r="LN1004" s="13"/>
      <c r="LO1004" s="13"/>
      <c r="LP1004" s="13"/>
      <c r="LQ1004" s="13"/>
      <c r="LR1004" s="13"/>
      <c r="LS1004" s="13"/>
      <c r="LT1004" s="13"/>
      <c r="LU1004" s="13"/>
      <c r="LV1004" s="13"/>
      <c r="LW1004" s="13"/>
      <c r="LX1004" s="13"/>
      <c r="LY1004" s="13"/>
      <c r="LZ1004" s="13"/>
      <c r="MA1004" s="13"/>
      <c r="MB1004" s="13"/>
      <c r="MC1004" s="13"/>
      <c r="MD1004" s="13"/>
      <c r="ME1004" s="13"/>
      <c r="MF1004" s="13"/>
      <c r="MG1004" s="13"/>
      <c r="MH1004" s="13"/>
      <c r="MI1004" s="13"/>
      <c r="MJ1004" s="13"/>
      <c r="MK1004" s="13"/>
      <c r="ML1004" s="13"/>
      <c r="MM1004" s="13"/>
      <c r="MN1004" s="13"/>
      <c r="MO1004" s="13"/>
      <c r="MP1004" s="13"/>
      <c r="MQ1004" s="13"/>
      <c r="MR1004" s="13"/>
      <c r="MS1004" s="13"/>
      <c r="MT1004" s="13"/>
      <c r="MU1004" s="13"/>
      <c r="MV1004" s="13"/>
      <c r="MW1004" s="13"/>
      <c r="MX1004" s="13"/>
      <c r="MY1004" s="13"/>
      <c r="MZ1004" s="13"/>
      <c r="NA1004" s="13"/>
      <c r="NB1004" s="13"/>
      <c r="NC1004" s="13"/>
      <c r="ND1004" s="13"/>
      <c r="NE1004" s="13"/>
      <c r="NF1004" s="13"/>
      <c r="NG1004" s="13"/>
      <c r="NH1004" s="13"/>
      <c r="NI1004" s="13"/>
      <c r="NJ1004" s="13"/>
      <c r="NK1004" s="13"/>
      <c r="NL1004" s="13"/>
      <c r="NM1004" s="13"/>
      <c r="NN1004" s="13"/>
      <c r="NO1004" s="13"/>
      <c r="NP1004" s="13"/>
      <c r="NQ1004" s="13"/>
      <c r="NR1004" s="13"/>
      <c r="NS1004" s="13"/>
      <c r="NU1004" s="48" t="e">
        <f>IF(P996&lt;#REF!,1,0)</f>
        <v>#REF!</v>
      </c>
      <c r="NV1004" s="48" t="e">
        <f>IF($P996&gt;=#REF!,1,0)</f>
        <v>#REF!</v>
      </c>
      <c r="NW1004" s="48">
        <f>IF(IF($C996="Y",IF(NV1004=1,1,0)),1,0)</f>
        <v>0</v>
      </c>
      <c r="NX1004" s="48">
        <f>IF(IF($C996="N",IF(NU1004=1,1,0)),1,0)</f>
        <v>0</v>
      </c>
      <c r="NY1004" s="49" t="e">
        <f t="shared" si="91"/>
        <v>#REF!</v>
      </c>
    </row>
  </sheetData>
  <autoFilter ref="A4:NY4" xr:uid="{00000000-0009-0000-0000-000000000000}"/>
  <mergeCells count="12">
    <mergeCell ref="MO2:NS2"/>
    <mergeCell ref="R2:AV2"/>
    <mergeCell ref="HW2:JA2"/>
    <mergeCell ref="GR2:HV2"/>
    <mergeCell ref="JB2:KE2"/>
    <mergeCell ref="KF2:LJ2"/>
    <mergeCell ref="LK2:MN2"/>
    <mergeCell ref="AW2:BY2"/>
    <mergeCell ref="BZ2:DD2"/>
    <mergeCell ref="DE2:EH2"/>
    <mergeCell ref="EI2:FM2"/>
    <mergeCell ref="FN2:GQ2"/>
  </mergeCells>
  <conditionalFormatting sqref="R3:NS3">
    <cfRule type="cellIs" dxfId="36" priority="21" stopIfTrue="1" operator="equal">
      <formula>0</formula>
    </cfRule>
  </conditionalFormatting>
  <conditionalFormatting sqref="H5:H996">
    <cfRule type="containsText" dxfId="35" priority="18" operator="containsText" text="Low">
      <formula>NOT(ISERROR(SEARCH("Low",H5)))</formula>
    </cfRule>
    <cfRule type="containsText" dxfId="34" priority="19" operator="containsText" text="Medium">
      <formula>NOT(ISERROR(SEARCH("Medium",H5)))</formula>
    </cfRule>
    <cfRule type="containsText" dxfId="33" priority="20" operator="containsText" text="High">
      <formula>NOT(ISERROR(SEARCH("High",H5)))</formula>
    </cfRule>
  </conditionalFormatting>
  <conditionalFormatting sqref="R4:IZ4 R5:NS5">
    <cfRule type="expression" dxfId="32" priority="28" stopIfTrue="1">
      <formula>AND(R$1&gt;=$N4,R$1&lt;=$P4,$C4="N")</formula>
    </cfRule>
    <cfRule type="expression" dxfId="31" priority="29" stopIfTrue="1">
      <formula>AND(R$1&gt;=$N4,R$1&lt;=$P4,$C4="Y")</formula>
    </cfRule>
  </conditionalFormatting>
  <conditionalFormatting sqref="R14:NS1004">
    <cfRule type="expression" dxfId="30" priority="35" stopIfTrue="1">
      <formula>AND(R$1&gt;=$N6,R$1&lt;=$P6,$C6="N")</formula>
    </cfRule>
    <cfRule type="expression" dxfId="29" priority="36" stopIfTrue="1">
      <formula>AND(R$1&gt;=$N6,R$1&lt;=$P6,$C6="Y")</formula>
    </cfRule>
  </conditionalFormatting>
  <conditionalFormatting sqref="R6:NS13">
    <cfRule type="expression" dxfId="28" priority="37" stopIfTrue="1">
      <formula>AND(R$1&gt;=#REF!,R$1&lt;=#REF!,#REF!="N")</formula>
    </cfRule>
    <cfRule type="expression" dxfId="27" priority="38" stopIfTrue="1">
      <formula>AND(R$1&gt;=#REF!,R$1&lt;=#REF!,#REF!="Y")</formula>
    </cfRule>
  </conditionalFormatting>
  <dataValidations count="3">
    <dataValidation type="custom" allowBlank="1" showInputMessage="1" showErrorMessage="1" errorTitle="Weekend" error="Weekends not in scope" sqref="O5:Q5 N7:N996 P6:P12" xr:uid="{72A886BF-3E1F-4CD5-99F2-B6F7C41DB379}">
      <formula1>WEEKDAY(N5:Q1004,2)&lt;6</formula1>
    </dataValidation>
    <dataValidation type="custom" allowBlank="1" showInputMessage="1" showErrorMessage="1" errorTitle="Weekend" error="Weekends not in scope" sqref="O6:O996 Q6:Q996 P13:P996" xr:uid="{36F6807D-513B-4EC6-94F2-29F245370134}">
      <formula1>WEEKDAY(O14:R1013,2)&lt;6</formula1>
    </dataValidation>
    <dataValidation type="custom" allowBlank="1" showInputMessage="1" showErrorMessage="1" errorTitle="Weekend" error="Weekends not in scope" sqref="N5:N6" xr:uid="{B7ED4955-180A-43E7-9BF7-FAA516C551CE}">
      <formula1>WEEKDAY(N5:Q996,2)&lt;6</formula1>
    </dataValidation>
  </dataValidations>
  <pageMargins left="0.75" right="0.75" top="1" bottom="1" header="0.5" footer="0.5"/>
  <pageSetup orientation="portrait" horizontalDpi="4294967292" verticalDpi="4294967292"/>
  <ignoredErrors>
    <ignoredError sqref="C6:C1558 L13:L996" emptyCellReference="1"/>
  </ignoredError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207E51B-ED09-480B-8FD2-A2C0134E3F0E}">
          <x14:formula1>
            <xm:f>Parameters!$C$2:$C$3</xm:f>
          </x14:formula1>
          <xm:sqref>J5:J996</xm:sqref>
        </x14:dataValidation>
        <x14:dataValidation type="list" allowBlank="1" showInputMessage="1" showErrorMessage="1" xr:uid="{D4B94F3A-DBA3-4ABD-8A18-73DAF90DBDF3}">
          <x14:formula1>
            <xm:f>Parameters!$D$2:$D$3</xm:f>
          </x14:formula1>
          <xm:sqref>E5:E996</xm:sqref>
        </x14:dataValidation>
        <x14:dataValidation type="list" allowBlank="1" showInputMessage="1" showErrorMessage="1" xr:uid="{E0C13880-BAF6-4714-9CB3-D02FC2656135}">
          <x14:formula1>
            <xm:f>Parameters!$A$2:$A$4</xm:f>
          </x14:formula1>
          <xm:sqref>H5:H996</xm:sqref>
        </x14:dataValidation>
        <x14:dataValidation type="list" allowBlank="1" showInputMessage="1" showErrorMessage="1" xr:uid="{A19A23F7-BB6E-4170-9D9B-5048C4325E82}">
          <x14:formula1>
            <xm:f>Parameters!$B$3:$B$5</xm:f>
          </x14:formula1>
          <xm:sqref>I5:I996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B3777"/>
  <sheetViews>
    <sheetView topLeftCell="A46" zoomScale="150" zoomScaleNormal="150" zoomScalePageLayoutView="150" workbookViewId="0">
      <selection activeCell="G7" sqref="G7"/>
    </sheetView>
  </sheetViews>
  <sheetFormatPr defaultColWidth="8.85546875" defaultRowHeight="12.75" x14ac:dyDescent="0.25"/>
  <cols>
    <col min="1" max="1" width="8.85546875" style="2"/>
    <col min="2" max="2" width="7.85546875" style="18" customWidth="1"/>
    <col min="3" max="3" width="22.28515625" style="9" customWidth="1"/>
    <col min="4" max="4" width="11.7109375" style="9" customWidth="1"/>
    <col min="5" max="5" width="49.7109375" style="26" bestFit="1" customWidth="1"/>
    <col min="6" max="6" width="11.28515625" style="26" customWidth="1"/>
    <col min="7" max="7" width="13.140625" style="18" customWidth="1"/>
    <col min="8" max="8" width="15.140625" style="18" customWidth="1"/>
    <col min="9" max="9" width="13" style="9" customWidth="1"/>
    <col min="10" max="10" width="19.42578125" style="9" customWidth="1"/>
    <col min="11" max="11" width="11.140625" style="2" customWidth="1"/>
    <col min="12" max="12" width="13" style="2" customWidth="1"/>
    <col min="13" max="14" width="11.85546875" style="2" customWidth="1"/>
    <col min="15" max="15" width="10.28515625" style="2" customWidth="1"/>
    <col min="16" max="49" width="0.42578125" style="2" customWidth="1"/>
    <col min="50" max="67" width="0.42578125" style="14" customWidth="1"/>
    <col min="68" max="68" width="0.42578125" style="11" customWidth="1"/>
    <col min="69" max="116" width="0.42578125" style="14" customWidth="1"/>
    <col min="117" max="117" width="0.42578125" style="11" customWidth="1"/>
    <col min="118" max="134" width="0.42578125" style="2" customWidth="1"/>
    <col min="135" max="135" width="0.42578125" style="14" customWidth="1"/>
    <col min="136" max="139" width="0.42578125" style="2" customWidth="1"/>
    <col min="140" max="152" width="0.42578125" style="14" customWidth="1"/>
    <col min="153" max="165" width="0.42578125" style="2" customWidth="1"/>
    <col min="166" max="166" width="0.42578125" style="11" customWidth="1"/>
    <col min="167" max="183" width="0.42578125" style="2" customWidth="1"/>
    <col min="184" max="184" width="0.42578125" style="14" customWidth="1"/>
    <col min="185" max="198" width="0.42578125" style="2" customWidth="1"/>
    <col min="199" max="200" width="0.42578125" style="38" customWidth="1"/>
    <col min="201" max="201" width="0.42578125" style="39" customWidth="1"/>
    <col min="202" max="386" width="0.42578125" style="2" customWidth="1"/>
    <col min="387" max="387" width="11.28515625" style="2" customWidth="1"/>
    <col min="388" max="391" width="11.28515625" style="48" customWidth="1"/>
    <col min="392" max="392" width="11.28515625" style="49" customWidth="1"/>
    <col min="393" max="393" width="11.28515625" style="2" customWidth="1"/>
    <col min="394" max="16384" width="8.85546875" style="2"/>
  </cols>
  <sheetData>
    <row r="1" spans="1:392" s="1" customFormat="1" ht="14.25" x14ac:dyDescent="0.3">
      <c r="B1" s="16"/>
      <c r="C1" s="7"/>
      <c r="D1" s="7"/>
      <c r="E1" s="22"/>
      <c r="F1" s="22"/>
      <c r="G1" s="16"/>
      <c r="H1" s="16"/>
      <c r="I1" s="7"/>
      <c r="J1" s="7"/>
      <c r="L1" s="114" t="s">
        <v>29</v>
      </c>
      <c r="M1" s="114"/>
      <c r="N1" s="114"/>
      <c r="O1" s="60"/>
      <c r="P1" s="6">
        <f t="shared" ref="P1:Y2" si="0">IF($L$6=P$3,0,1)</f>
        <v>1</v>
      </c>
      <c r="Q1" s="6">
        <f t="shared" si="0"/>
        <v>1</v>
      </c>
      <c r="R1" s="6">
        <f t="shared" si="0"/>
        <v>1</v>
      </c>
      <c r="S1" s="6">
        <f t="shared" si="0"/>
        <v>1</v>
      </c>
      <c r="T1" s="6">
        <f t="shared" si="0"/>
        <v>1</v>
      </c>
      <c r="U1" s="6">
        <f t="shared" si="0"/>
        <v>1</v>
      </c>
      <c r="V1" s="6">
        <f t="shared" si="0"/>
        <v>1</v>
      </c>
      <c r="W1" s="6">
        <f t="shared" si="0"/>
        <v>1</v>
      </c>
      <c r="X1" s="6">
        <f t="shared" si="0"/>
        <v>1</v>
      </c>
      <c r="Y1" s="6">
        <f t="shared" si="0"/>
        <v>1</v>
      </c>
      <c r="Z1" s="6">
        <f t="shared" ref="Z1:AI2" si="1">IF($L$6=Z$3,0,1)</f>
        <v>1</v>
      </c>
      <c r="AA1" s="6">
        <f t="shared" si="1"/>
        <v>1</v>
      </c>
      <c r="AB1" s="6">
        <f t="shared" si="1"/>
        <v>1</v>
      </c>
      <c r="AC1" s="6">
        <f t="shared" si="1"/>
        <v>1</v>
      </c>
      <c r="AD1" s="6">
        <f t="shared" si="1"/>
        <v>1</v>
      </c>
      <c r="AE1" s="6">
        <f t="shared" si="1"/>
        <v>1</v>
      </c>
      <c r="AF1" s="6">
        <f t="shared" si="1"/>
        <v>1</v>
      </c>
      <c r="AG1" s="6">
        <f t="shared" si="1"/>
        <v>1</v>
      </c>
      <c r="AH1" s="6">
        <f t="shared" si="1"/>
        <v>1</v>
      </c>
      <c r="AI1" s="6">
        <f t="shared" si="1"/>
        <v>1</v>
      </c>
      <c r="AJ1" s="6">
        <f t="shared" ref="AJ1:AS2" si="2">IF($L$6=AJ$3,0,1)</f>
        <v>1</v>
      </c>
      <c r="AK1" s="6">
        <f t="shared" si="2"/>
        <v>1</v>
      </c>
      <c r="AL1" s="6">
        <f t="shared" si="2"/>
        <v>1</v>
      </c>
      <c r="AM1" s="6">
        <f t="shared" si="2"/>
        <v>1</v>
      </c>
      <c r="AN1" s="6">
        <f t="shared" si="2"/>
        <v>1</v>
      </c>
      <c r="AO1" s="6">
        <f t="shared" si="2"/>
        <v>1</v>
      </c>
      <c r="AP1" s="6">
        <f t="shared" si="2"/>
        <v>1</v>
      </c>
      <c r="AQ1" s="6">
        <f t="shared" si="2"/>
        <v>1</v>
      </c>
      <c r="AR1" s="6">
        <f t="shared" si="2"/>
        <v>1</v>
      </c>
      <c r="AS1" s="6">
        <f t="shared" si="2"/>
        <v>1</v>
      </c>
      <c r="AT1" s="6">
        <f t="shared" ref="AT1:BC2" si="3">IF($L$6=AT$3,0,1)</f>
        <v>1</v>
      </c>
      <c r="AU1" s="6">
        <f t="shared" si="3"/>
        <v>1</v>
      </c>
      <c r="AV1" s="6">
        <f t="shared" si="3"/>
        <v>1</v>
      </c>
      <c r="AW1" s="6">
        <f t="shared" si="3"/>
        <v>1</v>
      </c>
      <c r="AX1" s="12">
        <f t="shared" si="3"/>
        <v>1</v>
      </c>
      <c r="AY1" s="12">
        <f t="shared" si="3"/>
        <v>1</v>
      </c>
      <c r="AZ1" s="12">
        <f t="shared" si="3"/>
        <v>1</v>
      </c>
      <c r="BA1" s="12">
        <f t="shared" si="3"/>
        <v>1</v>
      </c>
      <c r="BB1" s="12">
        <f t="shared" si="3"/>
        <v>1</v>
      </c>
      <c r="BC1" s="12">
        <f t="shared" si="3"/>
        <v>1</v>
      </c>
      <c r="BD1" s="12">
        <f t="shared" ref="BD1:BM2" si="4">IF($L$6=BD$3,0,1)</f>
        <v>1</v>
      </c>
      <c r="BE1" s="12">
        <f t="shared" si="4"/>
        <v>1</v>
      </c>
      <c r="BF1" s="12">
        <f t="shared" si="4"/>
        <v>1</v>
      </c>
      <c r="BG1" s="12">
        <f t="shared" si="4"/>
        <v>1</v>
      </c>
      <c r="BH1" s="12">
        <f t="shared" si="4"/>
        <v>1</v>
      </c>
      <c r="BI1" s="12">
        <f t="shared" si="4"/>
        <v>1</v>
      </c>
      <c r="BJ1" s="12">
        <f t="shared" si="4"/>
        <v>1</v>
      </c>
      <c r="BK1" s="12">
        <f t="shared" si="4"/>
        <v>1</v>
      </c>
      <c r="BL1" s="12">
        <f t="shared" si="4"/>
        <v>1</v>
      </c>
      <c r="BM1" s="12">
        <f t="shared" si="4"/>
        <v>1</v>
      </c>
      <c r="BN1" s="12">
        <f t="shared" ref="BN1:BW2" si="5">IF($L$6=BN$3,0,1)</f>
        <v>1</v>
      </c>
      <c r="BO1" s="12">
        <f t="shared" si="5"/>
        <v>1</v>
      </c>
      <c r="BP1" s="10">
        <f t="shared" si="5"/>
        <v>1</v>
      </c>
      <c r="BQ1" s="12">
        <f t="shared" si="5"/>
        <v>1</v>
      </c>
      <c r="BR1" s="12">
        <f t="shared" si="5"/>
        <v>1</v>
      </c>
      <c r="BS1" s="12">
        <f t="shared" si="5"/>
        <v>1</v>
      </c>
      <c r="BT1" s="12">
        <f t="shared" si="5"/>
        <v>1</v>
      </c>
      <c r="BU1" s="12">
        <f t="shared" si="5"/>
        <v>1</v>
      </c>
      <c r="BV1" s="12">
        <f t="shared" si="5"/>
        <v>1</v>
      </c>
      <c r="BW1" s="12">
        <f t="shared" si="5"/>
        <v>1</v>
      </c>
      <c r="BX1" s="12">
        <f t="shared" ref="BX1:CG2" si="6">IF($L$6=BX$3,0,1)</f>
        <v>1</v>
      </c>
      <c r="BY1" s="12">
        <f t="shared" si="6"/>
        <v>1</v>
      </c>
      <c r="BZ1" s="12">
        <f t="shared" si="6"/>
        <v>1</v>
      </c>
      <c r="CA1" s="12">
        <f t="shared" si="6"/>
        <v>1</v>
      </c>
      <c r="CB1" s="12">
        <f t="shared" si="6"/>
        <v>1</v>
      </c>
      <c r="CC1" s="12">
        <f t="shared" si="6"/>
        <v>1</v>
      </c>
      <c r="CD1" s="12">
        <f t="shared" si="6"/>
        <v>1</v>
      </c>
      <c r="CE1" s="12">
        <f t="shared" si="6"/>
        <v>1</v>
      </c>
      <c r="CF1" s="12">
        <f t="shared" si="6"/>
        <v>1</v>
      </c>
      <c r="CG1" s="12">
        <f t="shared" si="6"/>
        <v>1</v>
      </c>
      <c r="CH1" s="12">
        <f t="shared" ref="CH1:CQ2" si="7">IF($L$6=CH$3,0,1)</f>
        <v>1</v>
      </c>
      <c r="CI1" s="12">
        <f t="shared" si="7"/>
        <v>1</v>
      </c>
      <c r="CJ1" s="12">
        <f t="shared" si="7"/>
        <v>1</v>
      </c>
      <c r="CK1" s="12">
        <f t="shared" si="7"/>
        <v>1</v>
      </c>
      <c r="CL1" s="12">
        <f t="shared" si="7"/>
        <v>1</v>
      </c>
      <c r="CM1" s="12">
        <f t="shared" si="7"/>
        <v>1</v>
      </c>
      <c r="CN1" s="12">
        <f t="shared" si="7"/>
        <v>1</v>
      </c>
      <c r="CO1" s="12">
        <f t="shared" si="7"/>
        <v>1</v>
      </c>
      <c r="CP1" s="12">
        <f t="shared" si="7"/>
        <v>1</v>
      </c>
      <c r="CQ1" s="12">
        <f t="shared" si="7"/>
        <v>1</v>
      </c>
      <c r="CR1" s="12">
        <f t="shared" ref="CR1:DA2" si="8">IF($L$6=CR$3,0,1)</f>
        <v>1</v>
      </c>
      <c r="CS1" s="12">
        <f t="shared" si="8"/>
        <v>1</v>
      </c>
      <c r="CT1" s="12">
        <f t="shared" si="8"/>
        <v>1</v>
      </c>
      <c r="CU1" s="12">
        <f t="shared" si="8"/>
        <v>1</v>
      </c>
      <c r="CV1" s="12">
        <f t="shared" si="8"/>
        <v>1</v>
      </c>
      <c r="CW1" s="12">
        <f t="shared" si="8"/>
        <v>1</v>
      </c>
      <c r="CX1" s="12">
        <f t="shared" si="8"/>
        <v>1</v>
      </c>
      <c r="CY1" s="12">
        <f t="shared" si="8"/>
        <v>1</v>
      </c>
      <c r="CZ1" s="12">
        <f t="shared" si="8"/>
        <v>1</v>
      </c>
      <c r="DA1" s="12">
        <f t="shared" si="8"/>
        <v>1</v>
      </c>
      <c r="DB1" s="12">
        <f t="shared" ref="DB1:DK2" si="9">IF($L$6=DB$3,0,1)</f>
        <v>1</v>
      </c>
      <c r="DC1" s="12">
        <f t="shared" si="9"/>
        <v>1</v>
      </c>
      <c r="DD1" s="12">
        <f t="shared" si="9"/>
        <v>1</v>
      </c>
      <c r="DE1" s="12">
        <f t="shared" si="9"/>
        <v>1</v>
      </c>
      <c r="DF1" s="12">
        <f t="shared" si="9"/>
        <v>1</v>
      </c>
      <c r="DG1" s="12">
        <f t="shared" si="9"/>
        <v>1</v>
      </c>
      <c r="DH1" s="12">
        <f t="shared" si="9"/>
        <v>1</v>
      </c>
      <c r="DI1" s="12">
        <f t="shared" si="9"/>
        <v>1</v>
      </c>
      <c r="DJ1" s="12">
        <f t="shared" si="9"/>
        <v>1</v>
      </c>
      <c r="DK1" s="12">
        <f t="shared" si="9"/>
        <v>1</v>
      </c>
      <c r="DL1" s="12">
        <f t="shared" ref="DL1:DU2" si="10">IF($L$6=DL$3,0,1)</f>
        <v>1</v>
      </c>
      <c r="DM1" s="10">
        <f t="shared" si="10"/>
        <v>1</v>
      </c>
      <c r="DN1" s="6">
        <f t="shared" si="10"/>
        <v>1</v>
      </c>
      <c r="DO1" s="6">
        <f t="shared" si="10"/>
        <v>1</v>
      </c>
      <c r="DP1" s="6">
        <f t="shared" si="10"/>
        <v>1</v>
      </c>
      <c r="DQ1" s="6">
        <f t="shared" si="10"/>
        <v>1</v>
      </c>
      <c r="DR1" s="6">
        <f t="shared" si="10"/>
        <v>1</v>
      </c>
      <c r="DS1" s="6">
        <f t="shared" si="10"/>
        <v>1</v>
      </c>
      <c r="DT1" s="6">
        <f t="shared" si="10"/>
        <v>1</v>
      </c>
      <c r="DU1" s="6">
        <f t="shared" si="10"/>
        <v>1</v>
      </c>
      <c r="DV1" s="6">
        <f t="shared" ref="DV1:EE2" si="11">IF($L$6=DV$3,0,1)</f>
        <v>1</v>
      </c>
      <c r="DW1" s="6">
        <f t="shared" si="11"/>
        <v>1</v>
      </c>
      <c r="DX1" s="6">
        <f t="shared" si="11"/>
        <v>1</v>
      </c>
      <c r="DY1" s="6">
        <f t="shared" si="11"/>
        <v>1</v>
      </c>
      <c r="DZ1" s="6">
        <f t="shared" si="11"/>
        <v>1</v>
      </c>
      <c r="EA1" s="6">
        <f t="shared" si="11"/>
        <v>1</v>
      </c>
      <c r="EB1" s="6">
        <f t="shared" si="11"/>
        <v>1</v>
      </c>
      <c r="EC1" s="6">
        <f t="shared" si="11"/>
        <v>1</v>
      </c>
      <c r="ED1" s="6">
        <f t="shared" si="11"/>
        <v>1</v>
      </c>
      <c r="EE1" s="12">
        <f t="shared" si="11"/>
        <v>1</v>
      </c>
      <c r="EF1" s="6">
        <f t="shared" ref="EF1:EO2" si="12">IF($L$6=EF$3,0,1)</f>
        <v>1</v>
      </c>
      <c r="EG1" s="6">
        <f t="shared" si="12"/>
        <v>1</v>
      </c>
      <c r="EH1" s="6">
        <f t="shared" si="12"/>
        <v>1</v>
      </c>
      <c r="EI1" s="6">
        <f t="shared" si="12"/>
        <v>1</v>
      </c>
      <c r="EJ1" s="12">
        <f t="shared" si="12"/>
        <v>1</v>
      </c>
      <c r="EK1" s="12">
        <f t="shared" si="12"/>
        <v>1</v>
      </c>
      <c r="EL1" s="12">
        <f t="shared" si="12"/>
        <v>1</v>
      </c>
      <c r="EM1" s="12">
        <f t="shared" si="12"/>
        <v>1</v>
      </c>
      <c r="EN1" s="12">
        <f t="shared" si="12"/>
        <v>1</v>
      </c>
      <c r="EO1" s="12">
        <f t="shared" si="12"/>
        <v>1</v>
      </c>
      <c r="EP1" s="12">
        <f t="shared" ref="EP1:EY2" si="13">IF($L$6=EP$3,0,1)</f>
        <v>1</v>
      </c>
      <c r="EQ1" s="12">
        <f t="shared" si="13"/>
        <v>1</v>
      </c>
      <c r="ER1" s="12">
        <f t="shared" si="13"/>
        <v>1</v>
      </c>
      <c r="ES1" s="12">
        <f t="shared" si="13"/>
        <v>1</v>
      </c>
      <c r="ET1" s="12">
        <f t="shared" si="13"/>
        <v>1</v>
      </c>
      <c r="EU1" s="12">
        <f t="shared" si="13"/>
        <v>1</v>
      </c>
      <c r="EV1" s="12">
        <f t="shared" si="13"/>
        <v>1</v>
      </c>
      <c r="EW1" s="6">
        <f t="shared" si="13"/>
        <v>1</v>
      </c>
      <c r="EX1" s="6">
        <f t="shared" si="13"/>
        <v>1</v>
      </c>
      <c r="EY1" s="6">
        <f t="shared" si="13"/>
        <v>1</v>
      </c>
      <c r="EZ1" s="6">
        <f t="shared" ref="EZ1:FI2" si="14">IF($L$6=EZ$3,0,1)</f>
        <v>1</v>
      </c>
      <c r="FA1" s="6">
        <f t="shared" si="14"/>
        <v>1</v>
      </c>
      <c r="FB1" s="6">
        <f t="shared" si="14"/>
        <v>1</v>
      </c>
      <c r="FC1" s="6">
        <f t="shared" si="14"/>
        <v>1</v>
      </c>
      <c r="FD1" s="6">
        <f t="shared" si="14"/>
        <v>1</v>
      </c>
      <c r="FE1" s="6">
        <f t="shared" si="14"/>
        <v>1</v>
      </c>
      <c r="FF1" s="6">
        <f t="shared" si="14"/>
        <v>1</v>
      </c>
      <c r="FG1" s="6">
        <f t="shared" si="14"/>
        <v>1</v>
      </c>
      <c r="FH1" s="6">
        <f t="shared" si="14"/>
        <v>1</v>
      </c>
      <c r="FI1" s="6">
        <f t="shared" si="14"/>
        <v>1</v>
      </c>
      <c r="FJ1" s="10">
        <f t="shared" ref="FJ1:FS2" si="15">IF($L$6=FJ$3,0,1)</f>
        <v>1</v>
      </c>
      <c r="FK1" s="6">
        <f t="shared" si="15"/>
        <v>1</v>
      </c>
      <c r="FL1" s="6">
        <f t="shared" si="15"/>
        <v>1</v>
      </c>
      <c r="FM1" s="6">
        <f t="shared" si="15"/>
        <v>1</v>
      </c>
      <c r="FN1" s="6">
        <f t="shared" si="15"/>
        <v>1</v>
      </c>
      <c r="FO1" s="6">
        <f t="shared" si="15"/>
        <v>1</v>
      </c>
      <c r="FP1" s="6">
        <f t="shared" si="15"/>
        <v>1</v>
      </c>
      <c r="FQ1" s="6">
        <f t="shared" si="15"/>
        <v>1</v>
      </c>
      <c r="FR1" s="6">
        <f t="shared" si="15"/>
        <v>1</v>
      </c>
      <c r="FS1" s="6">
        <f t="shared" si="15"/>
        <v>1</v>
      </c>
      <c r="FT1" s="6">
        <f t="shared" ref="FT1:GH2" si="16">IF($L$6=FT$3,0,1)</f>
        <v>1</v>
      </c>
      <c r="FU1" s="6">
        <f t="shared" si="16"/>
        <v>1</v>
      </c>
      <c r="FV1" s="6">
        <f t="shared" si="16"/>
        <v>1</v>
      </c>
      <c r="FW1" s="6">
        <f t="shared" si="16"/>
        <v>1</v>
      </c>
      <c r="FX1" s="6">
        <f t="shared" si="16"/>
        <v>1</v>
      </c>
      <c r="FY1" s="6">
        <f t="shared" si="16"/>
        <v>1</v>
      </c>
      <c r="FZ1" s="6">
        <f t="shared" si="16"/>
        <v>1</v>
      </c>
      <c r="GA1" s="6">
        <f t="shared" si="16"/>
        <v>1</v>
      </c>
      <c r="GB1" s="12">
        <f t="shared" si="16"/>
        <v>1</v>
      </c>
      <c r="GC1" s="6">
        <f t="shared" si="16"/>
        <v>1</v>
      </c>
      <c r="GD1" s="6">
        <f t="shared" si="16"/>
        <v>1</v>
      </c>
      <c r="GE1" s="6">
        <f t="shared" si="16"/>
        <v>1</v>
      </c>
      <c r="GF1" s="6">
        <f t="shared" si="16"/>
        <v>1</v>
      </c>
      <c r="GG1" s="6">
        <f t="shared" si="16"/>
        <v>1</v>
      </c>
      <c r="GH1" s="6">
        <f t="shared" si="16"/>
        <v>1</v>
      </c>
      <c r="GI1" s="6">
        <f>IF($L$6=GI3,0,1)</f>
        <v>1</v>
      </c>
      <c r="GJ1" s="6"/>
      <c r="GK1" s="6"/>
      <c r="GL1" s="6"/>
      <c r="GM1" s="6">
        <f t="shared" ref="GM1:GN1" si="17">IF($L$6=GM$3,0,1)</f>
        <v>1</v>
      </c>
      <c r="GN1" s="6">
        <f t="shared" si="17"/>
        <v>1</v>
      </c>
      <c r="GO1" s="6">
        <f>IF($L$6=GO3,0,1)</f>
        <v>1</v>
      </c>
      <c r="GP1" s="6"/>
      <c r="GQ1" s="36"/>
      <c r="GR1" s="36"/>
      <c r="GS1" s="37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NX1" s="43"/>
      <c r="NY1" s="43"/>
      <c r="NZ1" s="43"/>
      <c r="OA1" s="43"/>
      <c r="OB1" s="44"/>
    </row>
    <row r="2" spans="1:392" s="1" customFormat="1" ht="24.75" x14ac:dyDescent="0.5">
      <c r="A2" s="58" t="s">
        <v>39</v>
      </c>
      <c r="C2" s="7"/>
      <c r="D2" s="7"/>
      <c r="E2" s="23"/>
      <c r="F2" s="23"/>
      <c r="G2" s="60"/>
      <c r="H2" s="60"/>
      <c r="I2" s="42"/>
      <c r="J2" s="42"/>
      <c r="K2" s="55" t="s">
        <v>9</v>
      </c>
      <c r="L2" s="56" t="s">
        <v>8</v>
      </c>
      <c r="M2" s="56"/>
      <c r="N2" s="60"/>
      <c r="O2" s="60"/>
      <c r="P2" s="6">
        <f t="shared" si="0"/>
        <v>1</v>
      </c>
      <c r="Q2" s="6">
        <f t="shared" si="0"/>
        <v>1</v>
      </c>
      <c r="R2" s="6">
        <f t="shared" si="0"/>
        <v>1</v>
      </c>
      <c r="S2" s="6">
        <f t="shared" si="0"/>
        <v>1</v>
      </c>
      <c r="T2" s="6">
        <f t="shared" si="0"/>
        <v>1</v>
      </c>
      <c r="U2" s="6">
        <f t="shared" si="0"/>
        <v>1</v>
      </c>
      <c r="V2" s="6">
        <f t="shared" si="0"/>
        <v>1</v>
      </c>
      <c r="W2" s="6">
        <f t="shared" si="0"/>
        <v>1</v>
      </c>
      <c r="X2" s="6">
        <f t="shared" si="0"/>
        <v>1</v>
      </c>
      <c r="Y2" s="6">
        <f t="shared" si="0"/>
        <v>1</v>
      </c>
      <c r="Z2" s="6">
        <f t="shared" si="1"/>
        <v>1</v>
      </c>
      <c r="AA2" s="6">
        <f t="shared" si="1"/>
        <v>1</v>
      </c>
      <c r="AB2" s="6">
        <f t="shared" si="1"/>
        <v>1</v>
      </c>
      <c r="AC2" s="6">
        <f t="shared" si="1"/>
        <v>1</v>
      </c>
      <c r="AD2" s="6">
        <f t="shared" si="1"/>
        <v>1</v>
      </c>
      <c r="AE2" s="6">
        <f t="shared" si="1"/>
        <v>1</v>
      </c>
      <c r="AF2" s="6">
        <f t="shared" si="1"/>
        <v>1</v>
      </c>
      <c r="AG2" s="6">
        <f t="shared" si="1"/>
        <v>1</v>
      </c>
      <c r="AH2" s="6">
        <f t="shared" si="1"/>
        <v>1</v>
      </c>
      <c r="AI2" s="6">
        <f t="shared" si="1"/>
        <v>1</v>
      </c>
      <c r="AJ2" s="6">
        <f t="shared" si="2"/>
        <v>1</v>
      </c>
      <c r="AK2" s="6">
        <f t="shared" si="2"/>
        <v>1</v>
      </c>
      <c r="AL2" s="6">
        <f t="shared" si="2"/>
        <v>1</v>
      </c>
      <c r="AM2" s="6">
        <f t="shared" si="2"/>
        <v>1</v>
      </c>
      <c r="AN2" s="6">
        <f t="shared" si="2"/>
        <v>1</v>
      </c>
      <c r="AO2" s="6">
        <f t="shared" si="2"/>
        <v>1</v>
      </c>
      <c r="AP2" s="6">
        <f t="shared" si="2"/>
        <v>1</v>
      </c>
      <c r="AQ2" s="6">
        <f t="shared" si="2"/>
        <v>1</v>
      </c>
      <c r="AR2" s="6">
        <f t="shared" si="2"/>
        <v>1</v>
      </c>
      <c r="AS2" s="6">
        <f t="shared" si="2"/>
        <v>1</v>
      </c>
      <c r="AT2" s="6">
        <f t="shared" si="3"/>
        <v>1</v>
      </c>
      <c r="AU2" s="6">
        <f t="shared" si="3"/>
        <v>1</v>
      </c>
      <c r="AV2" s="6">
        <f t="shared" si="3"/>
        <v>1</v>
      </c>
      <c r="AW2" s="6">
        <f t="shared" si="3"/>
        <v>1</v>
      </c>
      <c r="AX2" s="12">
        <f t="shared" si="3"/>
        <v>1</v>
      </c>
      <c r="AY2" s="12">
        <f t="shared" si="3"/>
        <v>1</v>
      </c>
      <c r="AZ2" s="12">
        <f t="shared" si="3"/>
        <v>1</v>
      </c>
      <c r="BA2" s="12">
        <f t="shared" si="3"/>
        <v>1</v>
      </c>
      <c r="BB2" s="12">
        <f t="shared" si="3"/>
        <v>1</v>
      </c>
      <c r="BC2" s="12">
        <f t="shared" si="3"/>
        <v>1</v>
      </c>
      <c r="BD2" s="12">
        <f t="shared" si="4"/>
        <v>1</v>
      </c>
      <c r="BE2" s="12">
        <f t="shared" si="4"/>
        <v>1</v>
      </c>
      <c r="BF2" s="12">
        <f t="shared" si="4"/>
        <v>1</v>
      </c>
      <c r="BG2" s="12">
        <f t="shared" si="4"/>
        <v>1</v>
      </c>
      <c r="BH2" s="12">
        <f t="shared" si="4"/>
        <v>1</v>
      </c>
      <c r="BI2" s="12">
        <f t="shared" si="4"/>
        <v>1</v>
      </c>
      <c r="BJ2" s="12">
        <f t="shared" si="4"/>
        <v>1</v>
      </c>
      <c r="BK2" s="12">
        <f t="shared" si="4"/>
        <v>1</v>
      </c>
      <c r="BL2" s="12">
        <f t="shared" si="4"/>
        <v>1</v>
      </c>
      <c r="BM2" s="12">
        <f t="shared" si="4"/>
        <v>1</v>
      </c>
      <c r="BN2" s="12">
        <f t="shared" si="5"/>
        <v>1</v>
      </c>
      <c r="BO2" s="12">
        <f t="shared" si="5"/>
        <v>1</v>
      </c>
      <c r="BP2" s="12">
        <f t="shared" si="5"/>
        <v>1</v>
      </c>
      <c r="BQ2" s="12">
        <f t="shared" si="5"/>
        <v>1</v>
      </c>
      <c r="BR2" s="12">
        <f t="shared" si="5"/>
        <v>1</v>
      </c>
      <c r="BS2" s="12">
        <f t="shared" si="5"/>
        <v>1</v>
      </c>
      <c r="BT2" s="12">
        <f t="shared" si="5"/>
        <v>1</v>
      </c>
      <c r="BU2" s="12">
        <f t="shared" si="5"/>
        <v>1</v>
      </c>
      <c r="BV2" s="12">
        <f t="shared" si="5"/>
        <v>1</v>
      </c>
      <c r="BW2" s="12">
        <f t="shared" si="5"/>
        <v>1</v>
      </c>
      <c r="BX2" s="12">
        <f t="shared" si="6"/>
        <v>1</v>
      </c>
      <c r="BY2" s="12">
        <f t="shared" si="6"/>
        <v>1</v>
      </c>
      <c r="BZ2" s="12">
        <f t="shared" si="6"/>
        <v>1</v>
      </c>
      <c r="CA2" s="12">
        <f t="shared" si="6"/>
        <v>1</v>
      </c>
      <c r="CB2" s="12">
        <f t="shared" si="6"/>
        <v>1</v>
      </c>
      <c r="CC2" s="12">
        <f t="shared" si="6"/>
        <v>1</v>
      </c>
      <c r="CD2" s="12">
        <f t="shared" si="6"/>
        <v>1</v>
      </c>
      <c r="CE2" s="12">
        <f t="shared" si="6"/>
        <v>1</v>
      </c>
      <c r="CF2" s="12">
        <f t="shared" si="6"/>
        <v>1</v>
      </c>
      <c r="CG2" s="12">
        <f t="shared" si="6"/>
        <v>1</v>
      </c>
      <c r="CH2" s="12">
        <f t="shared" si="7"/>
        <v>1</v>
      </c>
      <c r="CI2" s="12">
        <f t="shared" si="7"/>
        <v>1</v>
      </c>
      <c r="CJ2" s="12">
        <f t="shared" si="7"/>
        <v>1</v>
      </c>
      <c r="CK2" s="12">
        <f t="shared" si="7"/>
        <v>1</v>
      </c>
      <c r="CL2" s="12">
        <f t="shared" si="7"/>
        <v>1</v>
      </c>
      <c r="CM2" s="12">
        <f t="shared" si="7"/>
        <v>1</v>
      </c>
      <c r="CN2" s="12">
        <f t="shared" si="7"/>
        <v>1</v>
      </c>
      <c r="CO2" s="12">
        <f t="shared" si="7"/>
        <v>1</v>
      </c>
      <c r="CP2" s="12">
        <f t="shared" si="7"/>
        <v>1</v>
      </c>
      <c r="CQ2" s="12">
        <f t="shared" si="7"/>
        <v>1</v>
      </c>
      <c r="CR2" s="12">
        <f t="shared" si="8"/>
        <v>1</v>
      </c>
      <c r="CS2" s="12">
        <f t="shared" si="8"/>
        <v>1</v>
      </c>
      <c r="CT2" s="12">
        <f t="shared" si="8"/>
        <v>1</v>
      </c>
      <c r="CU2" s="12">
        <f t="shared" si="8"/>
        <v>1</v>
      </c>
      <c r="CV2" s="12">
        <f t="shared" si="8"/>
        <v>1</v>
      </c>
      <c r="CW2" s="12">
        <f t="shared" si="8"/>
        <v>1</v>
      </c>
      <c r="CX2" s="12">
        <f t="shared" si="8"/>
        <v>1</v>
      </c>
      <c r="CY2" s="12">
        <f t="shared" si="8"/>
        <v>1</v>
      </c>
      <c r="CZ2" s="12">
        <f t="shared" si="8"/>
        <v>1</v>
      </c>
      <c r="DA2" s="12">
        <f t="shared" si="8"/>
        <v>1</v>
      </c>
      <c r="DB2" s="12">
        <f t="shared" si="9"/>
        <v>1</v>
      </c>
      <c r="DC2" s="12">
        <f t="shared" si="9"/>
        <v>1</v>
      </c>
      <c r="DD2" s="12">
        <f t="shared" si="9"/>
        <v>1</v>
      </c>
      <c r="DE2" s="12">
        <f t="shared" si="9"/>
        <v>1</v>
      </c>
      <c r="DF2" s="12">
        <f t="shared" si="9"/>
        <v>1</v>
      </c>
      <c r="DG2" s="12">
        <f t="shared" si="9"/>
        <v>1</v>
      </c>
      <c r="DH2" s="12">
        <f t="shared" si="9"/>
        <v>1</v>
      </c>
      <c r="DI2" s="12">
        <f t="shared" si="9"/>
        <v>1</v>
      </c>
      <c r="DJ2" s="12">
        <f t="shared" si="9"/>
        <v>1</v>
      </c>
      <c r="DK2" s="12">
        <f t="shared" si="9"/>
        <v>1</v>
      </c>
      <c r="DL2" s="12">
        <f t="shared" si="10"/>
        <v>1</v>
      </c>
      <c r="DM2" s="12">
        <f t="shared" si="10"/>
        <v>1</v>
      </c>
      <c r="DN2" s="12">
        <f t="shared" si="10"/>
        <v>1</v>
      </c>
      <c r="DO2" s="12">
        <f t="shared" si="10"/>
        <v>1</v>
      </c>
      <c r="DP2" s="12">
        <f t="shared" si="10"/>
        <v>1</v>
      </c>
      <c r="DQ2" s="12">
        <f t="shared" si="10"/>
        <v>1</v>
      </c>
      <c r="DR2" s="12">
        <f t="shared" si="10"/>
        <v>1</v>
      </c>
      <c r="DS2" s="12">
        <f t="shared" si="10"/>
        <v>1</v>
      </c>
      <c r="DT2" s="12">
        <f t="shared" si="10"/>
        <v>1</v>
      </c>
      <c r="DU2" s="12">
        <f t="shared" si="10"/>
        <v>1</v>
      </c>
      <c r="DV2" s="12">
        <f t="shared" si="11"/>
        <v>1</v>
      </c>
      <c r="DW2" s="12">
        <f t="shared" si="11"/>
        <v>1</v>
      </c>
      <c r="DX2" s="12">
        <f t="shared" si="11"/>
        <v>1</v>
      </c>
      <c r="DY2" s="12">
        <f t="shared" si="11"/>
        <v>1</v>
      </c>
      <c r="DZ2" s="6">
        <f t="shared" si="11"/>
        <v>1</v>
      </c>
      <c r="EA2" s="6">
        <f t="shared" si="11"/>
        <v>1</v>
      </c>
      <c r="EB2" s="6">
        <f t="shared" si="11"/>
        <v>1</v>
      </c>
      <c r="EC2" s="6">
        <f t="shared" si="11"/>
        <v>1</v>
      </c>
      <c r="ED2" s="6">
        <f t="shared" si="11"/>
        <v>1</v>
      </c>
      <c r="EE2" s="12">
        <f t="shared" si="11"/>
        <v>1</v>
      </c>
      <c r="EF2" s="6">
        <f t="shared" si="12"/>
        <v>1</v>
      </c>
      <c r="EG2" s="6">
        <f t="shared" si="12"/>
        <v>1</v>
      </c>
      <c r="EH2" s="6">
        <f t="shared" si="12"/>
        <v>1</v>
      </c>
      <c r="EI2" s="6">
        <f t="shared" si="12"/>
        <v>1</v>
      </c>
      <c r="EJ2" s="12">
        <f t="shared" si="12"/>
        <v>1</v>
      </c>
      <c r="EK2" s="12">
        <f t="shared" si="12"/>
        <v>1</v>
      </c>
      <c r="EL2" s="12">
        <f t="shared" si="12"/>
        <v>1</v>
      </c>
      <c r="EM2" s="12">
        <f t="shared" si="12"/>
        <v>1</v>
      </c>
      <c r="EN2" s="12">
        <f t="shared" si="12"/>
        <v>1</v>
      </c>
      <c r="EO2" s="12">
        <f t="shared" si="12"/>
        <v>1</v>
      </c>
      <c r="EP2" s="12">
        <f t="shared" si="13"/>
        <v>1</v>
      </c>
      <c r="EQ2" s="12">
        <f t="shared" si="13"/>
        <v>1</v>
      </c>
      <c r="ER2" s="12">
        <f t="shared" si="13"/>
        <v>1</v>
      </c>
      <c r="ES2" s="12">
        <f t="shared" si="13"/>
        <v>1</v>
      </c>
      <c r="ET2" s="12">
        <f t="shared" si="13"/>
        <v>1</v>
      </c>
      <c r="EU2" s="12">
        <f t="shared" si="13"/>
        <v>1</v>
      </c>
      <c r="EV2" s="12">
        <f t="shared" si="13"/>
        <v>1</v>
      </c>
      <c r="EW2" s="6">
        <f t="shared" si="13"/>
        <v>1</v>
      </c>
      <c r="EX2" s="6">
        <f t="shared" si="13"/>
        <v>1</v>
      </c>
      <c r="EY2" s="6">
        <f t="shared" si="13"/>
        <v>1</v>
      </c>
      <c r="EZ2" s="6">
        <f t="shared" si="14"/>
        <v>1</v>
      </c>
      <c r="FA2" s="6">
        <f t="shared" si="14"/>
        <v>1</v>
      </c>
      <c r="FB2" s="6">
        <f t="shared" si="14"/>
        <v>1</v>
      </c>
      <c r="FC2" s="6">
        <f t="shared" si="14"/>
        <v>1</v>
      </c>
      <c r="FD2" s="6">
        <f t="shared" si="14"/>
        <v>1</v>
      </c>
      <c r="FE2" s="6">
        <f t="shared" si="14"/>
        <v>1</v>
      </c>
      <c r="FF2" s="6">
        <f t="shared" si="14"/>
        <v>1</v>
      </c>
      <c r="FG2" s="6">
        <f t="shared" si="14"/>
        <v>1</v>
      </c>
      <c r="FH2" s="6">
        <f t="shared" si="14"/>
        <v>1</v>
      </c>
      <c r="FI2" s="6">
        <f t="shared" si="14"/>
        <v>1</v>
      </c>
      <c r="FJ2" s="6">
        <f t="shared" si="15"/>
        <v>1</v>
      </c>
      <c r="FK2" s="6">
        <f t="shared" si="15"/>
        <v>1</v>
      </c>
      <c r="FL2" s="6">
        <f t="shared" si="15"/>
        <v>1</v>
      </c>
      <c r="FM2" s="6">
        <f t="shared" si="15"/>
        <v>1</v>
      </c>
      <c r="FN2" s="6">
        <f t="shared" si="15"/>
        <v>1</v>
      </c>
      <c r="FO2" s="6">
        <f t="shared" si="15"/>
        <v>1</v>
      </c>
      <c r="FP2" s="6">
        <f t="shared" si="15"/>
        <v>1</v>
      </c>
      <c r="FQ2" s="6">
        <f t="shared" si="15"/>
        <v>1</v>
      </c>
      <c r="FR2" s="6">
        <f t="shared" si="15"/>
        <v>1</v>
      </c>
      <c r="FS2" s="6">
        <f t="shared" si="15"/>
        <v>1</v>
      </c>
      <c r="FT2" s="6">
        <f t="shared" si="16"/>
        <v>1</v>
      </c>
      <c r="FU2" s="6">
        <f t="shared" si="16"/>
        <v>1</v>
      </c>
      <c r="FV2" s="6">
        <f t="shared" si="16"/>
        <v>1</v>
      </c>
      <c r="FW2" s="6">
        <f t="shared" si="16"/>
        <v>1</v>
      </c>
      <c r="FX2" s="6">
        <f t="shared" si="16"/>
        <v>1</v>
      </c>
      <c r="FY2" s="6">
        <f t="shared" si="16"/>
        <v>1</v>
      </c>
      <c r="FZ2" s="6">
        <f t="shared" si="16"/>
        <v>1</v>
      </c>
      <c r="GA2" s="6">
        <f t="shared" si="16"/>
        <v>1</v>
      </c>
      <c r="GB2" s="6">
        <f t="shared" si="16"/>
        <v>1</v>
      </c>
      <c r="GC2" s="6">
        <f t="shared" si="16"/>
        <v>1</v>
      </c>
      <c r="GD2" s="6">
        <f t="shared" si="16"/>
        <v>1</v>
      </c>
      <c r="GE2" s="6">
        <f t="shared" si="16"/>
        <v>1</v>
      </c>
      <c r="GF2" s="6">
        <f t="shared" si="16"/>
        <v>1</v>
      </c>
      <c r="GG2" s="6">
        <f t="shared" si="16"/>
        <v>1</v>
      </c>
      <c r="GH2" s="6">
        <f t="shared" si="16"/>
        <v>1</v>
      </c>
      <c r="GI2" s="6">
        <f t="shared" ref="GI2:IT2" si="18">IF($L$6=GI$3,0,1)</f>
        <v>1</v>
      </c>
      <c r="GJ2" s="6">
        <f t="shared" si="18"/>
        <v>1</v>
      </c>
      <c r="GK2" s="6">
        <f t="shared" si="18"/>
        <v>1</v>
      </c>
      <c r="GL2" s="6">
        <f t="shared" si="18"/>
        <v>1</v>
      </c>
      <c r="GM2" s="6">
        <f t="shared" si="18"/>
        <v>1</v>
      </c>
      <c r="GN2" s="6">
        <f t="shared" si="18"/>
        <v>1</v>
      </c>
      <c r="GO2" s="6">
        <f t="shared" si="18"/>
        <v>1</v>
      </c>
      <c r="GP2" s="6">
        <f t="shared" si="18"/>
        <v>1</v>
      </c>
      <c r="GQ2" s="6">
        <f t="shared" si="18"/>
        <v>1</v>
      </c>
      <c r="GR2" s="6">
        <f t="shared" si="18"/>
        <v>1</v>
      </c>
      <c r="GS2" s="6">
        <f t="shared" si="18"/>
        <v>1</v>
      </c>
      <c r="GT2" s="6">
        <f t="shared" si="18"/>
        <v>1</v>
      </c>
      <c r="GU2" s="6">
        <f t="shared" si="18"/>
        <v>1</v>
      </c>
      <c r="GV2" s="6">
        <f t="shared" si="18"/>
        <v>1</v>
      </c>
      <c r="GW2" s="6">
        <f t="shared" si="18"/>
        <v>1</v>
      </c>
      <c r="GX2" s="6">
        <f t="shared" si="18"/>
        <v>1</v>
      </c>
      <c r="GY2" s="6">
        <f t="shared" si="18"/>
        <v>1</v>
      </c>
      <c r="GZ2" s="6">
        <f t="shared" si="18"/>
        <v>1</v>
      </c>
      <c r="HA2" s="6">
        <f t="shared" si="18"/>
        <v>1</v>
      </c>
      <c r="HB2" s="6">
        <f t="shared" si="18"/>
        <v>1</v>
      </c>
      <c r="HC2" s="6">
        <f t="shared" si="18"/>
        <v>1</v>
      </c>
      <c r="HD2" s="6">
        <f t="shared" si="18"/>
        <v>1</v>
      </c>
      <c r="HE2" s="6">
        <f t="shared" si="18"/>
        <v>1</v>
      </c>
      <c r="HF2" s="6">
        <f t="shared" si="18"/>
        <v>1</v>
      </c>
      <c r="HG2" s="6">
        <f t="shared" si="18"/>
        <v>1</v>
      </c>
      <c r="HH2" s="6">
        <f t="shared" si="18"/>
        <v>1</v>
      </c>
      <c r="HI2" s="6">
        <f t="shared" si="18"/>
        <v>1</v>
      </c>
      <c r="HJ2" s="6">
        <f t="shared" si="18"/>
        <v>1</v>
      </c>
      <c r="HK2" s="6">
        <f t="shared" si="18"/>
        <v>1</v>
      </c>
      <c r="HL2" s="6">
        <f t="shared" si="18"/>
        <v>1</v>
      </c>
      <c r="HM2" s="6">
        <f t="shared" si="18"/>
        <v>1</v>
      </c>
      <c r="HN2" s="6">
        <f t="shared" si="18"/>
        <v>1</v>
      </c>
      <c r="HO2" s="6">
        <f t="shared" si="18"/>
        <v>1</v>
      </c>
      <c r="HP2" s="6">
        <f t="shared" si="18"/>
        <v>1</v>
      </c>
      <c r="HQ2" s="6">
        <f t="shared" si="18"/>
        <v>1</v>
      </c>
      <c r="HR2" s="6">
        <f t="shared" si="18"/>
        <v>1</v>
      </c>
      <c r="HS2" s="6">
        <f t="shared" si="18"/>
        <v>1</v>
      </c>
      <c r="HT2" s="6">
        <f t="shared" si="18"/>
        <v>1</v>
      </c>
      <c r="HU2" s="6">
        <f t="shared" si="18"/>
        <v>1</v>
      </c>
      <c r="HV2" s="6">
        <f t="shared" si="18"/>
        <v>1</v>
      </c>
      <c r="HW2" s="6">
        <f t="shared" si="18"/>
        <v>1</v>
      </c>
      <c r="HX2" s="6">
        <f t="shared" si="18"/>
        <v>1</v>
      </c>
      <c r="HY2" s="6">
        <f t="shared" si="18"/>
        <v>1</v>
      </c>
      <c r="HZ2" s="6">
        <f t="shared" si="18"/>
        <v>1</v>
      </c>
      <c r="IA2" s="6">
        <f t="shared" si="18"/>
        <v>1</v>
      </c>
      <c r="IB2" s="6">
        <f t="shared" si="18"/>
        <v>1</v>
      </c>
      <c r="IC2" s="6">
        <f t="shared" si="18"/>
        <v>1</v>
      </c>
      <c r="ID2" s="6">
        <f t="shared" si="18"/>
        <v>1</v>
      </c>
      <c r="IE2" s="6">
        <f t="shared" si="18"/>
        <v>1</v>
      </c>
      <c r="IF2" s="6">
        <f t="shared" si="18"/>
        <v>1</v>
      </c>
      <c r="IG2" s="6">
        <f t="shared" si="18"/>
        <v>1</v>
      </c>
      <c r="IH2" s="6">
        <f t="shared" si="18"/>
        <v>1</v>
      </c>
      <c r="II2" s="6">
        <f t="shared" si="18"/>
        <v>1</v>
      </c>
      <c r="IJ2" s="6">
        <f t="shared" si="18"/>
        <v>1</v>
      </c>
      <c r="IK2" s="6">
        <f t="shared" si="18"/>
        <v>1</v>
      </c>
      <c r="IL2" s="6">
        <f t="shared" si="18"/>
        <v>1</v>
      </c>
      <c r="IM2" s="6">
        <f t="shared" si="18"/>
        <v>1</v>
      </c>
      <c r="IN2" s="6">
        <f t="shared" si="18"/>
        <v>1</v>
      </c>
      <c r="IO2" s="6">
        <f t="shared" si="18"/>
        <v>1</v>
      </c>
      <c r="IP2" s="6">
        <f t="shared" si="18"/>
        <v>1</v>
      </c>
      <c r="IQ2" s="6">
        <f t="shared" si="18"/>
        <v>1</v>
      </c>
      <c r="IR2" s="6">
        <f t="shared" si="18"/>
        <v>1</v>
      </c>
      <c r="IS2" s="6">
        <f t="shared" si="18"/>
        <v>1</v>
      </c>
      <c r="IT2" s="6">
        <f t="shared" si="18"/>
        <v>1</v>
      </c>
      <c r="IU2" s="6">
        <f t="shared" ref="IU2:LF2" si="19">IF($L$6=IU$3,0,1)</f>
        <v>1</v>
      </c>
      <c r="IV2" s="6">
        <f t="shared" si="19"/>
        <v>1</v>
      </c>
      <c r="IW2" s="6">
        <f t="shared" si="19"/>
        <v>1</v>
      </c>
      <c r="IX2" s="6">
        <f t="shared" si="19"/>
        <v>1</v>
      </c>
      <c r="IY2" s="6">
        <f t="shared" si="19"/>
        <v>1</v>
      </c>
      <c r="IZ2" s="6">
        <f t="shared" si="19"/>
        <v>1</v>
      </c>
      <c r="JA2" s="6">
        <f t="shared" si="19"/>
        <v>1</v>
      </c>
      <c r="JB2" s="6">
        <f t="shared" si="19"/>
        <v>1</v>
      </c>
      <c r="JC2" s="6">
        <f t="shared" si="19"/>
        <v>1</v>
      </c>
      <c r="JD2" s="6">
        <f t="shared" si="19"/>
        <v>1</v>
      </c>
      <c r="JE2" s="6">
        <f t="shared" si="19"/>
        <v>1</v>
      </c>
      <c r="JF2" s="6">
        <f t="shared" si="19"/>
        <v>1</v>
      </c>
      <c r="JG2" s="6">
        <f t="shared" si="19"/>
        <v>1</v>
      </c>
      <c r="JH2" s="6">
        <f t="shared" si="19"/>
        <v>1</v>
      </c>
      <c r="JI2" s="6">
        <f t="shared" si="19"/>
        <v>1</v>
      </c>
      <c r="JJ2" s="6">
        <f t="shared" si="19"/>
        <v>1</v>
      </c>
      <c r="JK2" s="6">
        <f t="shared" si="19"/>
        <v>1</v>
      </c>
      <c r="JL2" s="6">
        <f t="shared" si="19"/>
        <v>1</v>
      </c>
      <c r="JM2" s="6">
        <f t="shared" si="19"/>
        <v>1</v>
      </c>
      <c r="JN2" s="6">
        <f t="shared" si="19"/>
        <v>1</v>
      </c>
      <c r="JO2" s="6">
        <f t="shared" si="19"/>
        <v>1</v>
      </c>
      <c r="JP2" s="6">
        <f t="shared" si="19"/>
        <v>1</v>
      </c>
      <c r="JQ2" s="6">
        <f t="shared" si="19"/>
        <v>1</v>
      </c>
      <c r="JR2" s="6">
        <f t="shared" si="19"/>
        <v>1</v>
      </c>
      <c r="JS2" s="6">
        <f t="shared" si="19"/>
        <v>1</v>
      </c>
      <c r="JT2" s="6">
        <f t="shared" si="19"/>
        <v>1</v>
      </c>
      <c r="JU2" s="6">
        <f t="shared" si="19"/>
        <v>1</v>
      </c>
      <c r="JV2" s="6">
        <f t="shared" si="19"/>
        <v>1</v>
      </c>
      <c r="JW2" s="6">
        <f t="shared" si="19"/>
        <v>1</v>
      </c>
      <c r="JX2" s="6">
        <f t="shared" si="19"/>
        <v>1</v>
      </c>
      <c r="JY2" s="6">
        <f t="shared" si="19"/>
        <v>1</v>
      </c>
      <c r="JZ2" s="6">
        <f t="shared" si="19"/>
        <v>1</v>
      </c>
      <c r="KA2" s="6">
        <f t="shared" si="19"/>
        <v>1</v>
      </c>
      <c r="KB2" s="6">
        <f t="shared" si="19"/>
        <v>1</v>
      </c>
      <c r="KC2" s="6">
        <f t="shared" si="19"/>
        <v>1</v>
      </c>
      <c r="KD2" s="6">
        <f t="shared" si="19"/>
        <v>1</v>
      </c>
      <c r="KE2" s="6">
        <f t="shared" si="19"/>
        <v>1</v>
      </c>
      <c r="KF2" s="6">
        <f t="shared" si="19"/>
        <v>1</v>
      </c>
      <c r="KG2" s="6">
        <f t="shared" si="19"/>
        <v>1</v>
      </c>
      <c r="KH2" s="6">
        <f t="shared" si="19"/>
        <v>1</v>
      </c>
      <c r="KI2" s="6">
        <f t="shared" si="19"/>
        <v>1</v>
      </c>
      <c r="KJ2" s="6">
        <f t="shared" si="19"/>
        <v>1</v>
      </c>
      <c r="KK2" s="6">
        <f t="shared" si="19"/>
        <v>1</v>
      </c>
      <c r="KL2" s="6">
        <f t="shared" si="19"/>
        <v>1</v>
      </c>
      <c r="KM2" s="6">
        <f t="shared" si="19"/>
        <v>1</v>
      </c>
      <c r="KN2" s="6">
        <f t="shared" si="19"/>
        <v>1</v>
      </c>
      <c r="KO2" s="6">
        <f t="shared" si="19"/>
        <v>1</v>
      </c>
      <c r="KP2" s="6">
        <f t="shared" si="19"/>
        <v>1</v>
      </c>
      <c r="KQ2" s="6">
        <f t="shared" si="19"/>
        <v>1</v>
      </c>
      <c r="KR2" s="6">
        <f t="shared" si="19"/>
        <v>1</v>
      </c>
      <c r="KS2" s="6">
        <f t="shared" si="19"/>
        <v>1</v>
      </c>
      <c r="KT2" s="6">
        <f t="shared" si="19"/>
        <v>1</v>
      </c>
      <c r="KU2" s="6">
        <f t="shared" si="19"/>
        <v>1</v>
      </c>
      <c r="KV2" s="6">
        <f t="shared" si="19"/>
        <v>1</v>
      </c>
      <c r="KW2" s="6">
        <f t="shared" si="19"/>
        <v>1</v>
      </c>
      <c r="KX2" s="6">
        <f t="shared" si="19"/>
        <v>1</v>
      </c>
      <c r="KY2" s="6">
        <f t="shared" si="19"/>
        <v>1</v>
      </c>
      <c r="KZ2" s="6">
        <f t="shared" si="19"/>
        <v>1</v>
      </c>
      <c r="LA2" s="6">
        <f t="shared" si="19"/>
        <v>1</v>
      </c>
      <c r="LB2" s="6">
        <f t="shared" si="19"/>
        <v>1</v>
      </c>
      <c r="LC2" s="6">
        <f t="shared" si="19"/>
        <v>1</v>
      </c>
      <c r="LD2" s="6">
        <f t="shared" si="19"/>
        <v>1</v>
      </c>
      <c r="LE2" s="6">
        <f t="shared" si="19"/>
        <v>1</v>
      </c>
      <c r="LF2" s="6">
        <f t="shared" si="19"/>
        <v>1</v>
      </c>
      <c r="LG2" s="6">
        <f t="shared" ref="LG2:NR2" si="20">IF($L$6=LG$3,0,1)</f>
        <v>1</v>
      </c>
      <c r="LH2" s="6">
        <f t="shared" si="20"/>
        <v>1</v>
      </c>
      <c r="LI2" s="6">
        <f t="shared" si="20"/>
        <v>1</v>
      </c>
      <c r="LJ2" s="6">
        <f t="shared" si="20"/>
        <v>1</v>
      </c>
      <c r="LK2" s="6">
        <f t="shared" si="20"/>
        <v>1</v>
      </c>
      <c r="LL2" s="6">
        <f t="shared" si="20"/>
        <v>1</v>
      </c>
      <c r="LM2" s="6">
        <f t="shared" si="20"/>
        <v>1</v>
      </c>
      <c r="LN2" s="6">
        <f t="shared" si="20"/>
        <v>1</v>
      </c>
      <c r="LO2" s="6">
        <f t="shared" si="20"/>
        <v>1</v>
      </c>
      <c r="LP2" s="6">
        <f t="shared" si="20"/>
        <v>1</v>
      </c>
      <c r="LQ2" s="6">
        <f t="shared" si="20"/>
        <v>1</v>
      </c>
      <c r="LR2" s="6">
        <f t="shared" si="20"/>
        <v>1</v>
      </c>
      <c r="LS2" s="6">
        <f t="shared" si="20"/>
        <v>1</v>
      </c>
      <c r="LT2" s="6">
        <f t="shared" si="20"/>
        <v>1</v>
      </c>
      <c r="LU2" s="6">
        <f t="shared" si="20"/>
        <v>1</v>
      </c>
      <c r="LV2" s="6">
        <f t="shared" si="20"/>
        <v>1</v>
      </c>
      <c r="LW2" s="6">
        <f t="shared" si="20"/>
        <v>1</v>
      </c>
      <c r="LX2" s="6">
        <f t="shared" si="20"/>
        <v>1</v>
      </c>
      <c r="LY2" s="6">
        <f t="shared" si="20"/>
        <v>1</v>
      </c>
      <c r="LZ2" s="6">
        <f t="shared" si="20"/>
        <v>1</v>
      </c>
      <c r="MA2" s="6">
        <f t="shared" si="20"/>
        <v>1</v>
      </c>
      <c r="MB2" s="6">
        <f t="shared" si="20"/>
        <v>1</v>
      </c>
      <c r="MC2" s="6">
        <f t="shared" si="20"/>
        <v>1</v>
      </c>
      <c r="MD2" s="6">
        <f t="shared" si="20"/>
        <v>1</v>
      </c>
      <c r="ME2" s="6">
        <f t="shared" si="20"/>
        <v>1</v>
      </c>
      <c r="MF2" s="6">
        <f t="shared" si="20"/>
        <v>1</v>
      </c>
      <c r="MG2" s="6">
        <f t="shared" si="20"/>
        <v>1</v>
      </c>
      <c r="MH2" s="6">
        <f t="shared" si="20"/>
        <v>1</v>
      </c>
      <c r="MI2" s="6">
        <f t="shared" si="20"/>
        <v>1</v>
      </c>
      <c r="MJ2" s="6">
        <f t="shared" si="20"/>
        <v>1</v>
      </c>
      <c r="MK2" s="6">
        <f t="shared" si="20"/>
        <v>1</v>
      </c>
      <c r="ML2" s="6">
        <f t="shared" si="20"/>
        <v>1</v>
      </c>
      <c r="MM2" s="6">
        <f t="shared" si="20"/>
        <v>1</v>
      </c>
      <c r="MN2" s="6">
        <f t="shared" si="20"/>
        <v>1</v>
      </c>
      <c r="MO2" s="6">
        <f t="shared" si="20"/>
        <v>1</v>
      </c>
      <c r="MP2" s="6">
        <f t="shared" si="20"/>
        <v>1</v>
      </c>
      <c r="MQ2" s="6">
        <f t="shared" si="20"/>
        <v>1</v>
      </c>
      <c r="MR2" s="6">
        <f t="shared" si="20"/>
        <v>1</v>
      </c>
      <c r="MS2" s="6">
        <f t="shared" si="20"/>
        <v>1</v>
      </c>
      <c r="MT2" s="6">
        <f t="shared" si="20"/>
        <v>1</v>
      </c>
      <c r="MU2" s="6">
        <f t="shared" si="20"/>
        <v>1</v>
      </c>
      <c r="MV2" s="6">
        <f t="shared" si="20"/>
        <v>1</v>
      </c>
      <c r="MW2" s="6">
        <f t="shared" si="20"/>
        <v>1</v>
      </c>
      <c r="MX2" s="6">
        <f t="shared" si="20"/>
        <v>1</v>
      </c>
      <c r="MY2" s="6">
        <f t="shared" si="20"/>
        <v>1</v>
      </c>
      <c r="MZ2" s="6">
        <f t="shared" si="20"/>
        <v>1</v>
      </c>
      <c r="NA2" s="6">
        <f t="shared" si="20"/>
        <v>1</v>
      </c>
      <c r="NB2" s="6">
        <f t="shared" si="20"/>
        <v>1</v>
      </c>
      <c r="NC2" s="6">
        <f t="shared" si="20"/>
        <v>1</v>
      </c>
      <c r="ND2" s="6">
        <f t="shared" si="20"/>
        <v>1</v>
      </c>
      <c r="NE2" s="6">
        <f t="shared" si="20"/>
        <v>1</v>
      </c>
      <c r="NF2" s="6">
        <f t="shared" si="20"/>
        <v>1</v>
      </c>
      <c r="NG2" s="6">
        <f t="shared" si="20"/>
        <v>1</v>
      </c>
      <c r="NH2" s="6">
        <f t="shared" si="20"/>
        <v>1</v>
      </c>
      <c r="NI2" s="6">
        <f t="shared" si="20"/>
        <v>1</v>
      </c>
      <c r="NJ2" s="6">
        <f t="shared" si="20"/>
        <v>1</v>
      </c>
      <c r="NK2" s="6">
        <f t="shared" si="20"/>
        <v>1</v>
      </c>
      <c r="NL2" s="6">
        <f t="shared" si="20"/>
        <v>1</v>
      </c>
      <c r="NM2" s="6">
        <f t="shared" si="20"/>
        <v>1</v>
      </c>
      <c r="NN2" s="6">
        <f t="shared" si="20"/>
        <v>1</v>
      </c>
      <c r="NO2" s="6">
        <f t="shared" si="20"/>
        <v>1</v>
      </c>
      <c r="NP2" s="6">
        <f t="shared" si="20"/>
        <v>1</v>
      </c>
      <c r="NQ2" s="6">
        <f t="shared" si="20"/>
        <v>1</v>
      </c>
      <c r="NR2" s="6">
        <f t="shared" si="20"/>
        <v>1</v>
      </c>
      <c r="NS2" s="6">
        <f t="shared" ref="NS2:NV2" si="21">IF($L$6=NS$3,0,1)</f>
        <v>1</v>
      </c>
      <c r="NT2" s="6">
        <f t="shared" si="21"/>
        <v>1</v>
      </c>
      <c r="NU2" s="6">
        <f t="shared" si="21"/>
        <v>1</v>
      </c>
      <c r="NV2" s="6">
        <f t="shared" si="21"/>
        <v>1</v>
      </c>
      <c r="NX2" s="43"/>
      <c r="NY2" s="43"/>
      <c r="NZ2" s="43"/>
      <c r="OA2" s="43"/>
      <c r="OB2" s="44"/>
    </row>
    <row r="3" spans="1:392" s="5" customFormat="1" ht="9" thickBot="1" x14ac:dyDescent="0.2">
      <c r="B3" s="17"/>
      <c r="C3" s="20"/>
      <c r="D3" s="20"/>
      <c r="E3" s="24"/>
      <c r="F3" s="24"/>
      <c r="G3" s="17"/>
      <c r="H3" s="17"/>
      <c r="I3" s="20"/>
      <c r="J3" s="20"/>
      <c r="L3" s="20"/>
      <c r="M3" s="20"/>
      <c r="N3" s="20"/>
      <c r="O3" s="4"/>
      <c r="P3" s="15">
        <v>42736</v>
      </c>
      <c r="Q3" s="15">
        <v>42737</v>
      </c>
      <c r="R3" s="15">
        <v>42738</v>
      </c>
      <c r="S3" s="15">
        <v>42739</v>
      </c>
      <c r="T3" s="15">
        <v>42740</v>
      </c>
      <c r="U3" s="15">
        <v>42741</v>
      </c>
      <c r="V3" s="15">
        <v>42742</v>
      </c>
      <c r="W3" s="15">
        <v>42743</v>
      </c>
      <c r="X3" s="15">
        <v>42744</v>
      </c>
      <c r="Y3" s="15">
        <v>42745</v>
      </c>
      <c r="Z3" s="15">
        <v>42752</v>
      </c>
      <c r="AA3" s="15">
        <v>42747</v>
      </c>
      <c r="AB3" s="15">
        <v>42748</v>
      </c>
      <c r="AC3" s="15">
        <v>42749</v>
      </c>
      <c r="AD3" s="15">
        <v>42750</v>
      </c>
      <c r="AE3" s="15">
        <v>42751</v>
      </c>
      <c r="AF3" s="15">
        <v>42752</v>
      </c>
      <c r="AG3" s="15">
        <v>42753</v>
      </c>
      <c r="AH3" s="15">
        <v>42754</v>
      </c>
      <c r="AI3" s="15">
        <v>42755</v>
      </c>
      <c r="AJ3" s="15">
        <v>42756</v>
      </c>
      <c r="AK3" s="15">
        <v>42757</v>
      </c>
      <c r="AL3" s="15">
        <v>42758</v>
      </c>
      <c r="AM3" s="15">
        <v>42759</v>
      </c>
      <c r="AN3" s="15">
        <v>42760</v>
      </c>
      <c r="AO3" s="15">
        <v>42761</v>
      </c>
      <c r="AP3" s="15">
        <v>42762</v>
      </c>
      <c r="AQ3" s="15">
        <v>42763</v>
      </c>
      <c r="AR3" s="15">
        <v>42764</v>
      </c>
      <c r="AS3" s="15">
        <v>42765</v>
      </c>
      <c r="AT3" s="15">
        <v>42766</v>
      </c>
      <c r="AU3" s="15">
        <v>42767</v>
      </c>
      <c r="AV3" s="15">
        <v>42768</v>
      </c>
      <c r="AW3" s="15">
        <v>42769</v>
      </c>
      <c r="AX3" s="15">
        <v>42770</v>
      </c>
      <c r="AY3" s="15">
        <v>42771</v>
      </c>
      <c r="AZ3" s="15">
        <v>42772</v>
      </c>
      <c r="BA3" s="15">
        <v>42773</v>
      </c>
      <c r="BB3" s="15">
        <v>42774</v>
      </c>
      <c r="BC3" s="15">
        <v>42775</v>
      </c>
      <c r="BD3" s="15">
        <v>42776</v>
      </c>
      <c r="BE3" s="15">
        <v>42783</v>
      </c>
      <c r="BF3" s="15">
        <v>42778</v>
      </c>
      <c r="BG3" s="15">
        <v>42779</v>
      </c>
      <c r="BH3" s="15">
        <v>42780</v>
      </c>
      <c r="BI3" s="15">
        <v>42781</v>
      </c>
      <c r="BJ3" s="15">
        <v>42782</v>
      </c>
      <c r="BK3" s="15">
        <v>42783</v>
      </c>
      <c r="BL3" s="15">
        <v>42784</v>
      </c>
      <c r="BM3" s="15">
        <v>42785</v>
      </c>
      <c r="BN3" s="15">
        <v>42786</v>
      </c>
      <c r="BO3" s="15">
        <v>42787</v>
      </c>
      <c r="BP3" s="15">
        <v>42788</v>
      </c>
      <c r="BQ3" s="15">
        <v>42789</v>
      </c>
      <c r="BR3" s="15">
        <v>42790</v>
      </c>
      <c r="BS3" s="15">
        <v>42791</v>
      </c>
      <c r="BT3" s="15">
        <v>42792</v>
      </c>
      <c r="BU3" s="15">
        <v>42793</v>
      </c>
      <c r="BV3" s="15">
        <v>42794</v>
      </c>
      <c r="BW3" s="15">
        <v>42795</v>
      </c>
      <c r="BX3" s="15">
        <v>42796</v>
      </c>
      <c r="BY3" s="15">
        <v>42797</v>
      </c>
      <c r="BZ3" s="15">
        <v>42798</v>
      </c>
      <c r="CA3" s="15">
        <v>42799</v>
      </c>
      <c r="CB3" s="15">
        <v>42800</v>
      </c>
      <c r="CC3" s="15">
        <v>42801</v>
      </c>
      <c r="CD3" s="15">
        <v>42802</v>
      </c>
      <c r="CE3" s="15">
        <v>42803</v>
      </c>
      <c r="CF3" s="15">
        <v>42804</v>
      </c>
      <c r="CG3" s="15">
        <v>42811</v>
      </c>
      <c r="CH3" s="15">
        <v>42806</v>
      </c>
      <c r="CI3" s="15">
        <v>42807</v>
      </c>
      <c r="CJ3" s="15">
        <v>42808</v>
      </c>
      <c r="CK3" s="15">
        <v>42809</v>
      </c>
      <c r="CL3" s="15">
        <v>42810</v>
      </c>
      <c r="CM3" s="15">
        <v>42811</v>
      </c>
      <c r="CN3" s="15">
        <v>42812</v>
      </c>
      <c r="CO3" s="15">
        <v>42813</v>
      </c>
      <c r="CP3" s="15">
        <v>42814</v>
      </c>
      <c r="CQ3" s="15">
        <v>42815</v>
      </c>
      <c r="CR3" s="15">
        <v>42816</v>
      </c>
      <c r="CS3" s="15">
        <v>42817</v>
      </c>
      <c r="CT3" s="15">
        <v>42818</v>
      </c>
      <c r="CU3" s="15">
        <v>42819</v>
      </c>
      <c r="CV3" s="15">
        <v>42820</v>
      </c>
      <c r="CW3" s="15">
        <v>42821</v>
      </c>
      <c r="CX3" s="15">
        <v>42822</v>
      </c>
      <c r="CY3" s="15">
        <v>42823</v>
      </c>
      <c r="CZ3" s="15">
        <v>42824</v>
      </c>
      <c r="DA3" s="15">
        <v>42825</v>
      </c>
      <c r="DB3" s="15">
        <v>42826</v>
      </c>
      <c r="DC3" s="15">
        <v>42827</v>
      </c>
      <c r="DD3" s="15">
        <v>42828</v>
      </c>
      <c r="DE3" s="15">
        <v>42829</v>
      </c>
      <c r="DF3" s="15">
        <v>42830</v>
      </c>
      <c r="DG3" s="15">
        <v>42831</v>
      </c>
      <c r="DH3" s="15">
        <v>42832</v>
      </c>
      <c r="DI3" s="15">
        <v>42833</v>
      </c>
      <c r="DJ3" s="15">
        <v>42834</v>
      </c>
      <c r="DK3" s="15">
        <v>42835</v>
      </c>
      <c r="DL3" s="15">
        <v>42842</v>
      </c>
      <c r="DM3" s="15">
        <v>42837</v>
      </c>
      <c r="DN3" s="15">
        <v>42838</v>
      </c>
      <c r="DO3" s="15">
        <v>42839</v>
      </c>
      <c r="DP3" s="15">
        <v>42840</v>
      </c>
      <c r="DQ3" s="15">
        <v>42841</v>
      </c>
      <c r="DR3" s="15">
        <v>42842</v>
      </c>
      <c r="DS3" s="15">
        <v>42843</v>
      </c>
      <c r="DT3" s="15">
        <v>42844</v>
      </c>
      <c r="DU3" s="15">
        <v>42845</v>
      </c>
      <c r="DV3" s="15">
        <v>42846</v>
      </c>
      <c r="DW3" s="15">
        <v>42847</v>
      </c>
      <c r="DX3" s="15">
        <v>42848</v>
      </c>
      <c r="DY3" s="15">
        <v>42849</v>
      </c>
      <c r="DZ3" s="15">
        <v>42850</v>
      </c>
      <c r="EA3" s="15">
        <v>42851</v>
      </c>
      <c r="EB3" s="15">
        <v>42852</v>
      </c>
      <c r="EC3" s="15">
        <v>42853</v>
      </c>
      <c r="ED3" s="15">
        <v>42854</v>
      </c>
      <c r="EE3" s="15">
        <v>42855</v>
      </c>
      <c r="EF3" s="15">
        <v>42856</v>
      </c>
      <c r="EG3" s="15">
        <v>42857</v>
      </c>
      <c r="EH3" s="15">
        <v>42858</v>
      </c>
      <c r="EI3" s="15">
        <v>42859</v>
      </c>
      <c r="EJ3" s="15">
        <v>42860</v>
      </c>
      <c r="EK3" s="15">
        <v>42861</v>
      </c>
      <c r="EL3" s="15">
        <v>42862</v>
      </c>
      <c r="EM3" s="15">
        <v>42863</v>
      </c>
      <c r="EN3" s="15">
        <v>42864</v>
      </c>
      <c r="EO3" s="15">
        <v>42865</v>
      </c>
      <c r="EP3" s="15">
        <v>42872</v>
      </c>
      <c r="EQ3" s="15">
        <v>42867</v>
      </c>
      <c r="ER3" s="15">
        <v>42868</v>
      </c>
      <c r="ES3" s="15">
        <v>42869</v>
      </c>
      <c r="ET3" s="15">
        <v>42870</v>
      </c>
      <c r="EU3" s="15">
        <v>42871</v>
      </c>
      <c r="EV3" s="15">
        <v>42872</v>
      </c>
      <c r="EW3" s="15">
        <v>42873</v>
      </c>
      <c r="EX3" s="15">
        <v>42874</v>
      </c>
      <c r="EY3" s="15">
        <v>42875</v>
      </c>
      <c r="EZ3" s="15">
        <v>42876</v>
      </c>
      <c r="FA3" s="15">
        <v>42877</v>
      </c>
      <c r="FB3" s="15">
        <v>42878</v>
      </c>
      <c r="FC3" s="15">
        <v>42879</v>
      </c>
      <c r="FD3" s="15">
        <v>42880</v>
      </c>
      <c r="FE3" s="15">
        <v>42881</v>
      </c>
      <c r="FF3" s="15">
        <v>42882</v>
      </c>
      <c r="FG3" s="15">
        <v>42883</v>
      </c>
      <c r="FH3" s="15">
        <v>42884</v>
      </c>
      <c r="FI3" s="15">
        <v>42885</v>
      </c>
      <c r="FJ3" s="15">
        <v>42886</v>
      </c>
      <c r="FK3" s="15">
        <v>42887</v>
      </c>
      <c r="FL3" s="15">
        <v>42888</v>
      </c>
      <c r="FM3" s="15">
        <v>42889</v>
      </c>
      <c r="FN3" s="15">
        <v>42890</v>
      </c>
      <c r="FO3" s="15">
        <v>42891</v>
      </c>
      <c r="FP3" s="15">
        <v>42892</v>
      </c>
      <c r="FQ3" s="15">
        <v>42893</v>
      </c>
      <c r="FR3" s="15">
        <v>42894</v>
      </c>
      <c r="FS3" s="15">
        <v>42895</v>
      </c>
      <c r="FT3" s="15">
        <v>42896</v>
      </c>
      <c r="FU3" s="15">
        <v>42903</v>
      </c>
      <c r="FV3" s="15">
        <v>42898</v>
      </c>
      <c r="FW3" s="15">
        <v>42899</v>
      </c>
      <c r="FX3" s="15">
        <v>42900</v>
      </c>
      <c r="FY3" s="15">
        <v>42901</v>
      </c>
      <c r="FZ3" s="15">
        <v>42902</v>
      </c>
      <c r="GA3" s="15">
        <v>42903</v>
      </c>
      <c r="GB3" s="15">
        <v>42904</v>
      </c>
      <c r="GC3" s="15">
        <v>42905</v>
      </c>
      <c r="GD3" s="15">
        <v>42906</v>
      </c>
      <c r="GE3" s="15">
        <v>42907</v>
      </c>
      <c r="GF3" s="15">
        <v>42908</v>
      </c>
      <c r="GG3" s="15">
        <v>42909</v>
      </c>
      <c r="GH3" s="15">
        <v>42910</v>
      </c>
      <c r="GI3" s="15">
        <v>42911</v>
      </c>
      <c r="GJ3" s="15">
        <v>42912</v>
      </c>
      <c r="GK3" s="15">
        <v>42913</v>
      </c>
      <c r="GL3" s="15">
        <v>42914</v>
      </c>
      <c r="GM3" s="15">
        <v>42909</v>
      </c>
      <c r="GN3" s="15">
        <v>42910</v>
      </c>
      <c r="GO3" s="15">
        <v>42911</v>
      </c>
      <c r="GP3" s="15">
        <v>42912</v>
      </c>
      <c r="GQ3" s="15">
        <v>42913</v>
      </c>
      <c r="GR3" s="15">
        <v>42914</v>
      </c>
      <c r="GS3" s="15">
        <v>42915</v>
      </c>
      <c r="GT3" s="15">
        <v>42916</v>
      </c>
      <c r="GU3" s="15">
        <v>42917</v>
      </c>
      <c r="GV3" s="15">
        <v>42918</v>
      </c>
      <c r="GW3" s="15">
        <v>42919</v>
      </c>
      <c r="GX3" s="15">
        <v>42920</v>
      </c>
      <c r="GY3" s="15">
        <v>42921</v>
      </c>
      <c r="GZ3" s="15">
        <v>42922</v>
      </c>
      <c r="HA3" s="15">
        <v>42923</v>
      </c>
      <c r="HB3" s="15">
        <v>42924</v>
      </c>
      <c r="HC3" s="15">
        <v>42925</v>
      </c>
      <c r="HD3" s="15">
        <v>42926</v>
      </c>
      <c r="HE3" s="15">
        <v>42933</v>
      </c>
      <c r="HF3" s="15">
        <v>42928</v>
      </c>
      <c r="HG3" s="15">
        <v>42929</v>
      </c>
      <c r="HH3" s="15">
        <v>42930</v>
      </c>
      <c r="HI3" s="15">
        <v>42931</v>
      </c>
      <c r="HJ3" s="15">
        <v>42932</v>
      </c>
      <c r="HK3" s="15">
        <v>42933</v>
      </c>
      <c r="HL3" s="15">
        <v>42934</v>
      </c>
      <c r="HM3" s="15">
        <v>42935</v>
      </c>
      <c r="HN3" s="15">
        <v>42936</v>
      </c>
      <c r="HO3" s="15">
        <v>42937</v>
      </c>
      <c r="HP3" s="15">
        <v>42938</v>
      </c>
      <c r="HQ3" s="15">
        <v>42939</v>
      </c>
      <c r="HR3" s="15">
        <v>42940</v>
      </c>
      <c r="HS3" s="15">
        <v>42941</v>
      </c>
      <c r="HT3" s="15">
        <v>42942</v>
      </c>
      <c r="HU3" s="15">
        <v>42943</v>
      </c>
      <c r="HV3" s="15">
        <v>42944</v>
      </c>
      <c r="HW3" s="15">
        <v>42945</v>
      </c>
      <c r="HX3" s="15">
        <v>42946</v>
      </c>
      <c r="HY3" s="15">
        <v>42947</v>
      </c>
      <c r="HZ3" s="15">
        <v>42948</v>
      </c>
      <c r="IA3" s="15">
        <v>42949</v>
      </c>
      <c r="IB3" s="15">
        <v>42950</v>
      </c>
      <c r="IC3" s="15">
        <v>42951</v>
      </c>
      <c r="ID3" s="15">
        <v>42952</v>
      </c>
      <c r="IE3" s="15">
        <v>42953</v>
      </c>
      <c r="IF3" s="15">
        <v>42954</v>
      </c>
      <c r="IG3" s="15">
        <v>42955</v>
      </c>
      <c r="IH3" s="15">
        <v>42956</v>
      </c>
      <c r="II3" s="15">
        <v>42957</v>
      </c>
      <c r="IJ3" s="15">
        <v>42964</v>
      </c>
      <c r="IK3" s="15">
        <v>42959</v>
      </c>
      <c r="IL3" s="15">
        <v>42960</v>
      </c>
      <c r="IM3" s="15">
        <v>42961</v>
      </c>
      <c r="IN3" s="15">
        <v>42962</v>
      </c>
      <c r="IO3" s="15">
        <v>42963</v>
      </c>
      <c r="IP3" s="15">
        <v>42964</v>
      </c>
      <c r="IQ3" s="15">
        <v>42965</v>
      </c>
      <c r="IR3" s="15">
        <v>42966</v>
      </c>
      <c r="IS3" s="15">
        <v>42967</v>
      </c>
      <c r="IT3" s="15">
        <v>42968</v>
      </c>
      <c r="IU3" s="15">
        <v>42969</v>
      </c>
      <c r="IV3" s="15">
        <v>42970</v>
      </c>
      <c r="IW3" s="15">
        <v>42971</v>
      </c>
      <c r="IX3" s="15">
        <v>42972</v>
      </c>
      <c r="IY3" s="15">
        <v>42973</v>
      </c>
      <c r="IZ3" s="15">
        <v>42974</v>
      </c>
      <c r="JA3" s="15">
        <v>42975</v>
      </c>
      <c r="JB3" s="15">
        <v>42976</v>
      </c>
      <c r="JC3" s="15">
        <v>42977</v>
      </c>
      <c r="JD3" s="15">
        <v>42978</v>
      </c>
      <c r="JE3" s="15">
        <v>42979</v>
      </c>
      <c r="JF3" s="15">
        <v>42980</v>
      </c>
      <c r="JG3" s="15">
        <v>42981</v>
      </c>
      <c r="JH3" s="15">
        <v>42982</v>
      </c>
      <c r="JI3" s="15">
        <v>42983</v>
      </c>
      <c r="JJ3" s="15">
        <v>42984</v>
      </c>
      <c r="JK3" s="15">
        <v>42985</v>
      </c>
      <c r="JL3" s="15">
        <v>42986</v>
      </c>
      <c r="JM3" s="15">
        <v>42987</v>
      </c>
      <c r="JN3" s="15">
        <v>42988</v>
      </c>
      <c r="JO3" s="15">
        <v>42995</v>
      </c>
      <c r="JP3" s="15">
        <v>42990</v>
      </c>
      <c r="JQ3" s="15">
        <v>42991</v>
      </c>
      <c r="JR3" s="15">
        <v>42992</v>
      </c>
      <c r="JS3" s="15">
        <v>42993</v>
      </c>
      <c r="JT3" s="15">
        <v>42994</v>
      </c>
      <c r="JU3" s="15">
        <v>42995</v>
      </c>
      <c r="JV3" s="15">
        <v>42996</v>
      </c>
      <c r="JW3" s="15">
        <v>42997</v>
      </c>
      <c r="JX3" s="15">
        <v>42998</v>
      </c>
      <c r="JY3" s="15">
        <v>42999</v>
      </c>
      <c r="JZ3" s="15">
        <v>43000</v>
      </c>
      <c r="KA3" s="15">
        <v>43001</v>
      </c>
      <c r="KB3" s="15">
        <v>43002</v>
      </c>
      <c r="KC3" s="15">
        <v>43003</v>
      </c>
      <c r="KD3" s="15">
        <v>43004</v>
      </c>
      <c r="KE3" s="15">
        <v>43005</v>
      </c>
      <c r="KF3" s="15">
        <v>43006</v>
      </c>
      <c r="KG3" s="15">
        <v>43007</v>
      </c>
      <c r="KH3" s="15">
        <v>43008</v>
      </c>
      <c r="KI3" s="15">
        <v>43009</v>
      </c>
      <c r="KJ3" s="15">
        <v>43010</v>
      </c>
      <c r="KK3" s="15">
        <v>43011</v>
      </c>
      <c r="KL3" s="15">
        <v>43012</v>
      </c>
      <c r="KM3" s="15">
        <v>43013</v>
      </c>
      <c r="KN3" s="15">
        <v>43014</v>
      </c>
      <c r="KO3" s="15">
        <v>43015</v>
      </c>
      <c r="KP3" s="15">
        <v>43016</v>
      </c>
      <c r="KQ3" s="15">
        <v>43017</v>
      </c>
      <c r="KR3" s="15">
        <v>43018</v>
      </c>
      <c r="KS3" s="15">
        <v>43025</v>
      </c>
      <c r="KT3" s="15">
        <v>43020</v>
      </c>
      <c r="KU3" s="15">
        <v>43021</v>
      </c>
      <c r="KV3" s="15">
        <v>43022</v>
      </c>
      <c r="KW3" s="15">
        <v>43023</v>
      </c>
      <c r="KX3" s="15">
        <v>43024</v>
      </c>
      <c r="KY3" s="15">
        <v>43025</v>
      </c>
      <c r="KZ3" s="15">
        <v>43026</v>
      </c>
      <c r="LA3" s="15">
        <v>43027</v>
      </c>
      <c r="LB3" s="15">
        <v>43028</v>
      </c>
      <c r="LC3" s="15">
        <v>43029</v>
      </c>
      <c r="LD3" s="15">
        <v>43030</v>
      </c>
      <c r="LE3" s="15">
        <v>43031</v>
      </c>
      <c r="LF3" s="15">
        <v>43032</v>
      </c>
      <c r="LG3" s="15">
        <v>43033</v>
      </c>
      <c r="LH3" s="15">
        <v>43034</v>
      </c>
      <c r="LI3" s="15">
        <v>43035</v>
      </c>
      <c r="LJ3" s="15">
        <v>43036</v>
      </c>
      <c r="LK3" s="15">
        <v>43037</v>
      </c>
      <c r="LL3" s="15">
        <v>43038</v>
      </c>
      <c r="LM3" s="15">
        <v>43039</v>
      </c>
      <c r="LN3" s="15" t="s">
        <v>96</v>
      </c>
      <c r="LO3" s="15" t="s">
        <v>97</v>
      </c>
      <c r="LP3" s="15" t="s">
        <v>98</v>
      </c>
      <c r="LQ3" s="15" t="s">
        <v>99</v>
      </c>
      <c r="LR3" s="15" t="s">
        <v>100</v>
      </c>
      <c r="LS3" s="15" t="s">
        <v>101</v>
      </c>
      <c r="LT3" s="15" t="s">
        <v>102</v>
      </c>
      <c r="LU3" s="15" t="s">
        <v>103</v>
      </c>
      <c r="LV3" s="15" t="s">
        <v>104</v>
      </c>
      <c r="LW3" s="15" t="s">
        <v>105</v>
      </c>
      <c r="LX3" s="15" t="s">
        <v>106</v>
      </c>
      <c r="LY3" s="15" t="s">
        <v>107</v>
      </c>
      <c r="LZ3" s="15" t="s">
        <v>108</v>
      </c>
      <c r="MA3" s="15" t="s">
        <v>109</v>
      </c>
      <c r="MB3" s="15" t="s">
        <v>110</v>
      </c>
      <c r="MC3" s="15" t="s">
        <v>111</v>
      </c>
      <c r="MD3" s="15" t="s">
        <v>106</v>
      </c>
      <c r="ME3" s="15" t="s">
        <v>112</v>
      </c>
      <c r="MF3" s="15" t="s">
        <v>113</v>
      </c>
      <c r="MG3" s="15" t="s">
        <v>114</v>
      </c>
      <c r="MH3" s="15" t="s">
        <v>115</v>
      </c>
      <c r="MI3" s="15" t="s">
        <v>116</v>
      </c>
      <c r="MJ3" s="15" t="s">
        <v>117</v>
      </c>
      <c r="MK3" s="15" t="s">
        <v>118</v>
      </c>
      <c r="ML3" s="15" t="s">
        <v>119</v>
      </c>
      <c r="MM3" s="15" t="s">
        <v>120</v>
      </c>
      <c r="MN3" s="15" t="s">
        <v>121</v>
      </c>
      <c r="MO3" s="15" t="s">
        <v>122</v>
      </c>
      <c r="MP3" s="15" t="s">
        <v>123</v>
      </c>
      <c r="MQ3" s="15" t="s">
        <v>124</v>
      </c>
      <c r="MR3" s="15">
        <v>43070</v>
      </c>
      <c r="MS3" s="15">
        <v>43071</v>
      </c>
      <c r="MT3" s="15">
        <v>43072</v>
      </c>
      <c r="MU3" s="15">
        <v>43073</v>
      </c>
      <c r="MV3" s="15">
        <v>43074</v>
      </c>
      <c r="MW3" s="15">
        <v>43075</v>
      </c>
      <c r="MX3" s="15">
        <v>43076</v>
      </c>
      <c r="MY3" s="15">
        <v>43077</v>
      </c>
      <c r="MZ3" s="15">
        <v>43078</v>
      </c>
      <c r="NA3" s="15">
        <v>43079</v>
      </c>
      <c r="NB3" s="15">
        <v>43086</v>
      </c>
      <c r="NC3" s="15">
        <v>43081</v>
      </c>
      <c r="ND3" s="15">
        <v>43082</v>
      </c>
      <c r="NE3" s="15">
        <v>43083</v>
      </c>
      <c r="NF3" s="15">
        <v>43084</v>
      </c>
      <c r="NG3" s="15">
        <v>43085</v>
      </c>
      <c r="NH3" s="15">
        <v>43086</v>
      </c>
      <c r="NI3" s="15">
        <v>43087</v>
      </c>
      <c r="NJ3" s="15">
        <v>43088</v>
      </c>
      <c r="NK3" s="15">
        <v>43089</v>
      </c>
      <c r="NL3" s="15">
        <v>43090</v>
      </c>
      <c r="NM3" s="15">
        <v>43091</v>
      </c>
      <c r="NN3" s="15">
        <v>43092</v>
      </c>
      <c r="NO3" s="15">
        <v>43093</v>
      </c>
      <c r="NP3" s="15">
        <v>43094</v>
      </c>
      <c r="NQ3" s="15">
        <v>43095</v>
      </c>
      <c r="NR3" s="15">
        <v>43096</v>
      </c>
      <c r="NS3" s="15">
        <v>43097</v>
      </c>
      <c r="NT3" s="15">
        <v>43098</v>
      </c>
      <c r="NU3" s="15">
        <v>43099</v>
      </c>
      <c r="NV3" s="15">
        <v>43100</v>
      </c>
      <c r="NX3" s="45"/>
      <c r="NY3" s="45"/>
      <c r="NZ3" s="45"/>
      <c r="OA3" s="45"/>
      <c r="OB3" s="46"/>
    </row>
    <row r="4" spans="1:392" s="5" customFormat="1" ht="15" thickBot="1" x14ac:dyDescent="0.35">
      <c r="B4" s="16"/>
      <c r="C4" s="7"/>
      <c r="D4" s="7"/>
      <c r="E4" s="25"/>
      <c r="F4" s="25"/>
      <c r="G4" s="17"/>
      <c r="H4" s="17"/>
      <c r="I4" s="20"/>
      <c r="J4" s="20"/>
      <c r="L4" s="20"/>
      <c r="M4" s="20"/>
      <c r="N4" s="20"/>
      <c r="O4" s="60"/>
      <c r="P4" s="108" t="s">
        <v>31</v>
      </c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08" t="s">
        <v>32</v>
      </c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15"/>
      <c r="BS4" s="109"/>
      <c r="BT4" s="109"/>
      <c r="BU4" s="109"/>
      <c r="BV4" s="110"/>
      <c r="BW4" s="109" t="s">
        <v>0</v>
      </c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15"/>
      <c r="CX4" s="109"/>
      <c r="CY4" s="109"/>
      <c r="CZ4" s="109"/>
      <c r="DA4" s="109"/>
      <c r="DB4" s="108" t="s">
        <v>1</v>
      </c>
      <c r="DC4" s="111"/>
      <c r="DD4" s="111"/>
      <c r="DE4" s="111"/>
      <c r="DF4" s="111"/>
      <c r="DG4" s="111"/>
      <c r="DH4" s="111"/>
      <c r="DI4" s="111"/>
      <c r="DJ4" s="111"/>
      <c r="DK4" s="111"/>
      <c r="DL4" s="111"/>
      <c r="DM4" s="111"/>
      <c r="DN4" s="111"/>
      <c r="DO4" s="111"/>
      <c r="DP4" s="111"/>
      <c r="DQ4" s="111"/>
      <c r="DR4" s="111"/>
      <c r="DS4" s="111"/>
      <c r="DT4" s="111"/>
      <c r="DU4" s="111"/>
      <c r="DV4" s="111"/>
      <c r="DW4" s="111"/>
      <c r="DX4" s="111"/>
      <c r="DY4" s="111"/>
      <c r="DZ4" s="111"/>
      <c r="EA4" s="111"/>
      <c r="EB4" s="111"/>
      <c r="EC4" s="111"/>
      <c r="ED4" s="111"/>
      <c r="EE4" s="116"/>
      <c r="EF4" s="109" t="s">
        <v>10</v>
      </c>
      <c r="EG4" s="111"/>
      <c r="EH4" s="111"/>
      <c r="EI4" s="111"/>
      <c r="EJ4" s="111"/>
      <c r="EK4" s="111"/>
      <c r="EL4" s="111"/>
      <c r="EM4" s="111"/>
      <c r="EN4" s="111"/>
      <c r="EO4" s="111"/>
      <c r="EP4" s="111"/>
      <c r="EQ4" s="111"/>
      <c r="ER4" s="111"/>
      <c r="ES4" s="111"/>
      <c r="ET4" s="111"/>
      <c r="EU4" s="111"/>
      <c r="EV4" s="111"/>
      <c r="EW4" s="111"/>
      <c r="EX4" s="111"/>
      <c r="EY4" s="111"/>
      <c r="EZ4" s="111"/>
      <c r="FA4" s="111"/>
      <c r="FB4" s="111"/>
      <c r="FC4" s="111"/>
      <c r="FD4" s="111"/>
      <c r="FE4" s="111"/>
      <c r="FF4" s="111"/>
      <c r="FG4" s="111"/>
      <c r="FH4" s="111"/>
      <c r="FI4" s="111"/>
      <c r="FJ4" s="111"/>
      <c r="FK4" s="108" t="s">
        <v>11</v>
      </c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11"/>
      <c r="GP4" s="111"/>
      <c r="GQ4" s="112"/>
      <c r="GR4" s="112"/>
      <c r="GS4" s="112"/>
      <c r="GT4" s="113"/>
      <c r="GU4" s="109" t="s">
        <v>33</v>
      </c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8" t="s">
        <v>34</v>
      </c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10"/>
      <c r="JE4" s="108" t="s">
        <v>35</v>
      </c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10"/>
      <c r="KI4" s="108" t="s">
        <v>36</v>
      </c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10"/>
      <c r="LN4" s="109" t="s">
        <v>37</v>
      </c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8" t="s">
        <v>38</v>
      </c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10"/>
      <c r="NX4" s="51" t="s">
        <v>6</v>
      </c>
      <c r="NY4" s="43" t="s">
        <v>26</v>
      </c>
      <c r="NZ4" s="43" t="s">
        <v>4</v>
      </c>
      <c r="OA4" s="50" t="s">
        <v>3</v>
      </c>
      <c r="OB4" s="47"/>
    </row>
    <row r="5" spans="1:392" ht="14.25" x14ac:dyDescent="0.3">
      <c r="G5" s="17"/>
      <c r="H5" s="17"/>
      <c r="I5" s="20"/>
      <c r="J5" s="20"/>
      <c r="K5" s="5"/>
      <c r="L5" s="54" t="s">
        <v>15</v>
      </c>
      <c r="M5" s="54"/>
      <c r="N5" s="53">
        <f ca="1">TODAY()</f>
        <v>43983</v>
      </c>
      <c r="O5" s="54"/>
      <c r="P5" s="6">
        <f t="shared" ref="P5:CA5" si="22">IF($L$6=P$3,0,1)</f>
        <v>1</v>
      </c>
      <c r="Q5" s="6">
        <f t="shared" si="22"/>
        <v>1</v>
      </c>
      <c r="R5" s="6">
        <f t="shared" si="22"/>
        <v>1</v>
      </c>
      <c r="S5" s="6">
        <f t="shared" si="22"/>
        <v>1</v>
      </c>
      <c r="T5" s="6">
        <f t="shared" si="22"/>
        <v>1</v>
      </c>
      <c r="U5" s="6">
        <f t="shared" si="22"/>
        <v>1</v>
      </c>
      <c r="V5" s="6">
        <f t="shared" si="22"/>
        <v>1</v>
      </c>
      <c r="W5" s="6">
        <f t="shared" si="22"/>
        <v>1</v>
      </c>
      <c r="X5" s="6">
        <f t="shared" si="22"/>
        <v>1</v>
      </c>
      <c r="Y5" s="6">
        <f t="shared" si="22"/>
        <v>1</v>
      </c>
      <c r="Z5" s="6">
        <f t="shared" si="22"/>
        <v>1</v>
      </c>
      <c r="AA5" s="6">
        <f t="shared" si="22"/>
        <v>1</v>
      </c>
      <c r="AB5" s="6">
        <f t="shared" si="22"/>
        <v>1</v>
      </c>
      <c r="AC5" s="6">
        <f t="shared" si="22"/>
        <v>1</v>
      </c>
      <c r="AD5" s="6">
        <f t="shared" si="22"/>
        <v>1</v>
      </c>
      <c r="AE5" s="6">
        <f t="shared" si="22"/>
        <v>1</v>
      </c>
      <c r="AF5" s="6">
        <f t="shared" si="22"/>
        <v>1</v>
      </c>
      <c r="AG5" s="6">
        <f t="shared" si="22"/>
        <v>1</v>
      </c>
      <c r="AH5" s="6">
        <f t="shared" si="22"/>
        <v>1</v>
      </c>
      <c r="AI5" s="6">
        <f t="shared" si="22"/>
        <v>1</v>
      </c>
      <c r="AJ5" s="6">
        <f t="shared" si="22"/>
        <v>1</v>
      </c>
      <c r="AK5" s="6">
        <f t="shared" si="22"/>
        <v>1</v>
      </c>
      <c r="AL5" s="6">
        <f t="shared" si="22"/>
        <v>1</v>
      </c>
      <c r="AM5" s="6">
        <f t="shared" si="22"/>
        <v>1</v>
      </c>
      <c r="AN5" s="6">
        <f t="shared" si="22"/>
        <v>1</v>
      </c>
      <c r="AO5" s="6">
        <f t="shared" si="22"/>
        <v>1</v>
      </c>
      <c r="AP5" s="6">
        <f t="shared" si="22"/>
        <v>1</v>
      </c>
      <c r="AQ5" s="6">
        <f t="shared" si="22"/>
        <v>1</v>
      </c>
      <c r="AR5" s="6">
        <f t="shared" si="22"/>
        <v>1</v>
      </c>
      <c r="AS5" s="6">
        <f t="shared" si="22"/>
        <v>1</v>
      </c>
      <c r="AT5" s="6">
        <f t="shared" si="22"/>
        <v>1</v>
      </c>
      <c r="AU5" s="6">
        <f t="shared" si="22"/>
        <v>1</v>
      </c>
      <c r="AV5" s="6">
        <f t="shared" si="22"/>
        <v>1</v>
      </c>
      <c r="AW5" s="6">
        <f t="shared" si="22"/>
        <v>1</v>
      </c>
      <c r="AX5" s="12">
        <f t="shared" si="22"/>
        <v>1</v>
      </c>
      <c r="AY5" s="12">
        <f t="shared" si="22"/>
        <v>1</v>
      </c>
      <c r="AZ5" s="12">
        <f t="shared" si="22"/>
        <v>1</v>
      </c>
      <c r="BA5" s="12">
        <f t="shared" si="22"/>
        <v>1</v>
      </c>
      <c r="BB5" s="12">
        <f t="shared" si="22"/>
        <v>1</v>
      </c>
      <c r="BC5" s="12">
        <f t="shared" si="22"/>
        <v>1</v>
      </c>
      <c r="BD5" s="12">
        <f t="shared" si="22"/>
        <v>1</v>
      </c>
      <c r="BE5" s="12">
        <f t="shared" si="22"/>
        <v>1</v>
      </c>
      <c r="BF5" s="12">
        <f t="shared" si="22"/>
        <v>1</v>
      </c>
      <c r="BG5" s="12">
        <f t="shared" si="22"/>
        <v>1</v>
      </c>
      <c r="BH5" s="12">
        <f t="shared" si="22"/>
        <v>1</v>
      </c>
      <c r="BI5" s="12">
        <f t="shared" si="22"/>
        <v>1</v>
      </c>
      <c r="BJ5" s="12">
        <f t="shared" si="22"/>
        <v>1</v>
      </c>
      <c r="BK5" s="12">
        <f t="shared" si="22"/>
        <v>1</v>
      </c>
      <c r="BL5" s="12">
        <f t="shared" si="22"/>
        <v>1</v>
      </c>
      <c r="BM5" s="12">
        <f t="shared" si="22"/>
        <v>1</v>
      </c>
      <c r="BN5" s="12">
        <f t="shared" si="22"/>
        <v>1</v>
      </c>
      <c r="BO5" s="12">
        <f t="shared" si="22"/>
        <v>1</v>
      </c>
      <c r="BP5" s="12">
        <f t="shared" si="22"/>
        <v>1</v>
      </c>
      <c r="BQ5" s="12">
        <f t="shared" si="22"/>
        <v>1</v>
      </c>
      <c r="BR5" s="12">
        <f t="shared" si="22"/>
        <v>1</v>
      </c>
      <c r="BS5" s="12">
        <f t="shared" si="22"/>
        <v>1</v>
      </c>
      <c r="BT5" s="12">
        <f t="shared" si="22"/>
        <v>1</v>
      </c>
      <c r="BU5" s="12">
        <f t="shared" si="22"/>
        <v>1</v>
      </c>
      <c r="BV5" s="12">
        <f t="shared" si="22"/>
        <v>1</v>
      </c>
      <c r="BW5" s="12">
        <f t="shared" si="22"/>
        <v>1</v>
      </c>
      <c r="BX5" s="12">
        <f t="shared" si="22"/>
        <v>1</v>
      </c>
      <c r="BY5" s="12">
        <f t="shared" si="22"/>
        <v>1</v>
      </c>
      <c r="BZ5" s="12">
        <f t="shared" si="22"/>
        <v>1</v>
      </c>
      <c r="CA5" s="12">
        <f t="shared" si="22"/>
        <v>1</v>
      </c>
      <c r="CB5" s="12">
        <f t="shared" ref="CB5:EF5" si="23">IF($L$6=CB$3,0,1)</f>
        <v>1</v>
      </c>
      <c r="CC5" s="12">
        <f t="shared" si="23"/>
        <v>1</v>
      </c>
      <c r="CD5" s="12">
        <f t="shared" si="23"/>
        <v>1</v>
      </c>
      <c r="CE5" s="12">
        <f t="shared" si="23"/>
        <v>1</v>
      </c>
      <c r="CF5" s="12">
        <f t="shared" si="23"/>
        <v>1</v>
      </c>
      <c r="CG5" s="12">
        <f t="shared" si="23"/>
        <v>1</v>
      </c>
      <c r="CH5" s="12">
        <f t="shared" si="23"/>
        <v>1</v>
      </c>
      <c r="CI5" s="12">
        <f t="shared" si="23"/>
        <v>1</v>
      </c>
      <c r="CJ5" s="12">
        <f t="shared" si="23"/>
        <v>1</v>
      </c>
      <c r="CK5" s="12">
        <f t="shared" si="23"/>
        <v>1</v>
      </c>
      <c r="CL5" s="12">
        <f t="shared" si="23"/>
        <v>1</v>
      </c>
      <c r="CM5" s="12">
        <f t="shared" si="23"/>
        <v>1</v>
      </c>
      <c r="CN5" s="12">
        <f t="shared" si="23"/>
        <v>1</v>
      </c>
      <c r="CO5" s="12">
        <f t="shared" si="23"/>
        <v>1</v>
      </c>
      <c r="CP5" s="12">
        <f t="shared" si="23"/>
        <v>1</v>
      </c>
      <c r="CQ5" s="12">
        <f t="shared" si="23"/>
        <v>1</v>
      </c>
      <c r="CR5" s="12">
        <f t="shared" si="23"/>
        <v>1</v>
      </c>
      <c r="CS5" s="12">
        <f t="shared" si="23"/>
        <v>1</v>
      </c>
      <c r="CT5" s="12">
        <f t="shared" si="23"/>
        <v>1</v>
      </c>
      <c r="CU5" s="12">
        <f t="shared" si="23"/>
        <v>1</v>
      </c>
      <c r="CV5" s="12">
        <f t="shared" si="23"/>
        <v>1</v>
      </c>
      <c r="CW5" s="12">
        <f t="shared" si="23"/>
        <v>1</v>
      </c>
      <c r="CX5" s="12">
        <f t="shared" si="23"/>
        <v>1</v>
      </c>
      <c r="CY5" s="12">
        <f t="shared" si="23"/>
        <v>1</v>
      </c>
      <c r="CZ5" s="12">
        <f t="shared" si="23"/>
        <v>1</v>
      </c>
      <c r="DA5" s="12">
        <f t="shared" si="23"/>
        <v>1</v>
      </c>
      <c r="DB5" s="12">
        <f t="shared" si="23"/>
        <v>1</v>
      </c>
      <c r="DC5" s="12">
        <f t="shared" si="23"/>
        <v>1</v>
      </c>
      <c r="DD5" s="12">
        <f t="shared" si="23"/>
        <v>1</v>
      </c>
      <c r="DE5" s="12">
        <f t="shared" si="23"/>
        <v>1</v>
      </c>
      <c r="DF5" s="12">
        <f t="shared" si="23"/>
        <v>1</v>
      </c>
      <c r="DG5" s="12">
        <f t="shared" si="23"/>
        <v>1</v>
      </c>
      <c r="DH5" s="12">
        <f t="shared" si="23"/>
        <v>1</v>
      </c>
      <c r="DI5" s="12">
        <f t="shared" si="23"/>
        <v>1</v>
      </c>
      <c r="DJ5" s="12">
        <f t="shared" si="23"/>
        <v>1</v>
      </c>
      <c r="DK5" s="12">
        <f t="shared" si="23"/>
        <v>1</v>
      </c>
      <c r="DL5" s="12">
        <f t="shared" si="23"/>
        <v>1</v>
      </c>
      <c r="DM5" s="12">
        <f t="shared" si="23"/>
        <v>1</v>
      </c>
      <c r="DN5" s="6">
        <f t="shared" si="23"/>
        <v>1</v>
      </c>
      <c r="DO5" s="6">
        <f t="shared" si="23"/>
        <v>1</v>
      </c>
      <c r="DP5" s="6">
        <f t="shared" si="23"/>
        <v>1</v>
      </c>
      <c r="DQ5" s="6">
        <f t="shared" si="23"/>
        <v>1</v>
      </c>
      <c r="DR5" s="6">
        <f t="shared" si="23"/>
        <v>1</v>
      </c>
      <c r="DS5" s="6">
        <f t="shared" si="23"/>
        <v>1</v>
      </c>
      <c r="DT5" s="6">
        <f t="shared" si="23"/>
        <v>1</v>
      </c>
      <c r="DU5" s="6">
        <f t="shared" si="23"/>
        <v>1</v>
      </c>
      <c r="DV5" s="6">
        <f t="shared" si="23"/>
        <v>1</v>
      </c>
      <c r="DW5" s="6">
        <f t="shared" si="23"/>
        <v>1</v>
      </c>
      <c r="DX5" s="6">
        <f t="shared" si="23"/>
        <v>1</v>
      </c>
      <c r="DY5" s="6">
        <f t="shared" si="23"/>
        <v>1</v>
      </c>
      <c r="DZ5" s="6">
        <f t="shared" si="23"/>
        <v>1</v>
      </c>
      <c r="EA5" s="6">
        <f t="shared" si="23"/>
        <v>1</v>
      </c>
      <c r="EB5" s="6">
        <f t="shared" si="23"/>
        <v>1</v>
      </c>
      <c r="EC5" s="6">
        <f t="shared" si="23"/>
        <v>1</v>
      </c>
      <c r="ED5" s="6">
        <f t="shared" si="23"/>
        <v>1</v>
      </c>
      <c r="EE5" s="12">
        <f t="shared" si="23"/>
        <v>1</v>
      </c>
      <c r="EF5" s="6">
        <f t="shared" si="23"/>
        <v>1</v>
      </c>
      <c r="EG5" s="3"/>
      <c r="EH5" s="3"/>
      <c r="EI5" s="3"/>
      <c r="EJ5" s="12">
        <f t="shared" ref="EJ5:GU5" si="24">IF($L$6=EJ$3,0,1)</f>
        <v>1</v>
      </c>
      <c r="EK5" s="12">
        <f t="shared" si="24"/>
        <v>1</v>
      </c>
      <c r="EL5" s="12">
        <f t="shared" si="24"/>
        <v>1</v>
      </c>
      <c r="EM5" s="12">
        <f t="shared" si="24"/>
        <v>1</v>
      </c>
      <c r="EN5" s="12">
        <f t="shared" si="24"/>
        <v>1</v>
      </c>
      <c r="EO5" s="12">
        <f t="shared" si="24"/>
        <v>1</v>
      </c>
      <c r="EP5" s="12">
        <f t="shared" si="24"/>
        <v>1</v>
      </c>
      <c r="EQ5" s="12">
        <f t="shared" si="24"/>
        <v>1</v>
      </c>
      <c r="ER5" s="12">
        <f t="shared" si="24"/>
        <v>1</v>
      </c>
      <c r="ES5" s="12">
        <f t="shared" si="24"/>
        <v>1</v>
      </c>
      <c r="ET5" s="12">
        <f t="shared" si="24"/>
        <v>1</v>
      </c>
      <c r="EU5" s="12">
        <f t="shared" si="24"/>
        <v>1</v>
      </c>
      <c r="EV5" s="12">
        <f t="shared" si="24"/>
        <v>1</v>
      </c>
      <c r="EW5" s="6">
        <f t="shared" si="24"/>
        <v>1</v>
      </c>
      <c r="EX5" s="6">
        <f t="shared" si="24"/>
        <v>1</v>
      </c>
      <c r="EY5" s="6">
        <f t="shared" si="24"/>
        <v>1</v>
      </c>
      <c r="EZ5" s="6">
        <f t="shared" si="24"/>
        <v>1</v>
      </c>
      <c r="FA5" s="6">
        <f t="shared" si="24"/>
        <v>1</v>
      </c>
      <c r="FB5" s="6">
        <f t="shared" si="24"/>
        <v>1</v>
      </c>
      <c r="FC5" s="6">
        <f t="shared" si="24"/>
        <v>1</v>
      </c>
      <c r="FD5" s="6">
        <f t="shared" si="24"/>
        <v>1</v>
      </c>
      <c r="FE5" s="6">
        <f t="shared" si="24"/>
        <v>1</v>
      </c>
      <c r="FF5" s="6">
        <f t="shared" si="24"/>
        <v>1</v>
      </c>
      <c r="FG5" s="6">
        <f t="shared" si="24"/>
        <v>1</v>
      </c>
      <c r="FH5" s="6">
        <f t="shared" si="24"/>
        <v>1</v>
      </c>
      <c r="FI5" s="6">
        <f t="shared" si="24"/>
        <v>1</v>
      </c>
      <c r="FJ5" s="6">
        <f t="shared" si="24"/>
        <v>1</v>
      </c>
      <c r="FK5" s="6">
        <f t="shared" si="24"/>
        <v>1</v>
      </c>
      <c r="FL5" s="6">
        <f t="shared" si="24"/>
        <v>1</v>
      </c>
      <c r="FM5" s="6">
        <f t="shared" si="24"/>
        <v>1</v>
      </c>
      <c r="FN5" s="6">
        <f t="shared" si="24"/>
        <v>1</v>
      </c>
      <c r="FO5" s="6">
        <f t="shared" si="24"/>
        <v>1</v>
      </c>
      <c r="FP5" s="6">
        <f t="shared" si="24"/>
        <v>1</v>
      </c>
      <c r="FQ5" s="6">
        <f t="shared" si="24"/>
        <v>1</v>
      </c>
      <c r="FR5" s="6">
        <f t="shared" si="24"/>
        <v>1</v>
      </c>
      <c r="FS5" s="6">
        <f t="shared" si="24"/>
        <v>1</v>
      </c>
      <c r="FT5" s="6">
        <f t="shared" si="24"/>
        <v>1</v>
      </c>
      <c r="FU5" s="6">
        <f t="shared" si="24"/>
        <v>1</v>
      </c>
      <c r="FV5" s="6">
        <f t="shared" si="24"/>
        <v>1</v>
      </c>
      <c r="FW5" s="6">
        <f t="shared" si="24"/>
        <v>1</v>
      </c>
      <c r="FX5" s="6">
        <f t="shared" si="24"/>
        <v>1</v>
      </c>
      <c r="FY5" s="6">
        <f t="shared" si="24"/>
        <v>1</v>
      </c>
      <c r="FZ5" s="6">
        <f t="shared" si="24"/>
        <v>1</v>
      </c>
      <c r="GA5" s="6">
        <f t="shared" si="24"/>
        <v>1</v>
      </c>
      <c r="GB5" s="6">
        <f t="shared" si="24"/>
        <v>1</v>
      </c>
      <c r="GC5" s="6">
        <f t="shared" si="24"/>
        <v>1</v>
      </c>
      <c r="GD5" s="6">
        <f t="shared" si="24"/>
        <v>1</v>
      </c>
      <c r="GE5" s="6">
        <f t="shared" si="24"/>
        <v>1</v>
      </c>
      <c r="GF5" s="6">
        <f t="shared" si="24"/>
        <v>1</v>
      </c>
      <c r="GG5" s="6">
        <f t="shared" si="24"/>
        <v>1</v>
      </c>
      <c r="GH5" s="6">
        <f t="shared" si="24"/>
        <v>1</v>
      </c>
      <c r="GI5" s="6">
        <f t="shared" si="24"/>
        <v>1</v>
      </c>
      <c r="GJ5" s="6">
        <f t="shared" si="24"/>
        <v>1</v>
      </c>
      <c r="GK5" s="6">
        <f t="shared" si="24"/>
        <v>1</v>
      </c>
      <c r="GL5" s="6">
        <f t="shared" si="24"/>
        <v>1</v>
      </c>
      <c r="GM5" s="6">
        <f t="shared" si="24"/>
        <v>1</v>
      </c>
      <c r="GN5" s="6">
        <f t="shared" si="24"/>
        <v>1</v>
      </c>
      <c r="GO5" s="6">
        <f t="shared" si="24"/>
        <v>1</v>
      </c>
      <c r="GP5" s="6">
        <f t="shared" si="24"/>
        <v>1</v>
      </c>
      <c r="GQ5" s="6">
        <f t="shared" si="24"/>
        <v>1</v>
      </c>
      <c r="GR5" s="6">
        <f t="shared" si="24"/>
        <v>1</v>
      </c>
      <c r="GS5" s="6">
        <f t="shared" si="24"/>
        <v>1</v>
      </c>
      <c r="GT5" s="6">
        <f t="shared" si="24"/>
        <v>1</v>
      </c>
      <c r="GU5" s="6">
        <f t="shared" si="24"/>
        <v>1</v>
      </c>
      <c r="GV5" s="6">
        <f t="shared" ref="GV5:JG5" si="25">IF($L$6=GV$3,0,1)</f>
        <v>1</v>
      </c>
      <c r="GW5" s="6">
        <f t="shared" si="25"/>
        <v>1</v>
      </c>
      <c r="GX5" s="6">
        <f t="shared" si="25"/>
        <v>1</v>
      </c>
      <c r="GY5" s="6">
        <f t="shared" si="25"/>
        <v>1</v>
      </c>
      <c r="GZ5" s="6">
        <f t="shared" si="25"/>
        <v>1</v>
      </c>
      <c r="HA5" s="6">
        <f t="shared" si="25"/>
        <v>1</v>
      </c>
      <c r="HB5" s="6">
        <f t="shared" si="25"/>
        <v>1</v>
      </c>
      <c r="HC5" s="6">
        <f t="shared" si="25"/>
        <v>1</v>
      </c>
      <c r="HD5" s="6">
        <f t="shared" si="25"/>
        <v>1</v>
      </c>
      <c r="HE5" s="6">
        <f t="shared" si="25"/>
        <v>1</v>
      </c>
      <c r="HF5" s="6">
        <f t="shared" si="25"/>
        <v>1</v>
      </c>
      <c r="HG5" s="6">
        <f t="shared" si="25"/>
        <v>1</v>
      </c>
      <c r="HH5" s="6">
        <f t="shared" si="25"/>
        <v>1</v>
      </c>
      <c r="HI5" s="6">
        <f t="shared" si="25"/>
        <v>1</v>
      </c>
      <c r="HJ5" s="6">
        <f t="shared" si="25"/>
        <v>1</v>
      </c>
      <c r="HK5" s="6">
        <f t="shared" si="25"/>
        <v>1</v>
      </c>
      <c r="HL5" s="6">
        <f t="shared" si="25"/>
        <v>1</v>
      </c>
      <c r="HM5" s="6">
        <f t="shared" si="25"/>
        <v>1</v>
      </c>
      <c r="HN5" s="6">
        <f t="shared" si="25"/>
        <v>1</v>
      </c>
      <c r="HO5" s="6">
        <f t="shared" si="25"/>
        <v>1</v>
      </c>
      <c r="HP5" s="6">
        <f t="shared" si="25"/>
        <v>1</v>
      </c>
      <c r="HQ5" s="6">
        <f t="shared" si="25"/>
        <v>1</v>
      </c>
      <c r="HR5" s="6">
        <f t="shared" si="25"/>
        <v>1</v>
      </c>
      <c r="HS5" s="6">
        <f t="shared" si="25"/>
        <v>1</v>
      </c>
      <c r="HT5" s="6">
        <f t="shared" si="25"/>
        <v>1</v>
      </c>
      <c r="HU5" s="6">
        <f t="shared" si="25"/>
        <v>1</v>
      </c>
      <c r="HV5" s="6">
        <f t="shared" si="25"/>
        <v>1</v>
      </c>
      <c r="HW5" s="6">
        <f t="shared" si="25"/>
        <v>1</v>
      </c>
      <c r="HX5" s="6">
        <f t="shared" si="25"/>
        <v>1</v>
      </c>
      <c r="HY5" s="6">
        <f t="shared" si="25"/>
        <v>1</v>
      </c>
      <c r="HZ5" s="6">
        <f t="shared" si="25"/>
        <v>1</v>
      </c>
      <c r="IA5" s="6">
        <f t="shared" si="25"/>
        <v>1</v>
      </c>
      <c r="IB5" s="6">
        <f t="shared" si="25"/>
        <v>1</v>
      </c>
      <c r="IC5" s="6">
        <f t="shared" si="25"/>
        <v>1</v>
      </c>
      <c r="ID5" s="6">
        <f t="shared" si="25"/>
        <v>1</v>
      </c>
      <c r="IE5" s="6">
        <f t="shared" si="25"/>
        <v>1</v>
      </c>
      <c r="IF5" s="6">
        <f t="shared" si="25"/>
        <v>1</v>
      </c>
      <c r="IG5" s="6">
        <f t="shared" si="25"/>
        <v>1</v>
      </c>
      <c r="IH5" s="6">
        <f t="shared" si="25"/>
        <v>1</v>
      </c>
      <c r="II5" s="6">
        <f t="shared" si="25"/>
        <v>1</v>
      </c>
      <c r="IJ5" s="6">
        <f t="shared" si="25"/>
        <v>1</v>
      </c>
      <c r="IK5" s="6">
        <f t="shared" si="25"/>
        <v>1</v>
      </c>
      <c r="IL5" s="6">
        <f t="shared" si="25"/>
        <v>1</v>
      </c>
      <c r="IM5" s="6">
        <f t="shared" si="25"/>
        <v>1</v>
      </c>
      <c r="IN5" s="6">
        <f t="shared" si="25"/>
        <v>1</v>
      </c>
      <c r="IO5" s="6">
        <f t="shared" si="25"/>
        <v>1</v>
      </c>
      <c r="IP5" s="6">
        <f t="shared" si="25"/>
        <v>1</v>
      </c>
      <c r="IQ5" s="6">
        <f t="shared" si="25"/>
        <v>1</v>
      </c>
      <c r="IR5" s="6">
        <f t="shared" si="25"/>
        <v>1</v>
      </c>
      <c r="IS5" s="6">
        <f t="shared" si="25"/>
        <v>1</v>
      </c>
      <c r="IT5" s="6">
        <f t="shared" si="25"/>
        <v>1</v>
      </c>
      <c r="IU5" s="6">
        <f t="shared" si="25"/>
        <v>1</v>
      </c>
      <c r="IV5" s="6">
        <f t="shared" si="25"/>
        <v>1</v>
      </c>
      <c r="IW5" s="6">
        <f t="shared" si="25"/>
        <v>1</v>
      </c>
      <c r="IX5" s="6">
        <f t="shared" si="25"/>
        <v>1</v>
      </c>
      <c r="IY5" s="6">
        <f t="shared" si="25"/>
        <v>1</v>
      </c>
      <c r="IZ5" s="6">
        <f t="shared" si="25"/>
        <v>1</v>
      </c>
      <c r="JA5" s="6">
        <f t="shared" si="25"/>
        <v>1</v>
      </c>
      <c r="JB5" s="6">
        <f t="shared" si="25"/>
        <v>1</v>
      </c>
      <c r="JC5" s="6">
        <f t="shared" si="25"/>
        <v>1</v>
      </c>
      <c r="JD5" s="6">
        <f t="shared" si="25"/>
        <v>1</v>
      </c>
      <c r="JE5" s="6">
        <f t="shared" si="25"/>
        <v>1</v>
      </c>
      <c r="JF5" s="6">
        <f t="shared" si="25"/>
        <v>1</v>
      </c>
      <c r="JG5" s="6">
        <f t="shared" si="25"/>
        <v>1</v>
      </c>
      <c r="JH5" s="6">
        <f t="shared" ref="JH5:LS5" si="26">IF($L$6=JH$3,0,1)</f>
        <v>1</v>
      </c>
      <c r="JI5" s="6">
        <f t="shared" si="26"/>
        <v>1</v>
      </c>
      <c r="JJ5" s="6">
        <f t="shared" si="26"/>
        <v>1</v>
      </c>
      <c r="JK5" s="6">
        <f t="shared" si="26"/>
        <v>1</v>
      </c>
      <c r="JL5" s="6">
        <f t="shared" si="26"/>
        <v>1</v>
      </c>
      <c r="JM5" s="6">
        <f t="shared" si="26"/>
        <v>1</v>
      </c>
      <c r="JN5" s="6">
        <f t="shared" si="26"/>
        <v>1</v>
      </c>
      <c r="JO5" s="6">
        <f t="shared" si="26"/>
        <v>1</v>
      </c>
      <c r="JP5" s="6">
        <f t="shared" si="26"/>
        <v>1</v>
      </c>
      <c r="JQ5" s="6">
        <f t="shared" si="26"/>
        <v>1</v>
      </c>
      <c r="JR5" s="6">
        <f t="shared" si="26"/>
        <v>1</v>
      </c>
      <c r="JS5" s="6">
        <f t="shared" si="26"/>
        <v>1</v>
      </c>
      <c r="JT5" s="6">
        <f t="shared" si="26"/>
        <v>1</v>
      </c>
      <c r="JU5" s="6">
        <f t="shared" si="26"/>
        <v>1</v>
      </c>
      <c r="JV5" s="6">
        <f t="shared" si="26"/>
        <v>1</v>
      </c>
      <c r="JW5" s="6">
        <f t="shared" si="26"/>
        <v>1</v>
      </c>
      <c r="JX5" s="6">
        <f t="shared" si="26"/>
        <v>1</v>
      </c>
      <c r="JY5" s="6">
        <f t="shared" si="26"/>
        <v>1</v>
      </c>
      <c r="JZ5" s="6">
        <f t="shared" si="26"/>
        <v>1</v>
      </c>
      <c r="KA5" s="6">
        <f t="shared" si="26"/>
        <v>1</v>
      </c>
      <c r="KB5" s="6">
        <f t="shared" si="26"/>
        <v>1</v>
      </c>
      <c r="KC5" s="6">
        <f t="shared" si="26"/>
        <v>1</v>
      </c>
      <c r="KD5" s="6">
        <f t="shared" si="26"/>
        <v>1</v>
      </c>
      <c r="KE5" s="6">
        <f t="shared" si="26"/>
        <v>1</v>
      </c>
      <c r="KF5" s="6">
        <f t="shared" si="26"/>
        <v>1</v>
      </c>
      <c r="KG5" s="6">
        <f t="shared" si="26"/>
        <v>1</v>
      </c>
      <c r="KH5" s="6">
        <f t="shared" si="26"/>
        <v>1</v>
      </c>
      <c r="KI5" s="6">
        <f t="shared" si="26"/>
        <v>1</v>
      </c>
      <c r="KJ5" s="6">
        <f t="shared" si="26"/>
        <v>1</v>
      </c>
      <c r="KK5" s="6">
        <f t="shared" si="26"/>
        <v>1</v>
      </c>
      <c r="KL5" s="6">
        <f t="shared" si="26"/>
        <v>1</v>
      </c>
      <c r="KM5" s="6">
        <f t="shared" si="26"/>
        <v>1</v>
      </c>
      <c r="KN5" s="6">
        <f t="shared" si="26"/>
        <v>1</v>
      </c>
      <c r="KO5" s="6">
        <f t="shared" si="26"/>
        <v>1</v>
      </c>
      <c r="KP5" s="6">
        <f t="shared" si="26"/>
        <v>1</v>
      </c>
      <c r="KQ5" s="6">
        <f t="shared" si="26"/>
        <v>1</v>
      </c>
      <c r="KR5" s="6">
        <f t="shared" si="26"/>
        <v>1</v>
      </c>
      <c r="KS5" s="6">
        <f t="shared" si="26"/>
        <v>1</v>
      </c>
      <c r="KT5" s="6">
        <f t="shared" si="26"/>
        <v>1</v>
      </c>
      <c r="KU5" s="6">
        <f t="shared" si="26"/>
        <v>1</v>
      </c>
      <c r="KV5" s="6">
        <f t="shared" si="26"/>
        <v>1</v>
      </c>
      <c r="KW5" s="6">
        <f t="shared" si="26"/>
        <v>1</v>
      </c>
      <c r="KX5" s="6">
        <f t="shared" si="26"/>
        <v>1</v>
      </c>
      <c r="KY5" s="6">
        <f t="shared" si="26"/>
        <v>1</v>
      </c>
      <c r="KZ5" s="6">
        <f t="shared" si="26"/>
        <v>1</v>
      </c>
      <c r="LA5" s="6">
        <f t="shared" si="26"/>
        <v>1</v>
      </c>
      <c r="LB5" s="6">
        <f t="shared" si="26"/>
        <v>1</v>
      </c>
      <c r="LC5" s="6">
        <f t="shared" si="26"/>
        <v>1</v>
      </c>
      <c r="LD5" s="6">
        <f t="shared" si="26"/>
        <v>1</v>
      </c>
      <c r="LE5" s="6">
        <f t="shared" si="26"/>
        <v>1</v>
      </c>
      <c r="LF5" s="6">
        <f t="shared" si="26"/>
        <v>1</v>
      </c>
      <c r="LG5" s="6">
        <f t="shared" si="26"/>
        <v>1</v>
      </c>
      <c r="LH5" s="6">
        <f t="shared" si="26"/>
        <v>1</v>
      </c>
      <c r="LI5" s="6">
        <f t="shared" si="26"/>
        <v>1</v>
      </c>
      <c r="LJ5" s="6">
        <f t="shared" si="26"/>
        <v>1</v>
      </c>
      <c r="LK5" s="6">
        <f t="shared" si="26"/>
        <v>1</v>
      </c>
      <c r="LL5" s="6">
        <f t="shared" si="26"/>
        <v>1</v>
      </c>
      <c r="LM5" s="6">
        <f t="shared" si="26"/>
        <v>1</v>
      </c>
      <c r="LN5" s="6">
        <f t="shared" si="26"/>
        <v>1</v>
      </c>
      <c r="LO5" s="6">
        <f t="shared" si="26"/>
        <v>1</v>
      </c>
      <c r="LP5" s="6">
        <f t="shared" si="26"/>
        <v>1</v>
      </c>
      <c r="LQ5" s="6">
        <f t="shared" si="26"/>
        <v>1</v>
      </c>
      <c r="LR5" s="6">
        <f t="shared" si="26"/>
        <v>1</v>
      </c>
      <c r="LS5" s="6">
        <f t="shared" si="26"/>
        <v>1</v>
      </c>
      <c r="LT5" s="6">
        <f t="shared" ref="LT5:NV5" si="27">IF($L$6=LT$3,0,1)</f>
        <v>1</v>
      </c>
      <c r="LU5" s="6">
        <f t="shared" si="27"/>
        <v>1</v>
      </c>
      <c r="LV5" s="6">
        <f t="shared" si="27"/>
        <v>1</v>
      </c>
      <c r="LW5" s="6">
        <f t="shared" si="27"/>
        <v>1</v>
      </c>
      <c r="LX5" s="6">
        <f t="shared" si="27"/>
        <v>1</v>
      </c>
      <c r="LY5" s="6">
        <f t="shared" si="27"/>
        <v>1</v>
      </c>
      <c r="LZ5" s="6">
        <f t="shared" si="27"/>
        <v>1</v>
      </c>
      <c r="MA5" s="6">
        <f t="shared" si="27"/>
        <v>1</v>
      </c>
      <c r="MB5" s="6">
        <f t="shared" si="27"/>
        <v>1</v>
      </c>
      <c r="MC5" s="6">
        <f t="shared" si="27"/>
        <v>1</v>
      </c>
      <c r="MD5" s="6">
        <f t="shared" si="27"/>
        <v>1</v>
      </c>
      <c r="ME5" s="6">
        <f t="shared" si="27"/>
        <v>1</v>
      </c>
      <c r="MF5" s="6">
        <f t="shared" si="27"/>
        <v>1</v>
      </c>
      <c r="MG5" s="6">
        <f t="shared" si="27"/>
        <v>1</v>
      </c>
      <c r="MH5" s="6">
        <f t="shared" si="27"/>
        <v>1</v>
      </c>
      <c r="MI5" s="6">
        <f t="shared" si="27"/>
        <v>1</v>
      </c>
      <c r="MJ5" s="6">
        <f t="shared" si="27"/>
        <v>1</v>
      </c>
      <c r="MK5" s="6">
        <f t="shared" si="27"/>
        <v>1</v>
      </c>
      <c r="ML5" s="6">
        <f t="shared" si="27"/>
        <v>1</v>
      </c>
      <c r="MM5" s="6">
        <f t="shared" si="27"/>
        <v>1</v>
      </c>
      <c r="MN5" s="6">
        <f t="shared" si="27"/>
        <v>1</v>
      </c>
      <c r="MO5" s="6">
        <f t="shared" si="27"/>
        <v>1</v>
      </c>
      <c r="MP5" s="6">
        <f t="shared" si="27"/>
        <v>1</v>
      </c>
      <c r="MQ5" s="6">
        <f t="shared" si="27"/>
        <v>1</v>
      </c>
      <c r="MR5" s="6">
        <f t="shared" si="27"/>
        <v>1</v>
      </c>
      <c r="MS5" s="6">
        <f t="shared" si="27"/>
        <v>1</v>
      </c>
      <c r="MT5" s="6">
        <f t="shared" si="27"/>
        <v>1</v>
      </c>
      <c r="MU5" s="6">
        <f t="shared" si="27"/>
        <v>1</v>
      </c>
      <c r="MV5" s="6">
        <f t="shared" si="27"/>
        <v>1</v>
      </c>
      <c r="MW5" s="6">
        <f t="shared" si="27"/>
        <v>1</v>
      </c>
      <c r="MX5" s="6">
        <f t="shared" si="27"/>
        <v>1</v>
      </c>
      <c r="MY5" s="6">
        <f t="shared" si="27"/>
        <v>1</v>
      </c>
      <c r="MZ5" s="6">
        <f t="shared" si="27"/>
        <v>1</v>
      </c>
      <c r="NA5" s="6">
        <f t="shared" si="27"/>
        <v>1</v>
      </c>
      <c r="NB5" s="6">
        <f t="shared" si="27"/>
        <v>1</v>
      </c>
      <c r="NC5" s="6">
        <f t="shared" si="27"/>
        <v>1</v>
      </c>
      <c r="ND5" s="6">
        <f t="shared" si="27"/>
        <v>1</v>
      </c>
      <c r="NE5" s="6">
        <f t="shared" si="27"/>
        <v>1</v>
      </c>
      <c r="NF5" s="6">
        <f t="shared" si="27"/>
        <v>1</v>
      </c>
      <c r="NG5" s="6">
        <f t="shared" si="27"/>
        <v>1</v>
      </c>
      <c r="NH5" s="6">
        <f t="shared" si="27"/>
        <v>1</v>
      </c>
      <c r="NI5" s="6">
        <f t="shared" si="27"/>
        <v>1</v>
      </c>
      <c r="NJ5" s="6">
        <f t="shared" si="27"/>
        <v>1</v>
      </c>
      <c r="NK5" s="6">
        <f t="shared" si="27"/>
        <v>1</v>
      </c>
      <c r="NL5" s="6">
        <f t="shared" si="27"/>
        <v>1</v>
      </c>
      <c r="NM5" s="6">
        <f t="shared" si="27"/>
        <v>1</v>
      </c>
      <c r="NN5" s="6">
        <f t="shared" si="27"/>
        <v>1</v>
      </c>
      <c r="NO5" s="6">
        <f t="shared" si="27"/>
        <v>1</v>
      </c>
      <c r="NP5" s="6">
        <f t="shared" si="27"/>
        <v>1</v>
      </c>
      <c r="NQ5" s="6">
        <f t="shared" si="27"/>
        <v>1</v>
      </c>
      <c r="NR5" s="6">
        <f t="shared" si="27"/>
        <v>1</v>
      </c>
      <c r="NS5" s="6">
        <f t="shared" si="27"/>
        <v>1</v>
      </c>
      <c r="NT5" s="6">
        <f t="shared" si="27"/>
        <v>1</v>
      </c>
      <c r="NU5" s="6">
        <f t="shared" si="27"/>
        <v>1</v>
      </c>
      <c r="NV5" s="6">
        <f t="shared" si="27"/>
        <v>1</v>
      </c>
    </row>
    <row r="6" spans="1:392" s="78" customFormat="1" ht="54" x14ac:dyDescent="0.2">
      <c r="A6" s="73" t="s">
        <v>52</v>
      </c>
      <c r="B6" s="73" t="s">
        <v>7</v>
      </c>
      <c r="C6" s="74" t="s">
        <v>40</v>
      </c>
      <c r="D6" s="74" t="s">
        <v>166</v>
      </c>
      <c r="E6" s="75" t="s">
        <v>5</v>
      </c>
      <c r="F6" s="93" t="s">
        <v>173</v>
      </c>
      <c r="G6" s="70" t="s">
        <v>51</v>
      </c>
      <c r="H6" s="70" t="s">
        <v>7</v>
      </c>
      <c r="I6" s="70" t="s">
        <v>172</v>
      </c>
      <c r="J6" s="71" t="s">
        <v>94</v>
      </c>
      <c r="K6" s="70" t="s">
        <v>95</v>
      </c>
      <c r="L6" s="70" t="s">
        <v>170</v>
      </c>
      <c r="M6" s="70" t="s">
        <v>165</v>
      </c>
      <c r="N6" s="70" t="s">
        <v>174</v>
      </c>
      <c r="O6" s="70" t="s">
        <v>171</v>
      </c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/>
      <c r="CI6" s="77"/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6"/>
      <c r="DO6" s="76"/>
      <c r="DP6" s="76"/>
      <c r="DQ6" s="76"/>
      <c r="DR6" s="76"/>
      <c r="DS6" s="76"/>
      <c r="DT6" s="76"/>
      <c r="DU6" s="76"/>
      <c r="DV6" s="76"/>
      <c r="DW6" s="76"/>
      <c r="DX6" s="76"/>
      <c r="DY6" s="76"/>
      <c r="DZ6" s="76"/>
      <c r="EA6" s="76"/>
      <c r="EB6" s="76"/>
      <c r="EC6" s="76"/>
      <c r="ED6" s="76"/>
      <c r="EE6" s="77"/>
      <c r="EF6" s="76"/>
      <c r="EG6" s="76"/>
      <c r="EH6" s="76"/>
      <c r="EI6" s="76"/>
      <c r="EJ6" s="77"/>
      <c r="EK6" s="77"/>
      <c r="EL6" s="77"/>
      <c r="EM6" s="77"/>
      <c r="EN6" s="77"/>
      <c r="EO6" s="77"/>
      <c r="EP6" s="77"/>
      <c r="EQ6" s="77"/>
      <c r="ER6" s="77"/>
      <c r="ES6" s="77"/>
      <c r="ET6" s="77"/>
      <c r="EU6" s="77"/>
      <c r="EV6" s="77"/>
      <c r="EW6" s="76"/>
      <c r="EX6" s="76"/>
      <c r="EY6" s="76"/>
      <c r="EZ6" s="76"/>
      <c r="FA6" s="76"/>
      <c r="FB6" s="76"/>
      <c r="FC6" s="76"/>
      <c r="FD6" s="76"/>
      <c r="FE6" s="76"/>
      <c r="FF6" s="76"/>
      <c r="FG6" s="76"/>
      <c r="FH6" s="76"/>
      <c r="FI6" s="76"/>
      <c r="FJ6" s="76"/>
      <c r="FK6" s="76"/>
      <c r="FL6" s="76"/>
      <c r="FM6" s="76"/>
      <c r="FN6" s="76"/>
      <c r="FO6" s="76"/>
      <c r="FP6" s="76"/>
      <c r="FQ6" s="76"/>
      <c r="FR6" s="76"/>
      <c r="FS6" s="76"/>
      <c r="FT6" s="76"/>
      <c r="FU6" s="76"/>
      <c r="FV6" s="76"/>
      <c r="FW6" s="76"/>
      <c r="FX6" s="76"/>
      <c r="FY6" s="76"/>
      <c r="FZ6" s="76"/>
      <c r="GA6" s="76"/>
      <c r="GB6" s="77"/>
      <c r="GC6" s="76"/>
      <c r="GD6" s="76"/>
      <c r="GE6" s="76"/>
      <c r="GF6" s="76"/>
      <c r="GG6" s="76"/>
      <c r="GH6" s="76"/>
      <c r="GI6" s="76"/>
      <c r="GJ6" s="76"/>
      <c r="GK6" s="76"/>
      <c r="GL6" s="76"/>
      <c r="GM6" s="76"/>
      <c r="GN6" s="76"/>
      <c r="GO6" s="76"/>
      <c r="GP6" s="76"/>
      <c r="GQ6" s="76"/>
      <c r="GR6" s="76"/>
      <c r="GS6" s="76"/>
      <c r="GT6" s="76"/>
      <c r="GU6" s="76"/>
      <c r="GV6" s="76"/>
      <c r="GW6" s="76"/>
      <c r="GX6" s="76"/>
      <c r="GY6" s="76"/>
      <c r="GZ6" s="76"/>
      <c r="HA6" s="76"/>
      <c r="HB6" s="76"/>
      <c r="HC6" s="76"/>
      <c r="HD6" s="76"/>
      <c r="HE6" s="76"/>
      <c r="HF6" s="76"/>
      <c r="HG6" s="76"/>
      <c r="HH6" s="76"/>
      <c r="HI6" s="76"/>
      <c r="HJ6" s="76"/>
      <c r="HK6" s="76"/>
      <c r="HL6" s="76"/>
      <c r="HM6" s="76"/>
      <c r="HN6" s="76"/>
      <c r="HO6" s="76"/>
      <c r="HP6" s="76"/>
      <c r="HQ6" s="76"/>
      <c r="HR6" s="76"/>
      <c r="HS6" s="76"/>
      <c r="HT6" s="76"/>
      <c r="HU6" s="76"/>
      <c r="HV6" s="76"/>
      <c r="HW6" s="76"/>
      <c r="HX6" s="76"/>
      <c r="HY6" s="76"/>
      <c r="HZ6" s="76"/>
      <c r="IA6" s="76"/>
      <c r="IB6" s="76"/>
      <c r="IC6" s="76"/>
      <c r="ID6" s="76"/>
      <c r="IE6" s="76"/>
      <c r="IF6" s="76"/>
      <c r="IG6" s="76"/>
      <c r="IH6" s="76"/>
      <c r="II6" s="76"/>
      <c r="IJ6" s="76"/>
      <c r="IK6" s="76"/>
      <c r="IL6" s="76"/>
      <c r="IM6" s="76"/>
      <c r="IN6" s="76"/>
      <c r="IO6" s="76"/>
      <c r="IP6" s="76"/>
      <c r="IQ6" s="76"/>
      <c r="IR6" s="76"/>
      <c r="IS6" s="76"/>
      <c r="IT6" s="76"/>
      <c r="IU6" s="76"/>
      <c r="IV6" s="76"/>
      <c r="IW6" s="76"/>
      <c r="IX6" s="76"/>
      <c r="NX6" s="79"/>
      <c r="NY6" s="79"/>
      <c r="NZ6" s="79"/>
      <c r="OA6" s="79"/>
      <c r="OB6" s="80"/>
    </row>
    <row r="7" spans="1:392" ht="15" x14ac:dyDescent="0.25">
      <c r="A7" s="89" t="s">
        <v>152</v>
      </c>
      <c r="B7" s="19" t="str">
        <f>IF(H7="Completed","Y","N")</f>
        <v>Y</v>
      </c>
      <c r="C7" s="57" t="s">
        <v>161</v>
      </c>
      <c r="D7" s="57" t="s">
        <v>167</v>
      </c>
      <c r="E7" s="59" t="s">
        <v>162</v>
      </c>
      <c r="F7" s="59"/>
      <c r="G7" s="19" t="s">
        <v>42</v>
      </c>
      <c r="H7" s="19" t="s">
        <v>47</v>
      </c>
      <c r="I7" s="21"/>
      <c r="J7" s="21"/>
      <c r="K7" s="82">
        <f>DATEDIF(L7,N7,"YD")+1</f>
        <v>14</v>
      </c>
      <c r="L7" s="94">
        <v>42767</v>
      </c>
      <c r="M7" s="94">
        <f>L7</f>
        <v>42767</v>
      </c>
      <c r="N7" s="94">
        <v>42780</v>
      </c>
      <c r="O7" s="94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X7" s="48">
        <f ca="1">IF(N7&lt;$N$5,1,0)</f>
        <v>1</v>
      </c>
      <c r="NY7" s="48">
        <f ca="1">IF($N7&gt;=$N$5,1,0)</f>
        <v>0</v>
      </c>
      <c r="NZ7" s="48">
        <f ca="1">IF(IF($B7="Y",IF(NY7=1,1,0)),1,0)</f>
        <v>0</v>
      </c>
      <c r="OA7" s="48">
        <f>IF(IF($B7="N",IF(NX7=1,1,0)),1,0)</f>
        <v>0</v>
      </c>
      <c r="OB7" s="49">
        <f ca="1">SUBTOTAL(9,NX7:OA7)</f>
        <v>1</v>
      </c>
    </row>
    <row r="8" spans="1:392" ht="15" x14ac:dyDescent="0.25">
      <c r="A8" s="89" t="s">
        <v>153</v>
      </c>
      <c r="B8" s="19" t="str">
        <f t="shared" ref="B8:B65" si="28">IF(H8="Completed","Y","N")</f>
        <v>N</v>
      </c>
      <c r="C8" s="57" t="s">
        <v>161</v>
      </c>
      <c r="D8" s="57" t="s">
        <v>167</v>
      </c>
      <c r="E8" s="59" t="s">
        <v>163</v>
      </c>
      <c r="F8" s="59"/>
      <c r="G8" s="19" t="s">
        <v>43</v>
      </c>
      <c r="H8" s="19" t="s">
        <v>14</v>
      </c>
      <c r="I8" s="21"/>
      <c r="J8" s="81"/>
      <c r="K8" s="82">
        <f>DATEDIF(L8,N8,"YD")+1</f>
        <v>11</v>
      </c>
      <c r="L8" s="94">
        <v>42773</v>
      </c>
      <c r="M8" s="94"/>
      <c r="N8" s="94">
        <v>42783</v>
      </c>
      <c r="O8" s="94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  <c r="KU8" s="13"/>
      <c r="KV8" s="13"/>
      <c r="KW8" s="13"/>
      <c r="KX8" s="13"/>
      <c r="KY8" s="13"/>
      <c r="KZ8" s="13"/>
      <c r="LA8" s="13"/>
      <c r="LB8" s="13"/>
      <c r="LC8" s="13"/>
      <c r="LD8" s="13"/>
      <c r="LE8" s="13"/>
      <c r="LF8" s="13"/>
      <c r="LG8" s="13"/>
      <c r="LH8" s="13"/>
      <c r="LI8" s="13"/>
      <c r="LJ8" s="13"/>
      <c r="LK8" s="13"/>
      <c r="LL8" s="13"/>
      <c r="LM8" s="13"/>
      <c r="LN8" s="13"/>
      <c r="LO8" s="13"/>
      <c r="LP8" s="13"/>
      <c r="LQ8" s="13"/>
      <c r="LR8" s="13"/>
      <c r="LS8" s="13"/>
      <c r="LT8" s="13"/>
      <c r="LU8" s="13"/>
      <c r="LV8" s="13"/>
      <c r="LW8" s="13"/>
      <c r="LX8" s="13"/>
      <c r="LY8" s="13"/>
      <c r="LZ8" s="13"/>
      <c r="MA8" s="13"/>
      <c r="MB8" s="13"/>
      <c r="MC8" s="13"/>
      <c r="MD8" s="13"/>
      <c r="ME8" s="13"/>
      <c r="MF8" s="13"/>
      <c r="MG8" s="13"/>
      <c r="MH8" s="13"/>
      <c r="MI8" s="13"/>
      <c r="MJ8" s="13"/>
      <c r="MK8" s="13"/>
      <c r="ML8" s="13"/>
      <c r="MM8" s="13"/>
      <c r="MN8" s="13"/>
      <c r="MO8" s="13"/>
      <c r="MP8" s="13"/>
      <c r="MQ8" s="13"/>
      <c r="MR8" s="13"/>
      <c r="MS8" s="13"/>
      <c r="MT8" s="13"/>
      <c r="MU8" s="13"/>
      <c r="MV8" s="13"/>
      <c r="MW8" s="13"/>
      <c r="MX8" s="13"/>
      <c r="MY8" s="13"/>
      <c r="MZ8" s="13"/>
      <c r="NA8" s="13"/>
      <c r="NB8" s="13"/>
      <c r="NC8" s="13"/>
      <c r="ND8" s="13"/>
      <c r="NE8" s="13"/>
      <c r="NF8" s="13"/>
      <c r="NG8" s="13"/>
      <c r="NH8" s="13"/>
      <c r="NI8" s="13"/>
      <c r="NJ8" s="13"/>
      <c r="NK8" s="13"/>
      <c r="NL8" s="13"/>
      <c r="NM8" s="13"/>
      <c r="NN8" s="13"/>
      <c r="NO8" s="13"/>
      <c r="NP8" s="13"/>
      <c r="NQ8" s="13"/>
      <c r="NR8" s="13"/>
      <c r="NS8" s="13"/>
      <c r="NT8" s="13"/>
      <c r="NU8" s="13"/>
      <c r="NV8" s="13"/>
      <c r="NX8" s="48">
        <f ca="1">IF(N8&lt;$N$5,1,0)</f>
        <v>1</v>
      </c>
      <c r="NY8" s="48">
        <f ca="1">IF($N8&gt;=$N$5,1,0)</f>
        <v>0</v>
      </c>
      <c r="NZ8" s="48">
        <f>IF(IF($B8="Y",IF(NY8=1,1,0)),1,0)</f>
        <v>0</v>
      </c>
      <c r="OA8" s="48">
        <f t="shared" ref="OA8:OA63" ca="1" si="29">IF(IF($B8="N",IF(NX8=1,1,0)),1,0)</f>
        <v>1</v>
      </c>
      <c r="OB8" s="49">
        <f ca="1">SUBTOTAL(9,NX8:OA8)</f>
        <v>2</v>
      </c>
    </row>
    <row r="9" spans="1:392" ht="15" x14ac:dyDescent="0.25">
      <c r="A9" s="89" t="s">
        <v>153</v>
      </c>
      <c r="B9" s="19" t="str">
        <f t="shared" si="28"/>
        <v>N</v>
      </c>
      <c r="C9" s="57" t="s">
        <v>161</v>
      </c>
      <c r="D9" s="57" t="s">
        <v>167</v>
      </c>
      <c r="E9" s="59" t="s">
        <v>163</v>
      </c>
      <c r="F9" s="59"/>
      <c r="G9" s="19" t="s">
        <v>43</v>
      </c>
      <c r="H9" s="19" t="s">
        <v>14</v>
      </c>
      <c r="I9" s="21"/>
      <c r="J9" s="81"/>
      <c r="K9" s="82">
        <f>DATEDIF(L9,N9,"YD")+1</f>
        <v>11</v>
      </c>
      <c r="L9" s="94">
        <v>42773</v>
      </c>
      <c r="M9" s="94"/>
      <c r="N9" s="94">
        <v>42783</v>
      </c>
      <c r="O9" s="94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  <c r="KU9" s="13"/>
      <c r="KV9" s="13"/>
      <c r="KW9" s="13"/>
      <c r="KX9" s="13"/>
      <c r="KY9" s="13"/>
      <c r="KZ9" s="13"/>
      <c r="LA9" s="13"/>
      <c r="LB9" s="13"/>
      <c r="LC9" s="13"/>
      <c r="LD9" s="13"/>
      <c r="LE9" s="13"/>
      <c r="LF9" s="13"/>
      <c r="LG9" s="13"/>
      <c r="LH9" s="13"/>
      <c r="LI9" s="13"/>
      <c r="LJ9" s="13"/>
      <c r="LK9" s="13"/>
      <c r="LL9" s="13"/>
      <c r="LM9" s="13"/>
      <c r="LN9" s="13"/>
      <c r="LO9" s="13"/>
      <c r="LP9" s="13"/>
      <c r="LQ9" s="13"/>
      <c r="LR9" s="13"/>
      <c r="LS9" s="13"/>
      <c r="LT9" s="13"/>
      <c r="LU9" s="13"/>
      <c r="LV9" s="13"/>
      <c r="LW9" s="13"/>
      <c r="LX9" s="13"/>
      <c r="LY9" s="13"/>
      <c r="LZ9" s="13"/>
      <c r="MA9" s="13"/>
      <c r="MB9" s="13"/>
      <c r="MC9" s="13"/>
      <c r="MD9" s="13"/>
      <c r="ME9" s="13"/>
      <c r="MF9" s="13"/>
      <c r="MG9" s="13"/>
      <c r="MH9" s="13"/>
      <c r="MI9" s="13"/>
      <c r="MJ9" s="13"/>
      <c r="MK9" s="13"/>
      <c r="ML9" s="13"/>
      <c r="MM9" s="13"/>
      <c r="MN9" s="13"/>
      <c r="MO9" s="13"/>
      <c r="MP9" s="13"/>
      <c r="MQ9" s="13"/>
      <c r="MR9" s="13"/>
      <c r="MS9" s="13"/>
      <c r="MT9" s="13"/>
      <c r="MU9" s="13"/>
      <c r="MV9" s="13"/>
      <c r="MW9" s="13"/>
      <c r="MX9" s="13"/>
      <c r="MY9" s="13"/>
      <c r="MZ9" s="13"/>
      <c r="NA9" s="13"/>
      <c r="NB9" s="13"/>
      <c r="NC9" s="13"/>
      <c r="ND9" s="13"/>
      <c r="NE9" s="13"/>
      <c r="NF9" s="13"/>
      <c r="NG9" s="13"/>
      <c r="NH9" s="13"/>
      <c r="NI9" s="13"/>
      <c r="NJ9" s="13"/>
      <c r="NK9" s="13"/>
      <c r="NL9" s="13"/>
      <c r="NM9" s="13"/>
      <c r="NN9" s="13"/>
      <c r="NO9" s="13"/>
      <c r="NP9" s="13"/>
      <c r="NQ9" s="13"/>
      <c r="NR9" s="13"/>
      <c r="NS9" s="13"/>
      <c r="NT9" s="13"/>
      <c r="NU9" s="13"/>
      <c r="NV9" s="13"/>
      <c r="NX9" s="48">
        <f ca="1">IF(N9&lt;$N$5,1,0)</f>
        <v>1</v>
      </c>
      <c r="NY9" s="48">
        <f ca="1">IF($N9&gt;=$N$5,1,0)</f>
        <v>0</v>
      </c>
      <c r="NZ9" s="48">
        <f>IF(IF($B9="Y",IF(NY9=1,1,0)),1,0)</f>
        <v>0</v>
      </c>
      <c r="OA9" s="48">
        <f t="shared" ca="1" si="29"/>
        <v>1</v>
      </c>
      <c r="OB9" s="49">
        <f ca="1">SUBTOTAL(9,NX9:OA9)</f>
        <v>2</v>
      </c>
    </row>
    <row r="10" spans="1:392" ht="15" x14ac:dyDescent="0.25">
      <c r="A10" s="89" t="s">
        <v>154</v>
      </c>
      <c r="B10" s="19" t="str">
        <f t="shared" si="28"/>
        <v>N</v>
      </c>
      <c r="C10" s="57" t="s">
        <v>161</v>
      </c>
      <c r="D10" s="57" t="s">
        <v>167</v>
      </c>
      <c r="E10" s="59" t="s">
        <v>54</v>
      </c>
      <c r="F10" s="59"/>
      <c r="G10" s="19" t="s">
        <v>44</v>
      </c>
      <c r="H10" s="19" t="s">
        <v>45</v>
      </c>
      <c r="I10" s="21"/>
      <c r="J10" s="21"/>
      <c r="K10" s="82">
        <f>DATEDIF(L10,N10,"YD")+1</f>
        <v>15</v>
      </c>
      <c r="L10" s="94">
        <v>42780</v>
      </c>
      <c r="M10" s="94"/>
      <c r="N10" s="94">
        <v>42794</v>
      </c>
      <c r="O10" s="9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  <c r="KU10" s="13"/>
      <c r="KV10" s="13"/>
      <c r="KW10" s="13"/>
      <c r="KX10" s="13"/>
      <c r="KY10" s="13"/>
      <c r="KZ10" s="13"/>
      <c r="LA10" s="13"/>
      <c r="LB10" s="13"/>
      <c r="LC10" s="13"/>
      <c r="LD10" s="13"/>
      <c r="LE10" s="1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13"/>
      <c r="ML10" s="13"/>
      <c r="MM10" s="13"/>
      <c r="MN10" s="13"/>
      <c r="MO10" s="13"/>
      <c r="MP10" s="13"/>
      <c r="MQ10" s="13"/>
      <c r="MR10" s="13"/>
      <c r="MS10" s="13"/>
      <c r="MT10" s="13"/>
      <c r="MU10" s="13"/>
      <c r="MV10" s="13"/>
      <c r="MW10" s="13"/>
      <c r="MX10" s="13"/>
      <c r="MY10" s="13"/>
      <c r="MZ10" s="13"/>
      <c r="NA10" s="13"/>
      <c r="NB10" s="13"/>
      <c r="NC10" s="13"/>
      <c r="ND10" s="13"/>
      <c r="NE10" s="13"/>
      <c r="NF10" s="13"/>
      <c r="NG10" s="13"/>
      <c r="NH10" s="13"/>
      <c r="NI10" s="13"/>
      <c r="NJ10" s="13"/>
      <c r="NK10" s="13"/>
      <c r="NL10" s="13"/>
      <c r="NM10" s="13"/>
      <c r="NN10" s="13"/>
      <c r="NO10" s="13"/>
      <c r="NP10" s="13"/>
      <c r="NQ10" s="13"/>
      <c r="NR10" s="13"/>
      <c r="NS10" s="13"/>
      <c r="NT10" s="13"/>
      <c r="NU10" s="13"/>
      <c r="NV10" s="13"/>
      <c r="NX10" s="48">
        <f ca="1">IF(N10&lt;$N$5,1,0)</f>
        <v>1</v>
      </c>
      <c r="NY10" s="48">
        <f ca="1">IF($N10&gt;=$N$5,1,0)</f>
        <v>0</v>
      </c>
      <c r="NZ10" s="48">
        <f>IF(IF($B10="Y",IF(NY10=1,1,0)),1,0)</f>
        <v>0</v>
      </c>
      <c r="OA10" s="48">
        <f t="shared" ca="1" si="29"/>
        <v>1</v>
      </c>
      <c r="OB10" s="49">
        <f ca="1">SUBTOTAL(9,NX10:OA10)</f>
        <v>2</v>
      </c>
    </row>
    <row r="11" spans="1:392" ht="15" x14ac:dyDescent="0.25">
      <c r="A11" s="89" t="s">
        <v>155</v>
      </c>
      <c r="B11" s="19" t="str">
        <f t="shared" si="28"/>
        <v>N</v>
      </c>
      <c r="C11" s="57" t="s">
        <v>161</v>
      </c>
      <c r="D11" s="57" t="s">
        <v>167</v>
      </c>
      <c r="E11" s="59" t="s">
        <v>55</v>
      </c>
      <c r="F11" s="59"/>
      <c r="G11" s="19" t="s">
        <v>42</v>
      </c>
      <c r="H11" s="19" t="s">
        <v>46</v>
      </c>
      <c r="I11" s="21"/>
      <c r="J11" s="21"/>
      <c r="K11" s="82">
        <f>DATEDIF(L11,N11,"YD")+1</f>
        <v>25</v>
      </c>
      <c r="L11" s="94">
        <v>42787</v>
      </c>
      <c r="M11" s="94"/>
      <c r="N11" s="94">
        <v>42811</v>
      </c>
      <c r="O11" s="94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13"/>
      <c r="KT11" s="13"/>
      <c r="KU11" s="13"/>
      <c r="KV11" s="13"/>
      <c r="KW11" s="13"/>
      <c r="KX11" s="13"/>
      <c r="KY11" s="13"/>
      <c r="KZ11" s="13"/>
      <c r="LA11" s="13"/>
      <c r="LB11" s="13"/>
      <c r="LC11" s="13"/>
      <c r="LD11" s="13"/>
      <c r="LE11" s="1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13"/>
      <c r="ML11" s="13"/>
      <c r="MM11" s="13"/>
      <c r="MN11" s="13"/>
      <c r="MO11" s="13"/>
      <c r="MP11" s="13"/>
      <c r="MQ11" s="13"/>
      <c r="MR11" s="13"/>
      <c r="MS11" s="13"/>
      <c r="MT11" s="13"/>
      <c r="MU11" s="13"/>
      <c r="MV11" s="13"/>
      <c r="MW11" s="13"/>
      <c r="MX11" s="13"/>
      <c r="MY11" s="13"/>
      <c r="MZ11" s="13"/>
      <c r="NA11" s="13"/>
      <c r="NB11" s="13"/>
      <c r="NC11" s="13"/>
      <c r="ND11" s="13"/>
      <c r="NE11" s="13"/>
      <c r="NF11" s="13"/>
      <c r="NG11" s="13"/>
      <c r="NH11" s="13"/>
      <c r="NI11" s="13"/>
      <c r="NJ11" s="13"/>
      <c r="NK11" s="13"/>
      <c r="NL11" s="13"/>
      <c r="NM11" s="13"/>
      <c r="NN11" s="13"/>
      <c r="NO11" s="13"/>
      <c r="NP11" s="13"/>
      <c r="NQ11" s="13"/>
      <c r="NR11" s="13"/>
      <c r="NS11" s="13"/>
      <c r="NT11" s="13"/>
      <c r="NU11" s="13"/>
      <c r="NV11" s="13"/>
      <c r="NX11" s="48">
        <f ca="1">IF(N11&lt;$N$5,1,0)</f>
        <v>1</v>
      </c>
      <c r="NY11" s="48">
        <f ca="1">IF($N11&gt;=$N$5,1,0)</f>
        <v>0</v>
      </c>
      <c r="NZ11" s="48">
        <f>IF(IF($B11="Y",IF(NY11=1,1,0)),1,0)</f>
        <v>0</v>
      </c>
      <c r="OA11" s="48">
        <f t="shared" ca="1" si="29"/>
        <v>1</v>
      </c>
      <c r="OB11" s="49">
        <f ca="1">SUBTOTAL(9,NX11:OA11)</f>
        <v>2</v>
      </c>
    </row>
    <row r="12" spans="1:392" ht="15" x14ac:dyDescent="0.25">
      <c r="A12" s="89" t="s">
        <v>156</v>
      </c>
      <c r="B12" s="19" t="str">
        <f>IF(H18="Completed","Y","N")</f>
        <v>N</v>
      </c>
      <c r="C12" s="57" t="s">
        <v>161</v>
      </c>
      <c r="D12" s="57" t="s">
        <v>167</v>
      </c>
      <c r="E12" s="59" t="s">
        <v>56</v>
      </c>
      <c r="F12" s="59"/>
      <c r="G12" s="19" t="s">
        <v>43</v>
      </c>
      <c r="H12" s="19" t="s">
        <v>47</v>
      </c>
      <c r="I12" s="21"/>
      <c r="J12" s="21"/>
      <c r="K12" s="82">
        <f>DATEDIF(L18,N18,"YD")+1</f>
        <v>18</v>
      </c>
      <c r="L12" s="94">
        <v>42804</v>
      </c>
      <c r="M12" s="94"/>
      <c r="N12" s="94">
        <v>42811</v>
      </c>
      <c r="O12" s="94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  <c r="KU12" s="13"/>
      <c r="KV12" s="13"/>
      <c r="KW12" s="13"/>
      <c r="KX12" s="13"/>
      <c r="KY12" s="13"/>
      <c r="KZ12" s="13"/>
      <c r="LA12" s="13"/>
      <c r="LB12" s="13"/>
      <c r="LC12" s="13"/>
      <c r="LD12" s="13"/>
      <c r="LE12" s="1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13"/>
      <c r="ML12" s="13"/>
      <c r="MM12" s="13"/>
      <c r="MN12" s="13"/>
      <c r="MO12" s="13"/>
      <c r="MP12" s="13"/>
      <c r="MQ12" s="13"/>
      <c r="MR12" s="13"/>
      <c r="MS12" s="13"/>
      <c r="MT12" s="13"/>
      <c r="MU12" s="13"/>
      <c r="MV12" s="13"/>
      <c r="MW12" s="13"/>
      <c r="MX12" s="13"/>
      <c r="MY12" s="13"/>
      <c r="MZ12" s="13"/>
      <c r="NA12" s="13"/>
      <c r="NB12" s="13"/>
      <c r="NC12" s="13"/>
      <c r="ND12" s="13"/>
      <c r="NE12" s="13"/>
      <c r="NF12" s="13"/>
      <c r="NG12" s="13"/>
      <c r="NH12" s="13"/>
      <c r="NI12" s="13"/>
      <c r="NJ12" s="13"/>
      <c r="NK12" s="13"/>
      <c r="NL12" s="13"/>
      <c r="NM12" s="13"/>
      <c r="NN12" s="13"/>
      <c r="NO12" s="13"/>
      <c r="NP12" s="13"/>
      <c r="NQ12" s="13"/>
      <c r="NR12" s="13"/>
      <c r="NS12" s="13"/>
      <c r="NT12" s="13"/>
      <c r="NU12" s="13"/>
      <c r="NV12" s="13"/>
      <c r="NX12" s="48">
        <f ca="1">IF(N18&lt;$N$5,1,0)</f>
        <v>1</v>
      </c>
      <c r="NY12" s="48">
        <f ca="1">IF($N18&gt;=$N$5,1,0)</f>
        <v>0</v>
      </c>
      <c r="NZ12" s="48">
        <f>IF(IF($B18="Y",IF(NY18=1,1,0)),1,0)</f>
        <v>0</v>
      </c>
      <c r="OA12" s="48">
        <f ca="1">IF(IF($B18="N",IF(NX18=1,1,0)),1,0)</f>
        <v>1</v>
      </c>
      <c r="OB12" s="49">
        <f ca="1">SUBTOTAL(9,NX18:OA18)</f>
        <v>2</v>
      </c>
    </row>
    <row r="13" spans="1:392" ht="15" x14ac:dyDescent="0.25">
      <c r="A13" s="89" t="s">
        <v>157</v>
      </c>
      <c r="B13" s="19" t="str">
        <f t="shared" si="28"/>
        <v>Y</v>
      </c>
      <c r="C13" s="57" t="s">
        <v>161</v>
      </c>
      <c r="D13" s="57" t="s">
        <v>167</v>
      </c>
      <c r="E13" s="59" t="s">
        <v>57</v>
      </c>
      <c r="F13" s="59"/>
      <c r="G13" s="19" t="s">
        <v>43</v>
      </c>
      <c r="H13" s="19" t="s">
        <v>47</v>
      </c>
      <c r="I13" s="21"/>
      <c r="J13" s="21"/>
      <c r="K13" s="82">
        <f t="shared" ref="K13:K44" si="30">DATEDIF(L13,N13,"YD")+1</f>
        <v>18</v>
      </c>
      <c r="L13" s="94">
        <v>42808</v>
      </c>
      <c r="M13" s="94"/>
      <c r="N13" s="94">
        <v>42825</v>
      </c>
      <c r="O13" s="94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  <c r="KU13" s="13"/>
      <c r="KV13" s="13"/>
      <c r="KW13" s="13"/>
      <c r="KX13" s="13"/>
      <c r="KY13" s="13"/>
      <c r="KZ13" s="13"/>
      <c r="LA13" s="13"/>
      <c r="LB13" s="13"/>
      <c r="LC13" s="13"/>
      <c r="LD13" s="13"/>
      <c r="LE13" s="1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13"/>
      <c r="ML13" s="13"/>
      <c r="MM13" s="13"/>
      <c r="MN13" s="13"/>
      <c r="MO13" s="13"/>
      <c r="MP13" s="13"/>
      <c r="MQ13" s="13"/>
      <c r="MR13" s="13"/>
      <c r="MS13" s="13"/>
      <c r="MT13" s="13"/>
      <c r="MU13" s="13"/>
      <c r="MV13" s="13"/>
      <c r="MW13" s="13"/>
      <c r="MX13" s="13"/>
      <c r="MY13" s="13"/>
      <c r="MZ13" s="13"/>
      <c r="NA13" s="13"/>
      <c r="NB13" s="13"/>
      <c r="NC13" s="13"/>
      <c r="ND13" s="13"/>
      <c r="NE13" s="13"/>
      <c r="NF13" s="13"/>
      <c r="NG13" s="13"/>
      <c r="NH13" s="13"/>
      <c r="NI13" s="13"/>
      <c r="NJ13" s="13"/>
      <c r="NK13" s="13"/>
      <c r="NL13" s="13"/>
      <c r="NM13" s="13"/>
      <c r="NN13" s="13"/>
      <c r="NO13" s="13"/>
      <c r="NP13" s="13"/>
      <c r="NQ13" s="13"/>
      <c r="NR13" s="13"/>
      <c r="NS13" s="13"/>
      <c r="NT13" s="13"/>
      <c r="NU13" s="13"/>
      <c r="NV13" s="13"/>
      <c r="NX13" s="48">
        <f t="shared" ref="NX13:NX44" ca="1" si="31">IF(N13&lt;$N$5,1,0)</f>
        <v>1</v>
      </c>
      <c r="NY13" s="48">
        <f t="shared" ref="NY13:NY44" ca="1" si="32">IF($N13&gt;=$N$5,1,0)</f>
        <v>0</v>
      </c>
      <c r="NZ13" s="48">
        <f ca="1">IF(IF($B13="Y",IF(NY13=1,1,0)),1,0)</f>
        <v>0</v>
      </c>
      <c r="OA13" s="48">
        <f t="shared" si="29"/>
        <v>0</v>
      </c>
      <c r="OB13" s="49">
        <f t="shared" ref="OB13:OB44" ca="1" si="33">SUBTOTAL(9,NX13:OA13)</f>
        <v>1</v>
      </c>
    </row>
    <row r="14" spans="1:392" ht="15" x14ac:dyDescent="0.25">
      <c r="A14" s="89" t="s">
        <v>158</v>
      </c>
      <c r="B14" s="19" t="str">
        <f t="shared" si="28"/>
        <v>Y</v>
      </c>
      <c r="C14" s="57" t="s">
        <v>161</v>
      </c>
      <c r="D14" s="57" t="s">
        <v>167</v>
      </c>
      <c r="E14" s="59" t="s">
        <v>58</v>
      </c>
      <c r="F14" s="59"/>
      <c r="G14" s="19" t="s">
        <v>43</v>
      </c>
      <c r="H14" s="19" t="s">
        <v>47</v>
      </c>
      <c r="I14" s="21"/>
      <c r="J14" s="21"/>
      <c r="K14" s="82">
        <f t="shared" si="30"/>
        <v>26</v>
      </c>
      <c r="L14" s="94">
        <v>42829</v>
      </c>
      <c r="M14" s="94"/>
      <c r="N14" s="94">
        <v>42854</v>
      </c>
      <c r="O14" s="94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  <c r="KU14" s="13"/>
      <c r="KV14" s="13"/>
      <c r="KW14" s="13"/>
      <c r="KX14" s="13"/>
      <c r="KY14" s="13"/>
      <c r="KZ14" s="13"/>
      <c r="LA14" s="13"/>
      <c r="LB14" s="13"/>
      <c r="LC14" s="13"/>
      <c r="LD14" s="13"/>
      <c r="LE14" s="1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13"/>
      <c r="ML14" s="13"/>
      <c r="MM14" s="13"/>
      <c r="MN14" s="13"/>
      <c r="MO14" s="13"/>
      <c r="MP14" s="13"/>
      <c r="MQ14" s="13"/>
      <c r="MR14" s="13"/>
      <c r="MS14" s="13"/>
      <c r="MT14" s="13"/>
      <c r="MU14" s="13"/>
      <c r="MV14" s="13"/>
      <c r="MW14" s="13"/>
      <c r="MX14" s="13"/>
      <c r="MY14" s="13"/>
      <c r="MZ14" s="13"/>
      <c r="NA14" s="13"/>
      <c r="NB14" s="13"/>
      <c r="NC14" s="13"/>
      <c r="ND14" s="13"/>
      <c r="NE14" s="13"/>
      <c r="NF14" s="13"/>
      <c r="NG14" s="13"/>
      <c r="NH14" s="13"/>
      <c r="NI14" s="13"/>
      <c r="NJ14" s="13"/>
      <c r="NK14" s="13"/>
      <c r="NL14" s="13"/>
      <c r="NM14" s="13"/>
      <c r="NN14" s="13"/>
      <c r="NO14" s="13"/>
      <c r="NP14" s="13"/>
      <c r="NQ14" s="13"/>
      <c r="NR14" s="13"/>
      <c r="NS14" s="13"/>
      <c r="NT14" s="13"/>
      <c r="NU14" s="13"/>
      <c r="NV14" s="13"/>
      <c r="NX14" s="48">
        <f t="shared" ca="1" si="31"/>
        <v>1</v>
      </c>
      <c r="NY14" s="48">
        <f t="shared" ca="1" si="32"/>
        <v>0</v>
      </c>
      <c r="NZ14" s="48">
        <f ca="1">IF(IF($B14="Y",IF(NY14=1,1,0)),1,0)</f>
        <v>0</v>
      </c>
      <c r="OA14" s="48">
        <f t="shared" si="29"/>
        <v>0</v>
      </c>
      <c r="OB14" s="49">
        <f t="shared" ca="1" si="33"/>
        <v>1</v>
      </c>
    </row>
    <row r="15" spans="1:392" ht="15" x14ac:dyDescent="0.25">
      <c r="A15" s="89" t="s">
        <v>159</v>
      </c>
      <c r="B15" s="19" t="str">
        <f t="shared" si="28"/>
        <v>Y</v>
      </c>
      <c r="C15" s="57" t="s">
        <v>161</v>
      </c>
      <c r="D15" s="57" t="s">
        <v>167</v>
      </c>
      <c r="E15" s="59" t="s">
        <v>59</v>
      </c>
      <c r="F15" s="59"/>
      <c r="G15" s="19" t="s">
        <v>42</v>
      </c>
      <c r="H15" s="19" t="s">
        <v>47</v>
      </c>
      <c r="I15" s="21"/>
      <c r="J15" s="21"/>
      <c r="K15" s="82">
        <f t="shared" si="30"/>
        <v>11</v>
      </c>
      <c r="L15" s="94">
        <v>42801</v>
      </c>
      <c r="M15" s="94"/>
      <c r="N15" s="94">
        <v>42811</v>
      </c>
      <c r="O15" s="94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X15" s="48">
        <f t="shared" ca="1" si="31"/>
        <v>1</v>
      </c>
      <c r="NY15" s="48">
        <f t="shared" ca="1" si="32"/>
        <v>0</v>
      </c>
      <c r="NZ15" s="48">
        <f ca="1">IF(IF($B15="Y",IF(NY15=1,1,0)),1,0)</f>
        <v>0</v>
      </c>
      <c r="OA15" s="48">
        <f t="shared" si="29"/>
        <v>0</v>
      </c>
      <c r="OB15" s="49">
        <f t="shared" ca="1" si="33"/>
        <v>1</v>
      </c>
    </row>
    <row r="16" spans="1:392" ht="16.5" x14ac:dyDescent="0.25">
      <c r="A16" s="89" t="s">
        <v>160</v>
      </c>
      <c r="B16" s="19" t="str">
        <f t="shared" si="28"/>
        <v>N</v>
      </c>
      <c r="C16" s="57" t="s">
        <v>161</v>
      </c>
      <c r="D16" s="57" t="s">
        <v>168</v>
      </c>
      <c r="E16" s="90" t="s">
        <v>164</v>
      </c>
      <c r="F16" s="90"/>
      <c r="G16" s="19" t="s">
        <v>43</v>
      </c>
      <c r="H16" s="19" t="s">
        <v>14</v>
      </c>
      <c r="I16" s="21"/>
      <c r="J16" s="21"/>
      <c r="K16" s="82">
        <f t="shared" si="30"/>
        <v>10</v>
      </c>
      <c r="L16" s="94">
        <v>42802</v>
      </c>
      <c r="M16" s="94"/>
      <c r="N16" s="94">
        <v>42811</v>
      </c>
      <c r="O16" s="94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  <c r="KU16" s="13"/>
      <c r="KV16" s="13"/>
      <c r="KW16" s="13"/>
      <c r="KX16" s="13"/>
      <c r="KY16" s="13"/>
      <c r="KZ16" s="13"/>
      <c r="LA16" s="13"/>
      <c r="LB16" s="13"/>
      <c r="LC16" s="13"/>
      <c r="LD16" s="13"/>
      <c r="LE16" s="1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13"/>
      <c r="ML16" s="13"/>
      <c r="MM16" s="13"/>
      <c r="MN16" s="13"/>
      <c r="MO16" s="13"/>
      <c r="MP16" s="13"/>
      <c r="MQ16" s="13"/>
      <c r="MR16" s="13"/>
      <c r="MS16" s="13"/>
      <c r="MT16" s="13"/>
      <c r="MU16" s="13"/>
      <c r="MV16" s="13"/>
      <c r="MW16" s="13"/>
      <c r="MX16" s="13"/>
      <c r="MY16" s="13"/>
      <c r="MZ16" s="13"/>
      <c r="NA16" s="13"/>
      <c r="NB16" s="13"/>
      <c r="NC16" s="13"/>
      <c r="ND16" s="13"/>
      <c r="NE16" s="13"/>
      <c r="NF16" s="13"/>
      <c r="NG16" s="13"/>
      <c r="NH16" s="13"/>
      <c r="NI16" s="13"/>
      <c r="NJ16" s="13"/>
      <c r="NK16" s="13"/>
      <c r="NL16" s="13"/>
      <c r="NM16" s="13"/>
      <c r="NN16" s="13"/>
      <c r="NO16" s="13"/>
      <c r="NP16" s="13"/>
      <c r="NQ16" s="13"/>
      <c r="NR16" s="13"/>
      <c r="NS16" s="13"/>
      <c r="NT16" s="13"/>
      <c r="NU16" s="13"/>
      <c r="NV16" s="13"/>
      <c r="NX16" s="48">
        <f t="shared" ca="1" si="31"/>
        <v>1</v>
      </c>
      <c r="NY16" s="48">
        <f t="shared" ca="1" si="32"/>
        <v>0</v>
      </c>
      <c r="NZ16" s="48">
        <f>IF(IF($B16="Y",IF(NY16=1,1,0)),1,0)</f>
        <v>0</v>
      </c>
      <c r="OA16" s="48">
        <f ca="1">IF(IF($B16="N",IF(NX16=1,1,0)),1,0)</f>
        <v>1</v>
      </c>
      <c r="OB16" s="49">
        <f t="shared" ca="1" si="33"/>
        <v>2</v>
      </c>
    </row>
    <row r="17" spans="2:392" ht="15" x14ac:dyDescent="0.25">
      <c r="B17" s="19" t="str">
        <f t="shared" si="28"/>
        <v>N</v>
      </c>
      <c r="C17" s="57" t="s">
        <v>53</v>
      </c>
      <c r="D17" s="57" t="s">
        <v>167</v>
      </c>
      <c r="E17" s="59" t="s">
        <v>60</v>
      </c>
      <c r="F17" s="59"/>
      <c r="G17" s="19" t="s">
        <v>43</v>
      </c>
      <c r="H17" s="19" t="s">
        <v>14</v>
      </c>
      <c r="I17" s="21"/>
      <c r="J17" s="21"/>
      <c r="K17" s="82">
        <f t="shared" si="30"/>
        <v>12</v>
      </c>
      <c r="L17" s="94">
        <v>42808</v>
      </c>
      <c r="M17" s="94"/>
      <c r="N17" s="94">
        <v>42819</v>
      </c>
      <c r="O17" s="94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  <c r="KU17" s="13"/>
      <c r="KV17" s="13"/>
      <c r="KW17" s="13"/>
      <c r="KX17" s="13"/>
      <c r="KY17" s="13"/>
      <c r="KZ17" s="13"/>
      <c r="LA17" s="13"/>
      <c r="LB17" s="13"/>
      <c r="LC17" s="13"/>
      <c r="LD17" s="13"/>
      <c r="LE17" s="1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13"/>
      <c r="ML17" s="13"/>
      <c r="MM17" s="13"/>
      <c r="MN17" s="13"/>
      <c r="MO17" s="13"/>
      <c r="MP17" s="13"/>
      <c r="MQ17" s="13"/>
      <c r="MR17" s="13"/>
      <c r="MS17" s="13"/>
      <c r="MT17" s="13"/>
      <c r="MU17" s="13"/>
      <c r="MV17" s="13"/>
      <c r="MW17" s="13"/>
      <c r="MX17" s="13"/>
      <c r="MY17" s="13"/>
      <c r="MZ17" s="13"/>
      <c r="NA17" s="13"/>
      <c r="NB17" s="13"/>
      <c r="NC17" s="13"/>
      <c r="ND17" s="13"/>
      <c r="NE17" s="13"/>
      <c r="NF17" s="13"/>
      <c r="NG17" s="13"/>
      <c r="NH17" s="13"/>
      <c r="NI17" s="13"/>
      <c r="NJ17" s="13"/>
      <c r="NK17" s="13"/>
      <c r="NL17" s="13"/>
      <c r="NM17" s="13"/>
      <c r="NN17" s="13"/>
      <c r="NO17" s="13"/>
      <c r="NP17" s="13"/>
      <c r="NQ17" s="13"/>
      <c r="NR17" s="13"/>
      <c r="NS17" s="13"/>
      <c r="NT17" s="13"/>
      <c r="NU17" s="13"/>
      <c r="NV17" s="13"/>
      <c r="NX17" s="48">
        <f t="shared" ca="1" si="31"/>
        <v>1</v>
      </c>
      <c r="NY17" s="48">
        <f t="shared" ca="1" si="32"/>
        <v>0</v>
      </c>
      <c r="NZ17" s="48">
        <f>IF(IF($B17="Y",IF(NY17=1,1,0)),1,0)</f>
        <v>0</v>
      </c>
      <c r="OA17" s="48">
        <f t="shared" ca="1" si="29"/>
        <v>1</v>
      </c>
      <c r="OB17" s="49">
        <f t="shared" ca="1" si="33"/>
        <v>2</v>
      </c>
    </row>
    <row r="18" spans="2:392" ht="15" x14ac:dyDescent="0.25">
      <c r="B18" s="19" t="str">
        <f t="shared" si="28"/>
        <v>N</v>
      </c>
      <c r="C18" s="57" t="s">
        <v>53</v>
      </c>
      <c r="D18" s="57" t="s">
        <v>167</v>
      </c>
      <c r="E18" s="59" t="s">
        <v>66</v>
      </c>
      <c r="F18" s="59"/>
      <c r="G18" s="19" t="s">
        <v>43</v>
      </c>
      <c r="H18" s="19" t="s">
        <v>14</v>
      </c>
      <c r="I18" s="21"/>
      <c r="J18" s="21"/>
      <c r="K18" s="82">
        <f t="shared" si="30"/>
        <v>18</v>
      </c>
      <c r="L18" s="94">
        <v>42808</v>
      </c>
      <c r="M18" s="94"/>
      <c r="N18" s="94">
        <v>42825</v>
      </c>
      <c r="O18" s="94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  <c r="KU18" s="13"/>
      <c r="KV18" s="13"/>
      <c r="KW18" s="13"/>
      <c r="KX18" s="13"/>
      <c r="KY18" s="13"/>
      <c r="KZ18" s="13"/>
      <c r="LA18" s="13"/>
      <c r="LB18" s="13"/>
      <c r="LC18" s="13"/>
      <c r="LD18" s="13"/>
      <c r="LE18" s="13"/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13"/>
      <c r="ML18" s="13"/>
      <c r="MM18" s="13"/>
      <c r="MN18" s="13"/>
      <c r="MO18" s="13"/>
      <c r="MP18" s="13"/>
      <c r="MQ18" s="13"/>
      <c r="MR18" s="13"/>
      <c r="MS18" s="13"/>
      <c r="MT18" s="13"/>
      <c r="MU18" s="13"/>
      <c r="MV18" s="13"/>
      <c r="MW18" s="13"/>
      <c r="MX18" s="13"/>
      <c r="MY18" s="13"/>
      <c r="MZ18" s="13"/>
      <c r="NA18" s="13"/>
      <c r="NB18" s="13"/>
      <c r="NC18" s="13"/>
      <c r="ND18" s="13"/>
      <c r="NE18" s="13"/>
      <c r="NF18" s="13"/>
      <c r="NG18" s="13"/>
      <c r="NH18" s="13"/>
      <c r="NI18" s="13"/>
      <c r="NJ18" s="13"/>
      <c r="NK18" s="13"/>
      <c r="NL18" s="13"/>
      <c r="NM18" s="13"/>
      <c r="NN18" s="13"/>
      <c r="NO18" s="13"/>
      <c r="NP18" s="13"/>
      <c r="NQ18" s="13"/>
      <c r="NR18" s="13"/>
      <c r="NS18" s="13"/>
      <c r="NT18" s="13"/>
      <c r="NU18" s="13"/>
      <c r="NV18" s="13"/>
      <c r="NX18" s="48">
        <f t="shared" ca="1" si="31"/>
        <v>1</v>
      </c>
      <c r="NY18" s="48">
        <f t="shared" ca="1" si="32"/>
        <v>0</v>
      </c>
      <c r="NZ18" s="48">
        <f t="shared" ref="NZ18:NZ81" si="34">IF(IF($B18="Y",IF(NY18=1,1,0)),1,0)</f>
        <v>0</v>
      </c>
      <c r="OA18" s="48">
        <f ca="1">IF(IF($B18="N",IF(NX18=1,1,0)),1,0)</f>
        <v>1</v>
      </c>
      <c r="OB18" s="49">
        <f t="shared" ca="1" si="33"/>
        <v>2</v>
      </c>
    </row>
    <row r="19" spans="2:392" ht="15" x14ac:dyDescent="0.25">
      <c r="B19" s="19" t="str">
        <f t="shared" si="28"/>
        <v>N</v>
      </c>
      <c r="C19" s="57" t="s">
        <v>53</v>
      </c>
      <c r="D19" s="57" t="s">
        <v>167</v>
      </c>
      <c r="E19" s="59" t="s">
        <v>61</v>
      </c>
      <c r="F19" s="59"/>
      <c r="G19" s="19" t="s">
        <v>43</v>
      </c>
      <c r="H19" s="19" t="s">
        <v>14</v>
      </c>
      <c r="I19" s="21"/>
      <c r="J19" s="21"/>
      <c r="K19" s="82">
        <f t="shared" si="30"/>
        <v>26</v>
      </c>
      <c r="L19" s="94">
        <v>42808</v>
      </c>
      <c r="M19" s="94"/>
      <c r="N19" s="94">
        <v>42833</v>
      </c>
      <c r="O19" s="94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X19" s="48">
        <f t="shared" ca="1" si="31"/>
        <v>1</v>
      </c>
      <c r="NY19" s="48">
        <f t="shared" ca="1" si="32"/>
        <v>0</v>
      </c>
      <c r="NZ19" s="48">
        <f>IF(IF($B19="Y",IF(NY19=1,1,0)),1,0)</f>
        <v>0</v>
      </c>
      <c r="OA19" s="48">
        <f t="shared" ca="1" si="29"/>
        <v>1</v>
      </c>
      <c r="OB19" s="49">
        <f t="shared" ca="1" si="33"/>
        <v>2</v>
      </c>
    </row>
    <row r="20" spans="2:392" ht="15" x14ac:dyDescent="0.25">
      <c r="B20" s="19" t="str">
        <f t="shared" si="28"/>
        <v>N</v>
      </c>
      <c r="C20" s="57" t="s">
        <v>53</v>
      </c>
      <c r="D20" s="57" t="s">
        <v>167</v>
      </c>
      <c r="E20" s="59" t="s">
        <v>62</v>
      </c>
      <c r="F20" s="59"/>
      <c r="G20" s="19" t="s">
        <v>43</v>
      </c>
      <c r="H20" s="19" t="s">
        <v>14</v>
      </c>
      <c r="I20" s="21"/>
      <c r="J20" s="21"/>
      <c r="K20" s="82">
        <f t="shared" si="30"/>
        <v>29</v>
      </c>
      <c r="L20" s="94">
        <v>42826</v>
      </c>
      <c r="M20" s="94"/>
      <c r="N20" s="94">
        <v>42854</v>
      </c>
      <c r="O20" s="94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X20" s="48">
        <f t="shared" ca="1" si="31"/>
        <v>1</v>
      </c>
      <c r="NY20" s="48">
        <f t="shared" ca="1" si="32"/>
        <v>0</v>
      </c>
      <c r="NZ20" s="48">
        <f>IF(IF($B20="Y",IF(NY20=1,1,0)),1,0)</f>
        <v>0</v>
      </c>
      <c r="OA20" s="48">
        <f t="shared" ca="1" si="29"/>
        <v>1</v>
      </c>
      <c r="OB20" s="49">
        <f t="shared" ca="1" si="33"/>
        <v>2</v>
      </c>
    </row>
    <row r="21" spans="2:392" ht="15" x14ac:dyDescent="0.25">
      <c r="B21" s="19" t="str">
        <f t="shared" si="28"/>
        <v>N</v>
      </c>
      <c r="C21" s="57" t="s">
        <v>53</v>
      </c>
      <c r="D21" s="57" t="s">
        <v>167</v>
      </c>
      <c r="E21" s="59" t="s">
        <v>63</v>
      </c>
      <c r="F21" s="59"/>
      <c r="G21" s="19" t="s">
        <v>43</v>
      </c>
      <c r="H21" s="19" t="s">
        <v>14</v>
      </c>
      <c r="I21" s="21"/>
      <c r="J21" s="21"/>
      <c r="K21" s="82">
        <f t="shared" si="30"/>
        <v>16</v>
      </c>
      <c r="L21" s="94">
        <v>42871</v>
      </c>
      <c r="M21" s="94"/>
      <c r="N21" s="94">
        <v>42886</v>
      </c>
      <c r="O21" s="94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X21" s="48">
        <f t="shared" ca="1" si="31"/>
        <v>1</v>
      </c>
      <c r="NY21" s="48">
        <f t="shared" ca="1" si="32"/>
        <v>0</v>
      </c>
      <c r="NZ21" s="48">
        <f t="shared" si="34"/>
        <v>0</v>
      </c>
      <c r="OA21" s="48">
        <f ca="1">IF(IF($B21="N",IF(NX21=1,1,0)),1,0)</f>
        <v>1</v>
      </c>
      <c r="OB21" s="49">
        <f t="shared" ca="1" si="33"/>
        <v>2</v>
      </c>
    </row>
    <row r="22" spans="2:392" ht="15" x14ac:dyDescent="0.25">
      <c r="B22" s="19" t="str">
        <f t="shared" si="28"/>
        <v>N</v>
      </c>
      <c r="C22" s="57" t="s">
        <v>53</v>
      </c>
      <c r="D22" s="57" t="s">
        <v>167</v>
      </c>
      <c r="E22" s="59" t="s">
        <v>64</v>
      </c>
      <c r="F22" s="59"/>
      <c r="G22" s="19" t="s">
        <v>43</v>
      </c>
      <c r="H22" s="19" t="s">
        <v>14</v>
      </c>
      <c r="I22" s="21"/>
      <c r="J22" s="21"/>
      <c r="K22" s="82">
        <f t="shared" si="30"/>
        <v>15</v>
      </c>
      <c r="L22" s="94">
        <v>42829</v>
      </c>
      <c r="M22" s="94"/>
      <c r="N22" s="94">
        <v>42843</v>
      </c>
      <c r="O22" s="94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X22" s="48">
        <f t="shared" ca="1" si="31"/>
        <v>1</v>
      </c>
      <c r="NY22" s="48">
        <f t="shared" ca="1" si="32"/>
        <v>0</v>
      </c>
      <c r="NZ22" s="48">
        <f>IF(IF($B22="Y",IF(NY22=1,1,0)),1,0)</f>
        <v>0</v>
      </c>
      <c r="OA22" s="48">
        <f t="shared" ca="1" si="29"/>
        <v>1</v>
      </c>
      <c r="OB22" s="49">
        <f t="shared" ca="1" si="33"/>
        <v>2</v>
      </c>
    </row>
    <row r="23" spans="2:392" ht="15" x14ac:dyDescent="0.25">
      <c r="B23" s="19" t="str">
        <f t="shared" si="28"/>
        <v>N</v>
      </c>
      <c r="C23" s="57" t="s">
        <v>53</v>
      </c>
      <c r="D23" s="57" t="s">
        <v>167</v>
      </c>
      <c r="E23" s="59" t="s">
        <v>65</v>
      </c>
      <c r="F23" s="59"/>
      <c r="G23" s="19" t="s">
        <v>43</v>
      </c>
      <c r="H23" s="19" t="s">
        <v>14</v>
      </c>
      <c r="I23" s="21"/>
      <c r="J23" s="21"/>
      <c r="K23" s="82">
        <f t="shared" si="30"/>
        <v>15</v>
      </c>
      <c r="L23" s="94">
        <v>42843</v>
      </c>
      <c r="M23" s="94"/>
      <c r="N23" s="94">
        <v>42857</v>
      </c>
      <c r="O23" s="94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  <c r="KU23" s="13"/>
      <c r="KV23" s="13"/>
      <c r="KW23" s="13"/>
      <c r="KX23" s="13"/>
      <c r="KY23" s="13"/>
      <c r="KZ23" s="13"/>
      <c r="LA23" s="13"/>
      <c r="LB23" s="13"/>
      <c r="LC23" s="13"/>
      <c r="LD23" s="13"/>
      <c r="LE23" s="1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13"/>
      <c r="ML23" s="13"/>
      <c r="MM23" s="13"/>
      <c r="MN23" s="13"/>
      <c r="MO23" s="13"/>
      <c r="MP23" s="13"/>
      <c r="MQ23" s="13"/>
      <c r="MR23" s="13"/>
      <c r="MS23" s="13"/>
      <c r="MT23" s="13"/>
      <c r="MU23" s="13"/>
      <c r="MV23" s="13"/>
      <c r="MW23" s="13"/>
      <c r="MX23" s="13"/>
      <c r="MY23" s="13"/>
      <c r="MZ23" s="13"/>
      <c r="NA23" s="13"/>
      <c r="NB23" s="13"/>
      <c r="NC23" s="13"/>
      <c r="ND23" s="13"/>
      <c r="NE23" s="13"/>
      <c r="NF23" s="13"/>
      <c r="NG23" s="13"/>
      <c r="NH23" s="13"/>
      <c r="NI23" s="13"/>
      <c r="NJ23" s="13"/>
      <c r="NK23" s="13"/>
      <c r="NL23" s="13"/>
      <c r="NM23" s="13"/>
      <c r="NN23" s="13"/>
      <c r="NO23" s="13"/>
      <c r="NP23" s="13"/>
      <c r="NQ23" s="13"/>
      <c r="NR23" s="13"/>
      <c r="NS23" s="13"/>
      <c r="NT23" s="13"/>
      <c r="NU23" s="13"/>
      <c r="NV23" s="13"/>
      <c r="NX23" s="48">
        <f t="shared" ca="1" si="31"/>
        <v>1</v>
      </c>
      <c r="NY23" s="48">
        <f t="shared" ca="1" si="32"/>
        <v>0</v>
      </c>
      <c r="NZ23" s="48">
        <f>IF(IF($B23="Y",IF(NY23=1,1,0)),1,0)</f>
        <v>0</v>
      </c>
      <c r="OA23" s="48">
        <f t="shared" ca="1" si="29"/>
        <v>1</v>
      </c>
      <c r="OB23" s="49">
        <f t="shared" ca="1" si="33"/>
        <v>2</v>
      </c>
    </row>
    <row r="24" spans="2:392" ht="15" x14ac:dyDescent="0.25">
      <c r="B24" s="19" t="str">
        <f t="shared" si="28"/>
        <v>N</v>
      </c>
      <c r="C24" s="57" t="s">
        <v>53</v>
      </c>
      <c r="D24" s="57" t="s">
        <v>167</v>
      </c>
      <c r="E24" s="59" t="s">
        <v>66</v>
      </c>
      <c r="F24" s="59"/>
      <c r="G24" s="19" t="s">
        <v>43</v>
      </c>
      <c r="H24" s="19" t="s">
        <v>14</v>
      </c>
      <c r="I24" s="21"/>
      <c r="J24" s="21"/>
      <c r="K24" s="82">
        <f t="shared" si="30"/>
        <v>19</v>
      </c>
      <c r="L24" s="94">
        <v>42857</v>
      </c>
      <c r="M24" s="94"/>
      <c r="N24" s="94">
        <v>42875</v>
      </c>
      <c r="O24" s="94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X24" s="48">
        <f t="shared" ca="1" si="31"/>
        <v>1</v>
      </c>
      <c r="NY24" s="48">
        <f t="shared" ca="1" si="32"/>
        <v>0</v>
      </c>
      <c r="NZ24" s="48">
        <f t="shared" si="34"/>
        <v>0</v>
      </c>
      <c r="OA24" s="48">
        <f t="shared" ref="OA24:OA34" ca="1" si="35">IF(IF($B24="N",IF(NX24=1,1,0)),1,0)</f>
        <v>1</v>
      </c>
      <c r="OB24" s="49">
        <f t="shared" ca="1" si="33"/>
        <v>2</v>
      </c>
    </row>
    <row r="25" spans="2:392" ht="15" x14ac:dyDescent="0.25">
      <c r="B25" s="19" t="str">
        <f t="shared" si="28"/>
        <v>N</v>
      </c>
      <c r="C25" s="57" t="s">
        <v>53</v>
      </c>
      <c r="D25" s="57" t="s">
        <v>167</v>
      </c>
      <c r="E25" s="59" t="s">
        <v>67</v>
      </c>
      <c r="F25" s="59"/>
      <c r="G25" s="19" t="s">
        <v>43</v>
      </c>
      <c r="H25" s="19" t="s">
        <v>14</v>
      </c>
      <c r="I25" s="21"/>
      <c r="J25" s="21"/>
      <c r="K25" s="82">
        <f t="shared" si="30"/>
        <v>5</v>
      </c>
      <c r="L25" s="94">
        <v>42871</v>
      </c>
      <c r="M25" s="94"/>
      <c r="N25" s="94">
        <v>42875</v>
      </c>
      <c r="O25" s="94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X25" s="48">
        <f t="shared" ca="1" si="31"/>
        <v>1</v>
      </c>
      <c r="NY25" s="48">
        <f t="shared" ca="1" si="32"/>
        <v>0</v>
      </c>
      <c r="NZ25" s="48">
        <f t="shared" si="34"/>
        <v>0</v>
      </c>
      <c r="OA25" s="48">
        <f t="shared" ca="1" si="35"/>
        <v>1</v>
      </c>
      <c r="OB25" s="49">
        <f t="shared" ca="1" si="33"/>
        <v>2</v>
      </c>
    </row>
    <row r="26" spans="2:392" ht="15" x14ac:dyDescent="0.25">
      <c r="B26" s="19" t="str">
        <f t="shared" si="28"/>
        <v>N</v>
      </c>
      <c r="C26" s="57" t="s">
        <v>53</v>
      </c>
      <c r="D26" s="57" t="s">
        <v>167</v>
      </c>
      <c r="E26" s="59" t="s">
        <v>68</v>
      </c>
      <c r="F26" s="59"/>
      <c r="G26" s="19" t="s">
        <v>43</v>
      </c>
      <c r="H26" s="19" t="s">
        <v>14</v>
      </c>
      <c r="I26" s="21"/>
      <c r="J26" s="21"/>
      <c r="K26" s="82">
        <f t="shared" si="30"/>
        <v>29</v>
      </c>
      <c r="L26" s="94">
        <v>42878</v>
      </c>
      <c r="M26" s="94"/>
      <c r="N26" s="94">
        <v>42906</v>
      </c>
      <c r="O26" s="94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X26" s="48">
        <f t="shared" ca="1" si="31"/>
        <v>1</v>
      </c>
      <c r="NY26" s="48">
        <f t="shared" ca="1" si="32"/>
        <v>0</v>
      </c>
      <c r="NZ26" s="48">
        <f t="shared" si="34"/>
        <v>0</v>
      </c>
      <c r="OA26" s="48">
        <f t="shared" ca="1" si="35"/>
        <v>1</v>
      </c>
      <c r="OB26" s="49">
        <f t="shared" ca="1" si="33"/>
        <v>2</v>
      </c>
    </row>
    <row r="27" spans="2:392" ht="15" x14ac:dyDescent="0.25">
      <c r="B27" s="19" t="str">
        <f t="shared" si="28"/>
        <v>N</v>
      </c>
      <c r="C27" s="57" t="s">
        <v>53</v>
      </c>
      <c r="D27" s="57" t="s">
        <v>167</v>
      </c>
      <c r="E27" s="59" t="s">
        <v>69</v>
      </c>
      <c r="F27" s="59"/>
      <c r="G27" s="19" t="s">
        <v>42</v>
      </c>
      <c r="H27" s="19" t="s">
        <v>14</v>
      </c>
      <c r="I27" s="21"/>
      <c r="J27" s="21"/>
      <c r="K27" s="82">
        <f t="shared" si="30"/>
        <v>5</v>
      </c>
      <c r="L27" s="94">
        <v>42920</v>
      </c>
      <c r="M27" s="94"/>
      <c r="N27" s="94">
        <v>42924</v>
      </c>
      <c r="O27" s="94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X27" s="48">
        <f t="shared" ca="1" si="31"/>
        <v>1</v>
      </c>
      <c r="NY27" s="48">
        <f t="shared" ca="1" si="32"/>
        <v>0</v>
      </c>
      <c r="NZ27" s="48">
        <f t="shared" si="34"/>
        <v>0</v>
      </c>
      <c r="OA27" s="48">
        <f t="shared" ca="1" si="35"/>
        <v>1</v>
      </c>
      <c r="OB27" s="49">
        <f t="shared" ca="1" si="33"/>
        <v>2</v>
      </c>
    </row>
    <row r="28" spans="2:392" ht="15" x14ac:dyDescent="0.25">
      <c r="B28" s="19" t="str">
        <f t="shared" si="28"/>
        <v>N</v>
      </c>
      <c r="C28" s="57" t="s">
        <v>53</v>
      </c>
      <c r="D28" s="57" t="s">
        <v>167</v>
      </c>
      <c r="E28" s="59" t="s">
        <v>70</v>
      </c>
      <c r="F28" s="59"/>
      <c r="G28" s="19" t="s">
        <v>44</v>
      </c>
      <c r="H28" s="19" t="s">
        <v>14</v>
      </c>
      <c r="I28" s="21"/>
      <c r="J28" s="21"/>
      <c r="K28" s="82">
        <f t="shared" si="30"/>
        <v>1</v>
      </c>
      <c r="L28" s="94">
        <v>42931</v>
      </c>
      <c r="M28" s="94"/>
      <c r="N28" s="94">
        <v>42931</v>
      </c>
      <c r="O28" s="94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  <c r="KU28" s="13"/>
      <c r="KV28" s="13"/>
      <c r="KW28" s="13"/>
      <c r="KX28" s="13"/>
      <c r="KY28" s="13"/>
      <c r="KZ28" s="13"/>
      <c r="LA28" s="13"/>
      <c r="LB28" s="13"/>
      <c r="LC28" s="13"/>
      <c r="LD28" s="13"/>
      <c r="LE28" s="1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13"/>
      <c r="ML28" s="13"/>
      <c r="MM28" s="13"/>
      <c r="MN28" s="13"/>
      <c r="MO28" s="13"/>
      <c r="MP28" s="13"/>
      <c r="MQ28" s="13"/>
      <c r="MR28" s="13"/>
      <c r="MS28" s="13"/>
      <c r="MT28" s="13"/>
      <c r="MU28" s="13"/>
      <c r="MV28" s="13"/>
      <c r="MW28" s="13"/>
      <c r="MX28" s="13"/>
      <c r="MY28" s="13"/>
      <c r="MZ28" s="13"/>
      <c r="NA28" s="13"/>
      <c r="NB28" s="13"/>
      <c r="NC28" s="13"/>
      <c r="ND28" s="13"/>
      <c r="NE28" s="13"/>
      <c r="NF28" s="13"/>
      <c r="NG28" s="13"/>
      <c r="NH28" s="13"/>
      <c r="NI28" s="13"/>
      <c r="NJ28" s="13"/>
      <c r="NK28" s="13"/>
      <c r="NL28" s="13"/>
      <c r="NM28" s="13"/>
      <c r="NN28" s="13"/>
      <c r="NO28" s="13"/>
      <c r="NP28" s="13"/>
      <c r="NQ28" s="13"/>
      <c r="NR28" s="13"/>
      <c r="NS28" s="13"/>
      <c r="NT28" s="13"/>
      <c r="NU28" s="13"/>
      <c r="NV28" s="13"/>
      <c r="NX28" s="48">
        <f t="shared" ca="1" si="31"/>
        <v>1</v>
      </c>
      <c r="NY28" s="48">
        <f t="shared" ca="1" si="32"/>
        <v>0</v>
      </c>
      <c r="NZ28" s="48">
        <f t="shared" si="34"/>
        <v>0</v>
      </c>
      <c r="OA28" s="48">
        <f t="shared" ca="1" si="35"/>
        <v>1</v>
      </c>
      <c r="OB28" s="49">
        <f t="shared" ca="1" si="33"/>
        <v>2</v>
      </c>
    </row>
    <row r="29" spans="2:392" ht="15" x14ac:dyDescent="0.25">
      <c r="B29" s="19" t="str">
        <f t="shared" si="28"/>
        <v>N</v>
      </c>
      <c r="C29" s="57" t="s">
        <v>53</v>
      </c>
      <c r="D29" s="57" t="s">
        <v>167</v>
      </c>
      <c r="E29" s="59" t="s">
        <v>71</v>
      </c>
      <c r="F29" s="59"/>
      <c r="G29" s="19" t="s">
        <v>44</v>
      </c>
      <c r="H29" s="19" t="s">
        <v>45</v>
      </c>
      <c r="I29" s="21"/>
      <c r="J29" s="21"/>
      <c r="K29" s="82">
        <f t="shared" si="30"/>
        <v>5</v>
      </c>
      <c r="L29" s="94">
        <v>42941</v>
      </c>
      <c r="M29" s="94"/>
      <c r="N29" s="94">
        <v>42945</v>
      </c>
      <c r="O29" s="94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X29" s="48">
        <f t="shared" ca="1" si="31"/>
        <v>1</v>
      </c>
      <c r="NY29" s="48">
        <f t="shared" ca="1" si="32"/>
        <v>0</v>
      </c>
      <c r="NZ29" s="48">
        <f t="shared" si="34"/>
        <v>0</v>
      </c>
      <c r="OA29" s="48">
        <f t="shared" ca="1" si="35"/>
        <v>1</v>
      </c>
      <c r="OB29" s="49">
        <f t="shared" ca="1" si="33"/>
        <v>2</v>
      </c>
    </row>
    <row r="30" spans="2:392" ht="15" x14ac:dyDescent="0.25">
      <c r="B30" s="19" t="str">
        <f t="shared" si="28"/>
        <v>N</v>
      </c>
      <c r="C30" s="57" t="s">
        <v>53</v>
      </c>
      <c r="D30" s="57" t="s">
        <v>167</v>
      </c>
      <c r="E30" s="59" t="s">
        <v>72</v>
      </c>
      <c r="F30" s="59"/>
      <c r="G30" s="19" t="s">
        <v>44</v>
      </c>
      <c r="H30" s="19" t="s">
        <v>45</v>
      </c>
      <c r="I30" s="21"/>
      <c r="J30" s="21"/>
      <c r="K30" s="82">
        <f t="shared" si="30"/>
        <v>5</v>
      </c>
      <c r="L30" s="94">
        <v>42941</v>
      </c>
      <c r="M30" s="94"/>
      <c r="N30" s="94">
        <v>42945</v>
      </c>
      <c r="O30" s="94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  <c r="KU30" s="13"/>
      <c r="KV30" s="13"/>
      <c r="KW30" s="13"/>
      <c r="KX30" s="13"/>
      <c r="KY30" s="13"/>
      <c r="KZ30" s="13"/>
      <c r="LA30" s="13"/>
      <c r="LB30" s="13"/>
      <c r="LC30" s="13"/>
      <c r="LD30" s="13"/>
      <c r="LE30" s="1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13"/>
      <c r="ML30" s="13"/>
      <c r="MM30" s="13"/>
      <c r="MN30" s="13"/>
      <c r="MO30" s="13"/>
      <c r="MP30" s="13"/>
      <c r="MQ30" s="13"/>
      <c r="MR30" s="13"/>
      <c r="MS30" s="13"/>
      <c r="MT30" s="13"/>
      <c r="MU30" s="13"/>
      <c r="MV30" s="13"/>
      <c r="MW30" s="13"/>
      <c r="MX30" s="13"/>
      <c r="MY30" s="13"/>
      <c r="MZ30" s="13"/>
      <c r="NA30" s="13"/>
      <c r="NB30" s="13"/>
      <c r="NC30" s="13"/>
      <c r="ND30" s="13"/>
      <c r="NE30" s="13"/>
      <c r="NF30" s="13"/>
      <c r="NG30" s="13"/>
      <c r="NH30" s="13"/>
      <c r="NI30" s="13"/>
      <c r="NJ30" s="13"/>
      <c r="NK30" s="13"/>
      <c r="NL30" s="13"/>
      <c r="NM30" s="13"/>
      <c r="NN30" s="13"/>
      <c r="NO30" s="13"/>
      <c r="NP30" s="13"/>
      <c r="NQ30" s="13"/>
      <c r="NR30" s="13"/>
      <c r="NS30" s="13"/>
      <c r="NT30" s="13"/>
      <c r="NU30" s="13"/>
      <c r="NV30" s="13"/>
      <c r="NX30" s="48">
        <f t="shared" ca="1" si="31"/>
        <v>1</v>
      </c>
      <c r="NY30" s="48">
        <f t="shared" ca="1" si="32"/>
        <v>0</v>
      </c>
      <c r="NZ30" s="48">
        <f t="shared" si="34"/>
        <v>0</v>
      </c>
      <c r="OA30" s="48">
        <f t="shared" ca="1" si="35"/>
        <v>1</v>
      </c>
      <c r="OB30" s="49">
        <f t="shared" ca="1" si="33"/>
        <v>2</v>
      </c>
    </row>
    <row r="31" spans="2:392" ht="15" x14ac:dyDescent="0.25">
      <c r="B31" s="19" t="str">
        <f t="shared" si="28"/>
        <v>N</v>
      </c>
      <c r="C31" s="57" t="s">
        <v>53</v>
      </c>
      <c r="D31" s="57" t="s">
        <v>167</v>
      </c>
      <c r="E31" s="59" t="s">
        <v>73</v>
      </c>
      <c r="F31" s="59"/>
      <c r="G31" s="19" t="s">
        <v>44</v>
      </c>
      <c r="H31" s="19" t="s">
        <v>45</v>
      </c>
      <c r="I31" s="21"/>
      <c r="J31" s="21"/>
      <c r="K31" s="82">
        <f t="shared" si="30"/>
        <v>5</v>
      </c>
      <c r="L31" s="94">
        <v>42955</v>
      </c>
      <c r="M31" s="94"/>
      <c r="N31" s="94">
        <v>42959</v>
      </c>
      <c r="O31" s="94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13"/>
      <c r="KT31" s="13"/>
      <c r="KU31" s="13"/>
      <c r="KV31" s="13"/>
      <c r="KW31" s="13"/>
      <c r="KX31" s="13"/>
      <c r="KY31" s="13"/>
      <c r="KZ31" s="13"/>
      <c r="LA31" s="13"/>
      <c r="LB31" s="13"/>
      <c r="LC31" s="13"/>
      <c r="LD31" s="13"/>
      <c r="LE31" s="1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13"/>
      <c r="ML31" s="13"/>
      <c r="MM31" s="13"/>
      <c r="MN31" s="13"/>
      <c r="MO31" s="13"/>
      <c r="MP31" s="13"/>
      <c r="MQ31" s="13"/>
      <c r="MR31" s="13"/>
      <c r="MS31" s="13"/>
      <c r="MT31" s="13"/>
      <c r="MU31" s="13"/>
      <c r="MV31" s="13"/>
      <c r="MW31" s="13"/>
      <c r="MX31" s="13"/>
      <c r="MY31" s="13"/>
      <c r="MZ31" s="13"/>
      <c r="NA31" s="13"/>
      <c r="NB31" s="13"/>
      <c r="NC31" s="13"/>
      <c r="ND31" s="13"/>
      <c r="NE31" s="13"/>
      <c r="NF31" s="13"/>
      <c r="NG31" s="13"/>
      <c r="NH31" s="13"/>
      <c r="NI31" s="13"/>
      <c r="NJ31" s="13"/>
      <c r="NK31" s="13"/>
      <c r="NL31" s="13"/>
      <c r="NM31" s="13"/>
      <c r="NN31" s="13"/>
      <c r="NO31" s="13"/>
      <c r="NP31" s="13"/>
      <c r="NQ31" s="13"/>
      <c r="NR31" s="13"/>
      <c r="NS31" s="13"/>
      <c r="NT31" s="13"/>
      <c r="NU31" s="13"/>
      <c r="NV31" s="13"/>
      <c r="NX31" s="48">
        <f t="shared" ca="1" si="31"/>
        <v>1</v>
      </c>
      <c r="NY31" s="48">
        <f t="shared" ca="1" si="32"/>
        <v>0</v>
      </c>
      <c r="NZ31" s="48">
        <f t="shared" si="34"/>
        <v>0</v>
      </c>
      <c r="OA31" s="48">
        <f t="shared" ca="1" si="35"/>
        <v>1</v>
      </c>
      <c r="OB31" s="49">
        <f t="shared" ca="1" si="33"/>
        <v>2</v>
      </c>
    </row>
    <row r="32" spans="2:392" ht="15.75" thickBot="1" x14ac:dyDescent="0.3">
      <c r="B32" s="19" t="str">
        <f t="shared" si="28"/>
        <v>N</v>
      </c>
      <c r="C32" s="57" t="s">
        <v>53</v>
      </c>
      <c r="D32" s="57" t="s">
        <v>167</v>
      </c>
      <c r="E32" s="59" t="s">
        <v>74</v>
      </c>
      <c r="F32" s="59"/>
      <c r="G32" s="19" t="s">
        <v>44</v>
      </c>
      <c r="H32" s="19" t="s">
        <v>45</v>
      </c>
      <c r="I32" s="21"/>
      <c r="J32" s="21"/>
      <c r="K32" s="82">
        <f t="shared" si="30"/>
        <v>5</v>
      </c>
      <c r="L32" s="94">
        <v>42955</v>
      </c>
      <c r="M32" s="94"/>
      <c r="N32" s="94">
        <v>42959</v>
      </c>
      <c r="O32" s="94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1"/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1"/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1"/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1"/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1"/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1"/>
      <c r="NS32" s="41"/>
      <c r="NT32" s="41"/>
      <c r="NU32" s="41"/>
      <c r="NV32" s="41"/>
      <c r="NX32" s="48">
        <f t="shared" ca="1" si="31"/>
        <v>1</v>
      </c>
      <c r="NY32" s="48">
        <f t="shared" ca="1" si="32"/>
        <v>0</v>
      </c>
      <c r="NZ32" s="48">
        <f t="shared" si="34"/>
        <v>0</v>
      </c>
      <c r="OA32" s="48">
        <f t="shared" ca="1" si="35"/>
        <v>1</v>
      </c>
      <c r="OB32" s="49">
        <f t="shared" ca="1" si="33"/>
        <v>2</v>
      </c>
    </row>
    <row r="33" spans="2:392" ht="15" x14ac:dyDescent="0.25">
      <c r="B33" s="19" t="str">
        <f t="shared" si="28"/>
        <v>N</v>
      </c>
      <c r="C33" s="57" t="s">
        <v>53</v>
      </c>
      <c r="D33" s="57" t="s">
        <v>167</v>
      </c>
      <c r="E33" s="59" t="s">
        <v>75</v>
      </c>
      <c r="F33" s="59"/>
      <c r="G33" s="19" t="s">
        <v>44</v>
      </c>
      <c r="H33" s="19" t="s">
        <v>45</v>
      </c>
      <c r="I33" s="21"/>
      <c r="J33" s="21"/>
      <c r="K33" s="82">
        <f t="shared" si="30"/>
        <v>12</v>
      </c>
      <c r="L33" s="94">
        <v>42857</v>
      </c>
      <c r="M33" s="94"/>
      <c r="N33" s="94">
        <v>42868</v>
      </c>
      <c r="O33" s="94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X33" s="48">
        <f t="shared" ca="1" si="31"/>
        <v>1</v>
      </c>
      <c r="NY33" s="48">
        <f t="shared" ca="1" si="32"/>
        <v>0</v>
      </c>
      <c r="NZ33" s="48">
        <f t="shared" si="34"/>
        <v>0</v>
      </c>
      <c r="OA33" s="48">
        <f t="shared" ca="1" si="35"/>
        <v>1</v>
      </c>
      <c r="OB33" s="49">
        <f t="shared" ca="1" si="33"/>
        <v>2</v>
      </c>
    </row>
    <row r="34" spans="2:392" ht="15" x14ac:dyDescent="0.25">
      <c r="B34" s="19" t="str">
        <f t="shared" si="28"/>
        <v>N</v>
      </c>
      <c r="C34" s="57" t="s">
        <v>76</v>
      </c>
      <c r="D34" s="57" t="s">
        <v>167</v>
      </c>
      <c r="E34" s="27" t="s">
        <v>77</v>
      </c>
      <c r="F34" s="27"/>
      <c r="G34" s="19" t="s">
        <v>44</v>
      </c>
      <c r="H34" s="19" t="s">
        <v>45</v>
      </c>
      <c r="I34" s="21"/>
      <c r="J34" s="21"/>
      <c r="K34" s="82">
        <f t="shared" si="30"/>
        <v>8</v>
      </c>
      <c r="L34" s="94">
        <f>N33+7</f>
        <v>42875</v>
      </c>
      <c r="M34" s="94"/>
      <c r="N34" s="94">
        <f>L34+7</f>
        <v>42882</v>
      </c>
      <c r="O34" s="94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X34" s="48">
        <f t="shared" ca="1" si="31"/>
        <v>1</v>
      </c>
      <c r="NY34" s="48">
        <f t="shared" ca="1" si="32"/>
        <v>0</v>
      </c>
      <c r="NZ34" s="48">
        <f t="shared" si="34"/>
        <v>0</v>
      </c>
      <c r="OA34" s="48">
        <f t="shared" ca="1" si="35"/>
        <v>1</v>
      </c>
      <c r="OB34" s="49">
        <f t="shared" ca="1" si="33"/>
        <v>2</v>
      </c>
    </row>
    <row r="35" spans="2:392" ht="15" x14ac:dyDescent="0.25">
      <c r="B35" s="19" t="str">
        <f t="shared" si="28"/>
        <v>N</v>
      </c>
      <c r="C35" s="57" t="s">
        <v>76</v>
      </c>
      <c r="D35" s="57" t="s">
        <v>167</v>
      </c>
      <c r="E35" s="27" t="s">
        <v>78</v>
      </c>
      <c r="F35" s="27"/>
      <c r="G35" s="19" t="s">
        <v>42</v>
      </c>
      <c r="H35" s="19" t="s">
        <v>45</v>
      </c>
      <c r="I35" s="21"/>
      <c r="J35" s="21"/>
      <c r="K35" s="82">
        <f t="shared" si="30"/>
        <v>26</v>
      </c>
      <c r="L35" s="94">
        <v>42741</v>
      </c>
      <c r="M35" s="94"/>
      <c r="N35" s="94">
        <v>42766</v>
      </c>
      <c r="O35" s="94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  <c r="KU35" s="13"/>
      <c r="KV35" s="13"/>
      <c r="KW35" s="13"/>
      <c r="KX35" s="13"/>
      <c r="KY35" s="13"/>
      <c r="KZ35" s="13"/>
      <c r="LA35" s="13"/>
      <c r="LB35" s="13"/>
      <c r="LC35" s="13"/>
      <c r="LD35" s="13"/>
      <c r="LE35" s="1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13"/>
      <c r="ML35" s="13"/>
      <c r="MM35" s="13"/>
      <c r="MN35" s="13"/>
      <c r="MO35" s="13"/>
      <c r="MP35" s="13"/>
      <c r="MQ35" s="13"/>
      <c r="MR35" s="13"/>
      <c r="MS35" s="13"/>
      <c r="MT35" s="13"/>
      <c r="MU35" s="13"/>
      <c r="MV35" s="13"/>
      <c r="MW35" s="13"/>
      <c r="MX35" s="13"/>
      <c r="MY35" s="13"/>
      <c r="MZ35" s="13"/>
      <c r="NA35" s="13"/>
      <c r="NB35" s="13"/>
      <c r="NC35" s="13"/>
      <c r="ND35" s="13"/>
      <c r="NE35" s="13"/>
      <c r="NF35" s="13"/>
      <c r="NG35" s="13"/>
      <c r="NH35" s="13"/>
      <c r="NI35" s="13"/>
      <c r="NJ35" s="13"/>
      <c r="NK35" s="13"/>
      <c r="NL35" s="13"/>
      <c r="NM35" s="13"/>
      <c r="NN35" s="13"/>
      <c r="NO35" s="13"/>
      <c r="NP35" s="13"/>
      <c r="NQ35" s="13"/>
      <c r="NR35" s="13"/>
      <c r="NS35" s="13"/>
      <c r="NT35" s="13"/>
      <c r="NU35" s="13"/>
      <c r="NV35" s="13"/>
      <c r="NX35" s="48">
        <f t="shared" ca="1" si="31"/>
        <v>1</v>
      </c>
      <c r="NY35" s="48">
        <f t="shared" ca="1" si="32"/>
        <v>0</v>
      </c>
      <c r="NZ35" s="48">
        <f>IF(IF($B35="Y",IF(NY35=1,1,0)),1,0)</f>
        <v>0</v>
      </c>
      <c r="OA35" s="48">
        <f t="shared" ca="1" si="29"/>
        <v>1</v>
      </c>
      <c r="OB35" s="49">
        <f t="shared" ca="1" si="33"/>
        <v>2</v>
      </c>
    </row>
    <row r="36" spans="2:392" ht="15" x14ac:dyDescent="0.25">
      <c r="B36" s="19" t="str">
        <f t="shared" si="28"/>
        <v>Y</v>
      </c>
      <c r="C36" s="57" t="s">
        <v>76</v>
      </c>
      <c r="D36" s="57" t="s">
        <v>167</v>
      </c>
      <c r="E36" s="27" t="s">
        <v>79</v>
      </c>
      <c r="F36" s="27"/>
      <c r="G36" s="19" t="s">
        <v>42</v>
      </c>
      <c r="H36" s="19" t="s">
        <v>47</v>
      </c>
      <c r="I36" s="21"/>
      <c r="J36" s="21"/>
      <c r="K36" s="82">
        <f t="shared" si="30"/>
        <v>46</v>
      </c>
      <c r="L36" s="94">
        <v>42767</v>
      </c>
      <c r="M36" s="94"/>
      <c r="N36" s="94">
        <v>42812</v>
      </c>
      <c r="O36" s="94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X36" s="48">
        <f t="shared" ca="1" si="31"/>
        <v>1</v>
      </c>
      <c r="NY36" s="48">
        <f t="shared" ca="1" si="32"/>
        <v>0</v>
      </c>
      <c r="NZ36" s="48">
        <f ca="1">IF(IF($B36="Y",IF(NY36=1,1,0)),1,0)</f>
        <v>0</v>
      </c>
      <c r="OA36" s="48">
        <f t="shared" si="29"/>
        <v>0</v>
      </c>
      <c r="OB36" s="49">
        <f t="shared" ca="1" si="33"/>
        <v>1</v>
      </c>
    </row>
    <row r="37" spans="2:392" ht="15" x14ac:dyDescent="0.25">
      <c r="B37" s="19" t="str">
        <f t="shared" si="28"/>
        <v>Y</v>
      </c>
      <c r="C37" s="57" t="s">
        <v>76</v>
      </c>
      <c r="D37" s="57" t="s">
        <v>167</v>
      </c>
      <c r="E37" s="27" t="s">
        <v>80</v>
      </c>
      <c r="F37" s="27"/>
      <c r="G37" s="19" t="s">
        <v>42</v>
      </c>
      <c r="H37" s="19" t="s">
        <v>47</v>
      </c>
      <c r="I37" s="21"/>
      <c r="J37" s="21"/>
      <c r="K37" s="82">
        <f t="shared" si="30"/>
        <v>16</v>
      </c>
      <c r="L37" s="94">
        <f>N36</f>
        <v>42812</v>
      </c>
      <c r="M37" s="94"/>
      <c r="N37" s="94">
        <f>L37+15</f>
        <v>42827</v>
      </c>
      <c r="O37" s="94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  <c r="KU37" s="13"/>
      <c r="KV37" s="13"/>
      <c r="KW37" s="13"/>
      <c r="KX37" s="13"/>
      <c r="KY37" s="13"/>
      <c r="KZ37" s="13"/>
      <c r="LA37" s="13"/>
      <c r="LB37" s="13"/>
      <c r="LC37" s="13"/>
      <c r="LD37" s="13"/>
      <c r="LE37" s="1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13"/>
      <c r="ML37" s="13"/>
      <c r="MM37" s="13"/>
      <c r="MN37" s="13"/>
      <c r="MO37" s="13"/>
      <c r="MP37" s="13"/>
      <c r="MQ37" s="13"/>
      <c r="MR37" s="13"/>
      <c r="MS37" s="13"/>
      <c r="MT37" s="13"/>
      <c r="MU37" s="13"/>
      <c r="MV37" s="13"/>
      <c r="MW37" s="13"/>
      <c r="MX37" s="13"/>
      <c r="MY37" s="13"/>
      <c r="MZ37" s="13"/>
      <c r="NA37" s="13"/>
      <c r="NB37" s="13"/>
      <c r="NC37" s="13"/>
      <c r="ND37" s="13"/>
      <c r="NE37" s="13"/>
      <c r="NF37" s="13"/>
      <c r="NG37" s="13"/>
      <c r="NH37" s="13"/>
      <c r="NI37" s="13"/>
      <c r="NJ37" s="13"/>
      <c r="NK37" s="13"/>
      <c r="NL37" s="13"/>
      <c r="NM37" s="13"/>
      <c r="NN37" s="13"/>
      <c r="NO37" s="13"/>
      <c r="NP37" s="13"/>
      <c r="NQ37" s="13"/>
      <c r="NR37" s="13"/>
      <c r="NS37" s="13"/>
      <c r="NT37" s="13"/>
      <c r="NU37" s="13"/>
      <c r="NV37" s="13"/>
      <c r="NX37" s="48">
        <f t="shared" ca="1" si="31"/>
        <v>1</v>
      </c>
      <c r="NY37" s="48">
        <f t="shared" ca="1" si="32"/>
        <v>0</v>
      </c>
      <c r="NZ37" s="48">
        <f ca="1">IF(IF($B37="Y",IF(NY37=1,1,0)),1,0)</f>
        <v>0</v>
      </c>
      <c r="OA37" s="48">
        <f t="shared" si="29"/>
        <v>0</v>
      </c>
      <c r="OB37" s="49">
        <f t="shared" ca="1" si="33"/>
        <v>1</v>
      </c>
    </row>
    <row r="38" spans="2:392" ht="15" x14ac:dyDescent="0.25">
      <c r="B38" s="19" t="str">
        <f t="shared" si="28"/>
        <v>Y</v>
      </c>
      <c r="C38" s="57" t="s">
        <v>76</v>
      </c>
      <c r="D38" s="57" t="s">
        <v>167</v>
      </c>
      <c r="E38" s="27" t="s">
        <v>81</v>
      </c>
      <c r="F38" s="27"/>
      <c r="G38" s="19" t="s">
        <v>42</v>
      </c>
      <c r="H38" s="19" t="s">
        <v>47</v>
      </c>
      <c r="I38" s="21"/>
      <c r="J38" s="21"/>
      <c r="K38" s="82">
        <f t="shared" si="30"/>
        <v>10</v>
      </c>
      <c r="L38" s="94">
        <f>N34</f>
        <v>42882</v>
      </c>
      <c r="M38" s="94"/>
      <c r="N38" s="94">
        <f>L38+9</f>
        <v>42891</v>
      </c>
      <c r="O38" s="94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X38" s="48">
        <f t="shared" ca="1" si="31"/>
        <v>1</v>
      </c>
      <c r="NY38" s="48">
        <f t="shared" ca="1" si="32"/>
        <v>0</v>
      </c>
      <c r="NZ38" s="48">
        <f t="shared" ca="1" si="34"/>
        <v>0</v>
      </c>
      <c r="OA38" s="48">
        <f t="shared" ref="OA38:OA43" si="36">IF(IF($B38="N",IF(NX38=1,1,0)),1,0)</f>
        <v>0</v>
      </c>
      <c r="OB38" s="49">
        <f t="shared" ca="1" si="33"/>
        <v>1</v>
      </c>
    </row>
    <row r="39" spans="2:392" ht="15" x14ac:dyDescent="0.25">
      <c r="B39" s="19" t="str">
        <f t="shared" si="28"/>
        <v>Y</v>
      </c>
      <c r="C39" s="57" t="s">
        <v>76</v>
      </c>
      <c r="D39" s="57" t="s">
        <v>167</v>
      </c>
      <c r="E39" s="27" t="s">
        <v>82</v>
      </c>
      <c r="F39" s="27"/>
      <c r="G39" s="19" t="s">
        <v>42</v>
      </c>
      <c r="H39" s="19" t="s">
        <v>47</v>
      </c>
      <c r="I39" s="21"/>
      <c r="J39" s="21"/>
      <c r="K39" s="82">
        <f t="shared" si="30"/>
        <v>4</v>
      </c>
      <c r="L39" s="94">
        <f>N38+4</f>
        <v>42895</v>
      </c>
      <c r="M39" s="94"/>
      <c r="N39" s="94">
        <f>L39+3</f>
        <v>42898</v>
      </c>
      <c r="O39" s="94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  <c r="KU39" s="13"/>
      <c r="KV39" s="13"/>
      <c r="KW39" s="13"/>
      <c r="KX39" s="13"/>
      <c r="KY39" s="13"/>
      <c r="KZ39" s="13"/>
      <c r="LA39" s="13"/>
      <c r="LB39" s="13"/>
      <c r="LC39" s="13"/>
      <c r="LD39" s="13"/>
      <c r="LE39" s="1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13"/>
      <c r="ML39" s="13"/>
      <c r="MM39" s="13"/>
      <c r="MN39" s="13"/>
      <c r="MO39" s="13"/>
      <c r="MP39" s="13"/>
      <c r="MQ39" s="13"/>
      <c r="MR39" s="13"/>
      <c r="MS39" s="13"/>
      <c r="MT39" s="13"/>
      <c r="MU39" s="13"/>
      <c r="MV39" s="13"/>
      <c r="MW39" s="13"/>
      <c r="MX39" s="13"/>
      <c r="MY39" s="13"/>
      <c r="MZ39" s="13"/>
      <c r="NA39" s="13"/>
      <c r="NB39" s="13"/>
      <c r="NC39" s="13"/>
      <c r="ND39" s="13"/>
      <c r="NE39" s="13"/>
      <c r="NF39" s="13"/>
      <c r="NG39" s="13"/>
      <c r="NH39" s="13"/>
      <c r="NI39" s="13"/>
      <c r="NJ39" s="13"/>
      <c r="NK39" s="13"/>
      <c r="NL39" s="13"/>
      <c r="NM39" s="13"/>
      <c r="NN39" s="13"/>
      <c r="NO39" s="13"/>
      <c r="NP39" s="13"/>
      <c r="NQ39" s="13"/>
      <c r="NR39" s="13"/>
      <c r="NS39" s="13"/>
      <c r="NT39" s="13"/>
      <c r="NU39" s="13"/>
      <c r="NV39" s="13"/>
      <c r="NX39" s="48">
        <f t="shared" ca="1" si="31"/>
        <v>1</v>
      </c>
      <c r="NY39" s="48">
        <f t="shared" ca="1" si="32"/>
        <v>0</v>
      </c>
      <c r="NZ39" s="48">
        <f t="shared" ca="1" si="34"/>
        <v>0</v>
      </c>
      <c r="OA39" s="48">
        <f t="shared" si="36"/>
        <v>0</v>
      </c>
      <c r="OB39" s="49">
        <f t="shared" ca="1" si="33"/>
        <v>1</v>
      </c>
    </row>
    <row r="40" spans="2:392" ht="15" x14ac:dyDescent="0.25">
      <c r="B40" s="19" t="str">
        <f t="shared" si="28"/>
        <v>Y</v>
      </c>
      <c r="C40" s="57" t="s">
        <v>76</v>
      </c>
      <c r="D40" s="57" t="s">
        <v>167</v>
      </c>
      <c r="E40" s="27" t="s">
        <v>83</v>
      </c>
      <c r="F40" s="27"/>
      <c r="G40" s="19" t="s">
        <v>42</v>
      </c>
      <c r="H40" s="19" t="s">
        <v>47</v>
      </c>
      <c r="I40" s="21"/>
      <c r="J40" s="21"/>
      <c r="K40" s="82">
        <f t="shared" si="30"/>
        <v>19</v>
      </c>
      <c r="L40" s="94">
        <f>N39</f>
        <v>42898</v>
      </c>
      <c r="M40" s="94"/>
      <c r="N40" s="94">
        <f>L40+18</f>
        <v>42916</v>
      </c>
      <c r="O40" s="94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X40" s="48">
        <f t="shared" ca="1" si="31"/>
        <v>1</v>
      </c>
      <c r="NY40" s="48">
        <f t="shared" ca="1" si="32"/>
        <v>0</v>
      </c>
      <c r="NZ40" s="48">
        <f t="shared" ca="1" si="34"/>
        <v>0</v>
      </c>
      <c r="OA40" s="48">
        <f t="shared" si="36"/>
        <v>0</v>
      </c>
      <c r="OB40" s="49">
        <f t="shared" ca="1" si="33"/>
        <v>1</v>
      </c>
    </row>
    <row r="41" spans="2:392" ht="15" x14ac:dyDescent="0.25">
      <c r="B41" s="19" t="str">
        <f t="shared" si="28"/>
        <v>Y</v>
      </c>
      <c r="C41" s="57" t="s">
        <v>76</v>
      </c>
      <c r="D41" s="57" t="s">
        <v>167</v>
      </c>
      <c r="E41" s="27" t="s">
        <v>84</v>
      </c>
      <c r="F41" s="27"/>
      <c r="G41" s="19" t="s">
        <v>42</v>
      </c>
      <c r="H41" s="19" t="s">
        <v>47</v>
      </c>
      <c r="I41" s="21"/>
      <c r="J41" s="21"/>
      <c r="K41" s="82">
        <f t="shared" si="30"/>
        <v>15</v>
      </c>
      <c r="L41" s="94">
        <f>N40+17</f>
        <v>42933</v>
      </c>
      <c r="M41" s="94"/>
      <c r="N41" s="94">
        <f>L41+14</f>
        <v>42947</v>
      </c>
      <c r="O41" s="94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X41" s="48">
        <f t="shared" ca="1" si="31"/>
        <v>1</v>
      </c>
      <c r="NY41" s="48">
        <f t="shared" ca="1" si="32"/>
        <v>0</v>
      </c>
      <c r="NZ41" s="48">
        <f t="shared" ca="1" si="34"/>
        <v>0</v>
      </c>
      <c r="OA41" s="48">
        <f t="shared" si="36"/>
        <v>0</v>
      </c>
      <c r="OB41" s="49">
        <f t="shared" ca="1" si="33"/>
        <v>1</v>
      </c>
    </row>
    <row r="42" spans="2:392" ht="15" x14ac:dyDescent="0.25">
      <c r="B42" s="19" t="str">
        <f t="shared" si="28"/>
        <v>N</v>
      </c>
      <c r="C42" s="57" t="s">
        <v>76</v>
      </c>
      <c r="D42" s="57" t="s">
        <v>167</v>
      </c>
      <c r="E42" s="27" t="s">
        <v>85</v>
      </c>
      <c r="F42" s="27"/>
      <c r="G42" s="19" t="s">
        <v>42</v>
      </c>
      <c r="H42" s="19" t="s">
        <v>46</v>
      </c>
      <c r="I42" s="21"/>
      <c r="J42" s="21"/>
      <c r="K42" s="82">
        <f t="shared" si="30"/>
        <v>22</v>
      </c>
      <c r="L42" s="94">
        <f>N41</f>
        <v>42947</v>
      </c>
      <c r="M42" s="94"/>
      <c r="N42" s="94">
        <f>L42+21</f>
        <v>42968</v>
      </c>
      <c r="O42" s="94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X42" s="48">
        <f t="shared" ca="1" si="31"/>
        <v>1</v>
      </c>
      <c r="NY42" s="48">
        <f t="shared" ca="1" si="32"/>
        <v>0</v>
      </c>
      <c r="NZ42" s="48">
        <f t="shared" si="34"/>
        <v>0</v>
      </c>
      <c r="OA42" s="48">
        <f t="shared" ca="1" si="36"/>
        <v>1</v>
      </c>
      <c r="OB42" s="49">
        <f t="shared" ca="1" si="33"/>
        <v>2</v>
      </c>
    </row>
    <row r="43" spans="2:392" ht="15.75" thickBot="1" x14ac:dyDescent="0.3">
      <c r="B43" s="19" t="str">
        <f t="shared" si="28"/>
        <v>N</v>
      </c>
      <c r="C43" s="57" t="s">
        <v>76</v>
      </c>
      <c r="D43" s="57" t="s">
        <v>167</v>
      </c>
      <c r="E43" s="27" t="s">
        <v>86</v>
      </c>
      <c r="F43" s="27"/>
      <c r="G43" s="19" t="s">
        <v>42</v>
      </c>
      <c r="H43" s="19" t="s">
        <v>46</v>
      </c>
      <c r="I43" s="21"/>
      <c r="J43" s="21"/>
      <c r="K43" s="82">
        <f t="shared" si="30"/>
        <v>22</v>
      </c>
      <c r="L43" s="94">
        <f>N42+7</f>
        <v>42975</v>
      </c>
      <c r="M43" s="94"/>
      <c r="N43" s="94">
        <f>L43+21</f>
        <v>42996</v>
      </c>
      <c r="O43" s="94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1"/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1"/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1"/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1"/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1"/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1"/>
      <c r="NS43" s="41"/>
      <c r="NT43" s="41"/>
      <c r="NU43" s="41"/>
      <c r="NV43" s="41"/>
      <c r="NX43" s="48">
        <f t="shared" ca="1" si="31"/>
        <v>1</v>
      </c>
      <c r="NY43" s="48">
        <f t="shared" ca="1" si="32"/>
        <v>0</v>
      </c>
      <c r="NZ43" s="48">
        <f t="shared" si="34"/>
        <v>0</v>
      </c>
      <c r="OA43" s="48">
        <f t="shared" ca="1" si="36"/>
        <v>1</v>
      </c>
      <c r="OB43" s="49">
        <f t="shared" ca="1" si="33"/>
        <v>2</v>
      </c>
    </row>
    <row r="44" spans="2:392" ht="15" x14ac:dyDescent="0.25">
      <c r="B44" s="19" t="str">
        <f t="shared" si="28"/>
        <v>N</v>
      </c>
      <c r="C44" s="57" t="s">
        <v>76</v>
      </c>
      <c r="D44" s="57" t="s">
        <v>167</v>
      </c>
      <c r="E44" s="27" t="s">
        <v>125</v>
      </c>
      <c r="F44" s="27"/>
      <c r="G44" s="19" t="s">
        <v>42</v>
      </c>
      <c r="H44" s="19" t="s">
        <v>46</v>
      </c>
      <c r="I44" s="21"/>
      <c r="J44" s="21"/>
      <c r="K44" s="82">
        <f t="shared" si="30"/>
        <v>1</v>
      </c>
      <c r="L44" s="94">
        <v>42755</v>
      </c>
      <c r="M44" s="94"/>
      <c r="N44" s="94">
        <v>42755</v>
      </c>
      <c r="O44" s="94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X44" s="48">
        <f t="shared" ca="1" si="31"/>
        <v>1</v>
      </c>
      <c r="NY44" s="48">
        <f t="shared" ca="1" si="32"/>
        <v>0</v>
      </c>
      <c r="NZ44" s="48">
        <f t="shared" ref="NZ44:NZ50" si="37">IF(IF($B44="Y",IF(NY44=1,1,0)),1,0)</f>
        <v>0</v>
      </c>
      <c r="OA44" s="48">
        <f t="shared" ca="1" si="29"/>
        <v>1</v>
      </c>
      <c r="OB44" s="49">
        <f t="shared" ca="1" si="33"/>
        <v>2</v>
      </c>
    </row>
    <row r="45" spans="2:392" ht="15" x14ac:dyDescent="0.25">
      <c r="B45" s="19" t="str">
        <f t="shared" si="28"/>
        <v>N</v>
      </c>
      <c r="C45" s="57" t="s">
        <v>87</v>
      </c>
      <c r="D45" s="57" t="s">
        <v>167</v>
      </c>
      <c r="E45" s="27" t="s">
        <v>77</v>
      </c>
      <c r="F45" s="27"/>
      <c r="G45" s="19" t="s">
        <v>42</v>
      </c>
      <c r="H45" s="19" t="s">
        <v>46</v>
      </c>
      <c r="I45" s="21"/>
      <c r="J45" s="21"/>
      <c r="K45" s="82">
        <f t="shared" ref="K45:K76" si="38">DATEDIF(L45,N45,"YD")+1</f>
        <v>30</v>
      </c>
      <c r="L45" s="94">
        <v>42755</v>
      </c>
      <c r="M45" s="94"/>
      <c r="N45" s="94">
        <v>42784</v>
      </c>
      <c r="O45" s="94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X45" s="48">
        <f t="shared" ref="NX45:NX76" ca="1" si="39">IF(N45&lt;$N$5,1,0)</f>
        <v>1</v>
      </c>
      <c r="NY45" s="48">
        <f t="shared" ref="NY45:NY66" ca="1" si="40">IF($N45&gt;=$N$5,1,0)</f>
        <v>0</v>
      </c>
      <c r="NZ45" s="48">
        <f t="shared" si="37"/>
        <v>0</v>
      </c>
      <c r="OA45" s="48">
        <f t="shared" ca="1" si="29"/>
        <v>1</v>
      </c>
      <c r="OB45" s="49">
        <f t="shared" ref="OB45:OB76" ca="1" si="41">SUBTOTAL(9,NX45:OA45)</f>
        <v>2</v>
      </c>
    </row>
    <row r="46" spans="2:392" ht="15" x14ac:dyDescent="0.25">
      <c r="B46" s="19" t="str">
        <f t="shared" si="28"/>
        <v>N</v>
      </c>
      <c r="C46" s="57" t="s">
        <v>87</v>
      </c>
      <c r="D46" s="57" t="s">
        <v>167</v>
      </c>
      <c r="E46" s="27" t="s">
        <v>78</v>
      </c>
      <c r="F46" s="27"/>
      <c r="G46" s="19" t="s">
        <v>42</v>
      </c>
      <c r="H46" s="19" t="s">
        <v>46</v>
      </c>
      <c r="I46" s="21"/>
      <c r="J46" s="21"/>
      <c r="K46" s="82">
        <f t="shared" si="38"/>
        <v>1</v>
      </c>
      <c r="L46" s="94">
        <v>42790</v>
      </c>
      <c r="M46" s="94"/>
      <c r="N46" s="94">
        <v>42790</v>
      </c>
      <c r="O46" s="94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X46" s="48">
        <f t="shared" ca="1" si="39"/>
        <v>1</v>
      </c>
      <c r="NY46" s="48">
        <f t="shared" ca="1" si="40"/>
        <v>0</v>
      </c>
      <c r="NZ46" s="48">
        <f t="shared" si="37"/>
        <v>0</v>
      </c>
      <c r="OA46" s="48">
        <f t="shared" ca="1" si="29"/>
        <v>1</v>
      </c>
      <c r="OB46" s="49">
        <f t="shared" ca="1" si="41"/>
        <v>2</v>
      </c>
    </row>
    <row r="47" spans="2:392" ht="15" x14ac:dyDescent="0.25">
      <c r="B47" s="19" t="str">
        <f t="shared" si="28"/>
        <v>N</v>
      </c>
      <c r="C47" s="57" t="s">
        <v>87</v>
      </c>
      <c r="D47" s="57" t="s">
        <v>167</v>
      </c>
      <c r="E47" s="27" t="s">
        <v>79</v>
      </c>
      <c r="F47" s="27"/>
      <c r="G47" s="19" t="s">
        <v>42</v>
      </c>
      <c r="H47" s="19" t="s">
        <v>46</v>
      </c>
      <c r="I47" s="21"/>
      <c r="J47" s="21"/>
      <c r="K47" s="82">
        <f t="shared" si="38"/>
        <v>39</v>
      </c>
      <c r="L47" s="94">
        <v>42773</v>
      </c>
      <c r="M47" s="94"/>
      <c r="N47" s="94">
        <v>42811</v>
      </c>
      <c r="O47" s="94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X47" s="48">
        <f t="shared" ca="1" si="39"/>
        <v>1</v>
      </c>
      <c r="NY47" s="48">
        <f t="shared" ca="1" si="40"/>
        <v>0</v>
      </c>
      <c r="NZ47" s="48">
        <f t="shared" si="37"/>
        <v>0</v>
      </c>
      <c r="OA47" s="48">
        <f t="shared" ca="1" si="29"/>
        <v>1</v>
      </c>
      <c r="OB47" s="49">
        <f t="shared" ca="1" si="41"/>
        <v>2</v>
      </c>
    </row>
    <row r="48" spans="2:392" ht="15" x14ac:dyDescent="0.25">
      <c r="B48" s="19" t="str">
        <f t="shared" si="28"/>
        <v>N</v>
      </c>
      <c r="C48" s="57" t="s">
        <v>87</v>
      </c>
      <c r="D48" s="57" t="s">
        <v>167</v>
      </c>
      <c r="E48" s="27" t="s">
        <v>80</v>
      </c>
      <c r="F48" s="27"/>
      <c r="G48" s="19" t="s">
        <v>42</v>
      </c>
      <c r="H48" s="19" t="s">
        <v>46</v>
      </c>
      <c r="I48" s="21"/>
      <c r="J48" s="21"/>
      <c r="K48" s="82">
        <f t="shared" si="38"/>
        <v>4</v>
      </c>
      <c r="L48" s="94">
        <v>42742</v>
      </c>
      <c r="M48" s="94"/>
      <c r="N48" s="94">
        <v>42745</v>
      </c>
      <c r="O48" s="94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X48" s="48">
        <f t="shared" ca="1" si="39"/>
        <v>1</v>
      </c>
      <c r="NY48" s="48">
        <f t="shared" ca="1" si="40"/>
        <v>0</v>
      </c>
      <c r="NZ48" s="48">
        <f t="shared" si="37"/>
        <v>0</v>
      </c>
      <c r="OA48" s="48">
        <f t="shared" ca="1" si="29"/>
        <v>1</v>
      </c>
      <c r="OB48" s="49">
        <f t="shared" ca="1" si="41"/>
        <v>2</v>
      </c>
    </row>
    <row r="49" spans="2:392" ht="15" x14ac:dyDescent="0.25">
      <c r="B49" s="19" t="str">
        <f t="shared" si="28"/>
        <v>N</v>
      </c>
      <c r="C49" s="57" t="s">
        <v>87</v>
      </c>
      <c r="D49" s="57" t="s">
        <v>167</v>
      </c>
      <c r="E49" s="27" t="s">
        <v>81</v>
      </c>
      <c r="F49" s="27"/>
      <c r="G49" s="19" t="s">
        <v>42</v>
      </c>
      <c r="H49" s="19" t="s">
        <v>46</v>
      </c>
      <c r="I49" s="21"/>
      <c r="J49" s="21"/>
      <c r="K49" s="82">
        <f t="shared" si="38"/>
        <v>58</v>
      </c>
      <c r="L49" s="94">
        <v>42755</v>
      </c>
      <c r="M49" s="94"/>
      <c r="N49" s="94">
        <v>42812</v>
      </c>
      <c r="O49" s="94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X49" s="48">
        <f t="shared" ca="1" si="39"/>
        <v>1</v>
      </c>
      <c r="NY49" s="48">
        <f t="shared" ca="1" si="40"/>
        <v>0</v>
      </c>
      <c r="NZ49" s="48">
        <f t="shared" si="37"/>
        <v>0</v>
      </c>
      <c r="OA49" s="48">
        <f t="shared" ca="1" si="29"/>
        <v>1</v>
      </c>
      <c r="OB49" s="49">
        <f t="shared" ca="1" si="41"/>
        <v>2</v>
      </c>
    </row>
    <row r="50" spans="2:392" ht="15" x14ac:dyDescent="0.25">
      <c r="B50" s="19" t="str">
        <f t="shared" si="28"/>
        <v>N</v>
      </c>
      <c r="C50" s="57" t="s">
        <v>87</v>
      </c>
      <c r="D50" s="57" t="s">
        <v>167</v>
      </c>
      <c r="E50" s="27" t="s">
        <v>82</v>
      </c>
      <c r="F50" s="27"/>
      <c r="G50" s="19" t="s">
        <v>42</v>
      </c>
      <c r="H50" s="19" t="s">
        <v>46</v>
      </c>
      <c r="I50" s="21"/>
      <c r="J50" s="21"/>
      <c r="K50" s="82">
        <f t="shared" si="38"/>
        <v>67</v>
      </c>
      <c r="L50" s="94">
        <v>42745</v>
      </c>
      <c r="M50" s="94"/>
      <c r="N50" s="94">
        <v>42811</v>
      </c>
      <c r="O50" s="94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  <c r="KU50" s="13"/>
      <c r="KV50" s="13"/>
      <c r="KW50" s="13"/>
      <c r="KX50" s="13"/>
      <c r="KY50" s="13"/>
      <c r="KZ50" s="13"/>
      <c r="LA50" s="13"/>
      <c r="LB50" s="13"/>
      <c r="LC50" s="13"/>
      <c r="LD50" s="13"/>
      <c r="LE50" s="1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13"/>
      <c r="ML50" s="13"/>
      <c r="MM50" s="13"/>
      <c r="MN50" s="13"/>
      <c r="MO50" s="13"/>
      <c r="MP50" s="13"/>
      <c r="MQ50" s="13"/>
      <c r="MR50" s="13"/>
      <c r="MS50" s="13"/>
      <c r="MT50" s="13"/>
      <c r="MU50" s="13"/>
      <c r="MV50" s="13"/>
      <c r="MW50" s="13"/>
      <c r="MX50" s="13"/>
      <c r="MY50" s="13"/>
      <c r="MZ50" s="13"/>
      <c r="NA50" s="13"/>
      <c r="NB50" s="13"/>
      <c r="NC50" s="13"/>
      <c r="ND50" s="13"/>
      <c r="NE50" s="13"/>
      <c r="NF50" s="13"/>
      <c r="NG50" s="13"/>
      <c r="NH50" s="13"/>
      <c r="NI50" s="13"/>
      <c r="NJ50" s="13"/>
      <c r="NK50" s="13"/>
      <c r="NL50" s="13"/>
      <c r="NM50" s="13"/>
      <c r="NN50" s="13"/>
      <c r="NO50" s="13"/>
      <c r="NP50" s="13"/>
      <c r="NQ50" s="13"/>
      <c r="NR50" s="13"/>
      <c r="NS50" s="13"/>
      <c r="NT50" s="13"/>
      <c r="NU50" s="13"/>
      <c r="NV50" s="13"/>
      <c r="NX50" s="48">
        <f t="shared" ca="1" si="39"/>
        <v>1</v>
      </c>
      <c r="NY50" s="48">
        <f t="shared" ca="1" si="40"/>
        <v>0</v>
      </c>
      <c r="NZ50" s="48">
        <f t="shared" si="37"/>
        <v>0</v>
      </c>
      <c r="OA50" s="48">
        <f t="shared" ca="1" si="29"/>
        <v>1</v>
      </c>
      <c r="OB50" s="49">
        <f t="shared" ca="1" si="41"/>
        <v>2</v>
      </c>
    </row>
    <row r="51" spans="2:392" ht="15" x14ac:dyDescent="0.25">
      <c r="B51" s="19" t="str">
        <f t="shared" si="28"/>
        <v>N</v>
      </c>
      <c r="C51" s="57" t="s">
        <v>87</v>
      </c>
      <c r="D51" s="57" t="s">
        <v>167</v>
      </c>
      <c r="E51" s="27" t="s">
        <v>83</v>
      </c>
      <c r="F51" s="27"/>
      <c r="G51" s="19" t="s">
        <v>42</v>
      </c>
      <c r="H51" s="19" t="s">
        <v>46</v>
      </c>
      <c r="I51" s="21"/>
      <c r="J51" s="21"/>
      <c r="K51" s="82">
        <f t="shared" si="38"/>
        <v>69</v>
      </c>
      <c r="L51" s="94">
        <v>42816</v>
      </c>
      <c r="M51" s="94"/>
      <c r="N51" s="94">
        <v>42884</v>
      </c>
      <c r="O51" s="94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X51" s="48">
        <f t="shared" ca="1" si="39"/>
        <v>1</v>
      </c>
      <c r="NY51" s="48">
        <f t="shared" ca="1" si="40"/>
        <v>0</v>
      </c>
      <c r="NZ51" s="48">
        <f t="shared" si="34"/>
        <v>0</v>
      </c>
      <c r="OA51" s="48">
        <f t="shared" ref="OA51:OA59" ca="1" si="42">IF(IF($B51="N",IF(NX51=1,1,0)),1,0)</f>
        <v>1</v>
      </c>
      <c r="OB51" s="49">
        <f t="shared" ca="1" si="41"/>
        <v>2</v>
      </c>
    </row>
    <row r="52" spans="2:392" ht="15" x14ac:dyDescent="0.25">
      <c r="B52" s="19" t="str">
        <f t="shared" si="28"/>
        <v>N</v>
      </c>
      <c r="C52" s="57" t="s">
        <v>87</v>
      </c>
      <c r="D52" s="57" t="s">
        <v>167</v>
      </c>
      <c r="E52" s="27" t="s">
        <v>84</v>
      </c>
      <c r="F52" s="27"/>
      <c r="G52" s="19" t="s">
        <v>42</v>
      </c>
      <c r="H52" s="19" t="s">
        <v>46</v>
      </c>
      <c r="I52" s="21"/>
      <c r="J52" s="21"/>
      <c r="K52" s="82">
        <f t="shared" si="38"/>
        <v>22</v>
      </c>
      <c r="L52" s="94">
        <f>N51+22</f>
        <v>42906</v>
      </c>
      <c r="M52" s="94"/>
      <c r="N52" s="94">
        <f>L52+21</f>
        <v>42927</v>
      </c>
      <c r="O52" s="94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X52" s="48">
        <f t="shared" ca="1" si="39"/>
        <v>1</v>
      </c>
      <c r="NY52" s="48">
        <f t="shared" ca="1" si="40"/>
        <v>0</v>
      </c>
      <c r="NZ52" s="48">
        <f t="shared" si="34"/>
        <v>0</v>
      </c>
      <c r="OA52" s="48">
        <f t="shared" ca="1" si="42"/>
        <v>1</v>
      </c>
      <c r="OB52" s="49">
        <f t="shared" ca="1" si="41"/>
        <v>2</v>
      </c>
    </row>
    <row r="53" spans="2:392" ht="15" x14ac:dyDescent="0.25">
      <c r="B53" s="19" t="str">
        <f t="shared" si="28"/>
        <v>N</v>
      </c>
      <c r="C53" s="57" t="s">
        <v>87</v>
      </c>
      <c r="D53" s="57" t="s">
        <v>167</v>
      </c>
      <c r="E53" s="27" t="s">
        <v>85</v>
      </c>
      <c r="F53" s="27"/>
      <c r="G53" s="19" t="s">
        <v>42</v>
      </c>
      <c r="H53" s="19" t="s">
        <v>46</v>
      </c>
      <c r="I53" s="21"/>
      <c r="J53" s="21"/>
      <c r="K53" s="82">
        <f t="shared" si="38"/>
        <v>1</v>
      </c>
      <c r="L53" s="94">
        <f>N51+4</f>
        <v>42888</v>
      </c>
      <c r="M53" s="94"/>
      <c r="N53" s="94">
        <f>L53</f>
        <v>42888</v>
      </c>
      <c r="O53" s="94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X53" s="48">
        <f t="shared" ca="1" si="39"/>
        <v>1</v>
      </c>
      <c r="NY53" s="48">
        <f t="shared" ca="1" si="40"/>
        <v>0</v>
      </c>
      <c r="NZ53" s="48">
        <f t="shared" si="34"/>
        <v>0</v>
      </c>
      <c r="OA53" s="48">
        <f t="shared" ca="1" si="42"/>
        <v>1</v>
      </c>
      <c r="OB53" s="49">
        <f t="shared" ca="1" si="41"/>
        <v>2</v>
      </c>
    </row>
    <row r="54" spans="2:392" ht="15" x14ac:dyDescent="0.25">
      <c r="B54" s="19" t="str">
        <f t="shared" si="28"/>
        <v>N</v>
      </c>
      <c r="C54" s="57" t="s">
        <v>87</v>
      </c>
      <c r="D54" s="57" t="s">
        <v>167</v>
      </c>
      <c r="E54" s="27" t="s">
        <v>86</v>
      </c>
      <c r="F54" s="27"/>
      <c r="G54" s="19" t="s">
        <v>44</v>
      </c>
      <c r="H54" s="19" t="s">
        <v>46</v>
      </c>
      <c r="I54" s="21"/>
      <c r="J54" s="21"/>
      <c r="K54" s="82">
        <f t="shared" si="38"/>
        <v>15</v>
      </c>
      <c r="L54" s="94">
        <f>N53+5</f>
        <v>42893</v>
      </c>
      <c r="M54" s="94"/>
      <c r="N54" s="94">
        <f>L54+14</f>
        <v>42907</v>
      </c>
      <c r="O54" s="94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X54" s="48">
        <f t="shared" ca="1" si="39"/>
        <v>1</v>
      </c>
      <c r="NY54" s="48">
        <f t="shared" ca="1" si="40"/>
        <v>0</v>
      </c>
      <c r="NZ54" s="48">
        <f t="shared" si="34"/>
        <v>0</v>
      </c>
      <c r="OA54" s="48">
        <f t="shared" ca="1" si="42"/>
        <v>1</v>
      </c>
      <c r="OB54" s="49">
        <f t="shared" ca="1" si="41"/>
        <v>2</v>
      </c>
    </row>
    <row r="55" spans="2:392" ht="15" x14ac:dyDescent="0.25">
      <c r="B55" s="19" t="str">
        <f t="shared" si="28"/>
        <v>N</v>
      </c>
      <c r="C55" s="57" t="s">
        <v>87</v>
      </c>
      <c r="D55" s="57" t="s">
        <v>167</v>
      </c>
      <c r="E55" s="27" t="s">
        <v>125</v>
      </c>
      <c r="F55" s="27"/>
      <c r="G55" s="19" t="s">
        <v>44</v>
      </c>
      <c r="H55" s="19" t="s">
        <v>46</v>
      </c>
      <c r="I55" s="21"/>
      <c r="J55" s="21"/>
      <c r="K55" s="82">
        <f t="shared" si="38"/>
        <v>60</v>
      </c>
      <c r="L55" s="94">
        <v>42829</v>
      </c>
      <c r="M55" s="94"/>
      <c r="N55" s="94">
        <f>N53</f>
        <v>42888</v>
      </c>
      <c r="O55" s="94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X55" s="48">
        <f t="shared" ca="1" si="39"/>
        <v>1</v>
      </c>
      <c r="NY55" s="48">
        <f t="shared" ca="1" si="40"/>
        <v>0</v>
      </c>
      <c r="NZ55" s="48">
        <f t="shared" si="34"/>
        <v>0</v>
      </c>
      <c r="OA55" s="48">
        <f t="shared" ca="1" si="42"/>
        <v>1</v>
      </c>
      <c r="OB55" s="49">
        <f t="shared" ca="1" si="41"/>
        <v>2</v>
      </c>
    </row>
    <row r="56" spans="2:392" ht="15" x14ac:dyDescent="0.25">
      <c r="B56" s="19" t="str">
        <f t="shared" si="28"/>
        <v>Y</v>
      </c>
      <c r="C56" s="57" t="s">
        <v>87</v>
      </c>
      <c r="D56" s="57" t="s">
        <v>167</v>
      </c>
      <c r="E56" s="27" t="s">
        <v>88</v>
      </c>
      <c r="F56" s="27"/>
      <c r="G56" s="19" t="s">
        <v>44</v>
      </c>
      <c r="H56" s="19" t="s">
        <v>47</v>
      </c>
      <c r="I56" s="21"/>
      <c r="J56" s="21"/>
      <c r="K56" s="82">
        <f t="shared" si="38"/>
        <v>1</v>
      </c>
      <c r="L56" s="94">
        <f>N55+32</f>
        <v>42920</v>
      </c>
      <c r="M56" s="94"/>
      <c r="N56" s="94">
        <f>L56</f>
        <v>42920</v>
      </c>
      <c r="O56" s="94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X56" s="48">
        <f t="shared" ca="1" si="39"/>
        <v>1</v>
      </c>
      <c r="NY56" s="48">
        <f t="shared" ca="1" si="40"/>
        <v>0</v>
      </c>
      <c r="NZ56" s="48">
        <f t="shared" ca="1" si="34"/>
        <v>0</v>
      </c>
      <c r="OA56" s="48">
        <f t="shared" si="42"/>
        <v>0</v>
      </c>
      <c r="OB56" s="49">
        <f t="shared" ca="1" si="41"/>
        <v>1</v>
      </c>
    </row>
    <row r="57" spans="2:392" ht="15" x14ac:dyDescent="0.25">
      <c r="B57" s="19" t="str">
        <f t="shared" si="28"/>
        <v>N</v>
      </c>
      <c r="C57" s="57" t="s">
        <v>87</v>
      </c>
      <c r="D57" s="57" t="s">
        <v>167</v>
      </c>
      <c r="E57" s="27" t="s">
        <v>89</v>
      </c>
      <c r="F57" s="27"/>
      <c r="G57" s="19" t="s">
        <v>44</v>
      </c>
      <c r="H57" s="19" t="s">
        <v>45</v>
      </c>
      <c r="I57" s="21"/>
      <c r="J57" s="21"/>
      <c r="K57" s="82">
        <f t="shared" si="38"/>
        <v>75</v>
      </c>
      <c r="L57" s="94">
        <f>N56+14</f>
        <v>42934</v>
      </c>
      <c r="M57" s="94"/>
      <c r="N57" s="94">
        <v>43008</v>
      </c>
      <c r="O57" s="94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X57" s="48">
        <f t="shared" ca="1" si="39"/>
        <v>1</v>
      </c>
      <c r="NY57" s="48">
        <f t="shared" ca="1" si="40"/>
        <v>0</v>
      </c>
      <c r="NZ57" s="48">
        <f t="shared" si="34"/>
        <v>0</v>
      </c>
      <c r="OA57" s="48">
        <f t="shared" ca="1" si="42"/>
        <v>1</v>
      </c>
      <c r="OB57" s="49">
        <f t="shared" ca="1" si="41"/>
        <v>2</v>
      </c>
    </row>
    <row r="58" spans="2:392" ht="15" x14ac:dyDescent="0.25">
      <c r="B58" s="19" t="str">
        <f t="shared" si="28"/>
        <v>N</v>
      </c>
      <c r="C58" s="57" t="s">
        <v>87</v>
      </c>
      <c r="D58" s="57" t="s">
        <v>167</v>
      </c>
      <c r="E58" s="27" t="s">
        <v>90</v>
      </c>
      <c r="F58" s="27"/>
      <c r="G58" s="19" t="s">
        <v>43</v>
      </c>
      <c r="H58" s="19" t="s">
        <v>14</v>
      </c>
      <c r="I58" s="21"/>
      <c r="J58" s="21"/>
      <c r="K58" s="82">
        <f t="shared" si="38"/>
        <v>63</v>
      </c>
      <c r="L58" s="94">
        <f>L57</f>
        <v>42934</v>
      </c>
      <c r="M58" s="94"/>
      <c r="N58" s="94">
        <f>L58+62</f>
        <v>42996</v>
      </c>
      <c r="O58" s="94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X58" s="48">
        <f t="shared" ca="1" si="39"/>
        <v>1</v>
      </c>
      <c r="NY58" s="48">
        <f t="shared" ca="1" si="40"/>
        <v>0</v>
      </c>
      <c r="NZ58" s="48">
        <f t="shared" si="34"/>
        <v>0</v>
      </c>
      <c r="OA58" s="48">
        <f t="shared" ca="1" si="42"/>
        <v>1</v>
      </c>
      <c r="OB58" s="49">
        <f t="shared" ca="1" si="41"/>
        <v>2</v>
      </c>
    </row>
    <row r="59" spans="2:392" ht="15.75" thickBot="1" x14ac:dyDescent="0.3">
      <c r="B59" s="19" t="str">
        <f t="shared" si="28"/>
        <v>N</v>
      </c>
      <c r="C59" s="57" t="s">
        <v>87</v>
      </c>
      <c r="D59" s="57" t="s">
        <v>167</v>
      </c>
      <c r="E59" s="27" t="s">
        <v>91</v>
      </c>
      <c r="F59" s="27"/>
      <c r="G59" s="19" t="s">
        <v>43</v>
      </c>
      <c r="H59" s="19" t="s">
        <v>14</v>
      </c>
      <c r="I59" s="21"/>
      <c r="J59" s="21"/>
      <c r="K59" s="82">
        <f t="shared" si="38"/>
        <v>1</v>
      </c>
      <c r="L59" s="94">
        <v>43009</v>
      </c>
      <c r="M59" s="94"/>
      <c r="N59" s="94">
        <v>43009</v>
      </c>
      <c r="O59" s="94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1"/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1"/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1"/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1"/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1"/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1"/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1"/>
      <c r="NS59" s="41"/>
      <c r="NT59" s="41"/>
      <c r="NU59" s="41"/>
      <c r="NV59" s="41"/>
      <c r="NX59" s="48">
        <f t="shared" ca="1" si="39"/>
        <v>1</v>
      </c>
      <c r="NY59" s="48">
        <f t="shared" ca="1" si="40"/>
        <v>0</v>
      </c>
      <c r="NZ59" s="48">
        <f t="shared" si="34"/>
        <v>0</v>
      </c>
      <c r="OA59" s="48">
        <f t="shared" ca="1" si="42"/>
        <v>1</v>
      </c>
      <c r="OB59" s="49">
        <f t="shared" ca="1" si="41"/>
        <v>2</v>
      </c>
    </row>
    <row r="60" spans="2:392" ht="15" x14ac:dyDescent="0.25">
      <c r="B60" s="19" t="str">
        <f t="shared" si="28"/>
        <v>N</v>
      </c>
      <c r="C60" s="57" t="s">
        <v>87</v>
      </c>
      <c r="D60" s="57" t="s">
        <v>167</v>
      </c>
      <c r="E60" s="27" t="s">
        <v>92</v>
      </c>
      <c r="F60" s="27"/>
      <c r="G60" s="19" t="s">
        <v>43</v>
      </c>
      <c r="H60" s="19" t="s">
        <v>14</v>
      </c>
      <c r="I60" s="21"/>
      <c r="J60" s="21"/>
      <c r="K60" s="82">
        <f t="shared" si="38"/>
        <v>11</v>
      </c>
      <c r="L60" s="94">
        <v>42745</v>
      </c>
      <c r="M60" s="94"/>
      <c r="N60" s="94">
        <v>42755</v>
      </c>
      <c r="O60" s="94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NX60" s="48">
        <f t="shared" ca="1" si="39"/>
        <v>1</v>
      </c>
      <c r="NY60" s="48">
        <f t="shared" ca="1" si="40"/>
        <v>0</v>
      </c>
      <c r="NZ60" s="48">
        <f>IF(IF($B60="Y",IF(NY60=1,1,0)),1,0)</f>
        <v>0</v>
      </c>
      <c r="OA60" s="48">
        <f t="shared" ca="1" si="29"/>
        <v>1</v>
      </c>
      <c r="OB60" s="49">
        <f t="shared" ca="1" si="41"/>
        <v>2</v>
      </c>
    </row>
    <row r="61" spans="2:392" ht="15" x14ac:dyDescent="0.25">
      <c r="B61" s="19" t="str">
        <f t="shared" si="28"/>
        <v>N</v>
      </c>
      <c r="C61" s="57" t="s">
        <v>93</v>
      </c>
      <c r="D61" s="57" t="s">
        <v>167</v>
      </c>
      <c r="E61" s="27" t="s">
        <v>77</v>
      </c>
      <c r="F61" s="27"/>
      <c r="G61" s="19" t="s">
        <v>43</v>
      </c>
      <c r="H61" s="19" t="s">
        <v>14</v>
      </c>
      <c r="I61" s="21"/>
      <c r="J61" s="21"/>
      <c r="K61" s="82">
        <f t="shared" si="38"/>
        <v>1</v>
      </c>
      <c r="L61" s="94">
        <v>42756</v>
      </c>
      <c r="M61" s="94"/>
      <c r="N61" s="94">
        <v>42756</v>
      </c>
      <c r="O61" s="9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NX61" s="48">
        <f t="shared" ca="1" si="39"/>
        <v>1</v>
      </c>
      <c r="NY61" s="48">
        <f t="shared" ca="1" si="40"/>
        <v>0</v>
      </c>
      <c r="NZ61" s="48">
        <f>IF(IF($B61="Y",IF(NY61=1,1,0)),1,0)</f>
        <v>0</v>
      </c>
      <c r="OA61" s="48">
        <f t="shared" ca="1" si="29"/>
        <v>1</v>
      </c>
      <c r="OB61" s="49">
        <f t="shared" ca="1" si="41"/>
        <v>2</v>
      </c>
    </row>
    <row r="62" spans="2:392" ht="15" x14ac:dyDescent="0.25">
      <c r="B62" s="19" t="str">
        <f t="shared" si="28"/>
        <v>N</v>
      </c>
      <c r="C62" s="57" t="s">
        <v>93</v>
      </c>
      <c r="D62" s="57" t="s">
        <v>167</v>
      </c>
      <c r="E62" s="27" t="s">
        <v>78</v>
      </c>
      <c r="F62" s="27"/>
      <c r="G62" s="19" t="s">
        <v>43</v>
      </c>
      <c r="H62" s="19" t="s">
        <v>14</v>
      </c>
      <c r="I62" s="21"/>
      <c r="J62" s="21"/>
      <c r="K62" s="82">
        <f t="shared" si="38"/>
        <v>2</v>
      </c>
      <c r="L62" s="94">
        <v>42818</v>
      </c>
      <c r="M62" s="94"/>
      <c r="N62" s="94">
        <v>42819</v>
      </c>
      <c r="O62" s="94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NX62" s="48">
        <f t="shared" ca="1" si="39"/>
        <v>1</v>
      </c>
      <c r="NY62" s="48">
        <f t="shared" ca="1" si="40"/>
        <v>0</v>
      </c>
      <c r="NZ62" s="48">
        <f>IF(IF($B62="Y",IF(NY62=1,1,0)),1,0)</f>
        <v>0</v>
      </c>
      <c r="OA62" s="48">
        <f t="shared" ca="1" si="29"/>
        <v>1</v>
      </c>
      <c r="OB62" s="49">
        <f t="shared" ca="1" si="41"/>
        <v>2</v>
      </c>
    </row>
    <row r="63" spans="2:392" ht="15" x14ac:dyDescent="0.25">
      <c r="B63" s="19" t="str">
        <f t="shared" si="28"/>
        <v>N</v>
      </c>
      <c r="C63" s="57" t="s">
        <v>93</v>
      </c>
      <c r="D63" s="57" t="s">
        <v>167</v>
      </c>
      <c r="E63" s="27" t="s">
        <v>79</v>
      </c>
      <c r="F63" s="27"/>
      <c r="G63" s="19" t="s">
        <v>42</v>
      </c>
      <c r="H63" s="19" t="s">
        <v>14</v>
      </c>
      <c r="I63" s="21"/>
      <c r="J63" s="21"/>
      <c r="K63" s="82">
        <f t="shared" si="38"/>
        <v>2</v>
      </c>
      <c r="L63" s="94">
        <v>42853</v>
      </c>
      <c r="M63" s="94"/>
      <c r="N63" s="94">
        <v>42854</v>
      </c>
      <c r="O63" s="94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NX63" s="48">
        <f t="shared" ca="1" si="39"/>
        <v>1</v>
      </c>
      <c r="NY63" s="48">
        <f t="shared" ca="1" si="40"/>
        <v>0</v>
      </c>
      <c r="NZ63" s="48">
        <f>IF(IF($B63="Y",IF(NY63=1,1,0)),1,0)</f>
        <v>0</v>
      </c>
      <c r="OA63" s="48">
        <f t="shared" ca="1" si="29"/>
        <v>1</v>
      </c>
      <c r="OB63" s="49">
        <f t="shared" ca="1" si="41"/>
        <v>2</v>
      </c>
    </row>
    <row r="64" spans="2:392" ht="15" x14ac:dyDescent="0.25">
      <c r="B64" s="19" t="str">
        <f t="shared" si="28"/>
        <v>N</v>
      </c>
      <c r="C64" s="57" t="s">
        <v>93</v>
      </c>
      <c r="D64" s="57" t="s">
        <v>167</v>
      </c>
      <c r="E64" s="27" t="s">
        <v>80</v>
      </c>
      <c r="F64" s="27"/>
      <c r="G64" s="19" t="s">
        <v>42</v>
      </c>
      <c r="H64" s="19" t="s">
        <v>46</v>
      </c>
      <c r="I64" s="21"/>
      <c r="J64" s="21"/>
      <c r="K64" s="82">
        <f t="shared" si="38"/>
        <v>31</v>
      </c>
      <c r="L64" s="94">
        <f>N63</f>
        <v>42854</v>
      </c>
      <c r="M64" s="94"/>
      <c r="N64" s="94">
        <f>L64+30</f>
        <v>42884</v>
      </c>
      <c r="O64" s="94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NX64" s="48">
        <f t="shared" ca="1" si="39"/>
        <v>1</v>
      </c>
      <c r="NY64" s="48">
        <f t="shared" ca="1" si="40"/>
        <v>0</v>
      </c>
      <c r="NZ64" s="48">
        <f t="shared" si="34"/>
        <v>0</v>
      </c>
      <c r="OA64" s="48">
        <f ca="1">IF(IF($B64="N",IF(NX64=1,1,0)),1,0)</f>
        <v>1</v>
      </c>
      <c r="OB64" s="49">
        <f t="shared" ca="1" si="41"/>
        <v>2</v>
      </c>
    </row>
    <row r="65" spans="2:392" ht="15.75" thickBot="1" x14ac:dyDescent="0.3">
      <c r="B65" s="19" t="str">
        <f t="shared" si="28"/>
        <v>N</v>
      </c>
      <c r="C65" s="57" t="s">
        <v>93</v>
      </c>
      <c r="D65" s="57" t="s">
        <v>167</v>
      </c>
      <c r="E65" s="27" t="s">
        <v>81</v>
      </c>
      <c r="F65" s="27"/>
      <c r="G65" s="19" t="s">
        <v>42</v>
      </c>
      <c r="H65" s="19" t="s">
        <v>46</v>
      </c>
      <c r="I65" s="21"/>
      <c r="J65" s="21"/>
      <c r="K65" s="82">
        <f t="shared" si="38"/>
        <v>13</v>
      </c>
      <c r="L65" s="94">
        <f>N64</f>
        <v>42884</v>
      </c>
      <c r="M65" s="94"/>
      <c r="N65" s="94">
        <v>42896</v>
      </c>
      <c r="O65" s="94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1"/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0"/>
      <c r="HB65" s="40"/>
      <c r="HC65" s="40"/>
      <c r="HD65" s="40"/>
      <c r="HE65" s="40"/>
      <c r="HF65" s="40"/>
      <c r="HG65" s="40"/>
      <c r="HH65" s="40"/>
      <c r="HI65" s="40"/>
      <c r="HJ65" s="40"/>
      <c r="HK65" s="40"/>
      <c r="HL65" s="40"/>
      <c r="HM65" s="40"/>
      <c r="HN65" s="40"/>
      <c r="HO65" s="40"/>
      <c r="HP65" s="40"/>
      <c r="HQ65" s="40"/>
      <c r="HR65" s="40"/>
      <c r="HS65" s="40"/>
      <c r="HT65" s="40"/>
      <c r="HU65" s="40"/>
      <c r="HV65" s="40"/>
      <c r="HW65" s="40"/>
      <c r="HX65" s="40"/>
      <c r="HY65" s="40"/>
      <c r="HZ65" s="40"/>
      <c r="IA65" s="40"/>
      <c r="IB65" s="40"/>
      <c r="IC65" s="40"/>
      <c r="ID65" s="40"/>
      <c r="IE65" s="40"/>
      <c r="IF65" s="40"/>
      <c r="IG65" s="40"/>
      <c r="IH65" s="40"/>
      <c r="II65" s="40"/>
      <c r="IJ65" s="40"/>
      <c r="IK65" s="40"/>
      <c r="IL65" s="40"/>
      <c r="IM65" s="40"/>
      <c r="IN65" s="40"/>
      <c r="IO65" s="40"/>
      <c r="IP65" s="40"/>
      <c r="IQ65" s="40"/>
      <c r="IR65" s="40"/>
      <c r="IS65" s="40"/>
      <c r="IT65" s="40"/>
      <c r="IU65" s="40"/>
      <c r="IV65" s="40"/>
      <c r="IW65" s="40"/>
      <c r="IX65" s="40"/>
      <c r="IY65" s="52"/>
      <c r="IZ65" s="52"/>
      <c r="JA65" s="52"/>
      <c r="JB65" s="52"/>
      <c r="JC65" s="52"/>
      <c r="JD65" s="52"/>
      <c r="JE65" s="52"/>
      <c r="JF65" s="52"/>
      <c r="JG65" s="52"/>
      <c r="JH65" s="52"/>
      <c r="JI65" s="52"/>
      <c r="JJ65" s="52"/>
      <c r="JK65" s="52"/>
      <c r="JL65" s="52"/>
      <c r="JM65" s="52"/>
      <c r="JN65" s="52"/>
      <c r="JO65" s="52"/>
      <c r="JP65" s="52"/>
      <c r="JQ65" s="52"/>
      <c r="JR65" s="52"/>
      <c r="JS65" s="52"/>
      <c r="JT65" s="52"/>
      <c r="JU65" s="52"/>
      <c r="JV65" s="52"/>
      <c r="JW65" s="52"/>
      <c r="JX65" s="52"/>
      <c r="JY65" s="52"/>
      <c r="JZ65" s="52"/>
      <c r="KA65" s="52"/>
      <c r="KB65" s="52"/>
      <c r="KC65" s="52"/>
      <c r="KD65" s="52"/>
      <c r="KE65" s="52"/>
      <c r="KF65" s="52"/>
      <c r="KG65" s="52"/>
      <c r="KH65" s="52"/>
      <c r="KI65" s="52"/>
      <c r="KJ65" s="52"/>
      <c r="KK65" s="52"/>
      <c r="KL65" s="52"/>
      <c r="KM65" s="52"/>
      <c r="KN65" s="52"/>
      <c r="KO65" s="52"/>
      <c r="KP65" s="52"/>
      <c r="KQ65" s="52"/>
      <c r="KR65" s="52"/>
      <c r="KS65" s="52"/>
      <c r="KT65" s="52"/>
      <c r="KU65" s="52"/>
      <c r="KV65" s="52"/>
      <c r="KW65" s="52"/>
      <c r="KX65" s="52"/>
      <c r="KY65" s="52"/>
      <c r="KZ65" s="52"/>
      <c r="LA65" s="52"/>
      <c r="LB65" s="52"/>
      <c r="LC65" s="52"/>
      <c r="LD65" s="52"/>
      <c r="LE65" s="52"/>
      <c r="LF65" s="52"/>
      <c r="LG65" s="52"/>
      <c r="LH65" s="52"/>
      <c r="LI65" s="52"/>
      <c r="LJ65" s="52"/>
      <c r="LK65" s="52"/>
      <c r="LL65" s="52"/>
      <c r="LM65" s="52"/>
      <c r="LN65" s="52"/>
      <c r="LO65" s="52"/>
      <c r="LP65" s="52"/>
      <c r="LQ65" s="52"/>
      <c r="LR65" s="52"/>
      <c r="LS65" s="52"/>
      <c r="LT65" s="52"/>
      <c r="LU65" s="52"/>
      <c r="LV65" s="52"/>
      <c r="LW65" s="52"/>
      <c r="LX65" s="52"/>
      <c r="LY65" s="52"/>
      <c r="LZ65" s="52"/>
      <c r="MA65" s="52"/>
      <c r="MB65" s="52"/>
      <c r="MC65" s="52"/>
      <c r="MD65" s="52"/>
      <c r="ME65" s="52"/>
      <c r="MF65" s="52"/>
      <c r="MG65" s="52"/>
      <c r="MH65" s="52"/>
      <c r="MI65" s="52"/>
      <c r="MJ65" s="52"/>
      <c r="MK65" s="52"/>
      <c r="ML65" s="52"/>
      <c r="MM65" s="52"/>
      <c r="MN65" s="52"/>
      <c r="MO65" s="52"/>
      <c r="MP65" s="52"/>
      <c r="MQ65" s="52"/>
      <c r="MR65" s="52"/>
      <c r="MS65" s="52"/>
      <c r="MT65" s="52"/>
      <c r="MU65" s="52"/>
      <c r="MV65" s="52"/>
      <c r="MW65" s="52"/>
      <c r="MX65" s="52"/>
      <c r="MY65" s="52"/>
      <c r="MZ65" s="52"/>
      <c r="NA65" s="52"/>
      <c r="NB65" s="52"/>
      <c r="NC65" s="52"/>
      <c r="ND65" s="52"/>
      <c r="NE65" s="52"/>
      <c r="NF65" s="52"/>
      <c r="NG65" s="52"/>
      <c r="NH65" s="52"/>
      <c r="NI65" s="52"/>
      <c r="NJ65" s="52"/>
      <c r="NK65" s="52"/>
      <c r="NL65" s="52"/>
      <c r="NM65" s="52"/>
      <c r="NN65" s="52"/>
      <c r="NO65" s="52"/>
      <c r="NP65" s="52"/>
      <c r="NQ65" s="52"/>
      <c r="NR65" s="52"/>
      <c r="NS65" s="52"/>
      <c r="NT65" s="52"/>
      <c r="NU65" s="52"/>
      <c r="NV65" s="52"/>
      <c r="NX65" s="48">
        <f t="shared" ca="1" si="39"/>
        <v>1</v>
      </c>
      <c r="NY65" s="48">
        <f t="shared" ca="1" si="40"/>
        <v>0</v>
      </c>
      <c r="NZ65" s="48">
        <f t="shared" si="34"/>
        <v>0</v>
      </c>
      <c r="OA65" s="48">
        <f ca="1">IF(IF($B65="N",IF(NX65=1,1,0)),1,0)</f>
        <v>1</v>
      </c>
      <c r="OB65" s="49">
        <f t="shared" ca="1" si="41"/>
        <v>2</v>
      </c>
    </row>
    <row r="66" spans="2:392" ht="15.75" thickBot="1" x14ac:dyDescent="0.3">
      <c r="B66" s="19"/>
      <c r="C66" s="57"/>
      <c r="D66" s="57" t="s">
        <v>167</v>
      </c>
      <c r="E66" s="27"/>
      <c r="F66" s="27"/>
      <c r="G66" s="72"/>
      <c r="H66" s="19"/>
      <c r="I66" s="21"/>
      <c r="J66" s="21"/>
      <c r="K66" s="82"/>
      <c r="L66" s="94"/>
      <c r="M66" s="94"/>
      <c r="N66" s="94"/>
      <c r="O66" s="94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1"/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1"/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0"/>
      <c r="HB66" s="40"/>
      <c r="HC66" s="40"/>
      <c r="HD66" s="40"/>
      <c r="HE66" s="40"/>
      <c r="HF66" s="40"/>
      <c r="HG66" s="40"/>
      <c r="HH66" s="40"/>
      <c r="HI66" s="40"/>
      <c r="HJ66" s="40"/>
      <c r="HK66" s="40"/>
      <c r="HL66" s="40"/>
      <c r="HM66" s="40"/>
      <c r="HN66" s="40"/>
      <c r="HO66" s="40"/>
      <c r="HP66" s="40"/>
      <c r="HQ66" s="40"/>
      <c r="HR66" s="40"/>
      <c r="HS66" s="40"/>
      <c r="HT66" s="40"/>
      <c r="HU66" s="40"/>
      <c r="HV66" s="40"/>
      <c r="HW66" s="40"/>
      <c r="HX66" s="40"/>
      <c r="HY66" s="40"/>
      <c r="HZ66" s="40"/>
      <c r="IA66" s="40"/>
      <c r="IB66" s="40"/>
      <c r="IC66" s="40"/>
      <c r="ID66" s="40"/>
      <c r="IE66" s="40"/>
      <c r="IF66" s="40"/>
      <c r="IG66" s="40"/>
      <c r="IH66" s="40"/>
      <c r="II66" s="40"/>
      <c r="IJ66" s="40"/>
      <c r="IK66" s="40"/>
      <c r="IL66" s="40"/>
      <c r="IM66" s="40"/>
      <c r="IN66" s="40"/>
      <c r="IO66" s="40"/>
      <c r="IP66" s="40"/>
      <c r="IQ66" s="40"/>
      <c r="IR66" s="40"/>
      <c r="IS66" s="40"/>
      <c r="IT66" s="40"/>
      <c r="IU66" s="40"/>
      <c r="IV66" s="40"/>
      <c r="IW66" s="40"/>
      <c r="IX66" s="40"/>
      <c r="IY66" s="52"/>
      <c r="IZ66" s="52"/>
      <c r="JA66" s="52"/>
      <c r="JB66" s="52"/>
      <c r="JC66" s="52"/>
      <c r="JD66" s="52"/>
      <c r="JE66" s="52"/>
      <c r="JF66" s="52"/>
      <c r="JG66" s="52"/>
      <c r="JH66" s="52"/>
      <c r="JI66" s="52"/>
      <c r="JJ66" s="52"/>
      <c r="JK66" s="52"/>
      <c r="JL66" s="52"/>
      <c r="JM66" s="52"/>
      <c r="JN66" s="52"/>
      <c r="JO66" s="52"/>
      <c r="JP66" s="52"/>
      <c r="JQ66" s="52"/>
      <c r="JR66" s="52"/>
      <c r="JS66" s="52"/>
      <c r="JT66" s="52"/>
      <c r="JU66" s="52"/>
      <c r="JV66" s="52"/>
      <c r="JW66" s="52"/>
      <c r="JX66" s="52"/>
      <c r="JY66" s="52"/>
      <c r="JZ66" s="52"/>
      <c r="KA66" s="52"/>
      <c r="KB66" s="52"/>
      <c r="KC66" s="52"/>
      <c r="KD66" s="52"/>
      <c r="KE66" s="52"/>
      <c r="KF66" s="52"/>
      <c r="KG66" s="52"/>
      <c r="KH66" s="52"/>
      <c r="KI66" s="52"/>
      <c r="KJ66" s="52"/>
      <c r="KK66" s="52"/>
      <c r="KL66" s="52"/>
      <c r="KM66" s="52"/>
      <c r="KN66" s="52"/>
      <c r="KO66" s="52"/>
      <c r="KP66" s="52"/>
      <c r="KQ66" s="52"/>
      <c r="KR66" s="52"/>
      <c r="KS66" s="52"/>
      <c r="KT66" s="52"/>
      <c r="KU66" s="52"/>
      <c r="KV66" s="52"/>
      <c r="KW66" s="52"/>
      <c r="KX66" s="52"/>
      <c r="KY66" s="52"/>
      <c r="KZ66" s="52"/>
      <c r="LA66" s="52"/>
      <c r="LB66" s="52"/>
      <c r="LC66" s="52"/>
      <c r="LD66" s="52"/>
      <c r="LE66" s="52"/>
      <c r="LF66" s="52"/>
      <c r="LG66" s="52"/>
      <c r="LH66" s="52"/>
      <c r="LI66" s="52"/>
      <c r="LJ66" s="52"/>
      <c r="LK66" s="52"/>
      <c r="LL66" s="52"/>
      <c r="LM66" s="52"/>
      <c r="LN66" s="52"/>
      <c r="LO66" s="52"/>
      <c r="LP66" s="52"/>
      <c r="LQ66" s="52"/>
      <c r="LR66" s="52"/>
      <c r="LS66" s="52"/>
      <c r="LT66" s="52"/>
      <c r="LU66" s="52"/>
      <c r="LV66" s="52"/>
      <c r="LW66" s="52"/>
      <c r="LX66" s="52"/>
      <c r="LY66" s="52"/>
      <c r="LZ66" s="52"/>
      <c r="MA66" s="52"/>
      <c r="MB66" s="52"/>
      <c r="MC66" s="52"/>
      <c r="MD66" s="52"/>
      <c r="ME66" s="52"/>
      <c r="MF66" s="52"/>
      <c r="MG66" s="52"/>
      <c r="MH66" s="52"/>
      <c r="MI66" s="52"/>
      <c r="MJ66" s="52"/>
      <c r="MK66" s="52"/>
      <c r="ML66" s="52"/>
      <c r="MM66" s="52"/>
      <c r="MN66" s="52"/>
      <c r="MO66" s="52"/>
      <c r="MP66" s="52"/>
      <c r="MQ66" s="52"/>
      <c r="MR66" s="52"/>
      <c r="MS66" s="52"/>
      <c r="MT66" s="52"/>
      <c r="MU66" s="52"/>
      <c r="MV66" s="52"/>
      <c r="MW66" s="52"/>
      <c r="MX66" s="52"/>
      <c r="MY66" s="52"/>
      <c r="MZ66" s="52"/>
      <c r="NA66" s="52"/>
      <c r="NB66" s="52"/>
      <c r="NC66" s="52"/>
      <c r="ND66" s="52"/>
      <c r="NE66" s="52"/>
      <c r="NF66" s="52"/>
      <c r="NG66" s="52"/>
      <c r="NH66" s="52"/>
      <c r="NI66" s="52"/>
      <c r="NJ66" s="52"/>
      <c r="NK66" s="52"/>
      <c r="NL66" s="52"/>
      <c r="NM66" s="52"/>
      <c r="NN66" s="52"/>
      <c r="NO66" s="52"/>
      <c r="NP66" s="52"/>
      <c r="NQ66" s="52"/>
      <c r="NR66" s="52"/>
      <c r="NS66" s="52"/>
      <c r="NT66" s="52"/>
      <c r="NU66" s="52"/>
      <c r="NV66" s="52"/>
      <c r="NX66" s="48">
        <f t="shared" ca="1" si="39"/>
        <v>1</v>
      </c>
      <c r="NY66" s="48">
        <f t="shared" ca="1" si="40"/>
        <v>0</v>
      </c>
      <c r="NZ66" s="48">
        <f t="shared" si="34"/>
        <v>0</v>
      </c>
      <c r="OA66" s="48">
        <f>IF(IF($B66="N",IF(NX66=1,1,0)),1,0)</f>
        <v>0</v>
      </c>
      <c r="OB66" s="49">
        <f t="shared" ca="1" si="41"/>
        <v>1</v>
      </c>
    </row>
    <row r="67" spans="2:392" ht="15.75" thickBot="1" x14ac:dyDescent="0.3">
      <c r="B67" s="19"/>
      <c r="C67" s="57"/>
      <c r="D67" s="57" t="s">
        <v>167</v>
      </c>
      <c r="E67" s="27"/>
      <c r="F67" s="27"/>
      <c r="G67" s="72"/>
      <c r="H67" s="19"/>
      <c r="I67" s="21"/>
      <c r="J67" s="21"/>
      <c r="K67" s="82"/>
      <c r="L67" s="94"/>
      <c r="M67" s="94"/>
      <c r="N67" s="94"/>
      <c r="O67" s="94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1"/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0"/>
      <c r="HB67" s="40"/>
      <c r="HC67" s="40"/>
      <c r="HD67" s="40"/>
      <c r="HE67" s="40"/>
      <c r="HF67" s="40"/>
      <c r="HG67" s="40"/>
      <c r="HH67" s="40"/>
      <c r="HI67" s="40"/>
      <c r="HJ67" s="40"/>
      <c r="HK67" s="40"/>
      <c r="HL67" s="40"/>
      <c r="HM67" s="40"/>
      <c r="HN67" s="40"/>
      <c r="HO67" s="40"/>
      <c r="HP67" s="40"/>
      <c r="HQ67" s="40"/>
      <c r="HR67" s="40"/>
      <c r="HS67" s="40"/>
      <c r="HT67" s="40"/>
      <c r="HU67" s="40"/>
      <c r="HV67" s="40"/>
      <c r="HW67" s="40"/>
      <c r="HX67" s="40"/>
      <c r="HY67" s="40"/>
      <c r="HZ67" s="40"/>
      <c r="IA67" s="40"/>
      <c r="IB67" s="40"/>
      <c r="IC67" s="40"/>
      <c r="ID67" s="40"/>
      <c r="IE67" s="40"/>
      <c r="IF67" s="40"/>
      <c r="IG67" s="40"/>
      <c r="IH67" s="40"/>
      <c r="II67" s="40"/>
      <c r="IJ67" s="40"/>
      <c r="IK67" s="40"/>
      <c r="IL67" s="40"/>
      <c r="IM67" s="40"/>
      <c r="IN67" s="40"/>
      <c r="IO67" s="40"/>
      <c r="IP67" s="40"/>
      <c r="IQ67" s="40"/>
      <c r="IR67" s="40"/>
      <c r="IS67" s="40"/>
      <c r="IT67" s="40"/>
      <c r="IU67" s="40"/>
      <c r="IV67" s="40"/>
      <c r="IW67" s="40"/>
      <c r="IX67" s="40"/>
      <c r="IY67" s="52"/>
      <c r="IZ67" s="52"/>
      <c r="JA67" s="52"/>
      <c r="JB67" s="52"/>
      <c r="JC67" s="52"/>
      <c r="JD67" s="52"/>
      <c r="JE67" s="52"/>
      <c r="JF67" s="52"/>
      <c r="JG67" s="52"/>
      <c r="JH67" s="52"/>
      <c r="JI67" s="52"/>
      <c r="JJ67" s="52"/>
      <c r="JK67" s="52"/>
      <c r="JL67" s="52"/>
      <c r="JM67" s="52"/>
      <c r="JN67" s="52"/>
      <c r="JO67" s="52"/>
      <c r="JP67" s="52"/>
      <c r="JQ67" s="52"/>
      <c r="JR67" s="52"/>
      <c r="JS67" s="52"/>
      <c r="JT67" s="52"/>
      <c r="JU67" s="52"/>
      <c r="JV67" s="52"/>
      <c r="JW67" s="52"/>
      <c r="JX67" s="52"/>
      <c r="JY67" s="52"/>
      <c r="JZ67" s="52"/>
      <c r="KA67" s="52"/>
      <c r="KB67" s="52"/>
      <c r="KC67" s="52"/>
      <c r="KD67" s="52"/>
      <c r="KE67" s="52"/>
      <c r="KF67" s="52"/>
      <c r="KG67" s="52"/>
      <c r="KH67" s="52"/>
      <c r="KI67" s="52"/>
      <c r="KJ67" s="52"/>
      <c r="KK67" s="52"/>
      <c r="KL67" s="52"/>
      <c r="KM67" s="52"/>
      <c r="KN67" s="52"/>
      <c r="KO67" s="52"/>
      <c r="KP67" s="52"/>
      <c r="KQ67" s="52"/>
      <c r="KR67" s="52"/>
      <c r="KS67" s="52"/>
      <c r="KT67" s="52"/>
      <c r="KU67" s="52"/>
      <c r="KV67" s="52"/>
      <c r="KW67" s="52"/>
      <c r="KX67" s="52"/>
      <c r="KY67" s="52"/>
      <c r="KZ67" s="52"/>
      <c r="LA67" s="52"/>
      <c r="LB67" s="52"/>
      <c r="LC67" s="52"/>
      <c r="LD67" s="52"/>
      <c r="LE67" s="52"/>
      <c r="LF67" s="52"/>
      <c r="LG67" s="52"/>
      <c r="LH67" s="52"/>
      <c r="LI67" s="52"/>
      <c r="LJ67" s="52"/>
      <c r="LK67" s="52"/>
      <c r="LL67" s="52"/>
      <c r="LM67" s="52"/>
      <c r="LN67" s="52"/>
      <c r="LO67" s="52"/>
      <c r="LP67" s="52"/>
      <c r="LQ67" s="52"/>
      <c r="LR67" s="52"/>
      <c r="LS67" s="52"/>
      <c r="LT67" s="52"/>
      <c r="LU67" s="52"/>
      <c r="LV67" s="52"/>
      <c r="LW67" s="52"/>
      <c r="LX67" s="52"/>
      <c r="LY67" s="52"/>
      <c r="LZ67" s="52"/>
      <c r="MA67" s="52"/>
      <c r="MB67" s="52"/>
      <c r="MC67" s="52"/>
      <c r="MD67" s="52"/>
      <c r="ME67" s="52"/>
      <c r="MF67" s="52"/>
      <c r="MG67" s="52"/>
      <c r="MH67" s="52"/>
      <c r="MI67" s="52"/>
      <c r="MJ67" s="52"/>
      <c r="MK67" s="52"/>
      <c r="ML67" s="52"/>
      <c r="MM67" s="52"/>
      <c r="MN67" s="52"/>
      <c r="MO67" s="52"/>
      <c r="MP67" s="52"/>
      <c r="MQ67" s="52"/>
      <c r="MR67" s="52"/>
      <c r="MS67" s="52"/>
      <c r="MT67" s="52"/>
      <c r="MU67" s="52"/>
      <c r="MV67" s="52"/>
      <c r="MW67" s="52"/>
      <c r="MX67" s="52"/>
      <c r="MY67" s="52"/>
      <c r="MZ67" s="52"/>
      <c r="NA67" s="52"/>
      <c r="NB67" s="52"/>
      <c r="NC67" s="52"/>
      <c r="ND67" s="52"/>
      <c r="NE67" s="52"/>
      <c r="NF67" s="52"/>
      <c r="NG67" s="52"/>
      <c r="NH67" s="52"/>
      <c r="NI67" s="52"/>
      <c r="NJ67" s="52"/>
      <c r="NK67" s="52"/>
      <c r="NL67" s="52"/>
      <c r="NM67" s="52"/>
      <c r="NN67" s="52"/>
      <c r="NO67" s="52"/>
      <c r="NP67" s="52"/>
      <c r="NQ67" s="52"/>
      <c r="NR67" s="52"/>
      <c r="NS67" s="52"/>
      <c r="NT67" s="52"/>
      <c r="NU67" s="52"/>
      <c r="NV67" s="52"/>
      <c r="NX67" s="48">
        <f t="shared" ca="1" si="39"/>
        <v>1</v>
      </c>
      <c r="NY67" s="48">
        <f t="shared" ref="NY67:NY130" ca="1" si="43">IF($N67&gt;=$N$5,1,0)</f>
        <v>0</v>
      </c>
      <c r="NZ67" s="48">
        <f t="shared" si="34"/>
        <v>0</v>
      </c>
      <c r="OA67" s="48">
        <f t="shared" ref="OA67:OA130" si="44">IF(IF($B67="N",IF(NX67=1,1,0)),1,0)</f>
        <v>0</v>
      </c>
      <c r="OB67" s="49">
        <f t="shared" ref="OB67:OB130" ca="1" si="45">SUBTOTAL(9,NX67:OA67)</f>
        <v>1</v>
      </c>
    </row>
    <row r="68" spans="2:392" ht="15.75" thickBot="1" x14ac:dyDescent="0.3">
      <c r="B68" s="19"/>
      <c r="C68" s="57"/>
      <c r="D68" s="57"/>
      <c r="E68" s="27"/>
      <c r="F68" s="27"/>
      <c r="G68" s="72"/>
      <c r="H68" s="19"/>
      <c r="I68" s="21"/>
      <c r="J68" s="21"/>
      <c r="K68" s="82"/>
      <c r="L68" s="94"/>
      <c r="M68" s="94"/>
      <c r="N68" s="94"/>
      <c r="O68" s="94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1"/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1"/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0"/>
      <c r="HB68" s="40"/>
      <c r="HC68" s="40"/>
      <c r="HD68" s="40"/>
      <c r="HE68" s="40"/>
      <c r="HF68" s="40"/>
      <c r="HG68" s="40"/>
      <c r="HH68" s="40"/>
      <c r="HI68" s="40"/>
      <c r="HJ68" s="40"/>
      <c r="HK68" s="40"/>
      <c r="HL68" s="40"/>
      <c r="HM68" s="40"/>
      <c r="HN68" s="40"/>
      <c r="HO68" s="40"/>
      <c r="HP68" s="40"/>
      <c r="HQ68" s="40"/>
      <c r="HR68" s="40"/>
      <c r="HS68" s="40"/>
      <c r="HT68" s="40"/>
      <c r="HU68" s="40"/>
      <c r="HV68" s="40"/>
      <c r="HW68" s="40"/>
      <c r="HX68" s="40"/>
      <c r="HY68" s="40"/>
      <c r="HZ68" s="40"/>
      <c r="IA68" s="40"/>
      <c r="IB68" s="40"/>
      <c r="IC68" s="40"/>
      <c r="ID68" s="40"/>
      <c r="IE68" s="40"/>
      <c r="IF68" s="40"/>
      <c r="IG68" s="40"/>
      <c r="IH68" s="40"/>
      <c r="II68" s="40"/>
      <c r="IJ68" s="40"/>
      <c r="IK68" s="40"/>
      <c r="IL68" s="40"/>
      <c r="IM68" s="40"/>
      <c r="IN68" s="40"/>
      <c r="IO68" s="40"/>
      <c r="IP68" s="40"/>
      <c r="IQ68" s="40"/>
      <c r="IR68" s="40"/>
      <c r="IS68" s="40"/>
      <c r="IT68" s="40"/>
      <c r="IU68" s="40"/>
      <c r="IV68" s="40"/>
      <c r="IW68" s="40"/>
      <c r="IX68" s="40"/>
      <c r="IY68" s="52"/>
      <c r="IZ68" s="52"/>
      <c r="JA68" s="52"/>
      <c r="JB68" s="52"/>
      <c r="JC68" s="52"/>
      <c r="JD68" s="52"/>
      <c r="JE68" s="52"/>
      <c r="JF68" s="52"/>
      <c r="JG68" s="52"/>
      <c r="JH68" s="52"/>
      <c r="JI68" s="52"/>
      <c r="JJ68" s="52"/>
      <c r="JK68" s="52"/>
      <c r="JL68" s="52"/>
      <c r="JM68" s="52"/>
      <c r="JN68" s="52"/>
      <c r="JO68" s="52"/>
      <c r="JP68" s="52"/>
      <c r="JQ68" s="52"/>
      <c r="JR68" s="52"/>
      <c r="JS68" s="52"/>
      <c r="JT68" s="52"/>
      <c r="JU68" s="52"/>
      <c r="JV68" s="52"/>
      <c r="JW68" s="52"/>
      <c r="JX68" s="52"/>
      <c r="JY68" s="52"/>
      <c r="JZ68" s="52"/>
      <c r="KA68" s="52"/>
      <c r="KB68" s="52"/>
      <c r="KC68" s="52"/>
      <c r="KD68" s="52"/>
      <c r="KE68" s="52"/>
      <c r="KF68" s="52"/>
      <c r="KG68" s="52"/>
      <c r="KH68" s="52"/>
      <c r="KI68" s="52"/>
      <c r="KJ68" s="52"/>
      <c r="KK68" s="52"/>
      <c r="KL68" s="52"/>
      <c r="KM68" s="52"/>
      <c r="KN68" s="52"/>
      <c r="KO68" s="52"/>
      <c r="KP68" s="52"/>
      <c r="KQ68" s="52"/>
      <c r="KR68" s="52"/>
      <c r="KS68" s="52"/>
      <c r="KT68" s="52"/>
      <c r="KU68" s="52"/>
      <c r="KV68" s="52"/>
      <c r="KW68" s="52"/>
      <c r="KX68" s="52"/>
      <c r="KY68" s="52"/>
      <c r="KZ68" s="52"/>
      <c r="LA68" s="52"/>
      <c r="LB68" s="52"/>
      <c r="LC68" s="52"/>
      <c r="LD68" s="52"/>
      <c r="LE68" s="52"/>
      <c r="LF68" s="52"/>
      <c r="LG68" s="52"/>
      <c r="LH68" s="52"/>
      <c r="LI68" s="52"/>
      <c r="LJ68" s="52"/>
      <c r="LK68" s="52"/>
      <c r="LL68" s="52"/>
      <c r="LM68" s="52"/>
      <c r="LN68" s="52"/>
      <c r="LO68" s="52"/>
      <c r="LP68" s="52"/>
      <c r="LQ68" s="52"/>
      <c r="LR68" s="52"/>
      <c r="LS68" s="52"/>
      <c r="LT68" s="52"/>
      <c r="LU68" s="52"/>
      <c r="LV68" s="52"/>
      <c r="LW68" s="52"/>
      <c r="LX68" s="52"/>
      <c r="LY68" s="52"/>
      <c r="LZ68" s="52"/>
      <c r="MA68" s="52"/>
      <c r="MB68" s="52"/>
      <c r="MC68" s="52"/>
      <c r="MD68" s="52"/>
      <c r="ME68" s="52"/>
      <c r="MF68" s="52"/>
      <c r="MG68" s="52"/>
      <c r="MH68" s="52"/>
      <c r="MI68" s="52"/>
      <c r="MJ68" s="52"/>
      <c r="MK68" s="52"/>
      <c r="ML68" s="52"/>
      <c r="MM68" s="52"/>
      <c r="MN68" s="52"/>
      <c r="MO68" s="52"/>
      <c r="MP68" s="52"/>
      <c r="MQ68" s="52"/>
      <c r="MR68" s="52"/>
      <c r="MS68" s="52"/>
      <c r="MT68" s="52"/>
      <c r="MU68" s="52"/>
      <c r="MV68" s="52"/>
      <c r="MW68" s="52"/>
      <c r="MX68" s="52"/>
      <c r="MY68" s="52"/>
      <c r="MZ68" s="52"/>
      <c r="NA68" s="52"/>
      <c r="NB68" s="52"/>
      <c r="NC68" s="52"/>
      <c r="ND68" s="52"/>
      <c r="NE68" s="52"/>
      <c r="NF68" s="52"/>
      <c r="NG68" s="52"/>
      <c r="NH68" s="52"/>
      <c r="NI68" s="52"/>
      <c r="NJ68" s="52"/>
      <c r="NK68" s="52"/>
      <c r="NL68" s="52"/>
      <c r="NM68" s="52"/>
      <c r="NN68" s="52"/>
      <c r="NO68" s="52"/>
      <c r="NP68" s="52"/>
      <c r="NQ68" s="52"/>
      <c r="NR68" s="52"/>
      <c r="NS68" s="52"/>
      <c r="NT68" s="52"/>
      <c r="NU68" s="52"/>
      <c r="NV68" s="52"/>
      <c r="NX68" s="48">
        <f t="shared" ca="1" si="39"/>
        <v>1</v>
      </c>
      <c r="NY68" s="48">
        <f t="shared" ca="1" si="43"/>
        <v>0</v>
      </c>
      <c r="NZ68" s="48">
        <f t="shared" si="34"/>
        <v>0</v>
      </c>
      <c r="OA68" s="48">
        <f t="shared" si="44"/>
        <v>0</v>
      </c>
      <c r="OB68" s="49">
        <f t="shared" ca="1" si="45"/>
        <v>1</v>
      </c>
    </row>
    <row r="69" spans="2:392" ht="15.75" thickBot="1" x14ac:dyDescent="0.3">
      <c r="B69" s="19"/>
      <c r="C69" s="57"/>
      <c r="D69" s="57"/>
      <c r="E69" s="27"/>
      <c r="F69" s="27"/>
      <c r="G69" s="72"/>
      <c r="H69" s="19"/>
      <c r="I69" s="21"/>
      <c r="J69" s="21"/>
      <c r="K69" s="82"/>
      <c r="L69" s="94"/>
      <c r="M69" s="94"/>
      <c r="N69" s="94"/>
      <c r="O69" s="94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0"/>
      <c r="HB69" s="40"/>
      <c r="HC69" s="40"/>
      <c r="HD69" s="40"/>
      <c r="HE69" s="40"/>
      <c r="HF69" s="40"/>
      <c r="HG69" s="40"/>
      <c r="HH69" s="40"/>
      <c r="HI69" s="40"/>
      <c r="HJ69" s="40"/>
      <c r="HK69" s="40"/>
      <c r="HL69" s="40"/>
      <c r="HM69" s="40"/>
      <c r="HN69" s="40"/>
      <c r="HO69" s="40"/>
      <c r="HP69" s="40"/>
      <c r="HQ69" s="40"/>
      <c r="HR69" s="40"/>
      <c r="HS69" s="40"/>
      <c r="HT69" s="40"/>
      <c r="HU69" s="40"/>
      <c r="HV69" s="40"/>
      <c r="HW69" s="40"/>
      <c r="HX69" s="40"/>
      <c r="HY69" s="40"/>
      <c r="HZ69" s="40"/>
      <c r="IA69" s="40"/>
      <c r="IB69" s="40"/>
      <c r="IC69" s="40"/>
      <c r="ID69" s="40"/>
      <c r="IE69" s="40"/>
      <c r="IF69" s="40"/>
      <c r="IG69" s="40"/>
      <c r="IH69" s="40"/>
      <c r="II69" s="40"/>
      <c r="IJ69" s="40"/>
      <c r="IK69" s="40"/>
      <c r="IL69" s="40"/>
      <c r="IM69" s="40"/>
      <c r="IN69" s="40"/>
      <c r="IO69" s="40"/>
      <c r="IP69" s="40"/>
      <c r="IQ69" s="40"/>
      <c r="IR69" s="40"/>
      <c r="IS69" s="40"/>
      <c r="IT69" s="40"/>
      <c r="IU69" s="40"/>
      <c r="IV69" s="40"/>
      <c r="IW69" s="40"/>
      <c r="IX69" s="40"/>
      <c r="IY69" s="52"/>
      <c r="IZ69" s="52"/>
      <c r="JA69" s="52"/>
      <c r="JB69" s="52"/>
      <c r="JC69" s="52"/>
      <c r="JD69" s="52"/>
      <c r="JE69" s="52"/>
      <c r="JF69" s="52"/>
      <c r="JG69" s="52"/>
      <c r="JH69" s="52"/>
      <c r="JI69" s="52"/>
      <c r="JJ69" s="52"/>
      <c r="JK69" s="52"/>
      <c r="JL69" s="52"/>
      <c r="JM69" s="52"/>
      <c r="JN69" s="52"/>
      <c r="JO69" s="52"/>
      <c r="JP69" s="52"/>
      <c r="JQ69" s="52"/>
      <c r="JR69" s="52"/>
      <c r="JS69" s="52"/>
      <c r="JT69" s="52"/>
      <c r="JU69" s="52"/>
      <c r="JV69" s="52"/>
      <c r="JW69" s="52"/>
      <c r="JX69" s="52"/>
      <c r="JY69" s="52"/>
      <c r="JZ69" s="52"/>
      <c r="KA69" s="52"/>
      <c r="KB69" s="52"/>
      <c r="KC69" s="52"/>
      <c r="KD69" s="52"/>
      <c r="KE69" s="52"/>
      <c r="KF69" s="52"/>
      <c r="KG69" s="52"/>
      <c r="KH69" s="52"/>
      <c r="KI69" s="52"/>
      <c r="KJ69" s="52"/>
      <c r="KK69" s="52"/>
      <c r="KL69" s="52"/>
      <c r="KM69" s="52"/>
      <c r="KN69" s="52"/>
      <c r="KO69" s="52"/>
      <c r="KP69" s="52"/>
      <c r="KQ69" s="52"/>
      <c r="KR69" s="52"/>
      <c r="KS69" s="52"/>
      <c r="KT69" s="52"/>
      <c r="KU69" s="52"/>
      <c r="KV69" s="52"/>
      <c r="KW69" s="52"/>
      <c r="KX69" s="52"/>
      <c r="KY69" s="52"/>
      <c r="KZ69" s="52"/>
      <c r="LA69" s="52"/>
      <c r="LB69" s="52"/>
      <c r="LC69" s="52"/>
      <c r="LD69" s="52"/>
      <c r="LE69" s="52"/>
      <c r="LF69" s="52"/>
      <c r="LG69" s="52"/>
      <c r="LH69" s="52"/>
      <c r="LI69" s="52"/>
      <c r="LJ69" s="52"/>
      <c r="LK69" s="52"/>
      <c r="LL69" s="52"/>
      <c r="LM69" s="52"/>
      <c r="LN69" s="52"/>
      <c r="LO69" s="52"/>
      <c r="LP69" s="52"/>
      <c r="LQ69" s="52"/>
      <c r="LR69" s="52"/>
      <c r="LS69" s="52"/>
      <c r="LT69" s="52"/>
      <c r="LU69" s="52"/>
      <c r="LV69" s="52"/>
      <c r="LW69" s="52"/>
      <c r="LX69" s="52"/>
      <c r="LY69" s="52"/>
      <c r="LZ69" s="52"/>
      <c r="MA69" s="52"/>
      <c r="MB69" s="52"/>
      <c r="MC69" s="52"/>
      <c r="MD69" s="52"/>
      <c r="ME69" s="52"/>
      <c r="MF69" s="52"/>
      <c r="MG69" s="52"/>
      <c r="MH69" s="52"/>
      <c r="MI69" s="52"/>
      <c r="MJ69" s="52"/>
      <c r="MK69" s="52"/>
      <c r="ML69" s="52"/>
      <c r="MM69" s="52"/>
      <c r="MN69" s="52"/>
      <c r="MO69" s="52"/>
      <c r="MP69" s="52"/>
      <c r="MQ69" s="52"/>
      <c r="MR69" s="52"/>
      <c r="MS69" s="52"/>
      <c r="MT69" s="52"/>
      <c r="MU69" s="52"/>
      <c r="MV69" s="52"/>
      <c r="MW69" s="52"/>
      <c r="MX69" s="52"/>
      <c r="MY69" s="52"/>
      <c r="MZ69" s="52"/>
      <c r="NA69" s="52"/>
      <c r="NB69" s="52"/>
      <c r="NC69" s="52"/>
      <c r="ND69" s="52"/>
      <c r="NE69" s="52"/>
      <c r="NF69" s="52"/>
      <c r="NG69" s="52"/>
      <c r="NH69" s="52"/>
      <c r="NI69" s="52"/>
      <c r="NJ69" s="52"/>
      <c r="NK69" s="52"/>
      <c r="NL69" s="52"/>
      <c r="NM69" s="52"/>
      <c r="NN69" s="52"/>
      <c r="NO69" s="52"/>
      <c r="NP69" s="52"/>
      <c r="NQ69" s="52"/>
      <c r="NR69" s="52"/>
      <c r="NS69" s="52"/>
      <c r="NT69" s="52"/>
      <c r="NU69" s="52"/>
      <c r="NV69" s="52"/>
      <c r="NX69" s="48">
        <f t="shared" ca="1" si="39"/>
        <v>1</v>
      </c>
      <c r="NY69" s="48">
        <f t="shared" ca="1" si="43"/>
        <v>0</v>
      </c>
      <c r="NZ69" s="48">
        <f t="shared" si="34"/>
        <v>0</v>
      </c>
      <c r="OA69" s="48">
        <f t="shared" si="44"/>
        <v>0</v>
      </c>
      <c r="OB69" s="49">
        <f t="shared" ca="1" si="45"/>
        <v>1</v>
      </c>
    </row>
    <row r="70" spans="2:392" ht="15.75" thickBot="1" x14ac:dyDescent="0.3">
      <c r="B70" s="19"/>
      <c r="C70" s="57"/>
      <c r="D70" s="57"/>
      <c r="E70" s="27"/>
      <c r="F70" s="27"/>
      <c r="G70" s="72"/>
      <c r="H70" s="19"/>
      <c r="I70" s="21"/>
      <c r="J70" s="21"/>
      <c r="K70" s="82"/>
      <c r="L70" s="94"/>
      <c r="M70" s="94"/>
      <c r="N70" s="94"/>
      <c r="O70" s="94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1"/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1"/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0"/>
      <c r="HB70" s="40"/>
      <c r="HC70" s="40"/>
      <c r="HD70" s="40"/>
      <c r="HE70" s="40"/>
      <c r="HF70" s="40"/>
      <c r="HG70" s="40"/>
      <c r="HH70" s="40"/>
      <c r="HI70" s="40"/>
      <c r="HJ70" s="40"/>
      <c r="HK70" s="40"/>
      <c r="HL70" s="40"/>
      <c r="HM70" s="40"/>
      <c r="HN70" s="40"/>
      <c r="HO70" s="40"/>
      <c r="HP70" s="40"/>
      <c r="HQ70" s="40"/>
      <c r="HR70" s="40"/>
      <c r="HS70" s="40"/>
      <c r="HT70" s="40"/>
      <c r="HU70" s="40"/>
      <c r="HV70" s="40"/>
      <c r="HW70" s="40"/>
      <c r="HX70" s="40"/>
      <c r="HY70" s="40"/>
      <c r="HZ70" s="40"/>
      <c r="IA70" s="40"/>
      <c r="IB70" s="40"/>
      <c r="IC70" s="40"/>
      <c r="ID70" s="40"/>
      <c r="IE70" s="40"/>
      <c r="IF70" s="40"/>
      <c r="IG70" s="40"/>
      <c r="IH70" s="40"/>
      <c r="II70" s="40"/>
      <c r="IJ70" s="40"/>
      <c r="IK70" s="40"/>
      <c r="IL70" s="40"/>
      <c r="IM70" s="40"/>
      <c r="IN70" s="40"/>
      <c r="IO70" s="40"/>
      <c r="IP70" s="40"/>
      <c r="IQ70" s="40"/>
      <c r="IR70" s="40"/>
      <c r="IS70" s="40"/>
      <c r="IT70" s="40"/>
      <c r="IU70" s="40"/>
      <c r="IV70" s="40"/>
      <c r="IW70" s="40"/>
      <c r="IX70" s="40"/>
      <c r="IY70" s="52"/>
      <c r="IZ70" s="52"/>
      <c r="JA70" s="52"/>
      <c r="JB70" s="52"/>
      <c r="JC70" s="52"/>
      <c r="JD70" s="52"/>
      <c r="JE70" s="52"/>
      <c r="JF70" s="52"/>
      <c r="JG70" s="52"/>
      <c r="JH70" s="52"/>
      <c r="JI70" s="52"/>
      <c r="JJ70" s="52"/>
      <c r="JK70" s="52"/>
      <c r="JL70" s="52"/>
      <c r="JM70" s="52"/>
      <c r="JN70" s="52"/>
      <c r="JO70" s="52"/>
      <c r="JP70" s="52"/>
      <c r="JQ70" s="52"/>
      <c r="JR70" s="52"/>
      <c r="JS70" s="52"/>
      <c r="JT70" s="52"/>
      <c r="JU70" s="52"/>
      <c r="JV70" s="52"/>
      <c r="JW70" s="52"/>
      <c r="JX70" s="52"/>
      <c r="JY70" s="52"/>
      <c r="JZ70" s="52"/>
      <c r="KA70" s="52"/>
      <c r="KB70" s="52"/>
      <c r="KC70" s="52"/>
      <c r="KD70" s="52"/>
      <c r="KE70" s="52"/>
      <c r="KF70" s="52"/>
      <c r="KG70" s="52"/>
      <c r="KH70" s="52"/>
      <c r="KI70" s="52"/>
      <c r="KJ70" s="52"/>
      <c r="KK70" s="52"/>
      <c r="KL70" s="52"/>
      <c r="KM70" s="52"/>
      <c r="KN70" s="52"/>
      <c r="KO70" s="52"/>
      <c r="KP70" s="52"/>
      <c r="KQ70" s="52"/>
      <c r="KR70" s="52"/>
      <c r="KS70" s="52"/>
      <c r="KT70" s="52"/>
      <c r="KU70" s="52"/>
      <c r="KV70" s="52"/>
      <c r="KW70" s="52"/>
      <c r="KX70" s="52"/>
      <c r="KY70" s="52"/>
      <c r="KZ70" s="52"/>
      <c r="LA70" s="52"/>
      <c r="LB70" s="52"/>
      <c r="LC70" s="52"/>
      <c r="LD70" s="52"/>
      <c r="LE70" s="52"/>
      <c r="LF70" s="52"/>
      <c r="LG70" s="52"/>
      <c r="LH70" s="52"/>
      <c r="LI70" s="52"/>
      <c r="LJ70" s="52"/>
      <c r="LK70" s="52"/>
      <c r="LL70" s="52"/>
      <c r="LM70" s="52"/>
      <c r="LN70" s="52"/>
      <c r="LO70" s="52"/>
      <c r="LP70" s="52"/>
      <c r="LQ70" s="52"/>
      <c r="LR70" s="52"/>
      <c r="LS70" s="52"/>
      <c r="LT70" s="52"/>
      <c r="LU70" s="52"/>
      <c r="LV70" s="52"/>
      <c r="LW70" s="52"/>
      <c r="LX70" s="52"/>
      <c r="LY70" s="52"/>
      <c r="LZ70" s="52"/>
      <c r="MA70" s="52"/>
      <c r="MB70" s="52"/>
      <c r="MC70" s="52"/>
      <c r="MD70" s="52"/>
      <c r="ME70" s="52"/>
      <c r="MF70" s="52"/>
      <c r="MG70" s="52"/>
      <c r="MH70" s="52"/>
      <c r="MI70" s="52"/>
      <c r="MJ70" s="52"/>
      <c r="MK70" s="52"/>
      <c r="ML70" s="52"/>
      <c r="MM70" s="52"/>
      <c r="MN70" s="52"/>
      <c r="MO70" s="52"/>
      <c r="MP70" s="52"/>
      <c r="MQ70" s="52"/>
      <c r="MR70" s="52"/>
      <c r="MS70" s="52"/>
      <c r="MT70" s="52"/>
      <c r="MU70" s="52"/>
      <c r="MV70" s="52"/>
      <c r="MW70" s="52"/>
      <c r="MX70" s="52"/>
      <c r="MY70" s="52"/>
      <c r="MZ70" s="52"/>
      <c r="NA70" s="52"/>
      <c r="NB70" s="52"/>
      <c r="NC70" s="52"/>
      <c r="ND70" s="52"/>
      <c r="NE70" s="52"/>
      <c r="NF70" s="52"/>
      <c r="NG70" s="52"/>
      <c r="NH70" s="52"/>
      <c r="NI70" s="52"/>
      <c r="NJ70" s="52"/>
      <c r="NK70" s="52"/>
      <c r="NL70" s="52"/>
      <c r="NM70" s="52"/>
      <c r="NN70" s="52"/>
      <c r="NO70" s="52"/>
      <c r="NP70" s="52"/>
      <c r="NQ70" s="52"/>
      <c r="NR70" s="52"/>
      <c r="NS70" s="52"/>
      <c r="NT70" s="52"/>
      <c r="NU70" s="52"/>
      <c r="NV70" s="52"/>
      <c r="NX70" s="48">
        <f t="shared" ca="1" si="39"/>
        <v>1</v>
      </c>
      <c r="NY70" s="48">
        <f t="shared" ca="1" si="43"/>
        <v>0</v>
      </c>
      <c r="NZ70" s="48">
        <f t="shared" si="34"/>
        <v>0</v>
      </c>
      <c r="OA70" s="48">
        <f t="shared" si="44"/>
        <v>0</v>
      </c>
      <c r="OB70" s="49">
        <f t="shared" ca="1" si="45"/>
        <v>1</v>
      </c>
    </row>
    <row r="71" spans="2:392" ht="15.75" thickBot="1" x14ac:dyDescent="0.3">
      <c r="B71" s="19"/>
      <c r="C71" s="57"/>
      <c r="D71" s="57"/>
      <c r="E71" s="27"/>
      <c r="F71" s="27"/>
      <c r="G71" s="72"/>
      <c r="H71" s="19"/>
      <c r="I71" s="21"/>
      <c r="J71" s="21"/>
      <c r="K71" s="82"/>
      <c r="L71" s="94"/>
      <c r="M71" s="94"/>
      <c r="N71" s="94"/>
      <c r="O71" s="94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1"/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1"/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1"/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1"/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0"/>
      <c r="HB71" s="40"/>
      <c r="HC71" s="40"/>
      <c r="HD71" s="40"/>
      <c r="HE71" s="40"/>
      <c r="HF71" s="40"/>
      <c r="HG71" s="40"/>
      <c r="HH71" s="40"/>
      <c r="HI71" s="40"/>
      <c r="HJ71" s="40"/>
      <c r="HK71" s="40"/>
      <c r="HL71" s="40"/>
      <c r="HM71" s="40"/>
      <c r="HN71" s="40"/>
      <c r="HO71" s="40"/>
      <c r="HP71" s="40"/>
      <c r="HQ71" s="40"/>
      <c r="HR71" s="40"/>
      <c r="HS71" s="40"/>
      <c r="HT71" s="40"/>
      <c r="HU71" s="40"/>
      <c r="HV71" s="40"/>
      <c r="HW71" s="40"/>
      <c r="HX71" s="40"/>
      <c r="HY71" s="40"/>
      <c r="HZ71" s="40"/>
      <c r="IA71" s="40"/>
      <c r="IB71" s="40"/>
      <c r="IC71" s="40"/>
      <c r="ID71" s="40"/>
      <c r="IE71" s="40"/>
      <c r="IF71" s="40"/>
      <c r="IG71" s="40"/>
      <c r="IH71" s="40"/>
      <c r="II71" s="40"/>
      <c r="IJ71" s="40"/>
      <c r="IK71" s="40"/>
      <c r="IL71" s="40"/>
      <c r="IM71" s="40"/>
      <c r="IN71" s="40"/>
      <c r="IO71" s="40"/>
      <c r="IP71" s="40"/>
      <c r="IQ71" s="40"/>
      <c r="IR71" s="40"/>
      <c r="IS71" s="40"/>
      <c r="IT71" s="40"/>
      <c r="IU71" s="40"/>
      <c r="IV71" s="40"/>
      <c r="IW71" s="40"/>
      <c r="IX71" s="40"/>
      <c r="IY71" s="52"/>
      <c r="IZ71" s="52"/>
      <c r="JA71" s="52"/>
      <c r="JB71" s="52"/>
      <c r="JC71" s="52"/>
      <c r="JD71" s="52"/>
      <c r="JE71" s="52"/>
      <c r="JF71" s="52"/>
      <c r="JG71" s="52"/>
      <c r="JH71" s="52"/>
      <c r="JI71" s="52"/>
      <c r="JJ71" s="52"/>
      <c r="JK71" s="52"/>
      <c r="JL71" s="52"/>
      <c r="JM71" s="52"/>
      <c r="JN71" s="52"/>
      <c r="JO71" s="52"/>
      <c r="JP71" s="52"/>
      <c r="JQ71" s="52"/>
      <c r="JR71" s="52"/>
      <c r="JS71" s="52"/>
      <c r="JT71" s="52"/>
      <c r="JU71" s="52"/>
      <c r="JV71" s="52"/>
      <c r="JW71" s="52"/>
      <c r="JX71" s="52"/>
      <c r="JY71" s="52"/>
      <c r="JZ71" s="52"/>
      <c r="KA71" s="52"/>
      <c r="KB71" s="52"/>
      <c r="KC71" s="52"/>
      <c r="KD71" s="52"/>
      <c r="KE71" s="52"/>
      <c r="KF71" s="52"/>
      <c r="KG71" s="52"/>
      <c r="KH71" s="52"/>
      <c r="KI71" s="52"/>
      <c r="KJ71" s="52"/>
      <c r="KK71" s="52"/>
      <c r="KL71" s="52"/>
      <c r="KM71" s="52"/>
      <c r="KN71" s="52"/>
      <c r="KO71" s="52"/>
      <c r="KP71" s="52"/>
      <c r="KQ71" s="52"/>
      <c r="KR71" s="52"/>
      <c r="KS71" s="52"/>
      <c r="KT71" s="52"/>
      <c r="KU71" s="52"/>
      <c r="KV71" s="52"/>
      <c r="KW71" s="52"/>
      <c r="KX71" s="52"/>
      <c r="KY71" s="52"/>
      <c r="KZ71" s="52"/>
      <c r="LA71" s="52"/>
      <c r="LB71" s="52"/>
      <c r="LC71" s="52"/>
      <c r="LD71" s="52"/>
      <c r="LE71" s="52"/>
      <c r="LF71" s="52"/>
      <c r="LG71" s="52"/>
      <c r="LH71" s="52"/>
      <c r="LI71" s="52"/>
      <c r="LJ71" s="52"/>
      <c r="LK71" s="52"/>
      <c r="LL71" s="52"/>
      <c r="LM71" s="52"/>
      <c r="LN71" s="52"/>
      <c r="LO71" s="52"/>
      <c r="LP71" s="52"/>
      <c r="LQ71" s="52"/>
      <c r="LR71" s="52"/>
      <c r="LS71" s="52"/>
      <c r="LT71" s="52"/>
      <c r="LU71" s="52"/>
      <c r="LV71" s="52"/>
      <c r="LW71" s="52"/>
      <c r="LX71" s="52"/>
      <c r="LY71" s="52"/>
      <c r="LZ71" s="52"/>
      <c r="MA71" s="52"/>
      <c r="MB71" s="52"/>
      <c r="MC71" s="52"/>
      <c r="MD71" s="52"/>
      <c r="ME71" s="52"/>
      <c r="MF71" s="52"/>
      <c r="MG71" s="52"/>
      <c r="MH71" s="52"/>
      <c r="MI71" s="52"/>
      <c r="MJ71" s="52"/>
      <c r="MK71" s="52"/>
      <c r="ML71" s="52"/>
      <c r="MM71" s="52"/>
      <c r="MN71" s="52"/>
      <c r="MO71" s="52"/>
      <c r="MP71" s="52"/>
      <c r="MQ71" s="52"/>
      <c r="MR71" s="52"/>
      <c r="MS71" s="52"/>
      <c r="MT71" s="52"/>
      <c r="MU71" s="52"/>
      <c r="MV71" s="52"/>
      <c r="MW71" s="52"/>
      <c r="MX71" s="52"/>
      <c r="MY71" s="52"/>
      <c r="MZ71" s="52"/>
      <c r="NA71" s="52"/>
      <c r="NB71" s="52"/>
      <c r="NC71" s="52"/>
      <c r="ND71" s="52"/>
      <c r="NE71" s="52"/>
      <c r="NF71" s="52"/>
      <c r="NG71" s="52"/>
      <c r="NH71" s="52"/>
      <c r="NI71" s="52"/>
      <c r="NJ71" s="52"/>
      <c r="NK71" s="52"/>
      <c r="NL71" s="52"/>
      <c r="NM71" s="52"/>
      <c r="NN71" s="52"/>
      <c r="NO71" s="52"/>
      <c r="NP71" s="52"/>
      <c r="NQ71" s="52"/>
      <c r="NR71" s="52"/>
      <c r="NS71" s="52"/>
      <c r="NT71" s="52"/>
      <c r="NU71" s="52"/>
      <c r="NV71" s="52"/>
      <c r="NX71" s="48">
        <f t="shared" ca="1" si="39"/>
        <v>1</v>
      </c>
      <c r="NY71" s="48">
        <f t="shared" ca="1" si="43"/>
        <v>0</v>
      </c>
      <c r="NZ71" s="48">
        <f t="shared" si="34"/>
        <v>0</v>
      </c>
      <c r="OA71" s="48">
        <f t="shared" si="44"/>
        <v>0</v>
      </c>
      <c r="OB71" s="49">
        <f t="shared" ca="1" si="45"/>
        <v>1</v>
      </c>
    </row>
    <row r="72" spans="2:392" ht="15.75" thickBot="1" x14ac:dyDescent="0.3">
      <c r="B72" s="19"/>
      <c r="C72" s="57"/>
      <c r="D72" s="57"/>
      <c r="E72" s="27"/>
      <c r="F72" s="27"/>
      <c r="G72" s="72"/>
      <c r="H72" s="19"/>
      <c r="I72" s="21"/>
      <c r="J72" s="21"/>
      <c r="K72" s="82"/>
      <c r="L72" s="94"/>
      <c r="M72" s="94"/>
      <c r="N72" s="94"/>
      <c r="O72" s="94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1"/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1"/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1"/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1"/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0"/>
      <c r="HB72" s="40"/>
      <c r="HC72" s="40"/>
      <c r="HD72" s="40"/>
      <c r="HE72" s="40"/>
      <c r="HF72" s="40"/>
      <c r="HG72" s="40"/>
      <c r="HH72" s="40"/>
      <c r="HI72" s="40"/>
      <c r="HJ72" s="40"/>
      <c r="HK72" s="40"/>
      <c r="HL72" s="40"/>
      <c r="HM72" s="40"/>
      <c r="HN72" s="40"/>
      <c r="HO72" s="40"/>
      <c r="HP72" s="40"/>
      <c r="HQ72" s="40"/>
      <c r="HR72" s="40"/>
      <c r="HS72" s="40"/>
      <c r="HT72" s="40"/>
      <c r="HU72" s="40"/>
      <c r="HV72" s="40"/>
      <c r="HW72" s="40"/>
      <c r="HX72" s="40"/>
      <c r="HY72" s="40"/>
      <c r="HZ72" s="40"/>
      <c r="IA72" s="40"/>
      <c r="IB72" s="40"/>
      <c r="IC72" s="40"/>
      <c r="ID72" s="40"/>
      <c r="IE72" s="40"/>
      <c r="IF72" s="40"/>
      <c r="IG72" s="40"/>
      <c r="IH72" s="40"/>
      <c r="II72" s="40"/>
      <c r="IJ72" s="40"/>
      <c r="IK72" s="40"/>
      <c r="IL72" s="40"/>
      <c r="IM72" s="40"/>
      <c r="IN72" s="40"/>
      <c r="IO72" s="40"/>
      <c r="IP72" s="40"/>
      <c r="IQ72" s="40"/>
      <c r="IR72" s="40"/>
      <c r="IS72" s="40"/>
      <c r="IT72" s="40"/>
      <c r="IU72" s="40"/>
      <c r="IV72" s="40"/>
      <c r="IW72" s="40"/>
      <c r="IX72" s="40"/>
      <c r="IY72" s="52"/>
      <c r="IZ72" s="52"/>
      <c r="JA72" s="52"/>
      <c r="JB72" s="52"/>
      <c r="JC72" s="52"/>
      <c r="JD72" s="52"/>
      <c r="JE72" s="52"/>
      <c r="JF72" s="52"/>
      <c r="JG72" s="52"/>
      <c r="JH72" s="52"/>
      <c r="JI72" s="52"/>
      <c r="JJ72" s="52"/>
      <c r="JK72" s="52"/>
      <c r="JL72" s="52"/>
      <c r="JM72" s="52"/>
      <c r="JN72" s="52"/>
      <c r="JO72" s="52"/>
      <c r="JP72" s="52"/>
      <c r="JQ72" s="52"/>
      <c r="JR72" s="52"/>
      <c r="JS72" s="52"/>
      <c r="JT72" s="52"/>
      <c r="JU72" s="52"/>
      <c r="JV72" s="52"/>
      <c r="JW72" s="52"/>
      <c r="JX72" s="52"/>
      <c r="JY72" s="52"/>
      <c r="JZ72" s="52"/>
      <c r="KA72" s="52"/>
      <c r="KB72" s="52"/>
      <c r="KC72" s="52"/>
      <c r="KD72" s="52"/>
      <c r="KE72" s="52"/>
      <c r="KF72" s="52"/>
      <c r="KG72" s="52"/>
      <c r="KH72" s="52"/>
      <c r="KI72" s="52"/>
      <c r="KJ72" s="52"/>
      <c r="KK72" s="52"/>
      <c r="KL72" s="52"/>
      <c r="KM72" s="52"/>
      <c r="KN72" s="52"/>
      <c r="KO72" s="52"/>
      <c r="KP72" s="52"/>
      <c r="KQ72" s="52"/>
      <c r="KR72" s="52"/>
      <c r="KS72" s="52"/>
      <c r="KT72" s="52"/>
      <c r="KU72" s="52"/>
      <c r="KV72" s="52"/>
      <c r="KW72" s="52"/>
      <c r="KX72" s="52"/>
      <c r="KY72" s="52"/>
      <c r="KZ72" s="52"/>
      <c r="LA72" s="52"/>
      <c r="LB72" s="52"/>
      <c r="LC72" s="52"/>
      <c r="LD72" s="52"/>
      <c r="LE72" s="52"/>
      <c r="LF72" s="52"/>
      <c r="LG72" s="52"/>
      <c r="LH72" s="52"/>
      <c r="LI72" s="52"/>
      <c r="LJ72" s="52"/>
      <c r="LK72" s="52"/>
      <c r="LL72" s="52"/>
      <c r="LM72" s="52"/>
      <c r="LN72" s="52"/>
      <c r="LO72" s="52"/>
      <c r="LP72" s="52"/>
      <c r="LQ72" s="52"/>
      <c r="LR72" s="52"/>
      <c r="LS72" s="52"/>
      <c r="LT72" s="52"/>
      <c r="LU72" s="52"/>
      <c r="LV72" s="52"/>
      <c r="LW72" s="52"/>
      <c r="LX72" s="52"/>
      <c r="LY72" s="52"/>
      <c r="LZ72" s="52"/>
      <c r="MA72" s="52"/>
      <c r="MB72" s="52"/>
      <c r="MC72" s="52"/>
      <c r="MD72" s="52"/>
      <c r="ME72" s="52"/>
      <c r="MF72" s="52"/>
      <c r="MG72" s="52"/>
      <c r="MH72" s="52"/>
      <c r="MI72" s="52"/>
      <c r="MJ72" s="52"/>
      <c r="MK72" s="52"/>
      <c r="ML72" s="52"/>
      <c r="MM72" s="52"/>
      <c r="MN72" s="52"/>
      <c r="MO72" s="52"/>
      <c r="MP72" s="52"/>
      <c r="MQ72" s="52"/>
      <c r="MR72" s="52"/>
      <c r="MS72" s="52"/>
      <c r="MT72" s="52"/>
      <c r="MU72" s="52"/>
      <c r="MV72" s="52"/>
      <c r="MW72" s="52"/>
      <c r="MX72" s="52"/>
      <c r="MY72" s="52"/>
      <c r="MZ72" s="52"/>
      <c r="NA72" s="52"/>
      <c r="NB72" s="52"/>
      <c r="NC72" s="52"/>
      <c r="ND72" s="52"/>
      <c r="NE72" s="52"/>
      <c r="NF72" s="52"/>
      <c r="NG72" s="52"/>
      <c r="NH72" s="52"/>
      <c r="NI72" s="52"/>
      <c r="NJ72" s="52"/>
      <c r="NK72" s="52"/>
      <c r="NL72" s="52"/>
      <c r="NM72" s="52"/>
      <c r="NN72" s="52"/>
      <c r="NO72" s="52"/>
      <c r="NP72" s="52"/>
      <c r="NQ72" s="52"/>
      <c r="NR72" s="52"/>
      <c r="NS72" s="52"/>
      <c r="NT72" s="52"/>
      <c r="NU72" s="52"/>
      <c r="NV72" s="52"/>
      <c r="NX72" s="48">
        <f t="shared" ca="1" si="39"/>
        <v>1</v>
      </c>
      <c r="NY72" s="48">
        <f t="shared" ca="1" si="43"/>
        <v>0</v>
      </c>
      <c r="NZ72" s="48">
        <f t="shared" si="34"/>
        <v>0</v>
      </c>
      <c r="OA72" s="48">
        <f t="shared" si="44"/>
        <v>0</v>
      </c>
      <c r="OB72" s="49">
        <f t="shared" ca="1" si="45"/>
        <v>1</v>
      </c>
    </row>
    <row r="73" spans="2:392" ht="15.75" thickBot="1" x14ac:dyDescent="0.3">
      <c r="B73" s="19"/>
      <c r="C73" s="57"/>
      <c r="D73" s="57"/>
      <c r="E73" s="27"/>
      <c r="F73" s="27"/>
      <c r="G73" s="72"/>
      <c r="H73" s="19"/>
      <c r="I73" s="21"/>
      <c r="J73" s="21"/>
      <c r="K73" s="82"/>
      <c r="L73" s="94"/>
      <c r="M73" s="94"/>
      <c r="N73" s="94"/>
      <c r="O73" s="94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1"/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1"/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1"/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40"/>
      <c r="HM73" s="40"/>
      <c r="HN73" s="40"/>
      <c r="HO73" s="40"/>
      <c r="HP73" s="40"/>
      <c r="HQ73" s="40"/>
      <c r="HR73" s="40"/>
      <c r="HS73" s="40"/>
      <c r="HT73" s="40"/>
      <c r="HU73" s="40"/>
      <c r="HV73" s="40"/>
      <c r="HW73" s="40"/>
      <c r="HX73" s="40"/>
      <c r="HY73" s="40"/>
      <c r="HZ73" s="40"/>
      <c r="IA73" s="40"/>
      <c r="IB73" s="40"/>
      <c r="IC73" s="40"/>
      <c r="ID73" s="40"/>
      <c r="IE73" s="40"/>
      <c r="IF73" s="40"/>
      <c r="IG73" s="40"/>
      <c r="IH73" s="40"/>
      <c r="II73" s="40"/>
      <c r="IJ73" s="40"/>
      <c r="IK73" s="40"/>
      <c r="IL73" s="40"/>
      <c r="IM73" s="40"/>
      <c r="IN73" s="40"/>
      <c r="IO73" s="40"/>
      <c r="IP73" s="40"/>
      <c r="IQ73" s="40"/>
      <c r="IR73" s="40"/>
      <c r="IS73" s="40"/>
      <c r="IT73" s="40"/>
      <c r="IU73" s="40"/>
      <c r="IV73" s="40"/>
      <c r="IW73" s="40"/>
      <c r="IX73" s="40"/>
      <c r="IY73" s="52"/>
      <c r="IZ73" s="52"/>
      <c r="JA73" s="52"/>
      <c r="JB73" s="52"/>
      <c r="JC73" s="52"/>
      <c r="JD73" s="52"/>
      <c r="JE73" s="52"/>
      <c r="JF73" s="52"/>
      <c r="JG73" s="52"/>
      <c r="JH73" s="52"/>
      <c r="JI73" s="52"/>
      <c r="JJ73" s="52"/>
      <c r="JK73" s="52"/>
      <c r="JL73" s="52"/>
      <c r="JM73" s="52"/>
      <c r="JN73" s="52"/>
      <c r="JO73" s="52"/>
      <c r="JP73" s="52"/>
      <c r="JQ73" s="52"/>
      <c r="JR73" s="52"/>
      <c r="JS73" s="52"/>
      <c r="JT73" s="52"/>
      <c r="JU73" s="52"/>
      <c r="JV73" s="52"/>
      <c r="JW73" s="52"/>
      <c r="JX73" s="52"/>
      <c r="JY73" s="52"/>
      <c r="JZ73" s="52"/>
      <c r="KA73" s="52"/>
      <c r="KB73" s="52"/>
      <c r="KC73" s="52"/>
      <c r="KD73" s="52"/>
      <c r="KE73" s="52"/>
      <c r="KF73" s="52"/>
      <c r="KG73" s="52"/>
      <c r="KH73" s="52"/>
      <c r="KI73" s="52"/>
      <c r="KJ73" s="52"/>
      <c r="KK73" s="52"/>
      <c r="KL73" s="52"/>
      <c r="KM73" s="52"/>
      <c r="KN73" s="52"/>
      <c r="KO73" s="52"/>
      <c r="KP73" s="52"/>
      <c r="KQ73" s="52"/>
      <c r="KR73" s="52"/>
      <c r="KS73" s="52"/>
      <c r="KT73" s="52"/>
      <c r="KU73" s="52"/>
      <c r="KV73" s="52"/>
      <c r="KW73" s="52"/>
      <c r="KX73" s="52"/>
      <c r="KY73" s="52"/>
      <c r="KZ73" s="52"/>
      <c r="LA73" s="52"/>
      <c r="LB73" s="52"/>
      <c r="LC73" s="52"/>
      <c r="LD73" s="52"/>
      <c r="LE73" s="52"/>
      <c r="LF73" s="52"/>
      <c r="LG73" s="52"/>
      <c r="LH73" s="52"/>
      <c r="LI73" s="52"/>
      <c r="LJ73" s="52"/>
      <c r="LK73" s="52"/>
      <c r="LL73" s="52"/>
      <c r="LM73" s="52"/>
      <c r="LN73" s="52"/>
      <c r="LO73" s="52"/>
      <c r="LP73" s="52"/>
      <c r="LQ73" s="52"/>
      <c r="LR73" s="52"/>
      <c r="LS73" s="52"/>
      <c r="LT73" s="52"/>
      <c r="LU73" s="52"/>
      <c r="LV73" s="52"/>
      <c r="LW73" s="52"/>
      <c r="LX73" s="52"/>
      <c r="LY73" s="52"/>
      <c r="LZ73" s="52"/>
      <c r="MA73" s="52"/>
      <c r="MB73" s="52"/>
      <c r="MC73" s="52"/>
      <c r="MD73" s="52"/>
      <c r="ME73" s="52"/>
      <c r="MF73" s="52"/>
      <c r="MG73" s="52"/>
      <c r="MH73" s="52"/>
      <c r="MI73" s="52"/>
      <c r="MJ73" s="52"/>
      <c r="MK73" s="52"/>
      <c r="ML73" s="52"/>
      <c r="MM73" s="52"/>
      <c r="MN73" s="52"/>
      <c r="MO73" s="52"/>
      <c r="MP73" s="52"/>
      <c r="MQ73" s="52"/>
      <c r="MR73" s="52"/>
      <c r="MS73" s="52"/>
      <c r="MT73" s="52"/>
      <c r="MU73" s="52"/>
      <c r="MV73" s="52"/>
      <c r="MW73" s="52"/>
      <c r="MX73" s="52"/>
      <c r="MY73" s="52"/>
      <c r="MZ73" s="52"/>
      <c r="NA73" s="52"/>
      <c r="NB73" s="52"/>
      <c r="NC73" s="52"/>
      <c r="ND73" s="52"/>
      <c r="NE73" s="52"/>
      <c r="NF73" s="52"/>
      <c r="NG73" s="52"/>
      <c r="NH73" s="52"/>
      <c r="NI73" s="52"/>
      <c r="NJ73" s="52"/>
      <c r="NK73" s="52"/>
      <c r="NL73" s="52"/>
      <c r="NM73" s="52"/>
      <c r="NN73" s="52"/>
      <c r="NO73" s="52"/>
      <c r="NP73" s="52"/>
      <c r="NQ73" s="52"/>
      <c r="NR73" s="52"/>
      <c r="NS73" s="52"/>
      <c r="NT73" s="52"/>
      <c r="NU73" s="52"/>
      <c r="NV73" s="52"/>
      <c r="NX73" s="48">
        <f t="shared" ca="1" si="39"/>
        <v>1</v>
      </c>
      <c r="NY73" s="48">
        <f t="shared" ca="1" si="43"/>
        <v>0</v>
      </c>
      <c r="NZ73" s="48">
        <f t="shared" si="34"/>
        <v>0</v>
      </c>
      <c r="OA73" s="48">
        <f t="shared" si="44"/>
        <v>0</v>
      </c>
      <c r="OB73" s="49">
        <f t="shared" ca="1" si="45"/>
        <v>1</v>
      </c>
    </row>
    <row r="74" spans="2:392" ht="15.75" thickBot="1" x14ac:dyDescent="0.3">
      <c r="B74" s="19"/>
      <c r="C74" s="57"/>
      <c r="D74" s="57"/>
      <c r="E74" s="27"/>
      <c r="F74" s="27"/>
      <c r="G74" s="72"/>
      <c r="H74" s="19"/>
      <c r="I74" s="21"/>
      <c r="J74" s="21"/>
      <c r="K74" s="82"/>
      <c r="L74" s="94"/>
      <c r="M74" s="94"/>
      <c r="N74" s="94"/>
      <c r="O74" s="94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1"/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1"/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40"/>
      <c r="HM74" s="40"/>
      <c r="HN74" s="40"/>
      <c r="HO74" s="40"/>
      <c r="HP74" s="40"/>
      <c r="HQ74" s="40"/>
      <c r="HR74" s="40"/>
      <c r="HS74" s="40"/>
      <c r="HT74" s="40"/>
      <c r="HU74" s="40"/>
      <c r="HV74" s="40"/>
      <c r="HW74" s="40"/>
      <c r="HX74" s="40"/>
      <c r="HY74" s="40"/>
      <c r="HZ74" s="40"/>
      <c r="IA74" s="40"/>
      <c r="IB74" s="40"/>
      <c r="IC74" s="40"/>
      <c r="ID74" s="40"/>
      <c r="IE74" s="40"/>
      <c r="IF74" s="40"/>
      <c r="IG74" s="40"/>
      <c r="IH74" s="40"/>
      <c r="II74" s="40"/>
      <c r="IJ74" s="40"/>
      <c r="IK74" s="40"/>
      <c r="IL74" s="40"/>
      <c r="IM74" s="40"/>
      <c r="IN74" s="40"/>
      <c r="IO74" s="40"/>
      <c r="IP74" s="40"/>
      <c r="IQ74" s="40"/>
      <c r="IR74" s="40"/>
      <c r="IS74" s="40"/>
      <c r="IT74" s="40"/>
      <c r="IU74" s="40"/>
      <c r="IV74" s="40"/>
      <c r="IW74" s="40"/>
      <c r="IX74" s="40"/>
      <c r="IY74" s="52"/>
      <c r="IZ74" s="52"/>
      <c r="JA74" s="52"/>
      <c r="JB74" s="52"/>
      <c r="JC74" s="52"/>
      <c r="JD74" s="52"/>
      <c r="JE74" s="52"/>
      <c r="JF74" s="52"/>
      <c r="JG74" s="52"/>
      <c r="JH74" s="52"/>
      <c r="JI74" s="52"/>
      <c r="JJ74" s="52"/>
      <c r="JK74" s="52"/>
      <c r="JL74" s="52"/>
      <c r="JM74" s="52"/>
      <c r="JN74" s="52"/>
      <c r="JO74" s="52"/>
      <c r="JP74" s="52"/>
      <c r="JQ74" s="52"/>
      <c r="JR74" s="52"/>
      <c r="JS74" s="52"/>
      <c r="JT74" s="52"/>
      <c r="JU74" s="52"/>
      <c r="JV74" s="52"/>
      <c r="JW74" s="52"/>
      <c r="JX74" s="52"/>
      <c r="JY74" s="52"/>
      <c r="JZ74" s="52"/>
      <c r="KA74" s="52"/>
      <c r="KB74" s="52"/>
      <c r="KC74" s="52"/>
      <c r="KD74" s="52"/>
      <c r="KE74" s="52"/>
      <c r="KF74" s="52"/>
      <c r="KG74" s="52"/>
      <c r="KH74" s="52"/>
      <c r="KI74" s="52"/>
      <c r="KJ74" s="52"/>
      <c r="KK74" s="52"/>
      <c r="KL74" s="52"/>
      <c r="KM74" s="52"/>
      <c r="KN74" s="52"/>
      <c r="KO74" s="52"/>
      <c r="KP74" s="52"/>
      <c r="KQ74" s="52"/>
      <c r="KR74" s="52"/>
      <c r="KS74" s="52"/>
      <c r="KT74" s="52"/>
      <c r="KU74" s="52"/>
      <c r="KV74" s="52"/>
      <c r="KW74" s="52"/>
      <c r="KX74" s="52"/>
      <c r="KY74" s="52"/>
      <c r="KZ74" s="52"/>
      <c r="LA74" s="52"/>
      <c r="LB74" s="52"/>
      <c r="LC74" s="52"/>
      <c r="LD74" s="52"/>
      <c r="LE74" s="52"/>
      <c r="LF74" s="52"/>
      <c r="LG74" s="52"/>
      <c r="LH74" s="52"/>
      <c r="LI74" s="52"/>
      <c r="LJ74" s="52"/>
      <c r="LK74" s="52"/>
      <c r="LL74" s="52"/>
      <c r="LM74" s="52"/>
      <c r="LN74" s="52"/>
      <c r="LO74" s="52"/>
      <c r="LP74" s="52"/>
      <c r="LQ74" s="52"/>
      <c r="LR74" s="52"/>
      <c r="LS74" s="52"/>
      <c r="LT74" s="52"/>
      <c r="LU74" s="52"/>
      <c r="LV74" s="52"/>
      <c r="LW74" s="52"/>
      <c r="LX74" s="52"/>
      <c r="LY74" s="52"/>
      <c r="LZ74" s="52"/>
      <c r="MA74" s="52"/>
      <c r="MB74" s="52"/>
      <c r="MC74" s="52"/>
      <c r="MD74" s="52"/>
      <c r="ME74" s="52"/>
      <c r="MF74" s="52"/>
      <c r="MG74" s="52"/>
      <c r="MH74" s="52"/>
      <c r="MI74" s="52"/>
      <c r="MJ74" s="52"/>
      <c r="MK74" s="52"/>
      <c r="ML74" s="52"/>
      <c r="MM74" s="52"/>
      <c r="MN74" s="52"/>
      <c r="MO74" s="52"/>
      <c r="MP74" s="52"/>
      <c r="MQ74" s="52"/>
      <c r="MR74" s="52"/>
      <c r="MS74" s="52"/>
      <c r="MT74" s="52"/>
      <c r="MU74" s="52"/>
      <c r="MV74" s="52"/>
      <c r="MW74" s="52"/>
      <c r="MX74" s="52"/>
      <c r="MY74" s="52"/>
      <c r="MZ74" s="52"/>
      <c r="NA74" s="52"/>
      <c r="NB74" s="52"/>
      <c r="NC74" s="52"/>
      <c r="ND74" s="52"/>
      <c r="NE74" s="52"/>
      <c r="NF74" s="52"/>
      <c r="NG74" s="52"/>
      <c r="NH74" s="52"/>
      <c r="NI74" s="52"/>
      <c r="NJ74" s="52"/>
      <c r="NK74" s="52"/>
      <c r="NL74" s="52"/>
      <c r="NM74" s="52"/>
      <c r="NN74" s="52"/>
      <c r="NO74" s="52"/>
      <c r="NP74" s="52"/>
      <c r="NQ74" s="52"/>
      <c r="NR74" s="52"/>
      <c r="NS74" s="52"/>
      <c r="NT74" s="52"/>
      <c r="NU74" s="52"/>
      <c r="NV74" s="52"/>
      <c r="NX74" s="48">
        <f t="shared" ca="1" si="39"/>
        <v>1</v>
      </c>
      <c r="NY74" s="48">
        <f t="shared" ca="1" si="43"/>
        <v>0</v>
      </c>
      <c r="NZ74" s="48">
        <f t="shared" si="34"/>
        <v>0</v>
      </c>
      <c r="OA74" s="48">
        <f t="shared" si="44"/>
        <v>0</v>
      </c>
      <c r="OB74" s="49">
        <f t="shared" ca="1" si="45"/>
        <v>1</v>
      </c>
    </row>
    <row r="75" spans="2:392" ht="15.75" thickBot="1" x14ac:dyDescent="0.3">
      <c r="B75" s="19"/>
      <c r="C75" s="57"/>
      <c r="D75" s="57"/>
      <c r="E75" s="27"/>
      <c r="F75" s="27"/>
      <c r="G75" s="72"/>
      <c r="H75" s="19"/>
      <c r="I75" s="21"/>
      <c r="J75" s="21"/>
      <c r="K75" s="82"/>
      <c r="L75" s="94"/>
      <c r="M75" s="94"/>
      <c r="N75" s="94"/>
      <c r="O75" s="94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1"/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0"/>
      <c r="HB75" s="40"/>
      <c r="HC75" s="40"/>
      <c r="HD75" s="40"/>
      <c r="HE75" s="40"/>
      <c r="HF75" s="40"/>
      <c r="HG75" s="40"/>
      <c r="HH75" s="40"/>
      <c r="HI75" s="40"/>
      <c r="HJ75" s="40"/>
      <c r="HK75" s="40"/>
      <c r="HL75" s="40"/>
      <c r="HM75" s="40"/>
      <c r="HN75" s="40"/>
      <c r="HO75" s="40"/>
      <c r="HP75" s="40"/>
      <c r="HQ75" s="40"/>
      <c r="HR75" s="40"/>
      <c r="HS75" s="40"/>
      <c r="HT75" s="40"/>
      <c r="HU75" s="40"/>
      <c r="HV75" s="40"/>
      <c r="HW75" s="40"/>
      <c r="HX75" s="40"/>
      <c r="HY75" s="40"/>
      <c r="HZ75" s="40"/>
      <c r="IA75" s="40"/>
      <c r="IB75" s="40"/>
      <c r="IC75" s="40"/>
      <c r="ID75" s="40"/>
      <c r="IE75" s="40"/>
      <c r="IF75" s="40"/>
      <c r="IG75" s="40"/>
      <c r="IH75" s="40"/>
      <c r="II75" s="40"/>
      <c r="IJ75" s="40"/>
      <c r="IK75" s="40"/>
      <c r="IL75" s="40"/>
      <c r="IM75" s="40"/>
      <c r="IN75" s="40"/>
      <c r="IO75" s="40"/>
      <c r="IP75" s="40"/>
      <c r="IQ75" s="40"/>
      <c r="IR75" s="40"/>
      <c r="IS75" s="40"/>
      <c r="IT75" s="40"/>
      <c r="IU75" s="40"/>
      <c r="IV75" s="40"/>
      <c r="IW75" s="40"/>
      <c r="IX75" s="40"/>
      <c r="IY75" s="52"/>
      <c r="IZ75" s="52"/>
      <c r="JA75" s="52"/>
      <c r="JB75" s="52"/>
      <c r="JC75" s="52"/>
      <c r="JD75" s="52"/>
      <c r="JE75" s="52"/>
      <c r="JF75" s="52"/>
      <c r="JG75" s="52"/>
      <c r="JH75" s="52"/>
      <c r="JI75" s="52"/>
      <c r="JJ75" s="52"/>
      <c r="JK75" s="52"/>
      <c r="JL75" s="52"/>
      <c r="JM75" s="52"/>
      <c r="JN75" s="52"/>
      <c r="JO75" s="52"/>
      <c r="JP75" s="52"/>
      <c r="JQ75" s="52"/>
      <c r="JR75" s="52"/>
      <c r="JS75" s="52"/>
      <c r="JT75" s="52"/>
      <c r="JU75" s="52"/>
      <c r="JV75" s="52"/>
      <c r="JW75" s="52"/>
      <c r="JX75" s="52"/>
      <c r="JY75" s="52"/>
      <c r="JZ75" s="52"/>
      <c r="KA75" s="52"/>
      <c r="KB75" s="52"/>
      <c r="KC75" s="52"/>
      <c r="KD75" s="52"/>
      <c r="KE75" s="52"/>
      <c r="KF75" s="52"/>
      <c r="KG75" s="52"/>
      <c r="KH75" s="52"/>
      <c r="KI75" s="52"/>
      <c r="KJ75" s="52"/>
      <c r="KK75" s="52"/>
      <c r="KL75" s="52"/>
      <c r="KM75" s="52"/>
      <c r="KN75" s="52"/>
      <c r="KO75" s="52"/>
      <c r="KP75" s="52"/>
      <c r="KQ75" s="52"/>
      <c r="KR75" s="52"/>
      <c r="KS75" s="52"/>
      <c r="KT75" s="52"/>
      <c r="KU75" s="52"/>
      <c r="KV75" s="52"/>
      <c r="KW75" s="52"/>
      <c r="KX75" s="52"/>
      <c r="KY75" s="52"/>
      <c r="KZ75" s="52"/>
      <c r="LA75" s="52"/>
      <c r="LB75" s="52"/>
      <c r="LC75" s="52"/>
      <c r="LD75" s="52"/>
      <c r="LE75" s="52"/>
      <c r="LF75" s="52"/>
      <c r="LG75" s="52"/>
      <c r="LH75" s="52"/>
      <c r="LI75" s="52"/>
      <c r="LJ75" s="52"/>
      <c r="LK75" s="52"/>
      <c r="LL75" s="52"/>
      <c r="LM75" s="52"/>
      <c r="LN75" s="52"/>
      <c r="LO75" s="52"/>
      <c r="LP75" s="52"/>
      <c r="LQ75" s="52"/>
      <c r="LR75" s="52"/>
      <c r="LS75" s="52"/>
      <c r="LT75" s="52"/>
      <c r="LU75" s="52"/>
      <c r="LV75" s="52"/>
      <c r="LW75" s="52"/>
      <c r="LX75" s="52"/>
      <c r="LY75" s="52"/>
      <c r="LZ75" s="52"/>
      <c r="MA75" s="52"/>
      <c r="MB75" s="52"/>
      <c r="MC75" s="52"/>
      <c r="MD75" s="52"/>
      <c r="ME75" s="52"/>
      <c r="MF75" s="52"/>
      <c r="MG75" s="52"/>
      <c r="MH75" s="52"/>
      <c r="MI75" s="52"/>
      <c r="MJ75" s="52"/>
      <c r="MK75" s="52"/>
      <c r="ML75" s="52"/>
      <c r="MM75" s="52"/>
      <c r="MN75" s="52"/>
      <c r="MO75" s="52"/>
      <c r="MP75" s="52"/>
      <c r="MQ75" s="52"/>
      <c r="MR75" s="52"/>
      <c r="MS75" s="52"/>
      <c r="MT75" s="52"/>
      <c r="MU75" s="52"/>
      <c r="MV75" s="52"/>
      <c r="MW75" s="52"/>
      <c r="MX75" s="52"/>
      <c r="MY75" s="52"/>
      <c r="MZ75" s="52"/>
      <c r="NA75" s="52"/>
      <c r="NB75" s="52"/>
      <c r="NC75" s="52"/>
      <c r="ND75" s="52"/>
      <c r="NE75" s="52"/>
      <c r="NF75" s="52"/>
      <c r="NG75" s="52"/>
      <c r="NH75" s="52"/>
      <c r="NI75" s="52"/>
      <c r="NJ75" s="52"/>
      <c r="NK75" s="52"/>
      <c r="NL75" s="52"/>
      <c r="NM75" s="52"/>
      <c r="NN75" s="52"/>
      <c r="NO75" s="52"/>
      <c r="NP75" s="52"/>
      <c r="NQ75" s="52"/>
      <c r="NR75" s="52"/>
      <c r="NS75" s="52"/>
      <c r="NT75" s="52"/>
      <c r="NU75" s="52"/>
      <c r="NV75" s="52"/>
      <c r="NX75" s="48">
        <f t="shared" ca="1" si="39"/>
        <v>1</v>
      </c>
      <c r="NY75" s="48">
        <f t="shared" ca="1" si="43"/>
        <v>0</v>
      </c>
      <c r="NZ75" s="48">
        <f t="shared" si="34"/>
        <v>0</v>
      </c>
      <c r="OA75" s="48">
        <f t="shared" si="44"/>
        <v>0</v>
      </c>
      <c r="OB75" s="49">
        <f t="shared" ca="1" si="45"/>
        <v>1</v>
      </c>
    </row>
    <row r="76" spans="2:392" ht="15.75" thickBot="1" x14ac:dyDescent="0.3">
      <c r="B76" s="19"/>
      <c r="C76" s="57"/>
      <c r="D76" s="57"/>
      <c r="E76" s="27"/>
      <c r="F76" s="27"/>
      <c r="G76" s="72"/>
      <c r="H76" s="19"/>
      <c r="I76" s="21"/>
      <c r="J76" s="21"/>
      <c r="K76" s="82"/>
      <c r="L76" s="94"/>
      <c r="M76" s="94"/>
      <c r="N76" s="94"/>
      <c r="O76" s="94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0"/>
      <c r="HB76" s="40"/>
      <c r="HC76" s="40"/>
      <c r="HD76" s="40"/>
      <c r="HE76" s="40"/>
      <c r="HF76" s="40"/>
      <c r="HG76" s="40"/>
      <c r="HH76" s="40"/>
      <c r="HI76" s="40"/>
      <c r="HJ76" s="40"/>
      <c r="HK76" s="40"/>
      <c r="HL76" s="40"/>
      <c r="HM76" s="40"/>
      <c r="HN76" s="40"/>
      <c r="HO76" s="40"/>
      <c r="HP76" s="40"/>
      <c r="HQ76" s="40"/>
      <c r="HR76" s="40"/>
      <c r="HS76" s="40"/>
      <c r="HT76" s="40"/>
      <c r="HU76" s="40"/>
      <c r="HV76" s="40"/>
      <c r="HW76" s="40"/>
      <c r="HX76" s="40"/>
      <c r="HY76" s="40"/>
      <c r="HZ76" s="40"/>
      <c r="IA76" s="40"/>
      <c r="IB76" s="40"/>
      <c r="IC76" s="40"/>
      <c r="ID76" s="40"/>
      <c r="IE76" s="40"/>
      <c r="IF76" s="40"/>
      <c r="IG76" s="40"/>
      <c r="IH76" s="40"/>
      <c r="II76" s="40"/>
      <c r="IJ76" s="40"/>
      <c r="IK76" s="40"/>
      <c r="IL76" s="40"/>
      <c r="IM76" s="40"/>
      <c r="IN76" s="40"/>
      <c r="IO76" s="40"/>
      <c r="IP76" s="40"/>
      <c r="IQ76" s="40"/>
      <c r="IR76" s="40"/>
      <c r="IS76" s="40"/>
      <c r="IT76" s="40"/>
      <c r="IU76" s="40"/>
      <c r="IV76" s="40"/>
      <c r="IW76" s="40"/>
      <c r="IX76" s="40"/>
      <c r="IY76" s="52"/>
      <c r="IZ76" s="52"/>
      <c r="JA76" s="52"/>
      <c r="JB76" s="52"/>
      <c r="JC76" s="52"/>
      <c r="JD76" s="52"/>
      <c r="JE76" s="52"/>
      <c r="JF76" s="52"/>
      <c r="JG76" s="52"/>
      <c r="JH76" s="52"/>
      <c r="JI76" s="52"/>
      <c r="JJ76" s="52"/>
      <c r="JK76" s="52"/>
      <c r="JL76" s="52"/>
      <c r="JM76" s="52"/>
      <c r="JN76" s="52"/>
      <c r="JO76" s="52"/>
      <c r="JP76" s="52"/>
      <c r="JQ76" s="52"/>
      <c r="JR76" s="52"/>
      <c r="JS76" s="52"/>
      <c r="JT76" s="52"/>
      <c r="JU76" s="52"/>
      <c r="JV76" s="52"/>
      <c r="JW76" s="52"/>
      <c r="JX76" s="52"/>
      <c r="JY76" s="52"/>
      <c r="JZ76" s="52"/>
      <c r="KA76" s="52"/>
      <c r="KB76" s="52"/>
      <c r="KC76" s="52"/>
      <c r="KD76" s="52"/>
      <c r="KE76" s="52"/>
      <c r="KF76" s="52"/>
      <c r="KG76" s="52"/>
      <c r="KH76" s="52"/>
      <c r="KI76" s="52"/>
      <c r="KJ76" s="52"/>
      <c r="KK76" s="52"/>
      <c r="KL76" s="52"/>
      <c r="KM76" s="52"/>
      <c r="KN76" s="52"/>
      <c r="KO76" s="52"/>
      <c r="KP76" s="52"/>
      <c r="KQ76" s="52"/>
      <c r="KR76" s="52"/>
      <c r="KS76" s="52"/>
      <c r="KT76" s="52"/>
      <c r="KU76" s="52"/>
      <c r="KV76" s="52"/>
      <c r="KW76" s="52"/>
      <c r="KX76" s="52"/>
      <c r="KY76" s="52"/>
      <c r="KZ76" s="52"/>
      <c r="LA76" s="52"/>
      <c r="LB76" s="52"/>
      <c r="LC76" s="52"/>
      <c r="LD76" s="52"/>
      <c r="LE76" s="52"/>
      <c r="LF76" s="52"/>
      <c r="LG76" s="52"/>
      <c r="LH76" s="52"/>
      <c r="LI76" s="52"/>
      <c r="LJ76" s="52"/>
      <c r="LK76" s="52"/>
      <c r="LL76" s="52"/>
      <c r="LM76" s="52"/>
      <c r="LN76" s="52"/>
      <c r="LO76" s="52"/>
      <c r="LP76" s="52"/>
      <c r="LQ76" s="52"/>
      <c r="LR76" s="52"/>
      <c r="LS76" s="52"/>
      <c r="LT76" s="52"/>
      <c r="LU76" s="52"/>
      <c r="LV76" s="52"/>
      <c r="LW76" s="52"/>
      <c r="LX76" s="52"/>
      <c r="LY76" s="52"/>
      <c r="LZ76" s="52"/>
      <c r="MA76" s="52"/>
      <c r="MB76" s="52"/>
      <c r="MC76" s="52"/>
      <c r="MD76" s="52"/>
      <c r="ME76" s="52"/>
      <c r="MF76" s="52"/>
      <c r="MG76" s="52"/>
      <c r="MH76" s="52"/>
      <c r="MI76" s="52"/>
      <c r="MJ76" s="52"/>
      <c r="MK76" s="52"/>
      <c r="ML76" s="52"/>
      <c r="MM76" s="52"/>
      <c r="MN76" s="52"/>
      <c r="MO76" s="52"/>
      <c r="MP76" s="52"/>
      <c r="MQ76" s="52"/>
      <c r="MR76" s="52"/>
      <c r="MS76" s="52"/>
      <c r="MT76" s="52"/>
      <c r="MU76" s="52"/>
      <c r="MV76" s="52"/>
      <c r="MW76" s="52"/>
      <c r="MX76" s="52"/>
      <c r="MY76" s="52"/>
      <c r="MZ76" s="52"/>
      <c r="NA76" s="52"/>
      <c r="NB76" s="52"/>
      <c r="NC76" s="52"/>
      <c r="ND76" s="52"/>
      <c r="NE76" s="52"/>
      <c r="NF76" s="52"/>
      <c r="NG76" s="52"/>
      <c r="NH76" s="52"/>
      <c r="NI76" s="52"/>
      <c r="NJ76" s="52"/>
      <c r="NK76" s="52"/>
      <c r="NL76" s="52"/>
      <c r="NM76" s="52"/>
      <c r="NN76" s="52"/>
      <c r="NO76" s="52"/>
      <c r="NP76" s="52"/>
      <c r="NQ76" s="52"/>
      <c r="NR76" s="52"/>
      <c r="NS76" s="52"/>
      <c r="NT76" s="52"/>
      <c r="NU76" s="52"/>
      <c r="NV76" s="52"/>
      <c r="NX76" s="48">
        <f t="shared" ca="1" si="39"/>
        <v>1</v>
      </c>
      <c r="NY76" s="48">
        <f t="shared" ca="1" si="43"/>
        <v>0</v>
      </c>
      <c r="NZ76" s="48">
        <f t="shared" si="34"/>
        <v>0</v>
      </c>
      <c r="OA76" s="48">
        <f t="shared" si="44"/>
        <v>0</v>
      </c>
      <c r="OB76" s="49">
        <f t="shared" ca="1" si="45"/>
        <v>1</v>
      </c>
    </row>
    <row r="77" spans="2:392" ht="15.75" thickBot="1" x14ac:dyDescent="0.3">
      <c r="B77" s="19"/>
      <c r="C77" s="57"/>
      <c r="D77" s="57"/>
      <c r="E77" s="27"/>
      <c r="F77" s="27"/>
      <c r="G77" s="72"/>
      <c r="H77" s="19"/>
      <c r="I77" s="21"/>
      <c r="J77" s="21"/>
      <c r="K77" s="82"/>
      <c r="L77" s="94"/>
      <c r="M77" s="94"/>
      <c r="N77" s="94"/>
      <c r="O77" s="94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1"/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1"/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1"/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1"/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0"/>
      <c r="HB77" s="40"/>
      <c r="HC77" s="40"/>
      <c r="HD77" s="40"/>
      <c r="HE77" s="40"/>
      <c r="HF77" s="40"/>
      <c r="HG77" s="40"/>
      <c r="HH77" s="40"/>
      <c r="HI77" s="40"/>
      <c r="HJ77" s="40"/>
      <c r="HK77" s="40"/>
      <c r="HL77" s="40"/>
      <c r="HM77" s="40"/>
      <c r="HN77" s="40"/>
      <c r="HO77" s="40"/>
      <c r="HP77" s="40"/>
      <c r="HQ77" s="40"/>
      <c r="HR77" s="40"/>
      <c r="HS77" s="40"/>
      <c r="HT77" s="40"/>
      <c r="HU77" s="40"/>
      <c r="HV77" s="40"/>
      <c r="HW77" s="40"/>
      <c r="HX77" s="40"/>
      <c r="HY77" s="40"/>
      <c r="HZ77" s="40"/>
      <c r="IA77" s="40"/>
      <c r="IB77" s="40"/>
      <c r="IC77" s="40"/>
      <c r="ID77" s="40"/>
      <c r="IE77" s="40"/>
      <c r="IF77" s="40"/>
      <c r="IG77" s="40"/>
      <c r="IH77" s="40"/>
      <c r="II77" s="40"/>
      <c r="IJ77" s="40"/>
      <c r="IK77" s="40"/>
      <c r="IL77" s="40"/>
      <c r="IM77" s="40"/>
      <c r="IN77" s="40"/>
      <c r="IO77" s="40"/>
      <c r="IP77" s="40"/>
      <c r="IQ77" s="40"/>
      <c r="IR77" s="40"/>
      <c r="IS77" s="40"/>
      <c r="IT77" s="40"/>
      <c r="IU77" s="40"/>
      <c r="IV77" s="40"/>
      <c r="IW77" s="40"/>
      <c r="IX77" s="40"/>
      <c r="IY77" s="52"/>
      <c r="IZ77" s="52"/>
      <c r="JA77" s="52"/>
      <c r="JB77" s="52"/>
      <c r="JC77" s="52"/>
      <c r="JD77" s="52"/>
      <c r="JE77" s="52"/>
      <c r="JF77" s="52"/>
      <c r="JG77" s="52"/>
      <c r="JH77" s="52"/>
      <c r="JI77" s="52"/>
      <c r="JJ77" s="52"/>
      <c r="JK77" s="52"/>
      <c r="JL77" s="52"/>
      <c r="JM77" s="52"/>
      <c r="JN77" s="52"/>
      <c r="JO77" s="52"/>
      <c r="JP77" s="52"/>
      <c r="JQ77" s="52"/>
      <c r="JR77" s="52"/>
      <c r="JS77" s="52"/>
      <c r="JT77" s="52"/>
      <c r="JU77" s="52"/>
      <c r="JV77" s="52"/>
      <c r="JW77" s="52"/>
      <c r="JX77" s="52"/>
      <c r="JY77" s="52"/>
      <c r="JZ77" s="52"/>
      <c r="KA77" s="52"/>
      <c r="KB77" s="52"/>
      <c r="KC77" s="52"/>
      <c r="KD77" s="52"/>
      <c r="KE77" s="52"/>
      <c r="KF77" s="52"/>
      <c r="KG77" s="52"/>
      <c r="KH77" s="52"/>
      <c r="KI77" s="52"/>
      <c r="KJ77" s="52"/>
      <c r="KK77" s="52"/>
      <c r="KL77" s="52"/>
      <c r="KM77" s="52"/>
      <c r="KN77" s="52"/>
      <c r="KO77" s="52"/>
      <c r="KP77" s="52"/>
      <c r="KQ77" s="52"/>
      <c r="KR77" s="52"/>
      <c r="KS77" s="52"/>
      <c r="KT77" s="52"/>
      <c r="KU77" s="52"/>
      <c r="KV77" s="52"/>
      <c r="KW77" s="52"/>
      <c r="KX77" s="52"/>
      <c r="KY77" s="52"/>
      <c r="KZ77" s="52"/>
      <c r="LA77" s="52"/>
      <c r="LB77" s="52"/>
      <c r="LC77" s="52"/>
      <c r="LD77" s="52"/>
      <c r="LE77" s="52"/>
      <c r="LF77" s="52"/>
      <c r="LG77" s="52"/>
      <c r="LH77" s="52"/>
      <c r="LI77" s="52"/>
      <c r="LJ77" s="52"/>
      <c r="LK77" s="52"/>
      <c r="LL77" s="52"/>
      <c r="LM77" s="52"/>
      <c r="LN77" s="52"/>
      <c r="LO77" s="52"/>
      <c r="LP77" s="52"/>
      <c r="LQ77" s="52"/>
      <c r="LR77" s="52"/>
      <c r="LS77" s="52"/>
      <c r="LT77" s="52"/>
      <c r="LU77" s="52"/>
      <c r="LV77" s="52"/>
      <c r="LW77" s="52"/>
      <c r="LX77" s="52"/>
      <c r="LY77" s="52"/>
      <c r="LZ77" s="52"/>
      <c r="MA77" s="52"/>
      <c r="MB77" s="52"/>
      <c r="MC77" s="52"/>
      <c r="MD77" s="52"/>
      <c r="ME77" s="52"/>
      <c r="MF77" s="52"/>
      <c r="MG77" s="52"/>
      <c r="MH77" s="52"/>
      <c r="MI77" s="52"/>
      <c r="MJ77" s="52"/>
      <c r="MK77" s="52"/>
      <c r="ML77" s="52"/>
      <c r="MM77" s="52"/>
      <c r="MN77" s="52"/>
      <c r="MO77" s="52"/>
      <c r="MP77" s="52"/>
      <c r="MQ77" s="52"/>
      <c r="MR77" s="52"/>
      <c r="MS77" s="52"/>
      <c r="MT77" s="52"/>
      <c r="MU77" s="52"/>
      <c r="MV77" s="52"/>
      <c r="MW77" s="52"/>
      <c r="MX77" s="52"/>
      <c r="MY77" s="52"/>
      <c r="MZ77" s="52"/>
      <c r="NA77" s="52"/>
      <c r="NB77" s="52"/>
      <c r="NC77" s="52"/>
      <c r="ND77" s="52"/>
      <c r="NE77" s="52"/>
      <c r="NF77" s="52"/>
      <c r="NG77" s="52"/>
      <c r="NH77" s="52"/>
      <c r="NI77" s="52"/>
      <c r="NJ77" s="52"/>
      <c r="NK77" s="52"/>
      <c r="NL77" s="52"/>
      <c r="NM77" s="52"/>
      <c r="NN77" s="52"/>
      <c r="NO77" s="52"/>
      <c r="NP77" s="52"/>
      <c r="NQ77" s="52"/>
      <c r="NR77" s="52"/>
      <c r="NS77" s="52"/>
      <c r="NT77" s="52"/>
      <c r="NU77" s="52"/>
      <c r="NV77" s="52"/>
      <c r="NX77" s="48">
        <f t="shared" ref="NX77:NX108" ca="1" si="46">IF(N77&lt;$N$5,1,0)</f>
        <v>1</v>
      </c>
      <c r="NY77" s="48">
        <f t="shared" ca="1" si="43"/>
        <v>0</v>
      </c>
      <c r="NZ77" s="48">
        <f t="shared" si="34"/>
        <v>0</v>
      </c>
      <c r="OA77" s="48">
        <f t="shared" si="44"/>
        <v>0</v>
      </c>
      <c r="OB77" s="49">
        <f t="shared" ca="1" si="45"/>
        <v>1</v>
      </c>
    </row>
    <row r="78" spans="2:392" ht="15.75" thickBot="1" x14ac:dyDescent="0.3">
      <c r="B78" s="19"/>
      <c r="C78" s="57"/>
      <c r="D78" s="57"/>
      <c r="E78" s="27"/>
      <c r="F78" s="27"/>
      <c r="G78" s="72"/>
      <c r="H78" s="19"/>
      <c r="I78" s="21"/>
      <c r="J78" s="21"/>
      <c r="K78" s="82"/>
      <c r="L78" s="94"/>
      <c r="M78" s="94"/>
      <c r="N78" s="94"/>
      <c r="O78" s="94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1"/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1"/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1"/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1"/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0"/>
      <c r="HB78" s="40"/>
      <c r="HC78" s="40"/>
      <c r="HD78" s="40"/>
      <c r="HE78" s="40"/>
      <c r="HF78" s="40"/>
      <c r="HG78" s="40"/>
      <c r="HH78" s="40"/>
      <c r="HI78" s="40"/>
      <c r="HJ78" s="40"/>
      <c r="HK78" s="40"/>
      <c r="HL78" s="40"/>
      <c r="HM78" s="40"/>
      <c r="HN78" s="40"/>
      <c r="HO78" s="40"/>
      <c r="HP78" s="40"/>
      <c r="HQ78" s="40"/>
      <c r="HR78" s="40"/>
      <c r="HS78" s="40"/>
      <c r="HT78" s="40"/>
      <c r="HU78" s="40"/>
      <c r="HV78" s="40"/>
      <c r="HW78" s="40"/>
      <c r="HX78" s="40"/>
      <c r="HY78" s="40"/>
      <c r="HZ78" s="40"/>
      <c r="IA78" s="40"/>
      <c r="IB78" s="40"/>
      <c r="IC78" s="40"/>
      <c r="ID78" s="40"/>
      <c r="IE78" s="40"/>
      <c r="IF78" s="40"/>
      <c r="IG78" s="40"/>
      <c r="IH78" s="40"/>
      <c r="II78" s="40"/>
      <c r="IJ78" s="40"/>
      <c r="IK78" s="40"/>
      <c r="IL78" s="40"/>
      <c r="IM78" s="40"/>
      <c r="IN78" s="40"/>
      <c r="IO78" s="40"/>
      <c r="IP78" s="40"/>
      <c r="IQ78" s="40"/>
      <c r="IR78" s="40"/>
      <c r="IS78" s="40"/>
      <c r="IT78" s="40"/>
      <c r="IU78" s="40"/>
      <c r="IV78" s="40"/>
      <c r="IW78" s="40"/>
      <c r="IX78" s="40"/>
      <c r="IY78" s="52"/>
      <c r="IZ78" s="52"/>
      <c r="JA78" s="52"/>
      <c r="JB78" s="52"/>
      <c r="JC78" s="52"/>
      <c r="JD78" s="52"/>
      <c r="JE78" s="52"/>
      <c r="JF78" s="52"/>
      <c r="JG78" s="52"/>
      <c r="JH78" s="52"/>
      <c r="JI78" s="52"/>
      <c r="JJ78" s="52"/>
      <c r="JK78" s="52"/>
      <c r="JL78" s="52"/>
      <c r="JM78" s="52"/>
      <c r="JN78" s="52"/>
      <c r="JO78" s="52"/>
      <c r="JP78" s="52"/>
      <c r="JQ78" s="52"/>
      <c r="JR78" s="52"/>
      <c r="JS78" s="52"/>
      <c r="JT78" s="52"/>
      <c r="JU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F78" s="52"/>
      <c r="KG78" s="52"/>
      <c r="KH78" s="52"/>
      <c r="KI78" s="52"/>
      <c r="KJ78" s="52"/>
      <c r="KK78" s="52"/>
      <c r="KL78" s="52"/>
      <c r="KM78" s="52"/>
      <c r="KN78" s="52"/>
      <c r="KO78" s="52"/>
      <c r="KP78" s="52"/>
      <c r="KQ78" s="52"/>
      <c r="KR78" s="52"/>
      <c r="KS78" s="52"/>
      <c r="KT78" s="52"/>
      <c r="KU78" s="52"/>
      <c r="KV78" s="52"/>
      <c r="KW78" s="52"/>
      <c r="KX78" s="52"/>
      <c r="KY78" s="52"/>
      <c r="KZ78" s="52"/>
      <c r="LA78" s="52"/>
      <c r="LB78" s="52"/>
      <c r="LC78" s="52"/>
      <c r="LD78" s="52"/>
      <c r="LE78" s="52"/>
      <c r="LF78" s="52"/>
      <c r="LG78" s="52"/>
      <c r="LH78" s="52"/>
      <c r="LI78" s="52"/>
      <c r="LJ78" s="52"/>
      <c r="LK78" s="52"/>
      <c r="LL78" s="52"/>
      <c r="LM78" s="52"/>
      <c r="LN78" s="52"/>
      <c r="LO78" s="52"/>
      <c r="LP78" s="52"/>
      <c r="LQ78" s="52"/>
      <c r="LR78" s="52"/>
      <c r="LS78" s="52"/>
      <c r="LT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E78" s="52"/>
      <c r="MF78" s="52"/>
      <c r="MG78" s="52"/>
      <c r="MH78" s="52"/>
      <c r="MI78" s="52"/>
      <c r="MJ78" s="52"/>
      <c r="MK78" s="52"/>
      <c r="ML78" s="52"/>
      <c r="MM78" s="52"/>
      <c r="MN78" s="52"/>
      <c r="MO78" s="52"/>
      <c r="MP78" s="52"/>
      <c r="MQ78" s="52"/>
      <c r="MR78" s="52"/>
      <c r="MS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J78" s="52"/>
      <c r="NK78" s="52"/>
      <c r="NL78" s="52"/>
      <c r="NM78" s="52"/>
      <c r="NN78" s="52"/>
      <c r="NO78" s="52"/>
      <c r="NP78" s="52"/>
      <c r="NQ78" s="52"/>
      <c r="NR78" s="52"/>
      <c r="NS78" s="52"/>
      <c r="NT78" s="52"/>
      <c r="NU78" s="52"/>
      <c r="NV78" s="52"/>
      <c r="NX78" s="48">
        <f t="shared" ca="1" si="46"/>
        <v>1</v>
      </c>
      <c r="NY78" s="48">
        <f t="shared" ca="1" si="43"/>
        <v>0</v>
      </c>
      <c r="NZ78" s="48">
        <f t="shared" si="34"/>
        <v>0</v>
      </c>
      <c r="OA78" s="48">
        <f t="shared" si="44"/>
        <v>0</v>
      </c>
      <c r="OB78" s="49">
        <f t="shared" ca="1" si="45"/>
        <v>1</v>
      </c>
    </row>
    <row r="79" spans="2:392" ht="15.75" thickBot="1" x14ac:dyDescent="0.3">
      <c r="B79" s="19"/>
      <c r="C79" s="57"/>
      <c r="D79" s="57"/>
      <c r="E79" s="27"/>
      <c r="F79" s="27"/>
      <c r="G79" s="72"/>
      <c r="H79" s="19"/>
      <c r="I79" s="21"/>
      <c r="J79" s="21"/>
      <c r="K79" s="82"/>
      <c r="L79" s="94"/>
      <c r="M79" s="94"/>
      <c r="N79" s="94"/>
      <c r="O79" s="94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1"/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1"/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1"/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1"/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0"/>
      <c r="HB79" s="40"/>
      <c r="HC79" s="40"/>
      <c r="HD79" s="40"/>
      <c r="HE79" s="40"/>
      <c r="HF79" s="40"/>
      <c r="HG79" s="40"/>
      <c r="HH79" s="40"/>
      <c r="HI79" s="40"/>
      <c r="HJ79" s="40"/>
      <c r="HK79" s="40"/>
      <c r="HL79" s="40"/>
      <c r="HM79" s="40"/>
      <c r="HN79" s="40"/>
      <c r="HO79" s="40"/>
      <c r="HP79" s="40"/>
      <c r="HQ79" s="40"/>
      <c r="HR79" s="40"/>
      <c r="HS79" s="40"/>
      <c r="HT79" s="40"/>
      <c r="HU79" s="40"/>
      <c r="HV79" s="40"/>
      <c r="HW79" s="40"/>
      <c r="HX79" s="40"/>
      <c r="HY79" s="40"/>
      <c r="HZ79" s="40"/>
      <c r="IA79" s="40"/>
      <c r="IB79" s="40"/>
      <c r="IC79" s="40"/>
      <c r="ID79" s="40"/>
      <c r="IE79" s="40"/>
      <c r="IF79" s="40"/>
      <c r="IG79" s="40"/>
      <c r="IH79" s="40"/>
      <c r="II79" s="40"/>
      <c r="IJ79" s="40"/>
      <c r="IK79" s="40"/>
      <c r="IL79" s="40"/>
      <c r="IM79" s="40"/>
      <c r="IN79" s="40"/>
      <c r="IO79" s="40"/>
      <c r="IP79" s="40"/>
      <c r="IQ79" s="40"/>
      <c r="IR79" s="40"/>
      <c r="IS79" s="40"/>
      <c r="IT79" s="40"/>
      <c r="IU79" s="40"/>
      <c r="IV79" s="40"/>
      <c r="IW79" s="40"/>
      <c r="IX79" s="40"/>
      <c r="IY79" s="52"/>
      <c r="IZ79" s="52"/>
      <c r="JA79" s="52"/>
      <c r="JB79" s="52"/>
      <c r="JC79" s="52"/>
      <c r="JD79" s="52"/>
      <c r="JE79" s="52"/>
      <c r="JF79" s="52"/>
      <c r="JG79" s="52"/>
      <c r="JH79" s="52"/>
      <c r="JI79" s="52"/>
      <c r="JJ79" s="52"/>
      <c r="JK79" s="52"/>
      <c r="JL79" s="52"/>
      <c r="JM79" s="52"/>
      <c r="JN79" s="52"/>
      <c r="JO79" s="52"/>
      <c r="JP79" s="52"/>
      <c r="JQ79" s="52"/>
      <c r="JR79" s="52"/>
      <c r="JS79" s="52"/>
      <c r="JT79" s="52"/>
      <c r="JU79" s="52"/>
      <c r="JV79" s="52"/>
      <c r="JW79" s="52"/>
      <c r="JX79" s="52"/>
      <c r="JY79" s="52"/>
      <c r="JZ79" s="52"/>
      <c r="KA79" s="52"/>
      <c r="KB79" s="52"/>
      <c r="KC79" s="52"/>
      <c r="KD79" s="52"/>
      <c r="KE79" s="52"/>
      <c r="KF79" s="52"/>
      <c r="KG79" s="52"/>
      <c r="KH79" s="52"/>
      <c r="KI79" s="52"/>
      <c r="KJ79" s="52"/>
      <c r="KK79" s="52"/>
      <c r="KL79" s="52"/>
      <c r="KM79" s="52"/>
      <c r="KN79" s="52"/>
      <c r="KO79" s="52"/>
      <c r="KP79" s="52"/>
      <c r="KQ79" s="52"/>
      <c r="KR79" s="52"/>
      <c r="KS79" s="52"/>
      <c r="KT79" s="52"/>
      <c r="KU79" s="52"/>
      <c r="KV79" s="52"/>
      <c r="KW79" s="52"/>
      <c r="KX79" s="52"/>
      <c r="KY79" s="52"/>
      <c r="KZ79" s="52"/>
      <c r="LA79" s="52"/>
      <c r="LB79" s="52"/>
      <c r="LC79" s="52"/>
      <c r="LD79" s="52"/>
      <c r="LE79" s="52"/>
      <c r="LF79" s="52"/>
      <c r="LG79" s="52"/>
      <c r="LH79" s="52"/>
      <c r="LI79" s="52"/>
      <c r="LJ79" s="52"/>
      <c r="LK79" s="52"/>
      <c r="LL79" s="52"/>
      <c r="LM79" s="52"/>
      <c r="LN79" s="52"/>
      <c r="LO79" s="52"/>
      <c r="LP79" s="52"/>
      <c r="LQ79" s="52"/>
      <c r="LR79" s="52"/>
      <c r="LS79" s="52"/>
      <c r="LT79" s="52"/>
      <c r="LU79" s="52"/>
      <c r="LV79" s="52"/>
      <c r="LW79" s="52"/>
      <c r="LX79" s="52"/>
      <c r="LY79" s="52"/>
      <c r="LZ79" s="52"/>
      <c r="MA79" s="52"/>
      <c r="MB79" s="52"/>
      <c r="MC79" s="52"/>
      <c r="MD79" s="52"/>
      <c r="ME79" s="52"/>
      <c r="MF79" s="52"/>
      <c r="MG79" s="52"/>
      <c r="MH79" s="52"/>
      <c r="MI79" s="52"/>
      <c r="MJ79" s="52"/>
      <c r="MK79" s="52"/>
      <c r="ML79" s="52"/>
      <c r="MM79" s="52"/>
      <c r="MN79" s="52"/>
      <c r="MO79" s="52"/>
      <c r="MP79" s="52"/>
      <c r="MQ79" s="52"/>
      <c r="MR79" s="52"/>
      <c r="MS79" s="52"/>
      <c r="MT79" s="52"/>
      <c r="MU79" s="52"/>
      <c r="MV79" s="52"/>
      <c r="MW79" s="52"/>
      <c r="MX79" s="52"/>
      <c r="MY79" s="52"/>
      <c r="MZ79" s="52"/>
      <c r="NA79" s="52"/>
      <c r="NB79" s="52"/>
      <c r="NC79" s="52"/>
      <c r="ND79" s="52"/>
      <c r="NE79" s="52"/>
      <c r="NF79" s="52"/>
      <c r="NG79" s="52"/>
      <c r="NH79" s="52"/>
      <c r="NI79" s="52"/>
      <c r="NJ79" s="52"/>
      <c r="NK79" s="52"/>
      <c r="NL79" s="52"/>
      <c r="NM79" s="52"/>
      <c r="NN79" s="52"/>
      <c r="NO79" s="52"/>
      <c r="NP79" s="52"/>
      <c r="NQ79" s="52"/>
      <c r="NR79" s="52"/>
      <c r="NS79" s="52"/>
      <c r="NT79" s="52"/>
      <c r="NU79" s="52"/>
      <c r="NV79" s="52"/>
      <c r="NX79" s="48">
        <f t="shared" ca="1" si="46"/>
        <v>1</v>
      </c>
      <c r="NY79" s="48">
        <f t="shared" ca="1" si="43"/>
        <v>0</v>
      </c>
      <c r="NZ79" s="48">
        <f t="shared" si="34"/>
        <v>0</v>
      </c>
      <c r="OA79" s="48">
        <f t="shared" si="44"/>
        <v>0</v>
      </c>
      <c r="OB79" s="49">
        <f t="shared" ca="1" si="45"/>
        <v>1</v>
      </c>
    </row>
    <row r="80" spans="2:392" ht="15.75" thickBot="1" x14ac:dyDescent="0.3">
      <c r="B80" s="19"/>
      <c r="C80" s="57"/>
      <c r="D80" s="57"/>
      <c r="E80" s="27"/>
      <c r="F80" s="27"/>
      <c r="G80" s="72"/>
      <c r="H80" s="19"/>
      <c r="I80" s="21"/>
      <c r="J80" s="21"/>
      <c r="K80" s="82"/>
      <c r="L80" s="94"/>
      <c r="M80" s="94"/>
      <c r="N80" s="94"/>
      <c r="O80" s="94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1"/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1"/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0"/>
      <c r="HB80" s="40"/>
      <c r="HC80" s="40"/>
      <c r="HD80" s="40"/>
      <c r="HE80" s="40"/>
      <c r="HF80" s="40"/>
      <c r="HG80" s="40"/>
      <c r="HH80" s="40"/>
      <c r="HI80" s="40"/>
      <c r="HJ80" s="40"/>
      <c r="HK80" s="40"/>
      <c r="HL80" s="40"/>
      <c r="HM80" s="40"/>
      <c r="HN80" s="40"/>
      <c r="HO80" s="40"/>
      <c r="HP80" s="40"/>
      <c r="HQ80" s="40"/>
      <c r="HR80" s="40"/>
      <c r="HS80" s="40"/>
      <c r="HT80" s="40"/>
      <c r="HU80" s="40"/>
      <c r="HV80" s="40"/>
      <c r="HW80" s="40"/>
      <c r="HX80" s="40"/>
      <c r="HY80" s="40"/>
      <c r="HZ80" s="40"/>
      <c r="IA80" s="40"/>
      <c r="IB80" s="40"/>
      <c r="IC80" s="40"/>
      <c r="ID80" s="40"/>
      <c r="IE80" s="40"/>
      <c r="IF80" s="40"/>
      <c r="IG80" s="40"/>
      <c r="IH80" s="40"/>
      <c r="II80" s="40"/>
      <c r="IJ80" s="40"/>
      <c r="IK80" s="40"/>
      <c r="IL80" s="40"/>
      <c r="IM80" s="40"/>
      <c r="IN80" s="40"/>
      <c r="IO80" s="40"/>
      <c r="IP80" s="40"/>
      <c r="IQ80" s="40"/>
      <c r="IR80" s="40"/>
      <c r="IS80" s="40"/>
      <c r="IT80" s="40"/>
      <c r="IU80" s="40"/>
      <c r="IV80" s="40"/>
      <c r="IW80" s="40"/>
      <c r="IX80" s="40"/>
      <c r="IY80" s="52"/>
      <c r="IZ80" s="52"/>
      <c r="JA80" s="52"/>
      <c r="JB80" s="52"/>
      <c r="JC80" s="52"/>
      <c r="JD80" s="52"/>
      <c r="JE80" s="52"/>
      <c r="JF80" s="52"/>
      <c r="JG80" s="52"/>
      <c r="JH80" s="52"/>
      <c r="JI80" s="52"/>
      <c r="JJ80" s="52"/>
      <c r="JK80" s="52"/>
      <c r="JL80" s="52"/>
      <c r="JM80" s="52"/>
      <c r="JN80" s="52"/>
      <c r="JO80" s="52"/>
      <c r="JP80" s="52"/>
      <c r="JQ80" s="52"/>
      <c r="JR80" s="52"/>
      <c r="JS80" s="52"/>
      <c r="JT80" s="52"/>
      <c r="JU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F80" s="52"/>
      <c r="KG80" s="52"/>
      <c r="KH80" s="52"/>
      <c r="KI80" s="52"/>
      <c r="KJ80" s="52"/>
      <c r="KK80" s="52"/>
      <c r="KL80" s="52"/>
      <c r="KM80" s="52"/>
      <c r="KN80" s="52"/>
      <c r="KO80" s="52"/>
      <c r="KP80" s="52"/>
      <c r="KQ80" s="52"/>
      <c r="KR80" s="52"/>
      <c r="KS80" s="52"/>
      <c r="KT80" s="52"/>
      <c r="KU80" s="52"/>
      <c r="KV80" s="52"/>
      <c r="KW80" s="52"/>
      <c r="KX80" s="52"/>
      <c r="KY80" s="52"/>
      <c r="KZ80" s="52"/>
      <c r="LA80" s="52"/>
      <c r="LB80" s="52"/>
      <c r="LC80" s="52"/>
      <c r="LD80" s="52"/>
      <c r="LE80" s="52"/>
      <c r="LF80" s="52"/>
      <c r="LG80" s="52"/>
      <c r="LH80" s="52"/>
      <c r="LI80" s="52"/>
      <c r="LJ80" s="52"/>
      <c r="LK80" s="52"/>
      <c r="LL80" s="52"/>
      <c r="LM80" s="52"/>
      <c r="LN80" s="52"/>
      <c r="LO80" s="52"/>
      <c r="LP80" s="52"/>
      <c r="LQ80" s="52"/>
      <c r="LR80" s="52"/>
      <c r="LS80" s="52"/>
      <c r="LT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E80" s="52"/>
      <c r="MF80" s="52"/>
      <c r="MG80" s="52"/>
      <c r="MH80" s="52"/>
      <c r="MI80" s="52"/>
      <c r="MJ80" s="52"/>
      <c r="MK80" s="52"/>
      <c r="ML80" s="52"/>
      <c r="MM80" s="52"/>
      <c r="MN80" s="52"/>
      <c r="MO80" s="52"/>
      <c r="MP80" s="52"/>
      <c r="MQ80" s="52"/>
      <c r="MR80" s="52"/>
      <c r="MS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J80" s="52"/>
      <c r="NK80" s="52"/>
      <c r="NL80" s="52"/>
      <c r="NM80" s="52"/>
      <c r="NN80" s="52"/>
      <c r="NO80" s="52"/>
      <c r="NP80" s="52"/>
      <c r="NQ80" s="52"/>
      <c r="NR80" s="52"/>
      <c r="NS80" s="52"/>
      <c r="NT80" s="52"/>
      <c r="NU80" s="52"/>
      <c r="NV80" s="52"/>
      <c r="NX80" s="48">
        <f t="shared" ca="1" si="46"/>
        <v>1</v>
      </c>
      <c r="NY80" s="48">
        <f t="shared" ca="1" si="43"/>
        <v>0</v>
      </c>
      <c r="NZ80" s="48">
        <f t="shared" si="34"/>
        <v>0</v>
      </c>
      <c r="OA80" s="48">
        <f t="shared" si="44"/>
        <v>0</v>
      </c>
      <c r="OB80" s="49">
        <f t="shared" ca="1" si="45"/>
        <v>1</v>
      </c>
    </row>
    <row r="81" spans="2:392" ht="15.75" thickBot="1" x14ac:dyDescent="0.3">
      <c r="B81" s="19"/>
      <c r="C81" s="57"/>
      <c r="D81" s="57"/>
      <c r="E81" s="27"/>
      <c r="F81" s="27"/>
      <c r="G81" s="72"/>
      <c r="H81" s="19"/>
      <c r="I81" s="21"/>
      <c r="J81" s="21"/>
      <c r="K81" s="82"/>
      <c r="L81" s="94"/>
      <c r="M81" s="94"/>
      <c r="N81" s="94"/>
      <c r="O81" s="94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0"/>
      <c r="HB81" s="40"/>
      <c r="HC81" s="40"/>
      <c r="HD81" s="40"/>
      <c r="HE81" s="40"/>
      <c r="HF81" s="40"/>
      <c r="HG81" s="40"/>
      <c r="HH81" s="40"/>
      <c r="HI81" s="40"/>
      <c r="HJ81" s="40"/>
      <c r="HK81" s="40"/>
      <c r="HL81" s="40"/>
      <c r="HM81" s="40"/>
      <c r="HN81" s="40"/>
      <c r="HO81" s="40"/>
      <c r="HP81" s="40"/>
      <c r="HQ81" s="40"/>
      <c r="HR81" s="40"/>
      <c r="HS81" s="40"/>
      <c r="HT81" s="40"/>
      <c r="HU81" s="40"/>
      <c r="HV81" s="40"/>
      <c r="HW81" s="40"/>
      <c r="HX81" s="40"/>
      <c r="HY81" s="40"/>
      <c r="HZ81" s="40"/>
      <c r="IA81" s="40"/>
      <c r="IB81" s="40"/>
      <c r="IC81" s="40"/>
      <c r="ID81" s="40"/>
      <c r="IE81" s="40"/>
      <c r="IF81" s="40"/>
      <c r="IG81" s="40"/>
      <c r="IH81" s="40"/>
      <c r="II81" s="40"/>
      <c r="IJ81" s="40"/>
      <c r="IK81" s="40"/>
      <c r="IL81" s="40"/>
      <c r="IM81" s="40"/>
      <c r="IN81" s="40"/>
      <c r="IO81" s="40"/>
      <c r="IP81" s="40"/>
      <c r="IQ81" s="40"/>
      <c r="IR81" s="40"/>
      <c r="IS81" s="40"/>
      <c r="IT81" s="40"/>
      <c r="IU81" s="40"/>
      <c r="IV81" s="40"/>
      <c r="IW81" s="40"/>
      <c r="IX81" s="40"/>
      <c r="IY81" s="52"/>
      <c r="IZ81" s="52"/>
      <c r="JA81" s="52"/>
      <c r="JB81" s="52"/>
      <c r="JC81" s="52"/>
      <c r="JD81" s="52"/>
      <c r="JE81" s="52"/>
      <c r="JF81" s="52"/>
      <c r="JG81" s="52"/>
      <c r="JH81" s="52"/>
      <c r="JI81" s="52"/>
      <c r="JJ81" s="52"/>
      <c r="JK81" s="52"/>
      <c r="JL81" s="52"/>
      <c r="JM81" s="52"/>
      <c r="JN81" s="52"/>
      <c r="JO81" s="52"/>
      <c r="JP81" s="52"/>
      <c r="JQ81" s="52"/>
      <c r="JR81" s="52"/>
      <c r="JS81" s="52"/>
      <c r="JT81" s="52"/>
      <c r="JU81" s="52"/>
      <c r="JV81" s="52"/>
      <c r="JW81" s="52"/>
      <c r="JX81" s="52"/>
      <c r="JY81" s="52"/>
      <c r="JZ81" s="52"/>
      <c r="KA81" s="52"/>
      <c r="KB81" s="52"/>
      <c r="KC81" s="52"/>
      <c r="KD81" s="52"/>
      <c r="KE81" s="52"/>
      <c r="KF81" s="52"/>
      <c r="KG81" s="52"/>
      <c r="KH81" s="52"/>
      <c r="KI81" s="52"/>
      <c r="KJ81" s="52"/>
      <c r="KK81" s="52"/>
      <c r="KL81" s="52"/>
      <c r="KM81" s="52"/>
      <c r="KN81" s="52"/>
      <c r="KO81" s="52"/>
      <c r="KP81" s="52"/>
      <c r="KQ81" s="52"/>
      <c r="KR81" s="52"/>
      <c r="KS81" s="52"/>
      <c r="KT81" s="52"/>
      <c r="KU81" s="52"/>
      <c r="KV81" s="52"/>
      <c r="KW81" s="52"/>
      <c r="KX81" s="52"/>
      <c r="KY81" s="52"/>
      <c r="KZ81" s="52"/>
      <c r="LA81" s="52"/>
      <c r="LB81" s="52"/>
      <c r="LC81" s="52"/>
      <c r="LD81" s="52"/>
      <c r="LE81" s="52"/>
      <c r="LF81" s="52"/>
      <c r="LG81" s="52"/>
      <c r="LH81" s="52"/>
      <c r="LI81" s="52"/>
      <c r="LJ81" s="52"/>
      <c r="LK81" s="52"/>
      <c r="LL81" s="52"/>
      <c r="LM81" s="52"/>
      <c r="LN81" s="52"/>
      <c r="LO81" s="52"/>
      <c r="LP81" s="52"/>
      <c r="LQ81" s="52"/>
      <c r="LR81" s="52"/>
      <c r="LS81" s="52"/>
      <c r="LT81" s="52"/>
      <c r="LU81" s="52"/>
      <c r="LV81" s="52"/>
      <c r="LW81" s="52"/>
      <c r="LX81" s="52"/>
      <c r="LY81" s="52"/>
      <c r="LZ81" s="52"/>
      <c r="MA81" s="52"/>
      <c r="MB81" s="52"/>
      <c r="MC81" s="52"/>
      <c r="MD81" s="52"/>
      <c r="ME81" s="52"/>
      <c r="MF81" s="52"/>
      <c r="MG81" s="52"/>
      <c r="MH81" s="52"/>
      <c r="MI81" s="52"/>
      <c r="MJ81" s="52"/>
      <c r="MK81" s="52"/>
      <c r="ML81" s="52"/>
      <c r="MM81" s="52"/>
      <c r="MN81" s="52"/>
      <c r="MO81" s="52"/>
      <c r="MP81" s="52"/>
      <c r="MQ81" s="52"/>
      <c r="MR81" s="52"/>
      <c r="MS81" s="52"/>
      <c r="MT81" s="52"/>
      <c r="MU81" s="52"/>
      <c r="MV81" s="52"/>
      <c r="MW81" s="52"/>
      <c r="MX81" s="52"/>
      <c r="MY81" s="52"/>
      <c r="MZ81" s="52"/>
      <c r="NA81" s="52"/>
      <c r="NB81" s="52"/>
      <c r="NC81" s="52"/>
      <c r="ND81" s="52"/>
      <c r="NE81" s="52"/>
      <c r="NF81" s="52"/>
      <c r="NG81" s="52"/>
      <c r="NH81" s="52"/>
      <c r="NI81" s="52"/>
      <c r="NJ81" s="52"/>
      <c r="NK81" s="52"/>
      <c r="NL81" s="52"/>
      <c r="NM81" s="52"/>
      <c r="NN81" s="52"/>
      <c r="NO81" s="52"/>
      <c r="NP81" s="52"/>
      <c r="NQ81" s="52"/>
      <c r="NR81" s="52"/>
      <c r="NS81" s="52"/>
      <c r="NT81" s="52"/>
      <c r="NU81" s="52"/>
      <c r="NV81" s="52"/>
      <c r="NX81" s="48">
        <f t="shared" ca="1" si="46"/>
        <v>1</v>
      </c>
      <c r="NY81" s="48">
        <f t="shared" ca="1" si="43"/>
        <v>0</v>
      </c>
      <c r="NZ81" s="48">
        <f t="shared" si="34"/>
        <v>0</v>
      </c>
      <c r="OA81" s="48">
        <f t="shared" si="44"/>
        <v>0</v>
      </c>
      <c r="OB81" s="49">
        <f t="shared" ca="1" si="45"/>
        <v>1</v>
      </c>
    </row>
    <row r="82" spans="2:392" ht="15.75" thickBot="1" x14ac:dyDescent="0.3">
      <c r="B82" s="19"/>
      <c r="C82" s="57"/>
      <c r="D82" s="57"/>
      <c r="E82" s="27"/>
      <c r="F82" s="27"/>
      <c r="G82" s="72"/>
      <c r="H82" s="19"/>
      <c r="I82" s="21"/>
      <c r="J82" s="21"/>
      <c r="K82" s="82"/>
      <c r="L82" s="94"/>
      <c r="M82" s="94"/>
      <c r="N82" s="94"/>
      <c r="O82" s="94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1"/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1"/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0"/>
      <c r="HB82" s="40"/>
      <c r="HC82" s="40"/>
      <c r="HD82" s="40"/>
      <c r="HE82" s="40"/>
      <c r="HF82" s="40"/>
      <c r="HG82" s="40"/>
      <c r="HH82" s="40"/>
      <c r="HI82" s="40"/>
      <c r="HJ82" s="40"/>
      <c r="HK82" s="40"/>
      <c r="HL82" s="40"/>
      <c r="HM82" s="40"/>
      <c r="HN82" s="40"/>
      <c r="HO82" s="40"/>
      <c r="HP82" s="40"/>
      <c r="HQ82" s="40"/>
      <c r="HR82" s="40"/>
      <c r="HS82" s="40"/>
      <c r="HT82" s="40"/>
      <c r="HU82" s="40"/>
      <c r="HV82" s="40"/>
      <c r="HW82" s="40"/>
      <c r="HX82" s="40"/>
      <c r="HY82" s="40"/>
      <c r="HZ82" s="40"/>
      <c r="IA82" s="40"/>
      <c r="IB82" s="40"/>
      <c r="IC82" s="40"/>
      <c r="ID82" s="40"/>
      <c r="IE82" s="40"/>
      <c r="IF82" s="40"/>
      <c r="IG82" s="40"/>
      <c r="IH82" s="40"/>
      <c r="II82" s="40"/>
      <c r="IJ82" s="40"/>
      <c r="IK82" s="40"/>
      <c r="IL82" s="40"/>
      <c r="IM82" s="40"/>
      <c r="IN82" s="40"/>
      <c r="IO82" s="40"/>
      <c r="IP82" s="40"/>
      <c r="IQ82" s="40"/>
      <c r="IR82" s="40"/>
      <c r="IS82" s="40"/>
      <c r="IT82" s="40"/>
      <c r="IU82" s="40"/>
      <c r="IV82" s="40"/>
      <c r="IW82" s="40"/>
      <c r="IX82" s="40"/>
      <c r="IY82" s="52"/>
      <c r="IZ82" s="52"/>
      <c r="JA82" s="52"/>
      <c r="JB82" s="52"/>
      <c r="JC82" s="52"/>
      <c r="JD82" s="52"/>
      <c r="JE82" s="52"/>
      <c r="JF82" s="52"/>
      <c r="JG82" s="52"/>
      <c r="JH82" s="52"/>
      <c r="JI82" s="52"/>
      <c r="JJ82" s="52"/>
      <c r="JK82" s="52"/>
      <c r="JL82" s="52"/>
      <c r="JM82" s="52"/>
      <c r="JN82" s="52"/>
      <c r="JO82" s="52"/>
      <c r="JP82" s="52"/>
      <c r="JQ82" s="52"/>
      <c r="JR82" s="52"/>
      <c r="JS82" s="52"/>
      <c r="JT82" s="52"/>
      <c r="JU82" s="52"/>
      <c r="JV82" s="52"/>
      <c r="JW82" s="52"/>
      <c r="JX82" s="52"/>
      <c r="JY82" s="52"/>
      <c r="JZ82" s="52"/>
      <c r="KA82" s="52"/>
      <c r="KB82" s="52"/>
      <c r="KC82" s="52"/>
      <c r="KD82" s="52"/>
      <c r="KE82" s="52"/>
      <c r="KF82" s="52"/>
      <c r="KG82" s="52"/>
      <c r="KH82" s="52"/>
      <c r="KI82" s="52"/>
      <c r="KJ82" s="52"/>
      <c r="KK82" s="52"/>
      <c r="KL82" s="52"/>
      <c r="KM82" s="52"/>
      <c r="KN82" s="52"/>
      <c r="KO82" s="52"/>
      <c r="KP82" s="52"/>
      <c r="KQ82" s="52"/>
      <c r="KR82" s="52"/>
      <c r="KS82" s="52"/>
      <c r="KT82" s="52"/>
      <c r="KU82" s="52"/>
      <c r="KV82" s="52"/>
      <c r="KW82" s="52"/>
      <c r="KX82" s="52"/>
      <c r="KY82" s="52"/>
      <c r="KZ82" s="52"/>
      <c r="LA82" s="52"/>
      <c r="LB82" s="52"/>
      <c r="LC82" s="52"/>
      <c r="LD82" s="52"/>
      <c r="LE82" s="52"/>
      <c r="LF82" s="52"/>
      <c r="LG82" s="52"/>
      <c r="LH82" s="52"/>
      <c r="LI82" s="52"/>
      <c r="LJ82" s="52"/>
      <c r="LK82" s="52"/>
      <c r="LL82" s="52"/>
      <c r="LM82" s="52"/>
      <c r="LN82" s="52"/>
      <c r="LO82" s="52"/>
      <c r="LP82" s="52"/>
      <c r="LQ82" s="52"/>
      <c r="LR82" s="52"/>
      <c r="LS82" s="52"/>
      <c r="LT82" s="52"/>
      <c r="LU82" s="52"/>
      <c r="LV82" s="52"/>
      <c r="LW82" s="52"/>
      <c r="LX82" s="52"/>
      <c r="LY82" s="52"/>
      <c r="LZ82" s="52"/>
      <c r="MA82" s="52"/>
      <c r="MB82" s="52"/>
      <c r="MC82" s="52"/>
      <c r="MD82" s="52"/>
      <c r="ME82" s="52"/>
      <c r="MF82" s="52"/>
      <c r="MG82" s="52"/>
      <c r="MH82" s="52"/>
      <c r="MI82" s="52"/>
      <c r="MJ82" s="52"/>
      <c r="MK82" s="52"/>
      <c r="ML82" s="52"/>
      <c r="MM82" s="52"/>
      <c r="MN82" s="52"/>
      <c r="MO82" s="52"/>
      <c r="MP82" s="52"/>
      <c r="MQ82" s="52"/>
      <c r="MR82" s="52"/>
      <c r="MS82" s="52"/>
      <c r="MT82" s="52"/>
      <c r="MU82" s="52"/>
      <c r="MV82" s="52"/>
      <c r="MW82" s="52"/>
      <c r="MX82" s="52"/>
      <c r="MY82" s="52"/>
      <c r="MZ82" s="52"/>
      <c r="NA82" s="52"/>
      <c r="NB82" s="52"/>
      <c r="NC82" s="52"/>
      <c r="ND82" s="52"/>
      <c r="NE82" s="52"/>
      <c r="NF82" s="52"/>
      <c r="NG82" s="52"/>
      <c r="NH82" s="52"/>
      <c r="NI82" s="52"/>
      <c r="NJ82" s="52"/>
      <c r="NK82" s="52"/>
      <c r="NL82" s="52"/>
      <c r="NM82" s="52"/>
      <c r="NN82" s="52"/>
      <c r="NO82" s="52"/>
      <c r="NP82" s="52"/>
      <c r="NQ82" s="52"/>
      <c r="NR82" s="52"/>
      <c r="NS82" s="52"/>
      <c r="NT82" s="52"/>
      <c r="NU82" s="52"/>
      <c r="NV82" s="52"/>
      <c r="NX82" s="48">
        <f t="shared" ca="1" si="46"/>
        <v>1</v>
      </c>
      <c r="NY82" s="48">
        <f t="shared" ca="1" si="43"/>
        <v>0</v>
      </c>
      <c r="NZ82" s="48">
        <f t="shared" ref="NZ82:NZ144" si="47">IF(IF($B82="Y",IF(NY82=1,1,0)),1,0)</f>
        <v>0</v>
      </c>
      <c r="OA82" s="48">
        <f t="shared" si="44"/>
        <v>0</v>
      </c>
      <c r="OB82" s="49">
        <f t="shared" ca="1" si="45"/>
        <v>1</v>
      </c>
    </row>
    <row r="83" spans="2:392" ht="15.75" thickBot="1" x14ac:dyDescent="0.3">
      <c r="B83" s="19"/>
      <c r="C83" s="57"/>
      <c r="D83" s="57"/>
      <c r="E83" s="27"/>
      <c r="F83" s="27"/>
      <c r="G83" s="72"/>
      <c r="H83" s="19"/>
      <c r="I83" s="21"/>
      <c r="J83" s="21"/>
      <c r="K83" s="82"/>
      <c r="L83" s="94"/>
      <c r="M83" s="94"/>
      <c r="N83" s="94"/>
      <c r="O83" s="94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1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1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1"/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1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0"/>
      <c r="HB83" s="40"/>
      <c r="HC83" s="40"/>
      <c r="HD83" s="40"/>
      <c r="HE83" s="40"/>
      <c r="HF83" s="40"/>
      <c r="HG83" s="40"/>
      <c r="HH83" s="40"/>
      <c r="HI83" s="40"/>
      <c r="HJ83" s="40"/>
      <c r="HK83" s="40"/>
      <c r="HL83" s="40"/>
      <c r="HM83" s="40"/>
      <c r="HN83" s="40"/>
      <c r="HO83" s="40"/>
      <c r="HP83" s="40"/>
      <c r="HQ83" s="40"/>
      <c r="HR83" s="40"/>
      <c r="HS83" s="40"/>
      <c r="HT83" s="40"/>
      <c r="HU83" s="40"/>
      <c r="HV83" s="40"/>
      <c r="HW83" s="40"/>
      <c r="HX83" s="40"/>
      <c r="HY83" s="40"/>
      <c r="HZ83" s="40"/>
      <c r="IA83" s="40"/>
      <c r="IB83" s="40"/>
      <c r="IC83" s="40"/>
      <c r="ID83" s="40"/>
      <c r="IE83" s="40"/>
      <c r="IF83" s="40"/>
      <c r="IG83" s="40"/>
      <c r="IH83" s="40"/>
      <c r="II83" s="40"/>
      <c r="IJ83" s="40"/>
      <c r="IK83" s="40"/>
      <c r="IL83" s="40"/>
      <c r="IM83" s="40"/>
      <c r="IN83" s="40"/>
      <c r="IO83" s="40"/>
      <c r="IP83" s="40"/>
      <c r="IQ83" s="40"/>
      <c r="IR83" s="40"/>
      <c r="IS83" s="40"/>
      <c r="IT83" s="40"/>
      <c r="IU83" s="40"/>
      <c r="IV83" s="40"/>
      <c r="IW83" s="40"/>
      <c r="IX83" s="40"/>
      <c r="IY83" s="52"/>
      <c r="IZ83" s="52"/>
      <c r="JA83" s="52"/>
      <c r="JB83" s="52"/>
      <c r="JC83" s="52"/>
      <c r="JD83" s="52"/>
      <c r="JE83" s="52"/>
      <c r="JF83" s="52"/>
      <c r="JG83" s="52"/>
      <c r="JH83" s="52"/>
      <c r="JI83" s="52"/>
      <c r="JJ83" s="52"/>
      <c r="JK83" s="52"/>
      <c r="JL83" s="52"/>
      <c r="JM83" s="52"/>
      <c r="JN83" s="52"/>
      <c r="JO83" s="52"/>
      <c r="JP83" s="52"/>
      <c r="JQ83" s="52"/>
      <c r="JR83" s="52"/>
      <c r="JS83" s="52"/>
      <c r="JT83" s="52"/>
      <c r="JU83" s="52"/>
      <c r="JV83" s="52"/>
      <c r="JW83" s="52"/>
      <c r="JX83" s="52"/>
      <c r="JY83" s="52"/>
      <c r="JZ83" s="52"/>
      <c r="KA83" s="52"/>
      <c r="KB83" s="52"/>
      <c r="KC83" s="52"/>
      <c r="KD83" s="52"/>
      <c r="KE83" s="52"/>
      <c r="KF83" s="52"/>
      <c r="KG83" s="52"/>
      <c r="KH83" s="52"/>
      <c r="KI83" s="52"/>
      <c r="KJ83" s="52"/>
      <c r="KK83" s="52"/>
      <c r="KL83" s="52"/>
      <c r="KM83" s="52"/>
      <c r="KN83" s="52"/>
      <c r="KO83" s="52"/>
      <c r="KP83" s="52"/>
      <c r="KQ83" s="52"/>
      <c r="KR83" s="52"/>
      <c r="KS83" s="52"/>
      <c r="KT83" s="52"/>
      <c r="KU83" s="52"/>
      <c r="KV83" s="52"/>
      <c r="KW83" s="52"/>
      <c r="KX83" s="52"/>
      <c r="KY83" s="52"/>
      <c r="KZ83" s="52"/>
      <c r="LA83" s="52"/>
      <c r="LB83" s="52"/>
      <c r="LC83" s="52"/>
      <c r="LD83" s="52"/>
      <c r="LE83" s="52"/>
      <c r="LF83" s="52"/>
      <c r="LG83" s="52"/>
      <c r="LH83" s="52"/>
      <c r="LI83" s="52"/>
      <c r="LJ83" s="52"/>
      <c r="LK83" s="52"/>
      <c r="LL83" s="52"/>
      <c r="LM83" s="52"/>
      <c r="LN83" s="52"/>
      <c r="LO83" s="52"/>
      <c r="LP83" s="52"/>
      <c r="LQ83" s="52"/>
      <c r="LR83" s="52"/>
      <c r="LS83" s="52"/>
      <c r="LT83" s="52"/>
      <c r="LU83" s="52"/>
      <c r="LV83" s="52"/>
      <c r="LW83" s="52"/>
      <c r="LX83" s="52"/>
      <c r="LY83" s="52"/>
      <c r="LZ83" s="52"/>
      <c r="MA83" s="52"/>
      <c r="MB83" s="52"/>
      <c r="MC83" s="52"/>
      <c r="MD83" s="52"/>
      <c r="ME83" s="52"/>
      <c r="MF83" s="52"/>
      <c r="MG83" s="52"/>
      <c r="MH83" s="52"/>
      <c r="MI83" s="52"/>
      <c r="MJ83" s="52"/>
      <c r="MK83" s="52"/>
      <c r="ML83" s="52"/>
      <c r="MM83" s="52"/>
      <c r="MN83" s="52"/>
      <c r="MO83" s="52"/>
      <c r="MP83" s="52"/>
      <c r="MQ83" s="52"/>
      <c r="MR83" s="52"/>
      <c r="MS83" s="52"/>
      <c r="MT83" s="52"/>
      <c r="MU83" s="52"/>
      <c r="MV83" s="52"/>
      <c r="MW83" s="52"/>
      <c r="MX83" s="52"/>
      <c r="MY83" s="52"/>
      <c r="MZ83" s="52"/>
      <c r="NA83" s="52"/>
      <c r="NB83" s="52"/>
      <c r="NC83" s="52"/>
      <c r="ND83" s="52"/>
      <c r="NE83" s="52"/>
      <c r="NF83" s="52"/>
      <c r="NG83" s="52"/>
      <c r="NH83" s="52"/>
      <c r="NI83" s="52"/>
      <c r="NJ83" s="52"/>
      <c r="NK83" s="52"/>
      <c r="NL83" s="52"/>
      <c r="NM83" s="52"/>
      <c r="NN83" s="52"/>
      <c r="NO83" s="52"/>
      <c r="NP83" s="52"/>
      <c r="NQ83" s="52"/>
      <c r="NR83" s="52"/>
      <c r="NS83" s="52"/>
      <c r="NT83" s="52"/>
      <c r="NU83" s="52"/>
      <c r="NV83" s="52"/>
      <c r="NX83" s="48">
        <f t="shared" ca="1" si="46"/>
        <v>1</v>
      </c>
      <c r="NY83" s="48">
        <f t="shared" ca="1" si="43"/>
        <v>0</v>
      </c>
      <c r="NZ83" s="48">
        <f t="shared" si="47"/>
        <v>0</v>
      </c>
      <c r="OA83" s="48">
        <f t="shared" si="44"/>
        <v>0</v>
      </c>
      <c r="OB83" s="49">
        <f t="shared" ca="1" si="45"/>
        <v>1</v>
      </c>
    </row>
    <row r="84" spans="2:392" ht="15.75" thickBot="1" x14ac:dyDescent="0.3">
      <c r="B84" s="19"/>
      <c r="C84" s="57"/>
      <c r="D84" s="57"/>
      <c r="E84" s="27"/>
      <c r="F84" s="27"/>
      <c r="G84" s="72"/>
      <c r="H84" s="19"/>
      <c r="I84" s="21"/>
      <c r="J84" s="21"/>
      <c r="K84" s="82"/>
      <c r="L84" s="94"/>
      <c r="M84" s="94"/>
      <c r="N84" s="94"/>
      <c r="O84" s="94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1"/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1"/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0"/>
      <c r="HB84" s="40"/>
      <c r="HC84" s="40"/>
      <c r="HD84" s="40"/>
      <c r="HE84" s="40"/>
      <c r="HF84" s="40"/>
      <c r="HG84" s="40"/>
      <c r="HH84" s="40"/>
      <c r="HI84" s="40"/>
      <c r="HJ84" s="40"/>
      <c r="HK84" s="40"/>
      <c r="HL84" s="40"/>
      <c r="HM84" s="40"/>
      <c r="HN84" s="40"/>
      <c r="HO84" s="40"/>
      <c r="HP84" s="40"/>
      <c r="HQ84" s="40"/>
      <c r="HR84" s="40"/>
      <c r="HS84" s="40"/>
      <c r="HT84" s="40"/>
      <c r="HU84" s="40"/>
      <c r="HV84" s="40"/>
      <c r="HW84" s="40"/>
      <c r="HX84" s="40"/>
      <c r="HY84" s="40"/>
      <c r="HZ84" s="40"/>
      <c r="IA84" s="40"/>
      <c r="IB84" s="40"/>
      <c r="IC84" s="40"/>
      <c r="ID84" s="40"/>
      <c r="IE84" s="40"/>
      <c r="IF84" s="40"/>
      <c r="IG84" s="40"/>
      <c r="IH84" s="40"/>
      <c r="II84" s="40"/>
      <c r="IJ84" s="40"/>
      <c r="IK84" s="40"/>
      <c r="IL84" s="40"/>
      <c r="IM84" s="40"/>
      <c r="IN84" s="40"/>
      <c r="IO84" s="40"/>
      <c r="IP84" s="40"/>
      <c r="IQ84" s="40"/>
      <c r="IR84" s="40"/>
      <c r="IS84" s="40"/>
      <c r="IT84" s="40"/>
      <c r="IU84" s="40"/>
      <c r="IV84" s="40"/>
      <c r="IW84" s="40"/>
      <c r="IX84" s="40"/>
      <c r="IY84" s="52"/>
      <c r="IZ84" s="52"/>
      <c r="JA84" s="52"/>
      <c r="JB84" s="52"/>
      <c r="JC84" s="52"/>
      <c r="JD84" s="52"/>
      <c r="JE84" s="52"/>
      <c r="JF84" s="52"/>
      <c r="JG84" s="52"/>
      <c r="JH84" s="52"/>
      <c r="JI84" s="52"/>
      <c r="JJ84" s="52"/>
      <c r="JK84" s="52"/>
      <c r="JL84" s="52"/>
      <c r="JM84" s="52"/>
      <c r="JN84" s="52"/>
      <c r="JO84" s="52"/>
      <c r="JP84" s="52"/>
      <c r="JQ84" s="52"/>
      <c r="JR84" s="52"/>
      <c r="JS84" s="52"/>
      <c r="JT84" s="52"/>
      <c r="JU84" s="52"/>
      <c r="JV84" s="52"/>
      <c r="JW84" s="52"/>
      <c r="JX84" s="52"/>
      <c r="JY84" s="52"/>
      <c r="JZ84" s="52"/>
      <c r="KA84" s="52"/>
      <c r="KB84" s="52"/>
      <c r="KC84" s="52"/>
      <c r="KD84" s="52"/>
      <c r="KE84" s="52"/>
      <c r="KF84" s="52"/>
      <c r="KG84" s="52"/>
      <c r="KH84" s="52"/>
      <c r="KI84" s="52"/>
      <c r="KJ84" s="52"/>
      <c r="KK84" s="52"/>
      <c r="KL84" s="52"/>
      <c r="KM84" s="52"/>
      <c r="KN84" s="52"/>
      <c r="KO84" s="52"/>
      <c r="KP84" s="52"/>
      <c r="KQ84" s="52"/>
      <c r="KR84" s="52"/>
      <c r="KS84" s="52"/>
      <c r="KT84" s="52"/>
      <c r="KU84" s="52"/>
      <c r="KV84" s="52"/>
      <c r="KW84" s="52"/>
      <c r="KX84" s="52"/>
      <c r="KY84" s="52"/>
      <c r="KZ84" s="52"/>
      <c r="LA84" s="52"/>
      <c r="LB84" s="52"/>
      <c r="LC84" s="52"/>
      <c r="LD84" s="52"/>
      <c r="LE84" s="52"/>
      <c r="LF84" s="52"/>
      <c r="LG84" s="52"/>
      <c r="LH84" s="52"/>
      <c r="LI84" s="52"/>
      <c r="LJ84" s="52"/>
      <c r="LK84" s="52"/>
      <c r="LL84" s="52"/>
      <c r="LM84" s="52"/>
      <c r="LN84" s="52"/>
      <c r="LO84" s="52"/>
      <c r="LP84" s="52"/>
      <c r="LQ84" s="52"/>
      <c r="LR84" s="52"/>
      <c r="LS84" s="52"/>
      <c r="LT84" s="52"/>
      <c r="LU84" s="52"/>
      <c r="LV84" s="52"/>
      <c r="LW84" s="52"/>
      <c r="LX84" s="52"/>
      <c r="LY84" s="52"/>
      <c r="LZ84" s="52"/>
      <c r="MA84" s="52"/>
      <c r="MB84" s="52"/>
      <c r="MC84" s="52"/>
      <c r="MD84" s="52"/>
      <c r="ME84" s="52"/>
      <c r="MF84" s="52"/>
      <c r="MG84" s="52"/>
      <c r="MH84" s="52"/>
      <c r="MI84" s="52"/>
      <c r="MJ84" s="52"/>
      <c r="MK84" s="52"/>
      <c r="ML84" s="52"/>
      <c r="MM84" s="52"/>
      <c r="MN84" s="52"/>
      <c r="MO84" s="52"/>
      <c r="MP84" s="52"/>
      <c r="MQ84" s="52"/>
      <c r="MR84" s="52"/>
      <c r="MS84" s="52"/>
      <c r="MT84" s="52"/>
      <c r="MU84" s="52"/>
      <c r="MV84" s="52"/>
      <c r="MW84" s="52"/>
      <c r="MX84" s="52"/>
      <c r="MY84" s="52"/>
      <c r="MZ84" s="52"/>
      <c r="NA84" s="52"/>
      <c r="NB84" s="52"/>
      <c r="NC84" s="52"/>
      <c r="ND84" s="52"/>
      <c r="NE84" s="52"/>
      <c r="NF84" s="52"/>
      <c r="NG84" s="52"/>
      <c r="NH84" s="52"/>
      <c r="NI84" s="52"/>
      <c r="NJ84" s="52"/>
      <c r="NK84" s="52"/>
      <c r="NL84" s="52"/>
      <c r="NM84" s="52"/>
      <c r="NN84" s="52"/>
      <c r="NO84" s="52"/>
      <c r="NP84" s="52"/>
      <c r="NQ84" s="52"/>
      <c r="NR84" s="52"/>
      <c r="NS84" s="52"/>
      <c r="NT84" s="52"/>
      <c r="NU84" s="52"/>
      <c r="NV84" s="52"/>
      <c r="NX84" s="48">
        <f t="shared" ca="1" si="46"/>
        <v>1</v>
      </c>
      <c r="NY84" s="48">
        <f t="shared" ca="1" si="43"/>
        <v>0</v>
      </c>
      <c r="NZ84" s="48">
        <f t="shared" si="47"/>
        <v>0</v>
      </c>
      <c r="OA84" s="48">
        <f t="shared" si="44"/>
        <v>0</v>
      </c>
      <c r="OB84" s="49">
        <f t="shared" ca="1" si="45"/>
        <v>1</v>
      </c>
    </row>
    <row r="85" spans="2:392" ht="15.75" thickBot="1" x14ac:dyDescent="0.3">
      <c r="B85" s="19"/>
      <c r="C85" s="57"/>
      <c r="D85" s="57"/>
      <c r="E85" s="27"/>
      <c r="F85" s="27"/>
      <c r="G85" s="72"/>
      <c r="H85" s="19"/>
      <c r="I85" s="21"/>
      <c r="J85" s="21"/>
      <c r="K85" s="82"/>
      <c r="L85" s="94"/>
      <c r="M85" s="94"/>
      <c r="N85" s="94"/>
      <c r="O85" s="94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1"/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0"/>
      <c r="HB85" s="40"/>
      <c r="HC85" s="40"/>
      <c r="HD85" s="40"/>
      <c r="HE85" s="40"/>
      <c r="HF85" s="40"/>
      <c r="HG85" s="40"/>
      <c r="HH85" s="40"/>
      <c r="HI85" s="40"/>
      <c r="HJ85" s="40"/>
      <c r="HK85" s="40"/>
      <c r="HL85" s="40"/>
      <c r="HM85" s="40"/>
      <c r="HN85" s="40"/>
      <c r="HO85" s="40"/>
      <c r="HP85" s="40"/>
      <c r="HQ85" s="40"/>
      <c r="HR85" s="40"/>
      <c r="HS85" s="40"/>
      <c r="HT85" s="40"/>
      <c r="HU85" s="40"/>
      <c r="HV85" s="40"/>
      <c r="HW85" s="40"/>
      <c r="HX85" s="40"/>
      <c r="HY85" s="40"/>
      <c r="HZ85" s="40"/>
      <c r="IA85" s="40"/>
      <c r="IB85" s="40"/>
      <c r="IC85" s="40"/>
      <c r="ID85" s="40"/>
      <c r="IE85" s="40"/>
      <c r="IF85" s="40"/>
      <c r="IG85" s="40"/>
      <c r="IH85" s="40"/>
      <c r="II85" s="40"/>
      <c r="IJ85" s="40"/>
      <c r="IK85" s="40"/>
      <c r="IL85" s="40"/>
      <c r="IM85" s="40"/>
      <c r="IN85" s="40"/>
      <c r="IO85" s="40"/>
      <c r="IP85" s="40"/>
      <c r="IQ85" s="40"/>
      <c r="IR85" s="40"/>
      <c r="IS85" s="40"/>
      <c r="IT85" s="40"/>
      <c r="IU85" s="40"/>
      <c r="IV85" s="40"/>
      <c r="IW85" s="40"/>
      <c r="IX85" s="40"/>
      <c r="IY85" s="52"/>
      <c r="IZ85" s="52"/>
      <c r="JA85" s="52"/>
      <c r="JB85" s="52"/>
      <c r="JC85" s="52"/>
      <c r="JD85" s="52"/>
      <c r="JE85" s="52"/>
      <c r="JF85" s="52"/>
      <c r="JG85" s="52"/>
      <c r="JH85" s="52"/>
      <c r="JI85" s="52"/>
      <c r="JJ85" s="52"/>
      <c r="JK85" s="52"/>
      <c r="JL85" s="52"/>
      <c r="JM85" s="52"/>
      <c r="JN85" s="52"/>
      <c r="JO85" s="52"/>
      <c r="JP85" s="52"/>
      <c r="JQ85" s="52"/>
      <c r="JR85" s="52"/>
      <c r="JS85" s="52"/>
      <c r="JT85" s="52"/>
      <c r="JU85" s="52"/>
      <c r="JV85" s="52"/>
      <c r="JW85" s="52"/>
      <c r="JX85" s="52"/>
      <c r="JY85" s="52"/>
      <c r="JZ85" s="52"/>
      <c r="KA85" s="52"/>
      <c r="KB85" s="52"/>
      <c r="KC85" s="52"/>
      <c r="KD85" s="52"/>
      <c r="KE85" s="52"/>
      <c r="KF85" s="52"/>
      <c r="KG85" s="52"/>
      <c r="KH85" s="52"/>
      <c r="KI85" s="52"/>
      <c r="KJ85" s="52"/>
      <c r="KK85" s="52"/>
      <c r="KL85" s="52"/>
      <c r="KM85" s="52"/>
      <c r="KN85" s="52"/>
      <c r="KO85" s="52"/>
      <c r="KP85" s="52"/>
      <c r="KQ85" s="52"/>
      <c r="KR85" s="52"/>
      <c r="KS85" s="52"/>
      <c r="KT85" s="52"/>
      <c r="KU85" s="52"/>
      <c r="KV85" s="52"/>
      <c r="KW85" s="52"/>
      <c r="KX85" s="52"/>
      <c r="KY85" s="52"/>
      <c r="KZ85" s="52"/>
      <c r="LA85" s="52"/>
      <c r="LB85" s="52"/>
      <c r="LC85" s="52"/>
      <c r="LD85" s="52"/>
      <c r="LE85" s="52"/>
      <c r="LF85" s="52"/>
      <c r="LG85" s="52"/>
      <c r="LH85" s="52"/>
      <c r="LI85" s="52"/>
      <c r="LJ85" s="52"/>
      <c r="LK85" s="52"/>
      <c r="LL85" s="52"/>
      <c r="LM85" s="52"/>
      <c r="LN85" s="52"/>
      <c r="LO85" s="52"/>
      <c r="LP85" s="52"/>
      <c r="LQ85" s="52"/>
      <c r="LR85" s="52"/>
      <c r="LS85" s="52"/>
      <c r="LT85" s="52"/>
      <c r="LU85" s="52"/>
      <c r="LV85" s="52"/>
      <c r="LW85" s="52"/>
      <c r="LX85" s="52"/>
      <c r="LY85" s="52"/>
      <c r="LZ85" s="52"/>
      <c r="MA85" s="52"/>
      <c r="MB85" s="52"/>
      <c r="MC85" s="52"/>
      <c r="MD85" s="52"/>
      <c r="ME85" s="52"/>
      <c r="MF85" s="52"/>
      <c r="MG85" s="52"/>
      <c r="MH85" s="52"/>
      <c r="MI85" s="52"/>
      <c r="MJ85" s="52"/>
      <c r="MK85" s="52"/>
      <c r="ML85" s="52"/>
      <c r="MM85" s="52"/>
      <c r="MN85" s="52"/>
      <c r="MO85" s="52"/>
      <c r="MP85" s="52"/>
      <c r="MQ85" s="52"/>
      <c r="MR85" s="52"/>
      <c r="MS85" s="52"/>
      <c r="MT85" s="52"/>
      <c r="MU85" s="52"/>
      <c r="MV85" s="52"/>
      <c r="MW85" s="52"/>
      <c r="MX85" s="52"/>
      <c r="MY85" s="52"/>
      <c r="MZ85" s="52"/>
      <c r="NA85" s="52"/>
      <c r="NB85" s="52"/>
      <c r="NC85" s="52"/>
      <c r="ND85" s="52"/>
      <c r="NE85" s="52"/>
      <c r="NF85" s="52"/>
      <c r="NG85" s="52"/>
      <c r="NH85" s="52"/>
      <c r="NI85" s="52"/>
      <c r="NJ85" s="52"/>
      <c r="NK85" s="52"/>
      <c r="NL85" s="52"/>
      <c r="NM85" s="52"/>
      <c r="NN85" s="52"/>
      <c r="NO85" s="52"/>
      <c r="NP85" s="52"/>
      <c r="NQ85" s="52"/>
      <c r="NR85" s="52"/>
      <c r="NS85" s="52"/>
      <c r="NT85" s="52"/>
      <c r="NU85" s="52"/>
      <c r="NV85" s="52"/>
      <c r="NX85" s="48">
        <f t="shared" ca="1" si="46"/>
        <v>1</v>
      </c>
      <c r="NY85" s="48">
        <f t="shared" ca="1" si="43"/>
        <v>0</v>
      </c>
      <c r="NZ85" s="48">
        <f t="shared" si="47"/>
        <v>0</v>
      </c>
      <c r="OA85" s="48">
        <f t="shared" si="44"/>
        <v>0</v>
      </c>
      <c r="OB85" s="49">
        <f t="shared" ca="1" si="45"/>
        <v>1</v>
      </c>
    </row>
    <row r="86" spans="2:392" ht="15.75" thickBot="1" x14ac:dyDescent="0.3">
      <c r="B86" s="19"/>
      <c r="C86" s="57"/>
      <c r="D86" s="57"/>
      <c r="E86" s="27"/>
      <c r="F86" s="27"/>
      <c r="G86" s="72"/>
      <c r="H86" s="19"/>
      <c r="I86" s="21"/>
      <c r="J86" s="21"/>
      <c r="K86" s="82"/>
      <c r="L86" s="94"/>
      <c r="M86" s="94"/>
      <c r="N86" s="94"/>
      <c r="O86" s="94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1"/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1"/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0"/>
      <c r="HB86" s="40"/>
      <c r="HC86" s="40"/>
      <c r="HD86" s="40"/>
      <c r="HE86" s="40"/>
      <c r="HF86" s="40"/>
      <c r="HG86" s="40"/>
      <c r="HH86" s="40"/>
      <c r="HI86" s="40"/>
      <c r="HJ86" s="40"/>
      <c r="HK86" s="40"/>
      <c r="HL86" s="40"/>
      <c r="HM86" s="40"/>
      <c r="HN86" s="40"/>
      <c r="HO86" s="40"/>
      <c r="HP86" s="40"/>
      <c r="HQ86" s="40"/>
      <c r="HR86" s="40"/>
      <c r="HS86" s="40"/>
      <c r="HT86" s="40"/>
      <c r="HU86" s="40"/>
      <c r="HV86" s="40"/>
      <c r="HW86" s="40"/>
      <c r="HX86" s="40"/>
      <c r="HY86" s="40"/>
      <c r="HZ86" s="40"/>
      <c r="IA86" s="40"/>
      <c r="IB86" s="40"/>
      <c r="IC86" s="40"/>
      <c r="ID86" s="40"/>
      <c r="IE86" s="40"/>
      <c r="IF86" s="40"/>
      <c r="IG86" s="40"/>
      <c r="IH86" s="40"/>
      <c r="II86" s="40"/>
      <c r="IJ86" s="40"/>
      <c r="IK86" s="40"/>
      <c r="IL86" s="40"/>
      <c r="IM86" s="40"/>
      <c r="IN86" s="40"/>
      <c r="IO86" s="40"/>
      <c r="IP86" s="40"/>
      <c r="IQ86" s="40"/>
      <c r="IR86" s="40"/>
      <c r="IS86" s="40"/>
      <c r="IT86" s="40"/>
      <c r="IU86" s="40"/>
      <c r="IV86" s="40"/>
      <c r="IW86" s="40"/>
      <c r="IX86" s="40"/>
      <c r="IY86" s="52"/>
      <c r="IZ86" s="52"/>
      <c r="JA86" s="52"/>
      <c r="JB86" s="52"/>
      <c r="JC86" s="52"/>
      <c r="JD86" s="52"/>
      <c r="JE86" s="52"/>
      <c r="JF86" s="52"/>
      <c r="JG86" s="52"/>
      <c r="JH86" s="52"/>
      <c r="JI86" s="52"/>
      <c r="JJ86" s="52"/>
      <c r="JK86" s="52"/>
      <c r="JL86" s="52"/>
      <c r="JM86" s="52"/>
      <c r="JN86" s="52"/>
      <c r="JO86" s="52"/>
      <c r="JP86" s="52"/>
      <c r="JQ86" s="52"/>
      <c r="JR86" s="52"/>
      <c r="JS86" s="52"/>
      <c r="JT86" s="52"/>
      <c r="JU86" s="52"/>
      <c r="JV86" s="52"/>
      <c r="JW86" s="52"/>
      <c r="JX86" s="52"/>
      <c r="JY86" s="52"/>
      <c r="JZ86" s="52"/>
      <c r="KA86" s="52"/>
      <c r="KB86" s="52"/>
      <c r="KC86" s="52"/>
      <c r="KD86" s="52"/>
      <c r="KE86" s="52"/>
      <c r="KF86" s="52"/>
      <c r="KG86" s="52"/>
      <c r="KH86" s="52"/>
      <c r="KI86" s="52"/>
      <c r="KJ86" s="52"/>
      <c r="KK86" s="52"/>
      <c r="KL86" s="52"/>
      <c r="KM86" s="52"/>
      <c r="KN86" s="52"/>
      <c r="KO86" s="52"/>
      <c r="KP86" s="52"/>
      <c r="KQ86" s="52"/>
      <c r="KR86" s="52"/>
      <c r="KS86" s="52"/>
      <c r="KT86" s="52"/>
      <c r="KU86" s="52"/>
      <c r="KV86" s="52"/>
      <c r="KW86" s="52"/>
      <c r="KX86" s="52"/>
      <c r="KY86" s="52"/>
      <c r="KZ86" s="52"/>
      <c r="LA86" s="52"/>
      <c r="LB86" s="52"/>
      <c r="LC86" s="52"/>
      <c r="LD86" s="52"/>
      <c r="LE86" s="52"/>
      <c r="LF86" s="52"/>
      <c r="LG86" s="52"/>
      <c r="LH86" s="52"/>
      <c r="LI86" s="52"/>
      <c r="LJ86" s="52"/>
      <c r="LK86" s="52"/>
      <c r="LL86" s="52"/>
      <c r="LM86" s="52"/>
      <c r="LN86" s="52"/>
      <c r="LO86" s="52"/>
      <c r="LP86" s="52"/>
      <c r="LQ86" s="52"/>
      <c r="LR86" s="52"/>
      <c r="LS86" s="52"/>
      <c r="LT86" s="52"/>
      <c r="LU86" s="52"/>
      <c r="LV86" s="52"/>
      <c r="LW86" s="52"/>
      <c r="LX86" s="52"/>
      <c r="LY86" s="52"/>
      <c r="LZ86" s="52"/>
      <c r="MA86" s="52"/>
      <c r="MB86" s="52"/>
      <c r="MC86" s="52"/>
      <c r="MD86" s="52"/>
      <c r="ME86" s="52"/>
      <c r="MF86" s="52"/>
      <c r="MG86" s="52"/>
      <c r="MH86" s="52"/>
      <c r="MI86" s="52"/>
      <c r="MJ86" s="52"/>
      <c r="MK86" s="52"/>
      <c r="ML86" s="52"/>
      <c r="MM86" s="52"/>
      <c r="MN86" s="52"/>
      <c r="MO86" s="52"/>
      <c r="MP86" s="52"/>
      <c r="MQ86" s="52"/>
      <c r="MR86" s="52"/>
      <c r="MS86" s="52"/>
      <c r="MT86" s="52"/>
      <c r="MU86" s="52"/>
      <c r="MV86" s="52"/>
      <c r="MW86" s="52"/>
      <c r="MX86" s="52"/>
      <c r="MY86" s="52"/>
      <c r="MZ86" s="52"/>
      <c r="NA86" s="52"/>
      <c r="NB86" s="52"/>
      <c r="NC86" s="52"/>
      <c r="ND86" s="52"/>
      <c r="NE86" s="52"/>
      <c r="NF86" s="52"/>
      <c r="NG86" s="52"/>
      <c r="NH86" s="52"/>
      <c r="NI86" s="52"/>
      <c r="NJ86" s="52"/>
      <c r="NK86" s="52"/>
      <c r="NL86" s="52"/>
      <c r="NM86" s="52"/>
      <c r="NN86" s="52"/>
      <c r="NO86" s="52"/>
      <c r="NP86" s="52"/>
      <c r="NQ86" s="52"/>
      <c r="NR86" s="52"/>
      <c r="NS86" s="52"/>
      <c r="NT86" s="52"/>
      <c r="NU86" s="52"/>
      <c r="NV86" s="52"/>
      <c r="NX86" s="48">
        <f t="shared" ca="1" si="46"/>
        <v>1</v>
      </c>
      <c r="NY86" s="48">
        <f t="shared" ca="1" si="43"/>
        <v>0</v>
      </c>
      <c r="NZ86" s="48">
        <f t="shared" si="47"/>
        <v>0</v>
      </c>
      <c r="OA86" s="48">
        <f t="shared" si="44"/>
        <v>0</v>
      </c>
      <c r="OB86" s="49">
        <f t="shared" ca="1" si="45"/>
        <v>1</v>
      </c>
    </row>
    <row r="87" spans="2:392" ht="15.75" thickBot="1" x14ac:dyDescent="0.3">
      <c r="B87" s="19"/>
      <c r="C87" s="57"/>
      <c r="D87" s="57"/>
      <c r="E87" s="27"/>
      <c r="F87" s="27"/>
      <c r="G87" s="72"/>
      <c r="H87" s="19"/>
      <c r="I87" s="21"/>
      <c r="J87" s="21"/>
      <c r="K87" s="82"/>
      <c r="L87" s="94"/>
      <c r="M87" s="94"/>
      <c r="N87" s="94"/>
      <c r="O87" s="94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1"/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0"/>
      <c r="HB87" s="40"/>
      <c r="HC87" s="40"/>
      <c r="HD87" s="40"/>
      <c r="HE87" s="40"/>
      <c r="HF87" s="40"/>
      <c r="HG87" s="40"/>
      <c r="HH87" s="40"/>
      <c r="HI87" s="40"/>
      <c r="HJ87" s="40"/>
      <c r="HK87" s="40"/>
      <c r="HL87" s="40"/>
      <c r="HM87" s="40"/>
      <c r="HN87" s="40"/>
      <c r="HO87" s="40"/>
      <c r="HP87" s="40"/>
      <c r="HQ87" s="40"/>
      <c r="HR87" s="40"/>
      <c r="HS87" s="40"/>
      <c r="HT87" s="40"/>
      <c r="HU87" s="40"/>
      <c r="HV87" s="40"/>
      <c r="HW87" s="40"/>
      <c r="HX87" s="40"/>
      <c r="HY87" s="40"/>
      <c r="HZ87" s="40"/>
      <c r="IA87" s="40"/>
      <c r="IB87" s="40"/>
      <c r="IC87" s="40"/>
      <c r="ID87" s="40"/>
      <c r="IE87" s="40"/>
      <c r="IF87" s="40"/>
      <c r="IG87" s="40"/>
      <c r="IH87" s="40"/>
      <c r="II87" s="40"/>
      <c r="IJ87" s="40"/>
      <c r="IK87" s="40"/>
      <c r="IL87" s="40"/>
      <c r="IM87" s="40"/>
      <c r="IN87" s="40"/>
      <c r="IO87" s="40"/>
      <c r="IP87" s="40"/>
      <c r="IQ87" s="40"/>
      <c r="IR87" s="40"/>
      <c r="IS87" s="40"/>
      <c r="IT87" s="40"/>
      <c r="IU87" s="40"/>
      <c r="IV87" s="40"/>
      <c r="IW87" s="40"/>
      <c r="IX87" s="40"/>
      <c r="IY87" s="52"/>
      <c r="IZ87" s="52"/>
      <c r="JA87" s="52"/>
      <c r="JB87" s="52"/>
      <c r="JC87" s="52"/>
      <c r="JD87" s="52"/>
      <c r="JE87" s="52"/>
      <c r="JF87" s="52"/>
      <c r="JG87" s="52"/>
      <c r="JH87" s="52"/>
      <c r="JI87" s="52"/>
      <c r="JJ87" s="52"/>
      <c r="JK87" s="52"/>
      <c r="JL87" s="52"/>
      <c r="JM87" s="52"/>
      <c r="JN87" s="52"/>
      <c r="JO87" s="52"/>
      <c r="JP87" s="52"/>
      <c r="JQ87" s="52"/>
      <c r="JR87" s="52"/>
      <c r="JS87" s="52"/>
      <c r="JT87" s="52"/>
      <c r="JU87" s="52"/>
      <c r="JV87" s="52"/>
      <c r="JW87" s="52"/>
      <c r="JX87" s="52"/>
      <c r="JY87" s="52"/>
      <c r="JZ87" s="52"/>
      <c r="KA87" s="52"/>
      <c r="KB87" s="52"/>
      <c r="KC87" s="52"/>
      <c r="KD87" s="52"/>
      <c r="KE87" s="52"/>
      <c r="KF87" s="52"/>
      <c r="KG87" s="52"/>
      <c r="KH87" s="52"/>
      <c r="KI87" s="52"/>
      <c r="KJ87" s="52"/>
      <c r="KK87" s="52"/>
      <c r="KL87" s="52"/>
      <c r="KM87" s="52"/>
      <c r="KN87" s="52"/>
      <c r="KO87" s="52"/>
      <c r="KP87" s="52"/>
      <c r="KQ87" s="52"/>
      <c r="KR87" s="52"/>
      <c r="KS87" s="52"/>
      <c r="KT87" s="52"/>
      <c r="KU87" s="52"/>
      <c r="KV87" s="52"/>
      <c r="KW87" s="52"/>
      <c r="KX87" s="52"/>
      <c r="KY87" s="52"/>
      <c r="KZ87" s="52"/>
      <c r="LA87" s="52"/>
      <c r="LB87" s="52"/>
      <c r="LC87" s="52"/>
      <c r="LD87" s="52"/>
      <c r="LE87" s="52"/>
      <c r="LF87" s="52"/>
      <c r="LG87" s="52"/>
      <c r="LH87" s="52"/>
      <c r="LI87" s="52"/>
      <c r="LJ87" s="52"/>
      <c r="LK87" s="52"/>
      <c r="LL87" s="52"/>
      <c r="LM87" s="52"/>
      <c r="LN87" s="52"/>
      <c r="LO87" s="52"/>
      <c r="LP87" s="52"/>
      <c r="LQ87" s="52"/>
      <c r="LR87" s="52"/>
      <c r="LS87" s="52"/>
      <c r="LT87" s="52"/>
      <c r="LU87" s="52"/>
      <c r="LV87" s="52"/>
      <c r="LW87" s="52"/>
      <c r="LX87" s="52"/>
      <c r="LY87" s="52"/>
      <c r="LZ87" s="52"/>
      <c r="MA87" s="52"/>
      <c r="MB87" s="52"/>
      <c r="MC87" s="52"/>
      <c r="MD87" s="52"/>
      <c r="ME87" s="52"/>
      <c r="MF87" s="52"/>
      <c r="MG87" s="52"/>
      <c r="MH87" s="52"/>
      <c r="MI87" s="52"/>
      <c r="MJ87" s="52"/>
      <c r="MK87" s="52"/>
      <c r="ML87" s="52"/>
      <c r="MM87" s="52"/>
      <c r="MN87" s="52"/>
      <c r="MO87" s="52"/>
      <c r="MP87" s="52"/>
      <c r="MQ87" s="52"/>
      <c r="MR87" s="52"/>
      <c r="MS87" s="52"/>
      <c r="MT87" s="52"/>
      <c r="MU87" s="52"/>
      <c r="MV87" s="52"/>
      <c r="MW87" s="52"/>
      <c r="MX87" s="52"/>
      <c r="MY87" s="52"/>
      <c r="MZ87" s="52"/>
      <c r="NA87" s="52"/>
      <c r="NB87" s="52"/>
      <c r="NC87" s="52"/>
      <c r="ND87" s="52"/>
      <c r="NE87" s="52"/>
      <c r="NF87" s="52"/>
      <c r="NG87" s="52"/>
      <c r="NH87" s="52"/>
      <c r="NI87" s="52"/>
      <c r="NJ87" s="52"/>
      <c r="NK87" s="52"/>
      <c r="NL87" s="52"/>
      <c r="NM87" s="52"/>
      <c r="NN87" s="52"/>
      <c r="NO87" s="52"/>
      <c r="NP87" s="52"/>
      <c r="NQ87" s="52"/>
      <c r="NR87" s="52"/>
      <c r="NS87" s="52"/>
      <c r="NT87" s="52"/>
      <c r="NU87" s="52"/>
      <c r="NV87" s="52"/>
      <c r="NX87" s="48">
        <f t="shared" ca="1" si="46"/>
        <v>1</v>
      </c>
      <c r="NY87" s="48">
        <f t="shared" ca="1" si="43"/>
        <v>0</v>
      </c>
      <c r="NZ87" s="48">
        <f t="shared" si="47"/>
        <v>0</v>
      </c>
      <c r="OA87" s="48">
        <f t="shared" si="44"/>
        <v>0</v>
      </c>
      <c r="OB87" s="49">
        <f t="shared" ca="1" si="45"/>
        <v>1</v>
      </c>
    </row>
    <row r="88" spans="2:392" ht="15.75" thickBot="1" x14ac:dyDescent="0.3">
      <c r="B88" s="19"/>
      <c r="C88" s="57"/>
      <c r="D88" s="57"/>
      <c r="E88" s="27"/>
      <c r="F88" s="27"/>
      <c r="G88" s="72"/>
      <c r="H88" s="19"/>
      <c r="I88" s="21"/>
      <c r="J88" s="21"/>
      <c r="K88" s="82"/>
      <c r="L88" s="94"/>
      <c r="M88" s="94"/>
      <c r="N88" s="94"/>
      <c r="O88" s="94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1"/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1"/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0"/>
      <c r="HB88" s="40"/>
      <c r="HC88" s="40"/>
      <c r="HD88" s="40"/>
      <c r="HE88" s="40"/>
      <c r="HF88" s="40"/>
      <c r="HG88" s="40"/>
      <c r="HH88" s="40"/>
      <c r="HI88" s="40"/>
      <c r="HJ88" s="40"/>
      <c r="HK88" s="40"/>
      <c r="HL88" s="40"/>
      <c r="HM88" s="40"/>
      <c r="HN88" s="40"/>
      <c r="HO88" s="40"/>
      <c r="HP88" s="40"/>
      <c r="HQ88" s="40"/>
      <c r="HR88" s="40"/>
      <c r="HS88" s="40"/>
      <c r="HT88" s="40"/>
      <c r="HU88" s="40"/>
      <c r="HV88" s="40"/>
      <c r="HW88" s="40"/>
      <c r="HX88" s="40"/>
      <c r="HY88" s="40"/>
      <c r="HZ88" s="40"/>
      <c r="IA88" s="40"/>
      <c r="IB88" s="40"/>
      <c r="IC88" s="40"/>
      <c r="ID88" s="40"/>
      <c r="IE88" s="40"/>
      <c r="IF88" s="40"/>
      <c r="IG88" s="40"/>
      <c r="IH88" s="40"/>
      <c r="II88" s="40"/>
      <c r="IJ88" s="40"/>
      <c r="IK88" s="40"/>
      <c r="IL88" s="40"/>
      <c r="IM88" s="40"/>
      <c r="IN88" s="40"/>
      <c r="IO88" s="40"/>
      <c r="IP88" s="40"/>
      <c r="IQ88" s="40"/>
      <c r="IR88" s="40"/>
      <c r="IS88" s="40"/>
      <c r="IT88" s="40"/>
      <c r="IU88" s="40"/>
      <c r="IV88" s="40"/>
      <c r="IW88" s="40"/>
      <c r="IX88" s="40"/>
      <c r="IY88" s="52"/>
      <c r="IZ88" s="52"/>
      <c r="JA88" s="52"/>
      <c r="JB88" s="52"/>
      <c r="JC88" s="52"/>
      <c r="JD88" s="52"/>
      <c r="JE88" s="52"/>
      <c r="JF88" s="52"/>
      <c r="JG88" s="52"/>
      <c r="JH88" s="52"/>
      <c r="JI88" s="52"/>
      <c r="JJ88" s="52"/>
      <c r="JK88" s="52"/>
      <c r="JL88" s="52"/>
      <c r="JM88" s="52"/>
      <c r="JN88" s="52"/>
      <c r="JO88" s="52"/>
      <c r="JP88" s="52"/>
      <c r="JQ88" s="52"/>
      <c r="JR88" s="52"/>
      <c r="JS88" s="52"/>
      <c r="JT88" s="52"/>
      <c r="JU88" s="52"/>
      <c r="JV88" s="52"/>
      <c r="JW88" s="52"/>
      <c r="JX88" s="52"/>
      <c r="JY88" s="52"/>
      <c r="JZ88" s="52"/>
      <c r="KA88" s="52"/>
      <c r="KB88" s="52"/>
      <c r="KC88" s="52"/>
      <c r="KD88" s="52"/>
      <c r="KE88" s="52"/>
      <c r="KF88" s="52"/>
      <c r="KG88" s="52"/>
      <c r="KH88" s="52"/>
      <c r="KI88" s="52"/>
      <c r="KJ88" s="52"/>
      <c r="KK88" s="52"/>
      <c r="KL88" s="52"/>
      <c r="KM88" s="52"/>
      <c r="KN88" s="52"/>
      <c r="KO88" s="52"/>
      <c r="KP88" s="52"/>
      <c r="KQ88" s="52"/>
      <c r="KR88" s="52"/>
      <c r="KS88" s="52"/>
      <c r="KT88" s="52"/>
      <c r="KU88" s="52"/>
      <c r="KV88" s="52"/>
      <c r="KW88" s="52"/>
      <c r="KX88" s="52"/>
      <c r="KY88" s="52"/>
      <c r="KZ88" s="52"/>
      <c r="LA88" s="52"/>
      <c r="LB88" s="52"/>
      <c r="LC88" s="52"/>
      <c r="LD88" s="52"/>
      <c r="LE88" s="52"/>
      <c r="LF88" s="52"/>
      <c r="LG88" s="52"/>
      <c r="LH88" s="52"/>
      <c r="LI88" s="52"/>
      <c r="LJ88" s="52"/>
      <c r="LK88" s="52"/>
      <c r="LL88" s="52"/>
      <c r="LM88" s="52"/>
      <c r="LN88" s="52"/>
      <c r="LO88" s="52"/>
      <c r="LP88" s="52"/>
      <c r="LQ88" s="52"/>
      <c r="LR88" s="52"/>
      <c r="LS88" s="52"/>
      <c r="LT88" s="52"/>
      <c r="LU88" s="52"/>
      <c r="LV88" s="52"/>
      <c r="LW88" s="52"/>
      <c r="LX88" s="52"/>
      <c r="LY88" s="52"/>
      <c r="LZ88" s="52"/>
      <c r="MA88" s="52"/>
      <c r="MB88" s="52"/>
      <c r="MC88" s="52"/>
      <c r="MD88" s="52"/>
      <c r="ME88" s="52"/>
      <c r="MF88" s="52"/>
      <c r="MG88" s="52"/>
      <c r="MH88" s="52"/>
      <c r="MI88" s="52"/>
      <c r="MJ88" s="52"/>
      <c r="MK88" s="52"/>
      <c r="ML88" s="52"/>
      <c r="MM88" s="52"/>
      <c r="MN88" s="52"/>
      <c r="MO88" s="52"/>
      <c r="MP88" s="52"/>
      <c r="MQ88" s="52"/>
      <c r="MR88" s="52"/>
      <c r="MS88" s="52"/>
      <c r="MT88" s="52"/>
      <c r="MU88" s="52"/>
      <c r="MV88" s="52"/>
      <c r="MW88" s="52"/>
      <c r="MX88" s="52"/>
      <c r="MY88" s="52"/>
      <c r="MZ88" s="52"/>
      <c r="NA88" s="52"/>
      <c r="NB88" s="52"/>
      <c r="NC88" s="52"/>
      <c r="ND88" s="52"/>
      <c r="NE88" s="52"/>
      <c r="NF88" s="52"/>
      <c r="NG88" s="52"/>
      <c r="NH88" s="52"/>
      <c r="NI88" s="52"/>
      <c r="NJ88" s="52"/>
      <c r="NK88" s="52"/>
      <c r="NL88" s="52"/>
      <c r="NM88" s="52"/>
      <c r="NN88" s="52"/>
      <c r="NO88" s="52"/>
      <c r="NP88" s="52"/>
      <c r="NQ88" s="52"/>
      <c r="NR88" s="52"/>
      <c r="NS88" s="52"/>
      <c r="NT88" s="52"/>
      <c r="NU88" s="52"/>
      <c r="NV88" s="52"/>
      <c r="NX88" s="48">
        <f t="shared" ca="1" si="46"/>
        <v>1</v>
      </c>
      <c r="NY88" s="48">
        <f t="shared" ca="1" si="43"/>
        <v>0</v>
      </c>
      <c r="NZ88" s="48">
        <f t="shared" si="47"/>
        <v>0</v>
      </c>
      <c r="OA88" s="48">
        <f t="shared" si="44"/>
        <v>0</v>
      </c>
      <c r="OB88" s="49">
        <f t="shared" ca="1" si="45"/>
        <v>1</v>
      </c>
    </row>
    <row r="89" spans="2:392" ht="15.75" thickBot="1" x14ac:dyDescent="0.3">
      <c r="B89" s="19"/>
      <c r="C89" s="57"/>
      <c r="D89" s="57"/>
      <c r="E89" s="27"/>
      <c r="F89" s="27"/>
      <c r="G89" s="72"/>
      <c r="H89" s="19"/>
      <c r="I89" s="21"/>
      <c r="J89" s="21"/>
      <c r="K89" s="82"/>
      <c r="L89" s="94"/>
      <c r="M89" s="94"/>
      <c r="N89" s="94"/>
      <c r="O89" s="94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1"/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0"/>
      <c r="HB89" s="40"/>
      <c r="HC89" s="40"/>
      <c r="HD89" s="40"/>
      <c r="HE89" s="40"/>
      <c r="HF89" s="40"/>
      <c r="HG89" s="40"/>
      <c r="HH89" s="40"/>
      <c r="HI89" s="40"/>
      <c r="HJ89" s="40"/>
      <c r="HK89" s="40"/>
      <c r="HL89" s="40"/>
      <c r="HM89" s="40"/>
      <c r="HN89" s="40"/>
      <c r="HO89" s="40"/>
      <c r="HP89" s="40"/>
      <c r="HQ89" s="40"/>
      <c r="HR89" s="40"/>
      <c r="HS89" s="40"/>
      <c r="HT89" s="40"/>
      <c r="HU89" s="40"/>
      <c r="HV89" s="40"/>
      <c r="HW89" s="40"/>
      <c r="HX89" s="40"/>
      <c r="HY89" s="40"/>
      <c r="HZ89" s="40"/>
      <c r="IA89" s="40"/>
      <c r="IB89" s="40"/>
      <c r="IC89" s="40"/>
      <c r="ID89" s="40"/>
      <c r="IE89" s="40"/>
      <c r="IF89" s="40"/>
      <c r="IG89" s="40"/>
      <c r="IH89" s="40"/>
      <c r="II89" s="40"/>
      <c r="IJ89" s="40"/>
      <c r="IK89" s="40"/>
      <c r="IL89" s="40"/>
      <c r="IM89" s="40"/>
      <c r="IN89" s="40"/>
      <c r="IO89" s="40"/>
      <c r="IP89" s="40"/>
      <c r="IQ89" s="40"/>
      <c r="IR89" s="40"/>
      <c r="IS89" s="40"/>
      <c r="IT89" s="40"/>
      <c r="IU89" s="40"/>
      <c r="IV89" s="40"/>
      <c r="IW89" s="40"/>
      <c r="IX89" s="40"/>
      <c r="IY89" s="52"/>
      <c r="IZ89" s="52"/>
      <c r="JA89" s="52"/>
      <c r="JB89" s="52"/>
      <c r="JC89" s="52"/>
      <c r="JD89" s="52"/>
      <c r="JE89" s="52"/>
      <c r="JF89" s="52"/>
      <c r="JG89" s="52"/>
      <c r="JH89" s="52"/>
      <c r="JI89" s="52"/>
      <c r="JJ89" s="52"/>
      <c r="JK89" s="52"/>
      <c r="JL89" s="52"/>
      <c r="JM89" s="52"/>
      <c r="JN89" s="52"/>
      <c r="JO89" s="52"/>
      <c r="JP89" s="52"/>
      <c r="JQ89" s="52"/>
      <c r="JR89" s="52"/>
      <c r="JS89" s="52"/>
      <c r="JT89" s="52"/>
      <c r="JU89" s="52"/>
      <c r="JV89" s="52"/>
      <c r="JW89" s="52"/>
      <c r="JX89" s="52"/>
      <c r="JY89" s="52"/>
      <c r="JZ89" s="52"/>
      <c r="KA89" s="52"/>
      <c r="KB89" s="52"/>
      <c r="KC89" s="52"/>
      <c r="KD89" s="52"/>
      <c r="KE89" s="52"/>
      <c r="KF89" s="52"/>
      <c r="KG89" s="52"/>
      <c r="KH89" s="52"/>
      <c r="KI89" s="52"/>
      <c r="KJ89" s="52"/>
      <c r="KK89" s="52"/>
      <c r="KL89" s="52"/>
      <c r="KM89" s="52"/>
      <c r="KN89" s="52"/>
      <c r="KO89" s="52"/>
      <c r="KP89" s="52"/>
      <c r="KQ89" s="52"/>
      <c r="KR89" s="52"/>
      <c r="KS89" s="52"/>
      <c r="KT89" s="52"/>
      <c r="KU89" s="52"/>
      <c r="KV89" s="52"/>
      <c r="KW89" s="52"/>
      <c r="KX89" s="52"/>
      <c r="KY89" s="52"/>
      <c r="KZ89" s="52"/>
      <c r="LA89" s="52"/>
      <c r="LB89" s="52"/>
      <c r="LC89" s="52"/>
      <c r="LD89" s="52"/>
      <c r="LE89" s="52"/>
      <c r="LF89" s="52"/>
      <c r="LG89" s="52"/>
      <c r="LH89" s="52"/>
      <c r="LI89" s="52"/>
      <c r="LJ89" s="52"/>
      <c r="LK89" s="52"/>
      <c r="LL89" s="52"/>
      <c r="LM89" s="52"/>
      <c r="LN89" s="52"/>
      <c r="LO89" s="52"/>
      <c r="LP89" s="52"/>
      <c r="LQ89" s="52"/>
      <c r="LR89" s="52"/>
      <c r="LS89" s="52"/>
      <c r="LT89" s="52"/>
      <c r="LU89" s="52"/>
      <c r="LV89" s="52"/>
      <c r="LW89" s="52"/>
      <c r="LX89" s="52"/>
      <c r="LY89" s="52"/>
      <c r="LZ89" s="52"/>
      <c r="MA89" s="52"/>
      <c r="MB89" s="52"/>
      <c r="MC89" s="52"/>
      <c r="MD89" s="52"/>
      <c r="ME89" s="52"/>
      <c r="MF89" s="52"/>
      <c r="MG89" s="52"/>
      <c r="MH89" s="52"/>
      <c r="MI89" s="52"/>
      <c r="MJ89" s="52"/>
      <c r="MK89" s="52"/>
      <c r="ML89" s="52"/>
      <c r="MM89" s="52"/>
      <c r="MN89" s="52"/>
      <c r="MO89" s="52"/>
      <c r="MP89" s="52"/>
      <c r="MQ89" s="52"/>
      <c r="MR89" s="52"/>
      <c r="MS89" s="52"/>
      <c r="MT89" s="52"/>
      <c r="MU89" s="52"/>
      <c r="MV89" s="52"/>
      <c r="MW89" s="52"/>
      <c r="MX89" s="52"/>
      <c r="MY89" s="52"/>
      <c r="MZ89" s="52"/>
      <c r="NA89" s="52"/>
      <c r="NB89" s="52"/>
      <c r="NC89" s="52"/>
      <c r="ND89" s="52"/>
      <c r="NE89" s="52"/>
      <c r="NF89" s="52"/>
      <c r="NG89" s="52"/>
      <c r="NH89" s="52"/>
      <c r="NI89" s="52"/>
      <c r="NJ89" s="52"/>
      <c r="NK89" s="52"/>
      <c r="NL89" s="52"/>
      <c r="NM89" s="52"/>
      <c r="NN89" s="52"/>
      <c r="NO89" s="52"/>
      <c r="NP89" s="52"/>
      <c r="NQ89" s="52"/>
      <c r="NR89" s="52"/>
      <c r="NS89" s="52"/>
      <c r="NT89" s="52"/>
      <c r="NU89" s="52"/>
      <c r="NV89" s="52"/>
      <c r="NX89" s="48">
        <f t="shared" ca="1" si="46"/>
        <v>1</v>
      </c>
      <c r="NY89" s="48">
        <f t="shared" ca="1" si="43"/>
        <v>0</v>
      </c>
      <c r="NZ89" s="48">
        <f t="shared" si="47"/>
        <v>0</v>
      </c>
      <c r="OA89" s="48">
        <f t="shared" si="44"/>
        <v>0</v>
      </c>
      <c r="OB89" s="49">
        <f t="shared" ca="1" si="45"/>
        <v>1</v>
      </c>
    </row>
    <row r="90" spans="2:392" ht="15.75" thickBot="1" x14ac:dyDescent="0.3">
      <c r="B90" s="19"/>
      <c r="C90" s="57"/>
      <c r="D90" s="57"/>
      <c r="E90" s="27"/>
      <c r="F90" s="27"/>
      <c r="G90" s="72"/>
      <c r="H90" s="19"/>
      <c r="I90" s="21"/>
      <c r="J90" s="21"/>
      <c r="K90" s="82"/>
      <c r="L90" s="94"/>
      <c r="M90" s="94"/>
      <c r="N90" s="94"/>
      <c r="O90" s="94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1"/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0"/>
      <c r="HB90" s="40"/>
      <c r="HC90" s="40"/>
      <c r="HD90" s="40"/>
      <c r="HE90" s="40"/>
      <c r="HF90" s="40"/>
      <c r="HG90" s="40"/>
      <c r="HH90" s="40"/>
      <c r="HI90" s="40"/>
      <c r="HJ90" s="40"/>
      <c r="HK90" s="40"/>
      <c r="HL90" s="40"/>
      <c r="HM90" s="40"/>
      <c r="HN90" s="40"/>
      <c r="HO90" s="40"/>
      <c r="HP90" s="40"/>
      <c r="HQ90" s="40"/>
      <c r="HR90" s="40"/>
      <c r="HS90" s="40"/>
      <c r="HT90" s="40"/>
      <c r="HU90" s="40"/>
      <c r="HV90" s="40"/>
      <c r="HW90" s="40"/>
      <c r="HX90" s="40"/>
      <c r="HY90" s="40"/>
      <c r="HZ90" s="40"/>
      <c r="IA90" s="40"/>
      <c r="IB90" s="40"/>
      <c r="IC90" s="40"/>
      <c r="ID90" s="40"/>
      <c r="IE90" s="40"/>
      <c r="IF90" s="40"/>
      <c r="IG90" s="40"/>
      <c r="IH90" s="40"/>
      <c r="II90" s="40"/>
      <c r="IJ90" s="40"/>
      <c r="IK90" s="40"/>
      <c r="IL90" s="40"/>
      <c r="IM90" s="40"/>
      <c r="IN90" s="40"/>
      <c r="IO90" s="40"/>
      <c r="IP90" s="40"/>
      <c r="IQ90" s="40"/>
      <c r="IR90" s="40"/>
      <c r="IS90" s="40"/>
      <c r="IT90" s="40"/>
      <c r="IU90" s="40"/>
      <c r="IV90" s="40"/>
      <c r="IW90" s="40"/>
      <c r="IX90" s="40"/>
      <c r="IY90" s="52"/>
      <c r="IZ90" s="52"/>
      <c r="JA90" s="52"/>
      <c r="JB90" s="52"/>
      <c r="JC90" s="52"/>
      <c r="JD90" s="52"/>
      <c r="JE90" s="52"/>
      <c r="JF90" s="52"/>
      <c r="JG90" s="52"/>
      <c r="JH90" s="52"/>
      <c r="JI90" s="52"/>
      <c r="JJ90" s="52"/>
      <c r="JK90" s="52"/>
      <c r="JL90" s="52"/>
      <c r="JM90" s="52"/>
      <c r="JN90" s="52"/>
      <c r="JO90" s="52"/>
      <c r="JP90" s="52"/>
      <c r="JQ90" s="52"/>
      <c r="JR90" s="52"/>
      <c r="JS90" s="52"/>
      <c r="JT90" s="52"/>
      <c r="JU90" s="52"/>
      <c r="JV90" s="52"/>
      <c r="JW90" s="52"/>
      <c r="JX90" s="52"/>
      <c r="JY90" s="52"/>
      <c r="JZ90" s="52"/>
      <c r="KA90" s="52"/>
      <c r="KB90" s="52"/>
      <c r="KC90" s="52"/>
      <c r="KD90" s="52"/>
      <c r="KE90" s="52"/>
      <c r="KF90" s="52"/>
      <c r="KG90" s="52"/>
      <c r="KH90" s="52"/>
      <c r="KI90" s="52"/>
      <c r="KJ90" s="52"/>
      <c r="KK90" s="52"/>
      <c r="KL90" s="52"/>
      <c r="KM90" s="52"/>
      <c r="KN90" s="52"/>
      <c r="KO90" s="52"/>
      <c r="KP90" s="52"/>
      <c r="KQ90" s="52"/>
      <c r="KR90" s="52"/>
      <c r="KS90" s="52"/>
      <c r="KT90" s="52"/>
      <c r="KU90" s="52"/>
      <c r="KV90" s="52"/>
      <c r="KW90" s="52"/>
      <c r="KX90" s="52"/>
      <c r="KY90" s="52"/>
      <c r="KZ90" s="52"/>
      <c r="LA90" s="52"/>
      <c r="LB90" s="52"/>
      <c r="LC90" s="52"/>
      <c r="LD90" s="52"/>
      <c r="LE90" s="52"/>
      <c r="LF90" s="52"/>
      <c r="LG90" s="52"/>
      <c r="LH90" s="52"/>
      <c r="LI90" s="52"/>
      <c r="LJ90" s="52"/>
      <c r="LK90" s="52"/>
      <c r="LL90" s="52"/>
      <c r="LM90" s="52"/>
      <c r="LN90" s="52"/>
      <c r="LO90" s="52"/>
      <c r="LP90" s="52"/>
      <c r="LQ90" s="52"/>
      <c r="LR90" s="52"/>
      <c r="LS90" s="52"/>
      <c r="LT90" s="52"/>
      <c r="LU90" s="52"/>
      <c r="LV90" s="52"/>
      <c r="LW90" s="52"/>
      <c r="LX90" s="52"/>
      <c r="LY90" s="52"/>
      <c r="LZ90" s="52"/>
      <c r="MA90" s="52"/>
      <c r="MB90" s="52"/>
      <c r="MC90" s="52"/>
      <c r="MD90" s="52"/>
      <c r="ME90" s="52"/>
      <c r="MF90" s="52"/>
      <c r="MG90" s="52"/>
      <c r="MH90" s="52"/>
      <c r="MI90" s="52"/>
      <c r="MJ90" s="52"/>
      <c r="MK90" s="52"/>
      <c r="ML90" s="52"/>
      <c r="MM90" s="52"/>
      <c r="MN90" s="52"/>
      <c r="MO90" s="52"/>
      <c r="MP90" s="52"/>
      <c r="MQ90" s="52"/>
      <c r="MR90" s="52"/>
      <c r="MS90" s="52"/>
      <c r="MT90" s="52"/>
      <c r="MU90" s="52"/>
      <c r="MV90" s="52"/>
      <c r="MW90" s="52"/>
      <c r="MX90" s="52"/>
      <c r="MY90" s="52"/>
      <c r="MZ90" s="52"/>
      <c r="NA90" s="52"/>
      <c r="NB90" s="52"/>
      <c r="NC90" s="52"/>
      <c r="ND90" s="52"/>
      <c r="NE90" s="52"/>
      <c r="NF90" s="52"/>
      <c r="NG90" s="52"/>
      <c r="NH90" s="52"/>
      <c r="NI90" s="52"/>
      <c r="NJ90" s="52"/>
      <c r="NK90" s="52"/>
      <c r="NL90" s="52"/>
      <c r="NM90" s="52"/>
      <c r="NN90" s="52"/>
      <c r="NO90" s="52"/>
      <c r="NP90" s="52"/>
      <c r="NQ90" s="52"/>
      <c r="NR90" s="52"/>
      <c r="NS90" s="52"/>
      <c r="NT90" s="52"/>
      <c r="NU90" s="52"/>
      <c r="NV90" s="52"/>
      <c r="NX90" s="48">
        <f t="shared" ca="1" si="46"/>
        <v>1</v>
      </c>
      <c r="NY90" s="48">
        <f t="shared" ca="1" si="43"/>
        <v>0</v>
      </c>
      <c r="NZ90" s="48">
        <f t="shared" si="47"/>
        <v>0</v>
      </c>
      <c r="OA90" s="48">
        <f t="shared" si="44"/>
        <v>0</v>
      </c>
      <c r="OB90" s="49">
        <f t="shared" ca="1" si="45"/>
        <v>1</v>
      </c>
    </row>
    <row r="91" spans="2:392" ht="15.75" thickBot="1" x14ac:dyDescent="0.3">
      <c r="B91" s="19"/>
      <c r="C91" s="57"/>
      <c r="D91" s="57"/>
      <c r="E91" s="27"/>
      <c r="F91" s="27"/>
      <c r="G91" s="72"/>
      <c r="H91" s="19"/>
      <c r="I91" s="21"/>
      <c r="J91" s="21"/>
      <c r="K91" s="82"/>
      <c r="L91" s="94"/>
      <c r="M91" s="94"/>
      <c r="N91" s="94"/>
      <c r="O91" s="94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1"/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1"/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0"/>
      <c r="HB91" s="40"/>
      <c r="HC91" s="40"/>
      <c r="HD91" s="40"/>
      <c r="HE91" s="40"/>
      <c r="HF91" s="40"/>
      <c r="HG91" s="40"/>
      <c r="HH91" s="40"/>
      <c r="HI91" s="40"/>
      <c r="HJ91" s="40"/>
      <c r="HK91" s="40"/>
      <c r="HL91" s="40"/>
      <c r="HM91" s="40"/>
      <c r="HN91" s="40"/>
      <c r="HO91" s="40"/>
      <c r="HP91" s="40"/>
      <c r="HQ91" s="40"/>
      <c r="HR91" s="40"/>
      <c r="HS91" s="40"/>
      <c r="HT91" s="40"/>
      <c r="HU91" s="40"/>
      <c r="HV91" s="40"/>
      <c r="HW91" s="40"/>
      <c r="HX91" s="40"/>
      <c r="HY91" s="40"/>
      <c r="HZ91" s="40"/>
      <c r="IA91" s="40"/>
      <c r="IB91" s="40"/>
      <c r="IC91" s="40"/>
      <c r="ID91" s="40"/>
      <c r="IE91" s="40"/>
      <c r="IF91" s="40"/>
      <c r="IG91" s="40"/>
      <c r="IH91" s="40"/>
      <c r="II91" s="40"/>
      <c r="IJ91" s="40"/>
      <c r="IK91" s="40"/>
      <c r="IL91" s="40"/>
      <c r="IM91" s="40"/>
      <c r="IN91" s="40"/>
      <c r="IO91" s="40"/>
      <c r="IP91" s="40"/>
      <c r="IQ91" s="40"/>
      <c r="IR91" s="40"/>
      <c r="IS91" s="40"/>
      <c r="IT91" s="40"/>
      <c r="IU91" s="40"/>
      <c r="IV91" s="40"/>
      <c r="IW91" s="40"/>
      <c r="IX91" s="40"/>
      <c r="IY91" s="52"/>
      <c r="IZ91" s="52"/>
      <c r="JA91" s="52"/>
      <c r="JB91" s="52"/>
      <c r="JC91" s="52"/>
      <c r="JD91" s="52"/>
      <c r="JE91" s="52"/>
      <c r="JF91" s="52"/>
      <c r="JG91" s="52"/>
      <c r="JH91" s="52"/>
      <c r="JI91" s="52"/>
      <c r="JJ91" s="52"/>
      <c r="JK91" s="52"/>
      <c r="JL91" s="52"/>
      <c r="JM91" s="52"/>
      <c r="JN91" s="52"/>
      <c r="JO91" s="52"/>
      <c r="JP91" s="52"/>
      <c r="JQ91" s="52"/>
      <c r="JR91" s="52"/>
      <c r="JS91" s="52"/>
      <c r="JT91" s="52"/>
      <c r="JU91" s="52"/>
      <c r="JV91" s="52"/>
      <c r="JW91" s="52"/>
      <c r="JX91" s="52"/>
      <c r="JY91" s="52"/>
      <c r="JZ91" s="52"/>
      <c r="KA91" s="52"/>
      <c r="KB91" s="52"/>
      <c r="KC91" s="52"/>
      <c r="KD91" s="52"/>
      <c r="KE91" s="52"/>
      <c r="KF91" s="52"/>
      <c r="KG91" s="52"/>
      <c r="KH91" s="52"/>
      <c r="KI91" s="52"/>
      <c r="KJ91" s="52"/>
      <c r="KK91" s="52"/>
      <c r="KL91" s="52"/>
      <c r="KM91" s="52"/>
      <c r="KN91" s="52"/>
      <c r="KO91" s="52"/>
      <c r="KP91" s="52"/>
      <c r="KQ91" s="52"/>
      <c r="KR91" s="52"/>
      <c r="KS91" s="52"/>
      <c r="KT91" s="52"/>
      <c r="KU91" s="52"/>
      <c r="KV91" s="52"/>
      <c r="KW91" s="52"/>
      <c r="KX91" s="52"/>
      <c r="KY91" s="52"/>
      <c r="KZ91" s="52"/>
      <c r="LA91" s="52"/>
      <c r="LB91" s="52"/>
      <c r="LC91" s="52"/>
      <c r="LD91" s="52"/>
      <c r="LE91" s="52"/>
      <c r="LF91" s="52"/>
      <c r="LG91" s="52"/>
      <c r="LH91" s="52"/>
      <c r="LI91" s="52"/>
      <c r="LJ91" s="52"/>
      <c r="LK91" s="52"/>
      <c r="LL91" s="52"/>
      <c r="LM91" s="52"/>
      <c r="LN91" s="52"/>
      <c r="LO91" s="52"/>
      <c r="LP91" s="52"/>
      <c r="LQ91" s="52"/>
      <c r="LR91" s="52"/>
      <c r="LS91" s="52"/>
      <c r="LT91" s="52"/>
      <c r="LU91" s="52"/>
      <c r="LV91" s="52"/>
      <c r="LW91" s="52"/>
      <c r="LX91" s="52"/>
      <c r="LY91" s="52"/>
      <c r="LZ91" s="52"/>
      <c r="MA91" s="52"/>
      <c r="MB91" s="52"/>
      <c r="MC91" s="52"/>
      <c r="MD91" s="52"/>
      <c r="ME91" s="52"/>
      <c r="MF91" s="52"/>
      <c r="MG91" s="52"/>
      <c r="MH91" s="52"/>
      <c r="MI91" s="52"/>
      <c r="MJ91" s="52"/>
      <c r="MK91" s="52"/>
      <c r="ML91" s="52"/>
      <c r="MM91" s="52"/>
      <c r="MN91" s="52"/>
      <c r="MO91" s="52"/>
      <c r="MP91" s="52"/>
      <c r="MQ91" s="52"/>
      <c r="MR91" s="52"/>
      <c r="MS91" s="52"/>
      <c r="MT91" s="52"/>
      <c r="MU91" s="52"/>
      <c r="MV91" s="52"/>
      <c r="MW91" s="52"/>
      <c r="MX91" s="52"/>
      <c r="MY91" s="52"/>
      <c r="MZ91" s="52"/>
      <c r="NA91" s="52"/>
      <c r="NB91" s="52"/>
      <c r="NC91" s="52"/>
      <c r="ND91" s="52"/>
      <c r="NE91" s="52"/>
      <c r="NF91" s="52"/>
      <c r="NG91" s="52"/>
      <c r="NH91" s="52"/>
      <c r="NI91" s="52"/>
      <c r="NJ91" s="52"/>
      <c r="NK91" s="52"/>
      <c r="NL91" s="52"/>
      <c r="NM91" s="52"/>
      <c r="NN91" s="52"/>
      <c r="NO91" s="52"/>
      <c r="NP91" s="52"/>
      <c r="NQ91" s="52"/>
      <c r="NR91" s="52"/>
      <c r="NS91" s="52"/>
      <c r="NT91" s="52"/>
      <c r="NU91" s="52"/>
      <c r="NV91" s="52"/>
      <c r="NX91" s="48">
        <f t="shared" ca="1" si="46"/>
        <v>1</v>
      </c>
      <c r="NY91" s="48">
        <f t="shared" ca="1" si="43"/>
        <v>0</v>
      </c>
      <c r="NZ91" s="48">
        <f t="shared" si="47"/>
        <v>0</v>
      </c>
      <c r="OA91" s="48">
        <f t="shared" si="44"/>
        <v>0</v>
      </c>
      <c r="OB91" s="49">
        <f t="shared" ca="1" si="45"/>
        <v>1</v>
      </c>
    </row>
    <row r="92" spans="2:392" ht="15.75" thickBot="1" x14ac:dyDescent="0.3">
      <c r="B92" s="19"/>
      <c r="C92" s="57"/>
      <c r="D92" s="57"/>
      <c r="E92" s="27"/>
      <c r="F92" s="27"/>
      <c r="G92" s="72"/>
      <c r="H92" s="19"/>
      <c r="I92" s="21"/>
      <c r="J92" s="21"/>
      <c r="K92" s="82"/>
      <c r="L92" s="94"/>
      <c r="M92" s="94"/>
      <c r="N92" s="94"/>
      <c r="O92" s="94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1"/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1"/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0"/>
      <c r="HB92" s="40"/>
      <c r="HC92" s="40"/>
      <c r="HD92" s="40"/>
      <c r="HE92" s="40"/>
      <c r="HF92" s="40"/>
      <c r="HG92" s="40"/>
      <c r="HH92" s="40"/>
      <c r="HI92" s="40"/>
      <c r="HJ92" s="40"/>
      <c r="HK92" s="40"/>
      <c r="HL92" s="40"/>
      <c r="HM92" s="40"/>
      <c r="HN92" s="40"/>
      <c r="HO92" s="40"/>
      <c r="HP92" s="40"/>
      <c r="HQ92" s="40"/>
      <c r="HR92" s="40"/>
      <c r="HS92" s="40"/>
      <c r="HT92" s="40"/>
      <c r="HU92" s="40"/>
      <c r="HV92" s="40"/>
      <c r="HW92" s="40"/>
      <c r="HX92" s="40"/>
      <c r="HY92" s="40"/>
      <c r="HZ92" s="40"/>
      <c r="IA92" s="40"/>
      <c r="IB92" s="40"/>
      <c r="IC92" s="40"/>
      <c r="ID92" s="40"/>
      <c r="IE92" s="40"/>
      <c r="IF92" s="40"/>
      <c r="IG92" s="40"/>
      <c r="IH92" s="40"/>
      <c r="II92" s="40"/>
      <c r="IJ92" s="40"/>
      <c r="IK92" s="40"/>
      <c r="IL92" s="40"/>
      <c r="IM92" s="40"/>
      <c r="IN92" s="40"/>
      <c r="IO92" s="40"/>
      <c r="IP92" s="40"/>
      <c r="IQ92" s="40"/>
      <c r="IR92" s="40"/>
      <c r="IS92" s="40"/>
      <c r="IT92" s="40"/>
      <c r="IU92" s="40"/>
      <c r="IV92" s="40"/>
      <c r="IW92" s="40"/>
      <c r="IX92" s="40"/>
      <c r="IY92" s="52"/>
      <c r="IZ92" s="52"/>
      <c r="JA92" s="52"/>
      <c r="JB92" s="52"/>
      <c r="JC92" s="52"/>
      <c r="JD92" s="52"/>
      <c r="JE92" s="52"/>
      <c r="JF92" s="52"/>
      <c r="JG92" s="52"/>
      <c r="JH92" s="52"/>
      <c r="JI92" s="52"/>
      <c r="JJ92" s="52"/>
      <c r="JK92" s="52"/>
      <c r="JL92" s="52"/>
      <c r="JM92" s="52"/>
      <c r="JN92" s="52"/>
      <c r="JO92" s="52"/>
      <c r="JP92" s="52"/>
      <c r="JQ92" s="52"/>
      <c r="JR92" s="52"/>
      <c r="JS92" s="52"/>
      <c r="JT92" s="52"/>
      <c r="JU92" s="52"/>
      <c r="JV92" s="52"/>
      <c r="JW92" s="52"/>
      <c r="JX92" s="52"/>
      <c r="JY92" s="52"/>
      <c r="JZ92" s="52"/>
      <c r="KA92" s="52"/>
      <c r="KB92" s="52"/>
      <c r="KC92" s="52"/>
      <c r="KD92" s="52"/>
      <c r="KE92" s="52"/>
      <c r="KF92" s="52"/>
      <c r="KG92" s="52"/>
      <c r="KH92" s="52"/>
      <c r="KI92" s="52"/>
      <c r="KJ92" s="52"/>
      <c r="KK92" s="52"/>
      <c r="KL92" s="52"/>
      <c r="KM92" s="52"/>
      <c r="KN92" s="52"/>
      <c r="KO92" s="52"/>
      <c r="KP92" s="52"/>
      <c r="KQ92" s="52"/>
      <c r="KR92" s="52"/>
      <c r="KS92" s="52"/>
      <c r="KT92" s="52"/>
      <c r="KU92" s="52"/>
      <c r="KV92" s="52"/>
      <c r="KW92" s="52"/>
      <c r="KX92" s="52"/>
      <c r="KY92" s="52"/>
      <c r="KZ92" s="52"/>
      <c r="LA92" s="52"/>
      <c r="LB92" s="52"/>
      <c r="LC92" s="52"/>
      <c r="LD92" s="52"/>
      <c r="LE92" s="52"/>
      <c r="LF92" s="52"/>
      <c r="LG92" s="52"/>
      <c r="LH92" s="52"/>
      <c r="LI92" s="52"/>
      <c r="LJ92" s="52"/>
      <c r="LK92" s="52"/>
      <c r="LL92" s="52"/>
      <c r="LM92" s="52"/>
      <c r="LN92" s="52"/>
      <c r="LO92" s="52"/>
      <c r="LP92" s="52"/>
      <c r="LQ92" s="52"/>
      <c r="LR92" s="52"/>
      <c r="LS92" s="52"/>
      <c r="LT92" s="52"/>
      <c r="LU92" s="52"/>
      <c r="LV92" s="52"/>
      <c r="LW92" s="52"/>
      <c r="LX92" s="52"/>
      <c r="LY92" s="52"/>
      <c r="LZ92" s="52"/>
      <c r="MA92" s="52"/>
      <c r="MB92" s="52"/>
      <c r="MC92" s="52"/>
      <c r="MD92" s="52"/>
      <c r="ME92" s="52"/>
      <c r="MF92" s="52"/>
      <c r="MG92" s="52"/>
      <c r="MH92" s="52"/>
      <c r="MI92" s="52"/>
      <c r="MJ92" s="52"/>
      <c r="MK92" s="52"/>
      <c r="ML92" s="52"/>
      <c r="MM92" s="52"/>
      <c r="MN92" s="52"/>
      <c r="MO92" s="52"/>
      <c r="MP92" s="52"/>
      <c r="MQ92" s="52"/>
      <c r="MR92" s="52"/>
      <c r="MS92" s="52"/>
      <c r="MT92" s="52"/>
      <c r="MU92" s="52"/>
      <c r="MV92" s="52"/>
      <c r="MW92" s="52"/>
      <c r="MX92" s="52"/>
      <c r="MY92" s="52"/>
      <c r="MZ92" s="52"/>
      <c r="NA92" s="52"/>
      <c r="NB92" s="52"/>
      <c r="NC92" s="52"/>
      <c r="ND92" s="52"/>
      <c r="NE92" s="52"/>
      <c r="NF92" s="52"/>
      <c r="NG92" s="52"/>
      <c r="NH92" s="52"/>
      <c r="NI92" s="52"/>
      <c r="NJ92" s="52"/>
      <c r="NK92" s="52"/>
      <c r="NL92" s="52"/>
      <c r="NM92" s="52"/>
      <c r="NN92" s="52"/>
      <c r="NO92" s="52"/>
      <c r="NP92" s="52"/>
      <c r="NQ92" s="52"/>
      <c r="NR92" s="52"/>
      <c r="NS92" s="52"/>
      <c r="NT92" s="52"/>
      <c r="NU92" s="52"/>
      <c r="NV92" s="52"/>
      <c r="NX92" s="48">
        <f t="shared" ca="1" si="46"/>
        <v>1</v>
      </c>
      <c r="NY92" s="48">
        <f t="shared" ca="1" si="43"/>
        <v>0</v>
      </c>
      <c r="NZ92" s="48">
        <f t="shared" si="47"/>
        <v>0</v>
      </c>
      <c r="OA92" s="48">
        <f t="shared" si="44"/>
        <v>0</v>
      </c>
      <c r="OB92" s="49">
        <f t="shared" ca="1" si="45"/>
        <v>1</v>
      </c>
    </row>
    <row r="93" spans="2:392" ht="15.75" thickBot="1" x14ac:dyDescent="0.3">
      <c r="B93" s="19"/>
      <c r="C93" s="57"/>
      <c r="D93" s="57"/>
      <c r="E93" s="27"/>
      <c r="F93" s="27"/>
      <c r="G93" s="72"/>
      <c r="H93" s="19"/>
      <c r="I93" s="21"/>
      <c r="J93" s="21"/>
      <c r="K93" s="82"/>
      <c r="L93" s="94"/>
      <c r="M93" s="94"/>
      <c r="N93" s="94"/>
      <c r="O93" s="94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1"/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1"/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0"/>
      <c r="HB93" s="40"/>
      <c r="HC93" s="40"/>
      <c r="HD93" s="40"/>
      <c r="HE93" s="40"/>
      <c r="HF93" s="40"/>
      <c r="HG93" s="40"/>
      <c r="HH93" s="40"/>
      <c r="HI93" s="40"/>
      <c r="HJ93" s="40"/>
      <c r="HK93" s="40"/>
      <c r="HL93" s="40"/>
      <c r="HM93" s="40"/>
      <c r="HN93" s="40"/>
      <c r="HO93" s="40"/>
      <c r="HP93" s="40"/>
      <c r="HQ93" s="40"/>
      <c r="HR93" s="40"/>
      <c r="HS93" s="40"/>
      <c r="HT93" s="40"/>
      <c r="HU93" s="40"/>
      <c r="HV93" s="40"/>
      <c r="HW93" s="40"/>
      <c r="HX93" s="40"/>
      <c r="HY93" s="40"/>
      <c r="HZ93" s="40"/>
      <c r="IA93" s="40"/>
      <c r="IB93" s="40"/>
      <c r="IC93" s="40"/>
      <c r="ID93" s="40"/>
      <c r="IE93" s="40"/>
      <c r="IF93" s="40"/>
      <c r="IG93" s="40"/>
      <c r="IH93" s="40"/>
      <c r="II93" s="40"/>
      <c r="IJ93" s="40"/>
      <c r="IK93" s="40"/>
      <c r="IL93" s="40"/>
      <c r="IM93" s="40"/>
      <c r="IN93" s="40"/>
      <c r="IO93" s="40"/>
      <c r="IP93" s="40"/>
      <c r="IQ93" s="40"/>
      <c r="IR93" s="40"/>
      <c r="IS93" s="40"/>
      <c r="IT93" s="40"/>
      <c r="IU93" s="40"/>
      <c r="IV93" s="40"/>
      <c r="IW93" s="40"/>
      <c r="IX93" s="40"/>
      <c r="IY93" s="52"/>
      <c r="IZ93" s="52"/>
      <c r="JA93" s="52"/>
      <c r="JB93" s="52"/>
      <c r="JC93" s="52"/>
      <c r="JD93" s="52"/>
      <c r="JE93" s="52"/>
      <c r="JF93" s="52"/>
      <c r="JG93" s="52"/>
      <c r="JH93" s="52"/>
      <c r="JI93" s="52"/>
      <c r="JJ93" s="52"/>
      <c r="JK93" s="52"/>
      <c r="JL93" s="52"/>
      <c r="JM93" s="52"/>
      <c r="JN93" s="52"/>
      <c r="JO93" s="52"/>
      <c r="JP93" s="52"/>
      <c r="JQ93" s="52"/>
      <c r="JR93" s="52"/>
      <c r="JS93" s="52"/>
      <c r="JT93" s="52"/>
      <c r="JU93" s="52"/>
      <c r="JV93" s="52"/>
      <c r="JW93" s="52"/>
      <c r="JX93" s="52"/>
      <c r="JY93" s="52"/>
      <c r="JZ93" s="52"/>
      <c r="KA93" s="52"/>
      <c r="KB93" s="52"/>
      <c r="KC93" s="52"/>
      <c r="KD93" s="52"/>
      <c r="KE93" s="52"/>
      <c r="KF93" s="52"/>
      <c r="KG93" s="52"/>
      <c r="KH93" s="52"/>
      <c r="KI93" s="52"/>
      <c r="KJ93" s="52"/>
      <c r="KK93" s="52"/>
      <c r="KL93" s="52"/>
      <c r="KM93" s="52"/>
      <c r="KN93" s="52"/>
      <c r="KO93" s="52"/>
      <c r="KP93" s="52"/>
      <c r="KQ93" s="52"/>
      <c r="KR93" s="52"/>
      <c r="KS93" s="52"/>
      <c r="KT93" s="52"/>
      <c r="KU93" s="52"/>
      <c r="KV93" s="52"/>
      <c r="KW93" s="52"/>
      <c r="KX93" s="52"/>
      <c r="KY93" s="52"/>
      <c r="KZ93" s="52"/>
      <c r="LA93" s="52"/>
      <c r="LB93" s="52"/>
      <c r="LC93" s="52"/>
      <c r="LD93" s="52"/>
      <c r="LE93" s="52"/>
      <c r="LF93" s="52"/>
      <c r="LG93" s="52"/>
      <c r="LH93" s="52"/>
      <c r="LI93" s="52"/>
      <c r="LJ93" s="52"/>
      <c r="LK93" s="52"/>
      <c r="LL93" s="52"/>
      <c r="LM93" s="52"/>
      <c r="LN93" s="52"/>
      <c r="LO93" s="52"/>
      <c r="LP93" s="52"/>
      <c r="LQ93" s="52"/>
      <c r="LR93" s="52"/>
      <c r="LS93" s="52"/>
      <c r="LT93" s="52"/>
      <c r="LU93" s="52"/>
      <c r="LV93" s="52"/>
      <c r="LW93" s="52"/>
      <c r="LX93" s="52"/>
      <c r="LY93" s="52"/>
      <c r="LZ93" s="52"/>
      <c r="MA93" s="52"/>
      <c r="MB93" s="52"/>
      <c r="MC93" s="52"/>
      <c r="MD93" s="52"/>
      <c r="ME93" s="52"/>
      <c r="MF93" s="52"/>
      <c r="MG93" s="52"/>
      <c r="MH93" s="52"/>
      <c r="MI93" s="52"/>
      <c r="MJ93" s="52"/>
      <c r="MK93" s="52"/>
      <c r="ML93" s="52"/>
      <c r="MM93" s="52"/>
      <c r="MN93" s="52"/>
      <c r="MO93" s="52"/>
      <c r="MP93" s="52"/>
      <c r="MQ93" s="52"/>
      <c r="MR93" s="52"/>
      <c r="MS93" s="52"/>
      <c r="MT93" s="52"/>
      <c r="MU93" s="52"/>
      <c r="MV93" s="52"/>
      <c r="MW93" s="52"/>
      <c r="MX93" s="52"/>
      <c r="MY93" s="52"/>
      <c r="MZ93" s="52"/>
      <c r="NA93" s="52"/>
      <c r="NB93" s="52"/>
      <c r="NC93" s="52"/>
      <c r="ND93" s="52"/>
      <c r="NE93" s="52"/>
      <c r="NF93" s="52"/>
      <c r="NG93" s="52"/>
      <c r="NH93" s="52"/>
      <c r="NI93" s="52"/>
      <c r="NJ93" s="52"/>
      <c r="NK93" s="52"/>
      <c r="NL93" s="52"/>
      <c r="NM93" s="52"/>
      <c r="NN93" s="52"/>
      <c r="NO93" s="52"/>
      <c r="NP93" s="52"/>
      <c r="NQ93" s="52"/>
      <c r="NR93" s="52"/>
      <c r="NS93" s="52"/>
      <c r="NT93" s="52"/>
      <c r="NU93" s="52"/>
      <c r="NV93" s="52"/>
      <c r="NX93" s="48">
        <f t="shared" ca="1" si="46"/>
        <v>1</v>
      </c>
      <c r="NY93" s="48">
        <f t="shared" ca="1" si="43"/>
        <v>0</v>
      </c>
      <c r="NZ93" s="48">
        <f t="shared" si="47"/>
        <v>0</v>
      </c>
      <c r="OA93" s="48">
        <f t="shared" si="44"/>
        <v>0</v>
      </c>
      <c r="OB93" s="49">
        <f t="shared" ca="1" si="45"/>
        <v>1</v>
      </c>
    </row>
    <row r="94" spans="2:392" ht="15.75" thickBot="1" x14ac:dyDescent="0.3">
      <c r="B94" s="19"/>
      <c r="C94" s="57"/>
      <c r="D94" s="57"/>
      <c r="E94" s="27"/>
      <c r="F94" s="27"/>
      <c r="G94" s="72"/>
      <c r="H94" s="19"/>
      <c r="I94" s="21"/>
      <c r="J94" s="21"/>
      <c r="K94" s="82"/>
      <c r="L94" s="94"/>
      <c r="M94" s="94"/>
      <c r="N94" s="94"/>
      <c r="O94" s="94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0"/>
      <c r="HB94" s="40"/>
      <c r="HC94" s="40"/>
      <c r="HD94" s="40"/>
      <c r="HE94" s="40"/>
      <c r="HF94" s="40"/>
      <c r="HG94" s="40"/>
      <c r="HH94" s="40"/>
      <c r="HI94" s="40"/>
      <c r="HJ94" s="40"/>
      <c r="HK94" s="40"/>
      <c r="HL94" s="40"/>
      <c r="HM94" s="40"/>
      <c r="HN94" s="40"/>
      <c r="HO94" s="40"/>
      <c r="HP94" s="40"/>
      <c r="HQ94" s="40"/>
      <c r="HR94" s="40"/>
      <c r="HS94" s="40"/>
      <c r="HT94" s="40"/>
      <c r="HU94" s="40"/>
      <c r="HV94" s="40"/>
      <c r="HW94" s="40"/>
      <c r="HX94" s="40"/>
      <c r="HY94" s="40"/>
      <c r="HZ94" s="40"/>
      <c r="IA94" s="40"/>
      <c r="IB94" s="40"/>
      <c r="IC94" s="40"/>
      <c r="ID94" s="40"/>
      <c r="IE94" s="40"/>
      <c r="IF94" s="40"/>
      <c r="IG94" s="40"/>
      <c r="IH94" s="40"/>
      <c r="II94" s="40"/>
      <c r="IJ94" s="40"/>
      <c r="IK94" s="40"/>
      <c r="IL94" s="40"/>
      <c r="IM94" s="40"/>
      <c r="IN94" s="40"/>
      <c r="IO94" s="40"/>
      <c r="IP94" s="40"/>
      <c r="IQ94" s="40"/>
      <c r="IR94" s="40"/>
      <c r="IS94" s="40"/>
      <c r="IT94" s="40"/>
      <c r="IU94" s="40"/>
      <c r="IV94" s="40"/>
      <c r="IW94" s="40"/>
      <c r="IX94" s="40"/>
      <c r="IY94" s="52"/>
      <c r="IZ94" s="52"/>
      <c r="JA94" s="52"/>
      <c r="JB94" s="52"/>
      <c r="JC94" s="52"/>
      <c r="JD94" s="52"/>
      <c r="JE94" s="52"/>
      <c r="JF94" s="52"/>
      <c r="JG94" s="52"/>
      <c r="JH94" s="52"/>
      <c r="JI94" s="52"/>
      <c r="JJ94" s="52"/>
      <c r="JK94" s="52"/>
      <c r="JL94" s="52"/>
      <c r="JM94" s="52"/>
      <c r="JN94" s="52"/>
      <c r="JO94" s="52"/>
      <c r="JP94" s="52"/>
      <c r="JQ94" s="52"/>
      <c r="JR94" s="52"/>
      <c r="JS94" s="52"/>
      <c r="JT94" s="52"/>
      <c r="JU94" s="52"/>
      <c r="JV94" s="52"/>
      <c r="JW94" s="52"/>
      <c r="JX94" s="52"/>
      <c r="JY94" s="52"/>
      <c r="JZ94" s="52"/>
      <c r="KA94" s="52"/>
      <c r="KB94" s="52"/>
      <c r="KC94" s="52"/>
      <c r="KD94" s="52"/>
      <c r="KE94" s="52"/>
      <c r="KF94" s="52"/>
      <c r="KG94" s="52"/>
      <c r="KH94" s="52"/>
      <c r="KI94" s="52"/>
      <c r="KJ94" s="52"/>
      <c r="KK94" s="52"/>
      <c r="KL94" s="52"/>
      <c r="KM94" s="52"/>
      <c r="KN94" s="52"/>
      <c r="KO94" s="52"/>
      <c r="KP94" s="52"/>
      <c r="KQ94" s="52"/>
      <c r="KR94" s="52"/>
      <c r="KS94" s="52"/>
      <c r="KT94" s="52"/>
      <c r="KU94" s="52"/>
      <c r="KV94" s="52"/>
      <c r="KW94" s="52"/>
      <c r="KX94" s="52"/>
      <c r="KY94" s="52"/>
      <c r="KZ94" s="52"/>
      <c r="LA94" s="52"/>
      <c r="LB94" s="52"/>
      <c r="LC94" s="52"/>
      <c r="LD94" s="52"/>
      <c r="LE94" s="52"/>
      <c r="LF94" s="52"/>
      <c r="LG94" s="52"/>
      <c r="LH94" s="52"/>
      <c r="LI94" s="52"/>
      <c r="LJ94" s="52"/>
      <c r="LK94" s="52"/>
      <c r="LL94" s="52"/>
      <c r="LM94" s="52"/>
      <c r="LN94" s="52"/>
      <c r="LO94" s="52"/>
      <c r="LP94" s="52"/>
      <c r="LQ94" s="52"/>
      <c r="LR94" s="52"/>
      <c r="LS94" s="52"/>
      <c r="LT94" s="52"/>
      <c r="LU94" s="52"/>
      <c r="LV94" s="52"/>
      <c r="LW94" s="52"/>
      <c r="LX94" s="52"/>
      <c r="LY94" s="52"/>
      <c r="LZ94" s="52"/>
      <c r="MA94" s="52"/>
      <c r="MB94" s="52"/>
      <c r="MC94" s="52"/>
      <c r="MD94" s="52"/>
      <c r="ME94" s="52"/>
      <c r="MF94" s="52"/>
      <c r="MG94" s="52"/>
      <c r="MH94" s="52"/>
      <c r="MI94" s="52"/>
      <c r="MJ94" s="52"/>
      <c r="MK94" s="52"/>
      <c r="ML94" s="52"/>
      <c r="MM94" s="52"/>
      <c r="MN94" s="52"/>
      <c r="MO94" s="52"/>
      <c r="MP94" s="52"/>
      <c r="MQ94" s="52"/>
      <c r="MR94" s="52"/>
      <c r="MS94" s="52"/>
      <c r="MT94" s="52"/>
      <c r="MU94" s="52"/>
      <c r="MV94" s="52"/>
      <c r="MW94" s="52"/>
      <c r="MX94" s="52"/>
      <c r="MY94" s="52"/>
      <c r="MZ94" s="52"/>
      <c r="NA94" s="52"/>
      <c r="NB94" s="52"/>
      <c r="NC94" s="52"/>
      <c r="ND94" s="52"/>
      <c r="NE94" s="52"/>
      <c r="NF94" s="52"/>
      <c r="NG94" s="52"/>
      <c r="NH94" s="52"/>
      <c r="NI94" s="52"/>
      <c r="NJ94" s="52"/>
      <c r="NK94" s="52"/>
      <c r="NL94" s="52"/>
      <c r="NM94" s="52"/>
      <c r="NN94" s="52"/>
      <c r="NO94" s="52"/>
      <c r="NP94" s="52"/>
      <c r="NQ94" s="52"/>
      <c r="NR94" s="52"/>
      <c r="NS94" s="52"/>
      <c r="NT94" s="52"/>
      <c r="NU94" s="52"/>
      <c r="NV94" s="52"/>
      <c r="NX94" s="48">
        <f t="shared" ca="1" si="46"/>
        <v>1</v>
      </c>
      <c r="NY94" s="48">
        <f t="shared" ca="1" si="43"/>
        <v>0</v>
      </c>
      <c r="NZ94" s="48">
        <f t="shared" si="47"/>
        <v>0</v>
      </c>
      <c r="OA94" s="48">
        <f t="shared" si="44"/>
        <v>0</v>
      </c>
      <c r="OB94" s="49">
        <f t="shared" ca="1" si="45"/>
        <v>1</v>
      </c>
    </row>
    <row r="95" spans="2:392" ht="15.75" thickBot="1" x14ac:dyDescent="0.3">
      <c r="B95" s="19"/>
      <c r="C95" s="57"/>
      <c r="D95" s="57"/>
      <c r="E95" s="27"/>
      <c r="F95" s="27"/>
      <c r="G95" s="72"/>
      <c r="H95" s="19"/>
      <c r="I95" s="21"/>
      <c r="J95" s="21"/>
      <c r="K95" s="82"/>
      <c r="L95" s="94"/>
      <c r="M95" s="94"/>
      <c r="N95" s="94"/>
      <c r="O95" s="94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1"/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0"/>
      <c r="HB95" s="40"/>
      <c r="HC95" s="40"/>
      <c r="HD95" s="40"/>
      <c r="HE95" s="40"/>
      <c r="HF95" s="40"/>
      <c r="HG95" s="40"/>
      <c r="HH95" s="40"/>
      <c r="HI95" s="40"/>
      <c r="HJ95" s="40"/>
      <c r="HK95" s="40"/>
      <c r="HL95" s="40"/>
      <c r="HM95" s="40"/>
      <c r="HN95" s="40"/>
      <c r="HO95" s="40"/>
      <c r="HP95" s="40"/>
      <c r="HQ95" s="40"/>
      <c r="HR95" s="40"/>
      <c r="HS95" s="40"/>
      <c r="HT95" s="40"/>
      <c r="HU95" s="40"/>
      <c r="HV95" s="40"/>
      <c r="HW95" s="40"/>
      <c r="HX95" s="40"/>
      <c r="HY95" s="40"/>
      <c r="HZ95" s="40"/>
      <c r="IA95" s="40"/>
      <c r="IB95" s="40"/>
      <c r="IC95" s="40"/>
      <c r="ID95" s="40"/>
      <c r="IE95" s="40"/>
      <c r="IF95" s="40"/>
      <c r="IG95" s="40"/>
      <c r="IH95" s="40"/>
      <c r="II95" s="40"/>
      <c r="IJ95" s="40"/>
      <c r="IK95" s="40"/>
      <c r="IL95" s="40"/>
      <c r="IM95" s="40"/>
      <c r="IN95" s="40"/>
      <c r="IO95" s="40"/>
      <c r="IP95" s="40"/>
      <c r="IQ95" s="40"/>
      <c r="IR95" s="40"/>
      <c r="IS95" s="40"/>
      <c r="IT95" s="40"/>
      <c r="IU95" s="40"/>
      <c r="IV95" s="40"/>
      <c r="IW95" s="40"/>
      <c r="IX95" s="40"/>
      <c r="IY95" s="52"/>
      <c r="IZ95" s="52"/>
      <c r="JA95" s="52"/>
      <c r="JB95" s="52"/>
      <c r="JC95" s="52"/>
      <c r="JD95" s="52"/>
      <c r="JE95" s="52"/>
      <c r="JF95" s="52"/>
      <c r="JG95" s="52"/>
      <c r="JH95" s="52"/>
      <c r="JI95" s="52"/>
      <c r="JJ95" s="52"/>
      <c r="JK95" s="52"/>
      <c r="JL95" s="52"/>
      <c r="JM95" s="52"/>
      <c r="JN95" s="52"/>
      <c r="JO95" s="52"/>
      <c r="JP95" s="52"/>
      <c r="JQ95" s="52"/>
      <c r="JR95" s="52"/>
      <c r="JS95" s="52"/>
      <c r="JT95" s="52"/>
      <c r="JU95" s="52"/>
      <c r="JV95" s="52"/>
      <c r="JW95" s="52"/>
      <c r="JX95" s="52"/>
      <c r="JY95" s="52"/>
      <c r="JZ95" s="52"/>
      <c r="KA95" s="52"/>
      <c r="KB95" s="52"/>
      <c r="KC95" s="52"/>
      <c r="KD95" s="52"/>
      <c r="KE95" s="52"/>
      <c r="KF95" s="52"/>
      <c r="KG95" s="52"/>
      <c r="KH95" s="52"/>
      <c r="KI95" s="52"/>
      <c r="KJ95" s="52"/>
      <c r="KK95" s="52"/>
      <c r="KL95" s="52"/>
      <c r="KM95" s="52"/>
      <c r="KN95" s="52"/>
      <c r="KO95" s="52"/>
      <c r="KP95" s="52"/>
      <c r="KQ95" s="52"/>
      <c r="KR95" s="52"/>
      <c r="KS95" s="52"/>
      <c r="KT95" s="52"/>
      <c r="KU95" s="52"/>
      <c r="KV95" s="52"/>
      <c r="KW95" s="52"/>
      <c r="KX95" s="52"/>
      <c r="KY95" s="52"/>
      <c r="KZ95" s="52"/>
      <c r="LA95" s="52"/>
      <c r="LB95" s="52"/>
      <c r="LC95" s="52"/>
      <c r="LD95" s="52"/>
      <c r="LE95" s="52"/>
      <c r="LF95" s="52"/>
      <c r="LG95" s="52"/>
      <c r="LH95" s="52"/>
      <c r="LI95" s="52"/>
      <c r="LJ95" s="52"/>
      <c r="LK95" s="52"/>
      <c r="LL95" s="52"/>
      <c r="LM95" s="52"/>
      <c r="LN95" s="52"/>
      <c r="LO95" s="52"/>
      <c r="LP95" s="52"/>
      <c r="LQ95" s="52"/>
      <c r="LR95" s="52"/>
      <c r="LS95" s="52"/>
      <c r="LT95" s="52"/>
      <c r="LU95" s="52"/>
      <c r="LV95" s="52"/>
      <c r="LW95" s="52"/>
      <c r="LX95" s="52"/>
      <c r="LY95" s="52"/>
      <c r="LZ95" s="52"/>
      <c r="MA95" s="52"/>
      <c r="MB95" s="52"/>
      <c r="MC95" s="52"/>
      <c r="MD95" s="52"/>
      <c r="ME95" s="52"/>
      <c r="MF95" s="52"/>
      <c r="MG95" s="52"/>
      <c r="MH95" s="52"/>
      <c r="MI95" s="52"/>
      <c r="MJ95" s="52"/>
      <c r="MK95" s="52"/>
      <c r="ML95" s="52"/>
      <c r="MM95" s="52"/>
      <c r="MN95" s="52"/>
      <c r="MO95" s="52"/>
      <c r="MP95" s="52"/>
      <c r="MQ95" s="52"/>
      <c r="MR95" s="52"/>
      <c r="MS95" s="52"/>
      <c r="MT95" s="52"/>
      <c r="MU95" s="52"/>
      <c r="MV95" s="52"/>
      <c r="MW95" s="52"/>
      <c r="MX95" s="52"/>
      <c r="MY95" s="52"/>
      <c r="MZ95" s="52"/>
      <c r="NA95" s="52"/>
      <c r="NB95" s="52"/>
      <c r="NC95" s="52"/>
      <c r="ND95" s="52"/>
      <c r="NE95" s="52"/>
      <c r="NF95" s="52"/>
      <c r="NG95" s="52"/>
      <c r="NH95" s="52"/>
      <c r="NI95" s="52"/>
      <c r="NJ95" s="52"/>
      <c r="NK95" s="52"/>
      <c r="NL95" s="52"/>
      <c r="NM95" s="52"/>
      <c r="NN95" s="52"/>
      <c r="NO95" s="52"/>
      <c r="NP95" s="52"/>
      <c r="NQ95" s="52"/>
      <c r="NR95" s="52"/>
      <c r="NS95" s="52"/>
      <c r="NT95" s="52"/>
      <c r="NU95" s="52"/>
      <c r="NV95" s="52"/>
      <c r="NX95" s="48">
        <f t="shared" ca="1" si="46"/>
        <v>1</v>
      </c>
      <c r="NY95" s="48">
        <f t="shared" ca="1" si="43"/>
        <v>0</v>
      </c>
      <c r="NZ95" s="48">
        <f t="shared" si="47"/>
        <v>0</v>
      </c>
      <c r="OA95" s="48">
        <f t="shared" si="44"/>
        <v>0</v>
      </c>
      <c r="OB95" s="49">
        <f t="shared" ca="1" si="45"/>
        <v>1</v>
      </c>
    </row>
    <row r="96" spans="2:392" ht="15.75" thickBot="1" x14ac:dyDescent="0.3">
      <c r="B96" s="19"/>
      <c r="C96" s="57"/>
      <c r="D96" s="57"/>
      <c r="E96" s="27"/>
      <c r="F96" s="27"/>
      <c r="G96" s="72"/>
      <c r="H96" s="19"/>
      <c r="I96" s="21"/>
      <c r="J96" s="21"/>
      <c r="K96" s="82"/>
      <c r="L96" s="94"/>
      <c r="M96" s="94"/>
      <c r="N96" s="94"/>
      <c r="O96" s="94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1"/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0"/>
      <c r="HB96" s="40"/>
      <c r="HC96" s="40"/>
      <c r="HD96" s="40"/>
      <c r="HE96" s="40"/>
      <c r="HF96" s="40"/>
      <c r="HG96" s="40"/>
      <c r="HH96" s="40"/>
      <c r="HI96" s="40"/>
      <c r="HJ96" s="40"/>
      <c r="HK96" s="40"/>
      <c r="HL96" s="40"/>
      <c r="HM96" s="40"/>
      <c r="HN96" s="40"/>
      <c r="HO96" s="40"/>
      <c r="HP96" s="40"/>
      <c r="HQ96" s="40"/>
      <c r="HR96" s="40"/>
      <c r="HS96" s="40"/>
      <c r="HT96" s="40"/>
      <c r="HU96" s="40"/>
      <c r="HV96" s="40"/>
      <c r="HW96" s="40"/>
      <c r="HX96" s="40"/>
      <c r="HY96" s="40"/>
      <c r="HZ96" s="40"/>
      <c r="IA96" s="40"/>
      <c r="IB96" s="40"/>
      <c r="IC96" s="40"/>
      <c r="ID96" s="40"/>
      <c r="IE96" s="40"/>
      <c r="IF96" s="40"/>
      <c r="IG96" s="40"/>
      <c r="IH96" s="40"/>
      <c r="II96" s="40"/>
      <c r="IJ96" s="40"/>
      <c r="IK96" s="40"/>
      <c r="IL96" s="40"/>
      <c r="IM96" s="40"/>
      <c r="IN96" s="40"/>
      <c r="IO96" s="40"/>
      <c r="IP96" s="40"/>
      <c r="IQ96" s="40"/>
      <c r="IR96" s="40"/>
      <c r="IS96" s="40"/>
      <c r="IT96" s="40"/>
      <c r="IU96" s="40"/>
      <c r="IV96" s="40"/>
      <c r="IW96" s="40"/>
      <c r="IX96" s="40"/>
      <c r="IY96" s="52"/>
      <c r="IZ96" s="52"/>
      <c r="JA96" s="52"/>
      <c r="JB96" s="52"/>
      <c r="JC96" s="52"/>
      <c r="JD96" s="52"/>
      <c r="JE96" s="52"/>
      <c r="JF96" s="52"/>
      <c r="JG96" s="52"/>
      <c r="JH96" s="52"/>
      <c r="JI96" s="52"/>
      <c r="JJ96" s="52"/>
      <c r="JK96" s="52"/>
      <c r="JL96" s="52"/>
      <c r="JM96" s="52"/>
      <c r="JN96" s="52"/>
      <c r="JO96" s="52"/>
      <c r="JP96" s="52"/>
      <c r="JQ96" s="52"/>
      <c r="JR96" s="52"/>
      <c r="JS96" s="52"/>
      <c r="JT96" s="52"/>
      <c r="JU96" s="52"/>
      <c r="JV96" s="52"/>
      <c r="JW96" s="52"/>
      <c r="JX96" s="52"/>
      <c r="JY96" s="52"/>
      <c r="JZ96" s="52"/>
      <c r="KA96" s="52"/>
      <c r="KB96" s="52"/>
      <c r="KC96" s="52"/>
      <c r="KD96" s="52"/>
      <c r="KE96" s="52"/>
      <c r="KF96" s="52"/>
      <c r="KG96" s="52"/>
      <c r="KH96" s="52"/>
      <c r="KI96" s="52"/>
      <c r="KJ96" s="52"/>
      <c r="KK96" s="52"/>
      <c r="KL96" s="52"/>
      <c r="KM96" s="52"/>
      <c r="KN96" s="52"/>
      <c r="KO96" s="52"/>
      <c r="KP96" s="52"/>
      <c r="KQ96" s="52"/>
      <c r="KR96" s="52"/>
      <c r="KS96" s="52"/>
      <c r="KT96" s="52"/>
      <c r="KU96" s="52"/>
      <c r="KV96" s="52"/>
      <c r="KW96" s="52"/>
      <c r="KX96" s="52"/>
      <c r="KY96" s="52"/>
      <c r="KZ96" s="52"/>
      <c r="LA96" s="52"/>
      <c r="LB96" s="52"/>
      <c r="LC96" s="52"/>
      <c r="LD96" s="52"/>
      <c r="LE96" s="52"/>
      <c r="LF96" s="52"/>
      <c r="LG96" s="52"/>
      <c r="LH96" s="52"/>
      <c r="LI96" s="52"/>
      <c r="LJ96" s="52"/>
      <c r="LK96" s="52"/>
      <c r="LL96" s="52"/>
      <c r="LM96" s="52"/>
      <c r="LN96" s="52"/>
      <c r="LO96" s="52"/>
      <c r="LP96" s="52"/>
      <c r="LQ96" s="52"/>
      <c r="LR96" s="52"/>
      <c r="LS96" s="52"/>
      <c r="LT96" s="52"/>
      <c r="LU96" s="52"/>
      <c r="LV96" s="52"/>
      <c r="LW96" s="52"/>
      <c r="LX96" s="52"/>
      <c r="LY96" s="52"/>
      <c r="LZ96" s="52"/>
      <c r="MA96" s="52"/>
      <c r="MB96" s="52"/>
      <c r="MC96" s="52"/>
      <c r="MD96" s="52"/>
      <c r="ME96" s="52"/>
      <c r="MF96" s="52"/>
      <c r="MG96" s="52"/>
      <c r="MH96" s="52"/>
      <c r="MI96" s="52"/>
      <c r="MJ96" s="52"/>
      <c r="MK96" s="52"/>
      <c r="ML96" s="52"/>
      <c r="MM96" s="52"/>
      <c r="MN96" s="52"/>
      <c r="MO96" s="52"/>
      <c r="MP96" s="52"/>
      <c r="MQ96" s="52"/>
      <c r="MR96" s="52"/>
      <c r="MS96" s="52"/>
      <c r="MT96" s="52"/>
      <c r="MU96" s="52"/>
      <c r="MV96" s="52"/>
      <c r="MW96" s="52"/>
      <c r="MX96" s="52"/>
      <c r="MY96" s="52"/>
      <c r="MZ96" s="52"/>
      <c r="NA96" s="52"/>
      <c r="NB96" s="52"/>
      <c r="NC96" s="52"/>
      <c r="ND96" s="52"/>
      <c r="NE96" s="52"/>
      <c r="NF96" s="52"/>
      <c r="NG96" s="52"/>
      <c r="NH96" s="52"/>
      <c r="NI96" s="52"/>
      <c r="NJ96" s="52"/>
      <c r="NK96" s="52"/>
      <c r="NL96" s="52"/>
      <c r="NM96" s="52"/>
      <c r="NN96" s="52"/>
      <c r="NO96" s="52"/>
      <c r="NP96" s="52"/>
      <c r="NQ96" s="52"/>
      <c r="NR96" s="52"/>
      <c r="NS96" s="52"/>
      <c r="NT96" s="52"/>
      <c r="NU96" s="52"/>
      <c r="NV96" s="52"/>
      <c r="NX96" s="48">
        <f t="shared" ca="1" si="46"/>
        <v>1</v>
      </c>
      <c r="NY96" s="48">
        <f t="shared" ca="1" si="43"/>
        <v>0</v>
      </c>
      <c r="NZ96" s="48">
        <f t="shared" si="47"/>
        <v>0</v>
      </c>
      <c r="OA96" s="48">
        <f t="shared" si="44"/>
        <v>0</v>
      </c>
      <c r="OB96" s="49">
        <f t="shared" ca="1" si="45"/>
        <v>1</v>
      </c>
    </row>
    <row r="97" spans="2:392" ht="15.75" thickBot="1" x14ac:dyDescent="0.3">
      <c r="B97" s="19"/>
      <c r="C97" s="57"/>
      <c r="D97" s="57"/>
      <c r="E97" s="27"/>
      <c r="F97" s="27"/>
      <c r="G97" s="72"/>
      <c r="H97" s="19"/>
      <c r="I97" s="21"/>
      <c r="J97" s="21"/>
      <c r="K97" s="82"/>
      <c r="L97" s="94"/>
      <c r="M97" s="94"/>
      <c r="N97" s="94"/>
      <c r="O97" s="94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1"/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1"/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0"/>
      <c r="HB97" s="40"/>
      <c r="HC97" s="40"/>
      <c r="HD97" s="40"/>
      <c r="HE97" s="40"/>
      <c r="HF97" s="40"/>
      <c r="HG97" s="40"/>
      <c r="HH97" s="40"/>
      <c r="HI97" s="40"/>
      <c r="HJ97" s="40"/>
      <c r="HK97" s="40"/>
      <c r="HL97" s="40"/>
      <c r="HM97" s="40"/>
      <c r="HN97" s="40"/>
      <c r="HO97" s="40"/>
      <c r="HP97" s="40"/>
      <c r="HQ97" s="40"/>
      <c r="HR97" s="40"/>
      <c r="HS97" s="40"/>
      <c r="HT97" s="40"/>
      <c r="HU97" s="40"/>
      <c r="HV97" s="40"/>
      <c r="HW97" s="40"/>
      <c r="HX97" s="40"/>
      <c r="HY97" s="40"/>
      <c r="HZ97" s="40"/>
      <c r="IA97" s="40"/>
      <c r="IB97" s="40"/>
      <c r="IC97" s="40"/>
      <c r="ID97" s="40"/>
      <c r="IE97" s="40"/>
      <c r="IF97" s="40"/>
      <c r="IG97" s="40"/>
      <c r="IH97" s="40"/>
      <c r="II97" s="40"/>
      <c r="IJ97" s="40"/>
      <c r="IK97" s="40"/>
      <c r="IL97" s="40"/>
      <c r="IM97" s="40"/>
      <c r="IN97" s="40"/>
      <c r="IO97" s="40"/>
      <c r="IP97" s="40"/>
      <c r="IQ97" s="40"/>
      <c r="IR97" s="40"/>
      <c r="IS97" s="40"/>
      <c r="IT97" s="40"/>
      <c r="IU97" s="40"/>
      <c r="IV97" s="40"/>
      <c r="IW97" s="40"/>
      <c r="IX97" s="40"/>
      <c r="IY97" s="52"/>
      <c r="IZ97" s="52"/>
      <c r="JA97" s="52"/>
      <c r="JB97" s="52"/>
      <c r="JC97" s="52"/>
      <c r="JD97" s="52"/>
      <c r="JE97" s="52"/>
      <c r="JF97" s="52"/>
      <c r="JG97" s="52"/>
      <c r="JH97" s="52"/>
      <c r="JI97" s="52"/>
      <c r="JJ97" s="52"/>
      <c r="JK97" s="52"/>
      <c r="JL97" s="52"/>
      <c r="JM97" s="52"/>
      <c r="JN97" s="52"/>
      <c r="JO97" s="52"/>
      <c r="JP97" s="52"/>
      <c r="JQ97" s="52"/>
      <c r="JR97" s="52"/>
      <c r="JS97" s="52"/>
      <c r="JT97" s="52"/>
      <c r="JU97" s="52"/>
      <c r="JV97" s="52"/>
      <c r="JW97" s="52"/>
      <c r="JX97" s="52"/>
      <c r="JY97" s="52"/>
      <c r="JZ97" s="52"/>
      <c r="KA97" s="52"/>
      <c r="KB97" s="52"/>
      <c r="KC97" s="52"/>
      <c r="KD97" s="52"/>
      <c r="KE97" s="52"/>
      <c r="KF97" s="52"/>
      <c r="KG97" s="52"/>
      <c r="KH97" s="52"/>
      <c r="KI97" s="52"/>
      <c r="KJ97" s="52"/>
      <c r="KK97" s="52"/>
      <c r="KL97" s="52"/>
      <c r="KM97" s="52"/>
      <c r="KN97" s="52"/>
      <c r="KO97" s="52"/>
      <c r="KP97" s="52"/>
      <c r="KQ97" s="52"/>
      <c r="KR97" s="52"/>
      <c r="KS97" s="52"/>
      <c r="KT97" s="52"/>
      <c r="KU97" s="52"/>
      <c r="KV97" s="52"/>
      <c r="KW97" s="52"/>
      <c r="KX97" s="52"/>
      <c r="KY97" s="52"/>
      <c r="KZ97" s="52"/>
      <c r="LA97" s="52"/>
      <c r="LB97" s="52"/>
      <c r="LC97" s="52"/>
      <c r="LD97" s="52"/>
      <c r="LE97" s="52"/>
      <c r="LF97" s="52"/>
      <c r="LG97" s="52"/>
      <c r="LH97" s="52"/>
      <c r="LI97" s="52"/>
      <c r="LJ97" s="52"/>
      <c r="LK97" s="52"/>
      <c r="LL97" s="52"/>
      <c r="LM97" s="52"/>
      <c r="LN97" s="52"/>
      <c r="LO97" s="52"/>
      <c r="LP97" s="52"/>
      <c r="LQ97" s="52"/>
      <c r="LR97" s="52"/>
      <c r="LS97" s="52"/>
      <c r="LT97" s="52"/>
      <c r="LU97" s="52"/>
      <c r="LV97" s="52"/>
      <c r="LW97" s="52"/>
      <c r="LX97" s="52"/>
      <c r="LY97" s="52"/>
      <c r="LZ97" s="52"/>
      <c r="MA97" s="52"/>
      <c r="MB97" s="52"/>
      <c r="MC97" s="52"/>
      <c r="MD97" s="52"/>
      <c r="ME97" s="52"/>
      <c r="MF97" s="52"/>
      <c r="MG97" s="52"/>
      <c r="MH97" s="52"/>
      <c r="MI97" s="52"/>
      <c r="MJ97" s="52"/>
      <c r="MK97" s="52"/>
      <c r="ML97" s="52"/>
      <c r="MM97" s="52"/>
      <c r="MN97" s="52"/>
      <c r="MO97" s="52"/>
      <c r="MP97" s="52"/>
      <c r="MQ97" s="52"/>
      <c r="MR97" s="52"/>
      <c r="MS97" s="52"/>
      <c r="MT97" s="52"/>
      <c r="MU97" s="52"/>
      <c r="MV97" s="52"/>
      <c r="MW97" s="52"/>
      <c r="MX97" s="52"/>
      <c r="MY97" s="52"/>
      <c r="MZ97" s="52"/>
      <c r="NA97" s="52"/>
      <c r="NB97" s="52"/>
      <c r="NC97" s="52"/>
      <c r="ND97" s="52"/>
      <c r="NE97" s="52"/>
      <c r="NF97" s="52"/>
      <c r="NG97" s="52"/>
      <c r="NH97" s="52"/>
      <c r="NI97" s="52"/>
      <c r="NJ97" s="52"/>
      <c r="NK97" s="52"/>
      <c r="NL97" s="52"/>
      <c r="NM97" s="52"/>
      <c r="NN97" s="52"/>
      <c r="NO97" s="52"/>
      <c r="NP97" s="52"/>
      <c r="NQ97" s="52"/>
      <c r="NR97" s="52"/>
      <c r="NS97" s="52"/>
      <c r="NT97" s="52"/>
      <c r="NU97" s="52"/>
      <c r="NV97" s="52"/>
      <c r="NX97" s="48">
        <f t="shared" ca="1" si="46"/>
        <v>1</v>
      </c>
      <c r="NY97" s="48">
        <f t="shared" ca="1" si="43"/>
        <v>0</v>
      </c>
      <c r="NZ97" s="48">
        <f t="shared" si="47"/>
        <v>0</v>
      </c>
      <c r="OA97" s="48">
        <f t="shared" si="44"/>
        <v>0</v>
      </c>
      <c r="OB97" s="49">
        <f t="shared" ca="1" si="45"/>
        <v>1</v>
      </c>
    </row>
    <row r="98" spans="2:392" ht="15.75" thickBot="1" x14ac:dyDescent="0.3">
      <c r="B98" s="19"/>
      <c r="C98" s="57"/>
      <c r="D98" s="57"/>
      <c r="E98" s="27"/>
      <c r="F98" s="27"/>
      <c r="G98" s="72"/>
      <c r="H98" s="19"/>
      <c r="I98" s="21"/>
      <c r="J98" s="21"/>
      <c r="K98" s="82"/>
      <c r="L98" s="94"/>
      <c r="M98" s="94"/>
      <c r="N98" s="94"/>
      <c r="O98" s="94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1"/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1"/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0"/>
      <c r="HB98" s="40"/>
      <c r="HC98" s="40"/>
      <c r="HD98" s="40"/>
      <c r="HE98" s="40"/>
      <c r="HF98" s="40"/>
      <c r="HG98" s="40"/>
      <c r="HH98" s="40"/>
      <c r="HI98" s="40"/>
      <c r="HJ98" s="40"/>
      <c r="HK98" s="40"/>
      <c r="HL98" s="40"/>
      <c r="HM98" s="40"/>
      <c r="HN98" s="40"/>
      <c r="HO98" s="40"/>
      <c r="HP98" s="40"/>
      <c r="HQ98" s="40"/>
      <c r="HR98" s="40"/>
      <c r="HS98" s="40"/>
      <c r="HT98" s="40"/>
      <c r="HU98" s="40"/>
      <c r="HV98" s="40"/>
      <c r="HW98" s="40"/>
      <c r="HX98" s="40"/>
      <c r="HY98" s="40"/>
      <c r="HZ98" s="40"/>
      <c r="IA98" s="40"/>
      <c r="IB98" s="40"/>
      <c r="IC98" s="40"/>
      <c r="ID98" s="40"/>
      <c r="IE98" s="40"/>
      <c r="IF98" s="40"/>
      <c r="IG98" s="40"/>
      <c r="IH98" s="40"/>
      <c r="II98" s="40"/>
      <c r="IJ98" s="40"/>
      <c r="IK98" s="40"/>
      <c r="IL98" s="40"/>
      <c r="IM98" s="40"/>
      <c r="IN98" s="40"/>
      <c r="IO98" s="40"/>
      <c r="IP98" s="40"/>
      <c r="IQ98" s="40"/>
      <c r="IR98" s="40"/>
      <c r="IS98" s="40"/>
      <c r="IT98" s="40"/>
      <c r="IU98" s="40"/>
      <c r="IV98" s="40"/>
      <c r="IW98" s="40"/>
      <c r="IX98" s="40"/>
      <c r="IY98" s="52"/>
      <c r="IZ98" s="52"/>
      <c r="JA98" s="52"/>
      <c r="JB98" s="52"/>
      <c r="JC98" s="52"/>
      <c r="JD98" s="52"/>
      <c r="JE98" s="52"/>
      <c r="JF98" s="52"/>
      <c r="JG98" s="52"/>
      <c r="JH98" s="52"/>
      <c r="JI98" s="52"/>
      <c r="JJ98" s="52"/>
      <c r="JK98" s="52"/>
      <c r="JL98" s="52"/>
      <c r="JM98" s="52"/>
      <c r="JN98" s="52"/>
      <c r="JO98" s="52"/>
      <c r="JP98" s="52"/>
      <c r="JQ98" s="52"/>
      <c r="JR98" s="52"/>
      <c r="JS98" s="52"/>
      <c r="JT98" s="52"/>
      <c r="JU98" s="52"/>
      <c r="JV98" s="52"/>
      <c r="JW98" s="52"/>
      <c r="JX98" s="52"/>
      <c r="JY98" s="52"/>
      <c r="JZ98" s="52"/>
      <c r="KA98" s="52"/>
      <c r="KB98" s="52"/>
      <c r="KC98" s="52"/>
      <c r="KD98" s="52"/>
      <c r="KE98" s="52"/>
      <c r="KF98" s="52"/>
      <c r="KG98" s="52"/>
      <c r="KH98" s="52"/>
      <c r="KI98" s="52"/>
      <c r="KJ98" s="52"/>
      <c r="KK98" s="52"/>
      <c r="KL98" s="52"/>
      <c r="KM98" s="52"/>
      <c r="KN98" s="52"/>
      <c r="KO98" s="52"/>
      <c r="KP98" s="52"/>
      <c r="KQ98" s="52"/>
      <c r="KR98" s="52"/>
      <c r="KS98" s="52"/>
      <c r="KT98" s="52"/>
      <c r="KU98" s="52"/>
      <c r="KV98" s="52"/>
      <c r="KW98" s="52"/>
      <c r="KX98" s="52"/>
      <c r="KY98" s="52"/>
      <c r="KZ98" s="52"/>
      <c r="LA98" s="52"/>
      <c r="LB98" s="52"/>
      <c r="LC98" s="52"/>
      <c r="LD98" s="52"/>
      <c r="LE98" s="52"/>
      <c r="LF98" s="52"/>
      <c r="LG98" s="52"/>
      <c r="LH98" s="52"/>
      <c r="LI98" s="52"/>
      <c r="LJ98" s="52"/>
      <c r="LK98" s="52"/>
      <c r="LL98" s="52"/>
      <c r="LM98" s="52"/>
      <c r="LN98" s="52"/>
      <c r="LO98" s="52"/>
      <c r="LP98" s="52"/>
      <c r="LQ98" s="52"/>
      <c r="LR98" s="52"/>
      <c r="LS98" s="52"/>
      <c r="LT98" s="52"/>
      <c r="LU98" s="52"/>
      <c r="LV98" s="52"/>
      <c r="LW98" s="52"/>
      <c r="LX98" s="52"/>
      <c r="LY98" s="52"/>
      <c r="LZ98" s="52"/>
      <c r="MA98" s="52"/>
      <c r="MB98" s="52"/>
      <c r="MC98" s="52"/>
      <c r="MD98" s="52"/>
      <c r="ME98" s="52"/>
      <c r="MF98" s="52"/>
      <c r="MG98" s="52"/>
      <c r="MH98" s="52"/>
      <c r="MI98" s="52"/>
      <c r="MJ98" s="52"/>
      <c r="MK98" s="52"/>
      <c r="ML98" s="52"/>
      <c r="MM98" s="52"/>
      <c r="MN98" s="52"/>
      <c r="MO98" s="52"/>
      <c r="MP98" s="52"/>
      <c r="MQ98" s="52"/>
      <c r="MR98" s="52"/>
      <c r="MS98" s="52"/>
      <c r="MT98" s="52"/>
      <c r="MU98" s="52"/>
      <c r="MV98" s="52"/>
      <c r="MW98" s="52"/>
      <c r="MX98" s="52"/>
      <c r="MY98" s="52"/>
      <c r="MZ98" s="52"/>
      <c r="NA98" s="52"/>
      <c r="NB98" s="52"/>
      <c r="NC98" s="52"/>
      <c r="ND98" s="52"/>
      <c r="NE98" s="52"/>
      <c r="NF98" s="52"/>
      <c r="NG98" s="52"/>
      <c r="NH98" s="52"/>
      <c r="NI98" s="52"/>
      <c r="NJ98" s="52"/>
      <c r="NK98" s="52"/>
      <c r="NL98" s="52"/>
      <c r="NM98" s="52"/>
      <c r="NN98" s="52"/>
      <c r="NO98" s="52"/>
      <c r="NP98" s="52"/>
      <c r="NQ98" s="52"/>
      <c r="NR98" s="52"/>
      <c r="NS98" s="52"/>
      <c r="NT98" s="52"/>
      <c r="NU98" s="52"/>
      <c r="NV98" s="52"/>
      <c r="NX98" s="48">
        <f t="shared" ca="1" si="46"/>
        <v>1</v>
      </c>
      <c r="NY98" s="48">
        <f t="shared" ca="1" si="43"/>
        <v>0</v>
      </c>
      <c r="NZ98" s="48">
        <f t="shared" si="47"/>
        <v>0</v>
      </c>
      <c r="OA98" s="48">
        <f t="shared" si="44"/>
        <v>0</v>
      </c>
      <c r="OB98" s="49">
        <f t="shared" ca="1" si="45"/>
        <v>1</v>
      </c>
    </row>
    <row r="99" spans="2:392" ht="15.75" thickBot="1" x14ac:dyDescent="0.3">
      <c r="B99" s="19"/>
      <c r="C99" s="57"/>
      <c r="D99" s="57"/>
      <c r="E99" s="27"/>
      <c r="F99" s="27"/>
      <c r="G99" s="72"/>
      <c r="H99" s="19"/>
      <c r="I99" s="21"/>
      <c r="J99" s="21"/>
      <c r="K99" s="82"/>
      <c r="L99" s="94"/>
      <c r="M99" s="94"/>
      <c r="N99" s="94"/>
      <c r="O99" s="94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1"/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1"/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0"/>
      <c r="HB99" s="40"/>
      <c r="HC99" s="40"/>
      <c r="HD99" s="40"/>
      <c r="HE99" s="40"/>
      <c r="HF99" s="40"/>
      <c r="HG99" s="40"/>
      <c r="HH99" s="40"/>
      <c r="HI99" s="40"/>
      <c r="HJ99" s="40"/>
      <c r="HK99" s="40"/>
      <c r="HL99" s="40"/>
      <c r="HM99" s="40"/>
      <c r="HN99" s="40"/>
      <c r="HO99" s="40"/>
      <c r="HP99" s="40"/>
      <c r="HQ99" s="40"/>
      <c r="HR99" s="40"/>
      <c r="HS99" s="40"/>
      <c r="HT99" s="40"/>
      <c r="HU99" s="40"/>
      <c r="HV99" s="40"/>
      <c r="HW99" s="40"/>
      <c r="HX99" s="40"/>
      <c r="HY99" s="40"/>
      <c r="HZ99" s="40"/>
      <c r="IA99" s="40"/>
      <c r="IB99" s="40"/>
      <c r="IC99" s="40"/>
      <c r="ID99" s="40"/>
      <c r="IE99" s="40"/>
      <c r="IF99" s="40"/>
      <c r="IG99" s="40"/>
      <c r="IH99" s="40"/>
      <c r="II99" s="40"/>
      <c r="IJ99" s="40"/>
      <c r="IK99" s="40"/>
      <c r="IL99" s="40"/>
      <c r="IM99" s="40"/>
      <c r="IN99" s="40"/>
      <c r="IO99" s="40"/>
      <c r="IP99" s="40"/>
      <c r="IQ99" s="40"/>
      <c r="IR99" s="40"/>
      <c r="IS99" s="40"/>
      <c r="IT99" s="40"/>
      <c r="IU99" s="40"/>
      <c r="IV99" s="40"/>
      <c r="IW99" s="40"/>
      <c r="IX99" s="40"/>
      <c r="IY99" s="52"/>
      <c r="IZ99" s="52"/>
      <c r="JA99" s="52"/>
      <c r="JB99" s="52"/>
      <c r="JC99" s="52"/>
      <c r="JD99" s="52"/>
      <c r="JE99" s="52"/>
      <c r="JF99" s="52"/>
      <c r="JG99" s="52"/>
      <c r="JH99" s="52"/>
      <c r="JI99" s="52"/>
      <c r="JJ99" s="52"/>
      <c r="JK99" s="52"/>
      <c r="JL99" s="52"/>
      <c r="JM99" s="52"/>
      <c r="JN99" s="52"/>
      <c r="JO99" s="52"/>
      <c r="JP99" s="52"/>
      <c r="JQ99" s="52"/>
      <c r="JR99" s="52"/>
      <c r="JS99" s="52"/>
      <c r="JT99" s="52"/>
      <c r="JU99" s="52"/>
      <c r="JV99" s="52"/>
      <c r="JW99" s="52"/>
      <c r="JX99" s="52"/>
      <c r="JY99" s="52"/>
      <c r="JZ99" s="52"/>
      <c r="KA99" s="52"/>
      <c r="KB99" s="52"/>
      <c r="KC99" s="52"/>
      <c r="KD99" s="52"/>
      <c r="KE99" s="52"/>
      <c r="KF99" s="52"/>
      <c r="KG99" s="52"/>
      <c r="KH99" s="52"/>
      <c r="KI99" s="52"/>
      <c r="KJ99" s="52"/>
      <c r="KK99" s="52"/>
      <c r="KL99" s="52"/>
      <c r="KM99" s="52"/>
      <c r="KN99" s="52"/>
      <c r="KO99" s="52"/>
      <c r="KP99" s="52"/>
      <c r="KQ99" s="52"/>
      <c r="KR99" s="52"/>
      <c r="KS99" s="52"/>
      <c r="KT99" s="52"/>
      <c r="KU99" s="52"/>
      <c r="KV99" s="52"/>
      <c r="KW99" s="52"/>
      <c r="KX99" s="52"/>
      <c r="KY99" s="52"/>
      <c r="KZ99" s="52"/>
      <c r="LA99" s="52"/>
      <c r="LB99" s="52"/>
      <c r="LC99" s="52"/>
      <c r="LD99" s="52"/>
      <c r="LE99" s="52"/>
      <c r="LF99" s="52"/>
      <c r="LG99" s="52"/>
      <c r="LH99" s="52"/>
      <c r="LI99" s="52"/>
      <c r="LJ99" s="52"/>
      <c r="LK99" s="52"/>
      <c r="LL99" s="52"/>
      <c r="LM99" s="52"/>
      <c r="LN99" s="52"/>
      <c r="LO99" s="52"/>
      <c r="LP99" s="52"/>
      <c r="LQ99" s="52"/>
      <c r="LR99" s="52"/>
      <c r="LS99" s="52"/>
      <c r="LT99" s="52"/>
      <c r="LU99" s="52"/>
      <c r="LV99" s="52"/>
      <c r="LW99" s="52"/>
      <c r="LX99" s="52"/>
      <c r="LY99" s="52"/>
      <c r="LZ99" s="52"/>
      <c r="MA99" s="52"/>
      <c r="MB99" s="52"/>
      <c r="MC99" s="52"/>
      <c r="MD99" s="52"/>
      <c r="ME99" s="52"/>
      <c r="MF99" s="52"/>
      <c r="MG99" s="52"/>
      <c r="MH99" s="52"/>
      <c r="MI99" s="52"/>
      <c r="MJ99" s="52"/>
      <c r="MK99" s="52"/>
      <c r="ML99" s="52"/>
      <c r="MM99" s="52"/>
      <c r="MN99" s="52"/>
      <c r="MO99" s="52"/>
      <c r="MP99" s="52"/>
      <c r="MQ99" s="52"/>
      <c r="MR99" s="52"/>
      <c r="MS99" s="52"/>
      <c r="MT99" s="52"/>
      <c r="MU99" s="52"/>
      <c r="MV99" s="52"/>
      <c r="MW99" s="52"/>
      <c r="MX99" s="52"/>
      <c r="MY99" s="52"/>
      <c r="MZ99" s="52"/>
      <c r="NA99" s="52"/>
      <c r="NB99" s="52"/>
      <c r="NC99" s="52"/>
      <c r="ND99" s="52"/>
      <c r="NE99" s="52"/>
      <c r="NF99" s="52"/>
      <c r="NG99" s="52"/>
      <c r="NH99" s="52"/>
      <c r="NI99" s="52"/>
      <c r="NJ99" s="52"/>
      <c r="NK99" s="52"/>
      <c r="NL99" s="52"/>
      <c r="NM99" s="52"/>
      <c r="NN99" s="52"/>
      <c r="NO99" s="52"/>
      <c r="NP99" s="52"/>
      <c r="NQ99" s="52"/>
      <c r="NR99" s="52"/>
      <c r="NS99" s="52"/>
      <c r="NT99" s="52"/>
      <c r="NU99" s="52"/>
      <c r="NV99" s="52"/>
      <c r="NX99" s="48">
        <f t="shared" ca="1" si="46"/>
        <v>1</v>
      </c>
      <c r="NY99" s="48">
        <f t="shared" ca="1" si="43"/>
        <v>0</v>
      </c>
      <c r="NZ99" s="48">
        <f t="shared" si="47"/>
        <v>0</v>
      </c>
      <c r="OA99" s="48">
        <f t="shared" si="44"/>
        <v>0</v>
      </c>
      <c r="OB99" s="49">
        <f t="shared" ca="1" si="45"/>
        <v>1</v>
      </c>
    </row>
    <row r="100" spans="2:392" ht="15.75" thickBot="1" x14ac:dyDescent="0.3">
      <c r="B100" s="19"/>
      <c r="C100" s="57"/>
      <c r="D100" s="57"/>
      <c r="E100" s="27"/>
      <c r="F100" s="27"/>
      <c r="G100" s="72"/>
      <c r="H100" s="19"/>
      <c r="I100" s="21"/>
      <c r="J100" s="21"/>
      <c r="K100" s="82"/>
      <c r="L100" s="94"/>
      <c r="M100" s="94"/>
      <c r="N100" s="94"/>
      <c r="O100" s="94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1"/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0"/>
      <c r="HB100" s="40"/>
      <c r="HC100" s="40"/>
      <c r="HD100" s="40"/>
      <c r="HE100" s="40"/>
      <c r="HF100" s="40"/>
      <c r="HG100" s="40"/>
      <c r="HH100" s="40"/>
      <c r="HI100" s="40"/>
      <c r="HJ100" s="40"/>
      <c r="HK100" s="40"/>
      <c r="HL100" s="40"/>
      <c r="HM100" s="40"/>
      <c r="HN100" s="40"/>
      <c r="HO100" s="40"/>
      <c r="HP100" s="40"/>
      <c r="HQ100" s="40"/>
      <c r="HR100" s="40"/>
      <c r="HS100" s="40"/>
      <c r="HT100" s="40"/>
      <c r="HU100" s="40"/>
      <c r="HV100" s="40"/>
      <c r="HW100" s="40"/>
      <c r="HX100" s="40"/>
      <c r="HY100" s="40"/>
      <c r="HZ100" s="40"/>
      <c r="IA100" s="40"/>
      <c r="IB100" s="40"/>
      <c r="IC100" s="40"/>
      <c r="ID100" s="40"/>
      <c r="IE100" s="40"/>
      <c r="IF100" s="40"/>
      <c r="IG100" s="40"/>
      <c r="IH100" s="40"/>
      <c r="II100" s="40"/>
      <c r="IJ100" s="40"/>
      <c r="IK100" s="40"/>
      <c r="IL100" s="40"/>
      <c r="IM100" s="40"/>
      <c r="IN100" s="40"/>
      <c r="IO100" s="40"/>
      <c r="IP100" s="40"/>
      <c r="IQ100" s="40"/>
      <c r="IR100" s="40"/>
      <c r="IS100" s="40"/>
      <c r="IT100" s="40"/>
      <c r="IU100" s="40"/>
      <c r="IV100" s="40"/>
      <c r="IW100" s="40"/>
      <c r="IX100" s="40"/>
      <c r="IY100" s="52"/>
      <c r="IZ100" s="52"/>
      <c r="JA100" s="52"/>
      <c r="JB100" s="52"/>
      <c r="JC100" s="52"/>
      <c r="JD100" s="52"/>
      <c r="JE100" s="52"/>
      <c r="JF100" s="52"/>
      <c r="JG100" s="52"/>
      <c r="JH100" s="52"/>
      <c r="JI100" s="52"/>
      <c r="JJ100" s="52"/>
      <c r="JK100" s="52"/>
      <c r="JL100" s="52"/>
      <c r="JM100" s="52"/>
      <c r="JN100" s="52"/>
      <c r="JO100" s="52"/>
      <c r="JP100" s="52"/>
      <c r="JQ100" s="52"/>
      <c r="JR100" s="52"/>
      <c r="JS100" s="52"/>
      <c r="JT100" s="52"/>
      <c r="JU100" s="52"/>
      <c r="JV100" s="52"/>
      <c r="JW100" s="52"/>
      <c r="JX100" s="52"/>
      <c r="JY100" s="52"/>
      <c r="JZ100" s="52"/>
      <c r="KA100" s="52"/>
      <c r="KB100" s="52"/>
      <c r="KC100" s="52"/>
      <c r="KD100" s="52"/>
      <c r="KE100" s="52"/>
      <c r="KF100" s="52"/>
      <c r="KG100" s="52"/>
      <c r="KH100" s="52"/>
      <c r="KI100" s="52"/>
      <c r="KJ100" s="52"/>
      <c r="KK100" s="52"/>
      <c r="KL100" s="52"/>
      <c r="KM100" s="52"/>
      <c r="KN100" s="52"/>
      <c r="KO100" s="52"/>
      <c r="KP100" s="52"/>
      <c r="KQ100" s="52"/>
      <c r="KR100" s="52"/>
      <c r="KS100" s="52"/>
      <c r="KT100" s="52"/>
      <c r="KU100" s="52"/>
      <c r="KV100" s="52"/>
      <c r="KW100" s="52"/>
      <c r="KX100" s="52"/>
      <c r="KY100" s="52"/>
      <c r="KZ100" s="52"/>
      <c r="LA100" s="52"/>
      <c r="LB100" s="52"/>
      <c r="LC100" s="52"/>
      <c r="LD100" s="52"/>
      <c r="LE100" s="52"/>
      <c r="LF100" s="52"/>
      <c r="LG100" s="52"/>
      <c r="LH100" s="52"/>
      <c r="LI100" s="52"/>
      <c r="LJ100" s="52"/>
      <c r="LK100" s="52"/>
      <c r="LL100" s="52"/>
      <c r="LM100" s="52"/>
      <c r="LN100" s="52"/>
      <c r="LO100" s="52"/>
      <c r="LP100" s="52"/>
      <c r="LQ100" s="52"/>
      <c r="LR100" s="52"/>
      <c r="LS100" s="52"/>
      <c r="LT100" s="52"/>
      <c r="LU100" s="52"/>
      <c r="LV100" s="52"/>
      <c r="LW100" s="52"/>
      <c r="LX100" s="52"/>
      <c r="LY100" s="52"/>
      <c r="LZ100" s="52"/>
      <c r="MA100" s="52"/>
      <c r="MB100" s="52"/>
      <c r="MC100" s="52"/>
      <c r="MD100" s="52"/>
      <c r="ME100" s="52"/>
      <c r="MF100" s="52"/>
      <c r="MG100" s="52"/>
      <c r="MH100" s="52"/>
      <c r="MI100" s="52"/>
      <c r="MJ100" s="52"/>
      <c r="MK100" s="52"/>
      <c r="ML100" s="52"/>
      <c r="MM100" s="52"/>
      <c r="MN100" s="52"/>
      <c r="MO100" s="52"/>
      <c r="MP100" s="52"/>
      <c r="MQ100" s="52"/>
      <c r="MR100" s="52"/>
      <c r="MS100" s="52"/>
      <c r="MT100" s="52"/>
      <c r="MU100" s="52"/>
      <c r="MV100" s="52"/>
      <c r="MW100" s="52"/>
      <c r="MX100" s="52"/>
      <c r="MY100" s="52"/>
      <c r="MZ100" s="52"/>
      <c r="NA100" s="52"/>
      <c r="NB100" s="52"/>
      <c r="NC100" s="52"/>
      <c r="ND100" s="52"/>
      <c r="NE100" s="52"/>
      <c r="NF100" s="52"/>
      <c r="NG100" s="52"/>
      <c r="NH100" s="52"/>
      <c r="NI100" s="52"/>
      <c r="NJ100" s="52"/>
      <c r="NK100" s="52"/>
      <c r="NL100" s="52"/>
      <c r="NM100" s="52"/>
      <c r="NN100" s="52"/>
      <c r="NO100" s="52"/>
      <c r="NP100" s="52"/>
      <c r="NQ100" s="52"/>
      <c r="NR100" s="52"/>
      <c r="NS100" s="52"/>
      <c r="NT100" s="52"/>
      <c r="NU100" s="52"/>
      <c r="NV100" s="52"/>
      <c r="NX100" s="48">
        <f t="shared" ca="1" si="46"/>
        <v>1</v>
      </c>
      <c r="NY100" s="48">
        <f t="shared" ca="1" si="43"/>
        <v>0</v>
      </c>
      <c r="NZ100" s="48">
        <f t="shared" si="47"/>
        <v>0</v>
      </c>
      <c r="OA100" s="48">
        <f t="shared" si="44"/>
        <v>0</v>
      </c>
      <c r="OB100" s="49">
        <f t="shared" ca="1" si="45"/>
        <v>1</v>
      </c>
    </row>
    <row r="101" spans="2:392" ht="15.75" thickBot="1" x14ac:dyDescent="0.3">
      <c r="B101" s="19"/>
      <c r="C101" s="57"/>
      <c r="D101" s="57"/>
      <c r="E101" s="27"/>
      <c r="F101" s="27"/>
      <c r="G101" s="72"/>
      <c r="H101" s="19"/>
      <c r="I101" s="21"/>
      <c r="J101" s="21"/>
      <c r="K101" s="82"/>
      <c r="L101" s="94"/>
      <c r="M101" s="94"/>
      <c r="N101" s="94"/>
      <c r="O101" s="94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1"/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0"/>
      <c r="HB101" s="40"/>
      <c r="HC101" s="40"/>
      <c r="HD101" s="40"/>
      <c r="HE101" s="40"/>
      <c r="HF101" s="40"/>
      <c r="HG101" s="40"/>
      <c r="HH101" s="40"/>
      <c r="HI101" s="40"/>
      <c r="HJ101" s="40"/>
      <c r="HK101" s="40"/>
      <c r="HL101" s="40"/>
      <c r="HM101" s="40"/>
      <c r="HN101" s="40"/>
      <c r="HO101" s="40"/>
      <c r="HP101" s="40"/>
      <c r="HQ101" s="40"/>
      <c r="HR101" s="40"/>
      <c r="HS101" s="40"/>
      <c r="HT101" s="40"/>
      <c r="HU101" s="40"/>
      <c r="HV101" s="40"/>
      <c r="HW101" s="40"/>
      <c r="HX101" s="40"/>
      <c r="HY101" s="40"/>
      <c r="HZ101" s="40"/>
      <c r="IA101" s="40"/>
      <c r="IB101" s="40"/>
      <c r="IC101" s="40"/>
      <c r="ID101" s="40"/>
      <c r="IE101" s="40"/>
      <c r="IF101" s="40"/>
      <c r="IG101" s="40"/>
      <c r="IH101" s="40"/>
      <c r="II101" s="40"/>
      <c r="IJ101" s="40"/>
      <c r="IK101" s="40"/>
      <c r="IL101" s="40"/>
      <c r="IM101" s="40"/>
      <c r="IN101" s="40"/>
      <c r="IO101" s="40"/>
      <c r="IP101" s="40"/>
      <c r="IQ101" s="40"/>
      <c r="IR101" s="40"/>
      <c r="IS101" s="40"/>
      <c r="IT101" s="40"/>
      <c r="IU101" s="40"/>
      <c r="IV101" s="40"/>
      <c r="IW101" s="40"/>
      <c r="IX101" s="40"/>
      <c r="IY101" s="52"/>
      <c r="IZ101" s="52"/>
      <c r="JA101" s="52"/>
      <c r="JB101" s="52"/>
      <c r="JC101" s="52"/>
      <c r="JD101" s="52"/>
      <c r="JE101" s="52"/>
      <c r="JF101" s="52"/>
      <c r="JG101" s="52"/>
      <c r="JH101" s="52"/>
      <c r="JI101" s="52"/>
      <c r="JJ101" s="52"/>
      <c r="JK101" s="52"/>
      <c r="JL101" s="52"/>
      <c r="JM101" s="52"/>
      <c r="JN101" s="52"/>
      <c r="JO101" s="52"/>
      <c r="JP101" s="52"/>
      <c r="JQ101" s="52"/>
      <c r="JR101" s="52"/>
      <c r="JS101" s="52"/>
      <c r="JT101" s="52"/>
      <c r="JU101" s="52"/>
      <c r="JV101" s="52"/>
      <c r="JW101" s="52"/>
      <c r="JX101" s="52"/>
      <c r="JY101" s="52"/>
      <c r="JZ101" s="52"/>
      <c r="KA101" s="52"/>
      <c r="KB101" s="52"/>
      <c r="KC101" s="52"/>
      <c r="KD101" s="52"/>
      <c r="KE101" s="52"/>
      <c r="KF101" s="52"/>
      <c r="KG101" s="52"/>
      <c r="KH101" s="52"/>
      <c r="KI101" s="52"/>
      <c r="KJ101" s="52"/>
      <c r="KK101" s="52"/>
      <c r="KL101" s="52"/>
      <c r="KM101" s="52"/>
      <c r="KN101" s="52"/>
      <c r="KO101" s="52"/>
      <c r="KP101" s="52"/>
      <c r="KQ101" s="52"/>
      <c r="KR101" s="52"/>
      <c r="KS101" s="52"/>
      <c r="KT101" s="52"/>
      <c r="KU101" s="52"/>
      <c r="KV101" s="52"/>
      <c r="KW101" s="52"/>
      <c r="KX101" s="52"/>
      <c r="KY101" s="52"/>
      <c r="KZ101" s="52"/>
      <c r="LA101" s="52"/>
      <c r="LB101" s="52"/>
      <c r="LC101" s="52"/>
      <c r="LD101" s="52"/>
      <c r="LE101" s="52"/>
      <c r="LF101" s="52"/>
      <c r="LG101" s="52"/>
      <c r="LH101" s="52"/>
      <c r="LI101" s="52"/>
      <c r="LJ101" s="52"/>
      <c r="LK101" s="52"/>
      <c r="LL101" s="52"/>
      <c r="LM101" s="52"/>
      <c r="LN101" s="52"/>
      <c r="LO101" s="52"/>
      <c r="LP101" s="52"/>
      <c r="LQ101" s="52"/>
      <c r="LR101" s="52"/>
      <c r="LS101" s="52"/>
      <c r="LT101" s="52"/>
      <c r="LU101" s="52"/>
      <c r="LV101" s="52"/>
      <c r="LW101" s="52"/>
      <c r="LX101" s="52"/>
      <c r="LY101" s="52"/>
      <c r="LZ101" s="52"/>
      <c r="MA101" s="52"/>
      <c r="MB101" s="52"/>
      <c r="MC101" s="52"/>
      <c r="MD101" s="52"/>
      <c r="ME101" s="52"/>
      <c r="MF101" s="52"/>
      <c r="MG101" s="52"/>
      <c r="MH101" s="52"/>
      <c r="MI101" s="52"/>
      <c r="MJ101" s="52"/>
      <c r="MK101" s="52"/>
      <c r="ML101" s="52"/>
      <c r="MM101" s="52"/>
      <c r="MN101" s="52"/>
      <c r="MO101" s="52"/>
      <c r="MP101" s="52"/>
      <c r="MQ101" s="52"/>
      <c r="MR101" s="52"/>
      <c r="MS101" s="52"/>
      <c r="MT101" s="52"/>
      <c r="MU101" s="52"/>
      <c r="MV101" s="52"/>
      <c r="MW101" s="52"/>
      <c r="MX101" s="52"/>
      <c r="MY101" s="52"/>
      <c r="MZ101" s="52"/>
      <c r="NA101" s="52"/>
      <c r="NB101" s="52"/>
      <c r="NC101" s="52"/>
      <c r="ND101" s="52"/>
      <c r="NE101" s="52"/>
      <c r="NF101" s="52"/>
      <c r="NG101" s="52"/>
      <c r="NH101" s="52"/>
      <c r="NI101" s="52"/>
      <c r="NJ101" s="52"/>
      <c r="NK101" s="52"/>
      <c r="NL101" s="52"/>
      <c r="NM101" s="52"/>
      <c r="NN101" s="52"/>
      <c r="NO101" s="52"/>
      <c r="NP101" s="52"/>
      <c r="NQ101" s="52"/>
      <c r="NR101" s="52"/>
      <c r="NS101" s="52"/>
      <c r="NT101" s="52"/>
      <c r="NU101" s="52"/>
      <c r="NV101" s="52"/>
      <c r="NX101" s="48">
        <f t="shared" ca="1" si="46"/>
        <v>1</v>
      </c>
      <c r="NY101" s="48">
        <f t="shared" ca="1" si="43"/>
        <v>0</v>
      </c>
      <c r="NZ101" s="48">
        <f t="shared" si="47"/>
        <v>0</v>
      </c>
      <c r="OA101" s="48">
        <f t="shared" si="44"/>
        <v>0</v>
      </c>
      <c r="OB101" s="49">
        <f t="shared" ca="1" si="45"/>
        <v>1</v>
      </c>
    </row>
    <row r="102" spans="2:392" ht="15.75" thickBot="1" x14ac:dyDescent="0.3">
      <c r="B102" s="19"/>
      <c r="C102" s="57"/>
      <c r="D102" s="57"/>
      <c r="E102" s="27"/>
      <c r="F102" s="27"/>
      <c r="G102" s="72"/>
      <c r="H102" s="19"/>
      <c r="I102" s="21"/>
      <c r="J102" s="21"/>
      <c r="K102" s="82"/>
      <c r="L102" s="94"/>
      <c r="M102" s="94"/>
      <c r="N102" s="94"/>
      <c r="O102" s="94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1"/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1"/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0"/>
      <c r="HB102" s="40"/>
      <c r="HC102" s="40"/>
      <c r="HD102" s="40"/>
      <c r="HE102" s="40"/>
      <c r="HF102" s="40"/>
      <c r="HG102" s="40"/>
      <c r="HH102" s="40"/>
      <c r="HI102" s="40"/>
      <c r="HJ102" s="40"/>
      <c r="HK102" s="40"/>
      <c r="HL102" s="40"/>
      <c r="HM102" s="40"/>
      <c r="HN102" s="40"/>
      <c r="HO102" s="40"/>
      <c r="HP102" s="40"/>
      <c r="HQ102" s="40"/>
      <c r="HR102" s="40"/>
      <c r="HS102" s="40"/>
      <c r="HT102" s="40"/>
      <c r="HU102" s="40"/>
      <c r="HV102" s="40"/>
      <c r="HW102" s="40"/>
      <c r="HX102" s="40"/>
      <c r="HY102" s="40"/>
      <c r="HZ102" s="40"/>
      <c r="IA102" s="40"/>
      <c r="IB102" s="40"/>
      <c r="IC102" s="40"/>
      <c r="ID102" s="40"/>
      <c r="IE102" s="40"/>
      <c r="IF102" s="40"/>
      <c r="IG102" s="40"/>
      <c r="IH102" s="40"/>
      <c r="II102" s="40"/>
      <c r="IJ102" s="40"/>
      <c r="IK102" s="40"/>
      <c r="IL102" s="40"/>
      <c r="IM102" s="40"/>
      <c r="IN102" s="40"/>
      <c r="IO102" s="40"/>
      <c r="IP102" s="40"/>
      <c r="IQ102" s="40"/>
      <c r="IR102" s="40"/>
      <c r="IS102" s="40"/>
      <c r="IT102" s="40"/>
      <c r="IU102" s="40"/>
      <c r="IV102" s="40"/>
      <c r="IW102" s="40"/>
      <c r="IX102" s="40"/>
      <c r="IY102" s="52"/>
      <c r="IZ102" s="52"/>
      <c r="JA102" s="52"/>
      <c r="JB102" s="52"/>
      <c r="JC102" s="52"/>
      <c r="JD102" s="52"/>
      <c r="JE102" s="52"/>
      <c r="JF102" s="52"/>
      <c r="JG102" s="52"/>
      <c r="JH102" s="52"/>
      <c r="JI102" s="52"/>
      <c r="JJ102" s="52"/>
      <c r="JK102" s="52"/>
      <c r="JL102" s="52"/>
      <c r="JM102" s="52"/>
      <c r="JN102" s="52"/>
      <c r="JO102" s="52"/>
      <c r="JP102" s="52"/>
      <c r="JQ102" s="52"/>
      <c r="JR102" s="52"/>
      <c r="JS102" s="52"/>
      <c r="JT102" s="52"/>
      <c r="JU102" s="52"/>
      <c r="JV102" s="52"/>
      <c r="JW102" s="52"/>
      <c r="JX102" s="52"/>
      <c r="JY102" s="52"/>
      <c r="JZ102" s="52"/>
      <c r="KA102" s="52"/>
      <c r="KB102" s="52"/>
      <c r="KC102" s="52"/>
      <c r="KD102" s="52"/>
      <c r="KE102" s="52"/>
      <c r="KF102" s="52"/>
      <c r="KG102" s="52"/>
      <c r="KH102" s="52"/>
      <c r="KI102" s="52"/>
      <c r="KJ102" s="52"/>
      <c r="KK102" s="52"/>
      <c r="KL102" s="52"/>
      <c r="KM102" s="52"/>
      <c r="KN102" s="52"/>
      <c r="KO102" s="52"/>
      <c r="KP102" s="52"/>
      <c r="KQ102" s="52"/>
      <c r="KR102" s="52"/>
      <c r="KS102" s="52"/>
      <c r="KT102" s="52"/>
      <c r="KU102" s="52"/>
      <c r="KV102" s="52"/>
      <c r="KW102" s="52"/>
      <c r="KX102" s="52"/>
      <c r="KY102" s="52"/>
      <c r="KZ102" s="52"/>
      <c r="LA102" s="52"/>
      <c r="LB102" s="52"/>
      <c r="LC102" s="52"/>
      <c r="LD102" s="52"/>
      <c r="LE102" s="52"/>
      <c r="LF102" s="52"/>
      <c r="LG102" s="52"/>
      <c r="LH102" s="52"/>
      <c r="LI102" s="52"/>
      <c r="LJ102" s="52"/>
      <c r="LK102" s="52"/>
      <c r="LL102" s="52"/>
      <c r="LM102" s="52"/>
      <c r="LN102" s="52"/>
      <c r="LO102" s="52"/>
      <c r="LP102" s="52"/>
      <c r="LQ102" s="52"/>
      <c r="LR102" s="52"/>
      <c r="LS102" s="52"/>
      <c r="LT102" s="52"/>
      <c r="LU102" s="52"/>
      <c r="LV102" s="52"/>
      <c r="LW102" s="52"/>
      <c r="LX102" s="52"/>
      <c r="LY102" s="52"/>
      <c r="LZ102" s="52"/>
      <c r="MA102" s="52"/>
      <c r="MB102" s="52"/>
      <c r="MC102" s="52"/>
      <c r="MD102" s="52"/>
      <c r="ME102" s="52"/>
      <c r="MF102" s="52"/>
      <c r="MG102" s="52"/>
      <c r="MH102" s="52"/>
      <c r="MI102" s="52"/>
      <c r="MJ102" s="52"/>
      <c r="MK102" s="52"/>
      <c r="ML102" s="52"/>
      <c r="MM102" s="52"/>
      <c r="MN102" s="52"/>
      <c r="MO102" s="52"/>
      <c r="MP102" s="52"/>
      <c r="MQ102" s="52"/>
      <c r="MR102" s="52"/>
      <c r="MS102" s="52"/>
      <c r="MT102" s="52"/>
      <c r="MU102" s="52"/>
      <c r="MV102" s="52"/>
      <c r="MW102" s="52"/>
      <c r="MX102" s="52"/>
      <c r="MY102" s="52"/>
      <c r="MZ102" s="52"/>
      <c r="NA102" s="52"/>
      <c r="NB102" s="52"/>
      <c r="NC102" s="52"/>
      <c r="ND102" s="52"/>
      <c r="NE102" s="52"/>
      <c r="NF102" s="52"/>
      <c r="NG102" s="52"/>
      <c r="NH102" s="52"/>
      <c r="NI102" s="52"/>
      <c r="NJ102" s="52"/>
      <c r="NK102" s="52"/>
      <c r="NL102" s="52"/>
      <c r="NM102" s="52"/>
      <c r="NN102" s="52"/>
      <c r="NO102" s="52"/>
      <c r="NP102" s="52"/>
      <c r="NQ102" s="52"/>
      <c r="NR102" s="52"/>
      <c r="NS102" s="52"/>
      <c r="NT102" s="52"/>
      <c r="NU102" s="52"/>
      <c r="NV102" s="52"/>
      <c r="NX102" s="48">
        <f t="shared" ca="1" si="46"/>
        <v>1</v>
      </c>
      <c r="NY102" s="48">
        <f t="shared" ca="1" si="43"/>
        <v>0</v>
      </c>
      <c r="NZ102" s="48">
        <f t="shared" si="47"/>
        <v>0</v>
      </c>
      <c r="OA102" s="48">
        <f t="shared" si="44"/>
        <v>0</v>
      </c>
      <c r="OB102" s="49">
        <f t="shared" ca="1" si="45"/>
        <v>1</v>
      </c>
    </row>
    <row r="103" spans="2:392" ht="15.75" thickBot="1" x14ac:dyDescent="0.3">
      <c r="B103" s="19"/>
      <c r="C103" s="57"/>
      <c r="D103" s="57"/>
      <c r="E103" s="27"/>
      <c r="F103" s="27"/>
      <c r="G103" s="72"/>
      <c r="H103" s="19"/>
      <c r="I103" s="21"/>
      <c r="J103" s="21"/>
      <c r="K103" s="82"/>
      <c r="L103" s="94"/>
      <c r="M103" s="94"/>
      <c r="N103" s="94"/>
      <c r="O103" s="94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0"/>
      <c r="HB103" s="40"/>
      <c r="HC103" s="40"/>
      <c r="HD103" s="40"/>
      <c r="HE103" s="40"/>
      <c r="HF103" s="40"/>
      <c r="HG103" s="40"/>
      <c r="HH103" s="40"/>
      <c r="HI103" s="40"/>
      <c r="HJ103" s="40"/>
      <c r="HK103" s="40"/>
      <c r="HL103" s="40"/>
      <c r="HM103" s="40"/>
      <c r="HN103" s="40"/>
      <c r="HO103" s="40"/>
      <c r="HP103" s="40"/>
      <c r="HQ103" s="40"/>
      <c r="HR103" s="40"/>
      <c r="HS103" s="40"/>
      <c r="HT103" s="40"/>
      <c r="HU103" s="40"/>
      <c r="HV103" s="40"/>
      <c r="HW103" s="40"/>
      <c r="HX103" s="40"/>
      <c r="HY103" s="40"/>
      <c r="HZ103" s="40"/>
      <c r="IA103" s="40"/>
      <c r="IB103" s="40"/>
      <c r="IC103" s="40"/>
      <c r="ID103" s="40"/>
      <c r="IE103" s="40"/>
      <c r="IF103" s="40"/>
      <c r="IG103" s="40"/>
      <c r="IH103" s="40"/>
      <c r="II103" s="40"/>
      <c r="IJ103" s="40"/>
      <c r="IK103" s="40"/>
      <c r="IL103" s="40"/>
      <c r="IM103" s="40"/>
      <c r="IN103" s="40"/>
      <c r="IO103" s="40"/>
      <c r="IP103" s="40"/>
      <c r="IQ103" s="40"/>
      <c r="IR103" s="40"/>
      <c r="IS103" s="40"/>
      <c r="IT103" s="40"/>
      <c r="IU103" s="40"/>
      <c r="IV103" s="40"/>
      <c r="IW103" s="40"/>
      <c r="IX103" s="40"/>
      <c r="IY103" s="52"/>
      <c r="IZ103" s="52"/>
      <c r="JA103" s="52"/>
      <c r="JB103" s="52"/>
      <c r="JC103" s="52"/>
      <c r="JD103" s="52"/>
      <c r="JE103" s="52"/>
      <c r="JF103" s="52"/>
      <c r="JG103" s="52"/>
      <c r="JH103" s="52"/>
      <c r="JI103" s="52"/>
      <c r="JJ103" s="52"/>
      <c r="JK103" s="52"/>
      <c r="JL103" s="52"/>
      <c r="JM103" s="52"/>
      <c r="JN103" s="52"/>
      <c r="JO103" s="52"/>
      <c r="JP103" s="52"/>
      <c r="JQ103" s="52"/>
      <c r="JR103" s="52"/>
      <c r="JS103" s="52"/>
      <c r="JT103" s="52"/>
      <c r="JU103" s="52"/>
      <c r="JV103" s="52"/>
      <c r="JW103" s="52"/>
      <c r="JX103" s="52"/>
      <c r="JY103" s="52"/>
      <c r="JZ103" s="52"/>
      <c r="KA103" s="52"/>
      <c r="KB103" s="52"/>
      <c r="KC103" s="52"/>
      <c r="KD103" s="52"/>
      <c r="KE103" s="52"/>
      <c r="KF103" s="52"/>
      <c r="KG103" s="52"/>
      <c r="KH103" s="52"/>
      <c r="KI103" s="52"/>
      <c r="KJ103" s="52"/>
      <c r="KK103" s="52"/>
      <c r="KL103" s="52"/>
      <c r="KM103" s="52"/>
      <c r="KN103" s="52"/>
      <c r="KO103" s="52"/>
      <c r="KP103" s="52"/>
      <c r="KQ103" s="52"/>
      <c r="KR103" s="52"/>
      <c r="KS103" s="52"/>
      <c r="KT103" s="52"/>
      <c r="KU103" s="52"/>
      <c r="KV103" s="52"/>
      <c r="KW103" s="52"/>
      <c r="KX103" s="52"/>
      <c r="KY103" s="52"/>
      <c r="KZ103" s="52"/>
      <c r="LA103" s="52"/>
      <c r="LB103" s="52"/>
      <c r="LC103" s="52"/>
      <c r="LD103" s="52"/>
      <c r="LE103" s="52"/>
      <c r="LF103" s="52"/>
      <c r="LG103" s="52"/>
      <c r="LH103" s="52"/>
      <c r="LI103" s="52"/>
      <c r="LJ103" s="52"/>
      <c r="LK103" s="52"/>
      <c r="LL103" s="52"/>
      <c r="LM103" s="52"/>
      <c r="LN103" s="52"/>
      <c r="LO103" s="52"/>
      <c r="LP103" s="52"/>
      <c r="LQ103" s="52"/>
      <c r="LR103" s="52"/>
      <c r="LS103" s="52"/>
      <c r="LT103" s="52"/>
      <c r="LU103" s="52"/>
      <c r="LV103" s="52"/>
      <c r="LW103" s="52"/>
      <c r="LX103" s="52"/>
      <c r="LY103" s="52"/>
      <c r="LZ103" s="52"/>
      <c r="MA103" s="52"/>
      <c r="MB103" s="52"/>
      <c r="MC103" s="52"/>
      <c r="MD103" s="52"/>
      <c r="ME103" s="52"/>
      <c r="MF103" s="52"/>
      <c r="MG103" s="52"/>
      <c r="MH103" s="52"/>
      <c r="MI103" s="52"/>
      <c r="MJ103" s="52"/>
      <c r="MK103" s="52"/>
      <c r="ML103" s="52"/>
      <c r="MM103" s="52"/>
      <c r="MN103" s="52"/>
      <c r="MO103" s="52"/>
      <c r="MP103" s="52"/>
      <c r="MQ103" s="52"/>
      <c r="MR103" s="52"/>
      <c r="MS103" s="52"/>
      <c r="MT103" s="52"/>
      <c r="MU103" s="52"/>
      <c r="MV103" s="52"/>
      <c r="MW103" s="52"/>
      <c r="MX103" s="52"/>
      <c r="MY103" s="52"/>
      <c r="MZ103" s="52"/>
      <c r="NA103" s="52"/>
      <c r="NB103" s="52"/>
      <c r="NC103" s="52"/>
      <c r="ND103" s="52"/>
      <c r="NE103" s="52"/>
      <c r="NF103" s="52"/>
      <c r="NG103" s="52"/>
      <c r="NH103" s="52"/>
      <c r="NI103" s="52"/>
      <c r="NJ103" s="52"/>
      <c r="NK103" s="52"/>
      <c r="NL103" s="52"/>
      <c r="NM103" s="52"/>
      <c r="NN103" s="52"/>
      <c r="NO103" s="52"/>
      <c r="NP103" s="52"/>
      <c r="NQ103" s="52"/>
      <c r="NR103" s="52"/>
      <c r="NS103" s="52"/>
      <c r="NT103" s="52"/>
      <c r="NU103" s="52"/>
      <c r="NV103" s="52"/>
      <c r="NX103" s="48">
        <f t="shared" ca="1" si="46"/>
        <v>1</v>
      </c>
      <c r="NY103" s="48">
        <f t="shared" ca="1" si="43"/>
        <v>0</v>
      </c>
      <c r="NZ103" s="48">
        <f t="shared" si="47"/>
        <v>0</v>
      </c>
      <c r="OA103" s="48">
        <f t="shared" si="44"/>
        <v>0</v>
      </c>
      <c r="OB103" s="49">
        <f t="shared" ca="1" si="45"/>
        <v>1</v>
      </c>
    </row>
    <row r="104" spans="2:392" ht="15.75" thickBot="1" x14ac:dyDescent="0.3">
      <c r="B104" s="19"/>
      <c r="C104" s="57"/>
      <c r="D104" s="57"/>
      <c r="E104" s="27"/>
      <c r="F104" s="27"/>
      <c r="G104" s="72"/>
      <c r="H104" s="19"/>
      <c r="I104" s="21"/>
      <c r="J104" s="21"/>
      <c r="K104" s="82"/>
      <c r="L104" s="94"/>
      <c r="M104" s="94"/>
      <c r="N104" s="94"/>
      <c r="O104" s="94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1"/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1"/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0"/>
      <c r="HB104" s="40"/>
      <c r="HC104" s="40"/>
      <c r="HD104" s="40"/>
      <c r="HE104" s="40"/>
      <c r="HF104" s="40"/>
      <c r="HG104" s="40"/>
      <c r="HH104" s="40"/>
      <c r="HI104" s="40"/>
      <c r="HJ104" s="40"/>
      <c r="HK104" s="40"/>
      <c r="HL104" s="40"/>
      <c r="HM104" s="40"/>
      <c r="HN104" s="40"/>
      <c r="HO104" s="40"/>
      <c r="HP104" s="40"/>
      <c r="HQ104" s="40"/>
      <c r="HR104" s="40"/>
      <c r="HS104" s="40"/>
      <c r="HT104" s="40"/>
      <c r="HU104" s="40"/>
      <c r="HV104" s="40"/>
      <c r="HW104" s="40"/>
      <c r="HX104" s="40"/>
      <c r="HY104" s="40"/>
      <c r="HZ104" s="40"/>
      <c r="IA104" s="40"/>
      <c r="IB104" s="40"/>
      <c r="IC104" s="40"/>
      <c r="ID104" s="40"/>
      <c r="IE104" s="40"/>
      <c r="IF104" s="40"/>
      <c r="IG104" s="40"/>
      <c r="IH104" s="40"/>
      <c r="II104" s="40"/>
      <c r="IJ104" s="40"/>
      <c r="IK104" s="40"/>
      <c r="IL104" s="40"/>
      <c r="IM104" s="40"/>
      <c r="IN104" s="40"/>
      <c r="IO104" s="40"/>
      <c r="IP104" s="40"/>
      <c r="IQ104" s="40"/>
      <c r="IR104" s="40"/>
      <c r="IS104" s="40"/>
      <c r="IT104" s="40"/>
      <c r="IU104" s="40"/>
      <c r="IV104" s="40"/>
      <c r="IW104" s="40"/>
      <c r="IX104" s="40"/>
      <c r="IY104" s="52"/>
      <c r="IZ104" s="52"/>
      <c r="JA104" s="52"/>
      <c r="JB104" s="52"/>
      <c r="JC104" s="52"/>
      <c r="JD104" s="52"/>
      <c r="JE104" s="52"/>
      <c r="JF104" s="52"/>
      <c r="JG104" s="52"/>
      <c r="JH104" s="52"/>
      <c r="JI104" s="52"/>
      <c r="JJ104" s="52"/>
      <c r="JK104" s="52"/>
      <c r="JL104" s="52"/>
      <c r="JM104" s="52"/>
      <c r="JN104" s="52"/>
      <c r="JO104" s="52"/>
      <c r="JP104" s="52"/>
      <c r="JQ104" s="52"/>
      <c r="JR104" s="52"/>
      <c r="JS104" s="52"/>
      <c r="JT104" s="52"/>
      <c r="JU104" s="52"/>
      <c r="JV104" s="52"/>
      <c r="JW104" s="52"/>
      <c r="JX104" s="52"/>
      <c r="JY104" s="52"/>
      <c r="JZ104" s="52"/>
      <c r="KA104" s="52"/>
      <c r="KB104" s="52"/>
      <c r="KC104" s="52"/>
      <c r="KD104" s="52"/>
      <c r="KE104" s="52"/>
      <c r="KF104" s="52"/>
      <c r="KG104" s="52"/>
      <c r="KH104" s="52"/>
      <c r="KI104" s="52"/>
      <c r="KJ104" s="52"/>
      <c r="KK104" s="52"/>
      <c r="KL104" s="52"/>
      <c r="KM104" s="52"/>
      <c r="KN104" s="52"/>
      <c r="KO104" s="52"/>
      <c r="KP104" s="52"/>
      <c r="KQ104" s="52"/>
      <c r="KR104" s="52"/>
      <c r="KS104" s="52"/>
      <c r="KT104" s="52"/>
      <c r="KU104" s="52"/>
      <c r="KV104" s="52"/>
      <c r="KW104" s="52"/>
      <c r="KX104" s="52"/>
      <c r="KY104" s="52"/>
      <c r="KZ104" s="52"/>
      <c r="LA104" s="52"/>
      <c r="LB104" s="52"/>
      <c r="LC104" s="52"/>
      <c r="LD104" s="52"/>
      <c r="LE104" s="52"/>
      <c r="LF104" s="52"/>
      <c r="LG104" s="52"/>
      <c r="LH104" s="52"/>
      <c r="LI104" s="52"/>
      <c r="LJ104" s="52"/>
      <c r="LK104" s="52"/>
      <c r="LL104" s="52"/>
      <c r="LM104" s="52"/>
      <c r="LN104" s="52"/>
      <c r="LO104" s="52"/>
      <c r="LP104" s="52"/>
      <c r="LQ104" s="52"/>
      <c r="LR104" s="52"/>
      <c r="LS104" s="52"/>
      <c r="LT104" s="52"/>
      <c r="LU104" s="52"/>
      <c r="LV104" s="52"/>
      <c r="LW104" s="52"/>
      <c r="LX104" s="52"/>
      <c r="LY104" s="52"/>
      <c r="LZ104" s="52"/>
      <c r="MA104" s="52"/>
      <c r="MB104" s="52"/>
      <c r="MC104" s="52"/>
      <c r="MD104" s="52"/>
      <c r="ME104" s="52"/>
      <c r="MF104" s="52"/>
      <c r="MG104" s="52"/>
      <c r="MH104" s="52"/>
      <c r="MI104" s="52"/>
      <c r="MJ104" s="52"/>
      <c r="MK104" s="52"/>
      <c r="ML104" s="52"/>
      <c r="MM104" s="52"/>
      <c r="MN104" s="52"/>
      <c r="MO104" s="52"/>
      <c r="MP104" s="52"/>
      <c r="MQ104" s="52"/>
      <c r="MR104" s="52"/>
      <c r="MS104" s="52"/>
      <c r="MT104" s="52"/>
      <c r="MU104" s="52"/>
      <c r="MV104" s="52"/>
      <c r="MW104" s="52"/>
      <c r="MX104" s="52"/>
      <c r="MY104" s="52"/>
      <c r="MZ104" s="52"/>
      <c r="NA104" s="52"/>
      <c r="NB104" s="52"/>
      <c r="NC104" s="52"/>
      <c r="ND104" s="52"/>
      <c r="NE104" s="52"/>
      <c r="NF104" s="52"/>
      <c r="NG104" s="52"/>
      <c r="NH104" s="52"/>
      <c r="NI104" s="52"/>
      <c r="NJ104" s="52"/>
      <c r="NK104" s="52"/>
      <c r="NL104" s="52"/>
      <c r="NM104" s="52"/>
      <c r="NN104" s="52"/>
      <c r="NO104" s="52"/>
      <c r="NP104" s="52"/>
      <c r="NQ104" s="52"/>
      <c r="NR104" s="52"/>
      <c r="NS104" s="52"/>
      <c r="NT104" s="52"/>
      <c r="NU104" s="52"/>
      <c r="NV104" s="52"/>
      <c r="NX104" s="48">
        <f t="shared" ca="1" si="46"/>
        <v>1</v>
      </c>
      <c r="NY104" s="48">
        <f t="shared" ca="1" si="43"/>
        <v>0</v>
      </c>
      <c r="NZ104" s="48">
        <f t="shared" si="47"/>
        <v>0</v>
      </c>
      <c r="OA104" s="48">
        <f t="shared" si="44"/>
        <v>0</v>
      </c>
      <c r="OB104" s="49">
        <f t="shared" ca="1" si="45"/>
        <v>1</v>
      </c>
    </row>
    <row r="105" spans="2:392" ht="15.75" thickBot="1" x14ac:dyDescent="0.3">
      <c r="B105" s="19"/>
      <c r="C105" s="57"/>
      <c r="D105" s="57"/>
      <c r="E105" s="27"/>
      <c r="F105" s="27"/>
      <c r="G105" s="72"/>
      <c r="H105" s="19"/>
      <c r="I105" s="21"/>
      <c r="J105" s="21"/>
      <c r="K105" s="82"/>
      <c r="L105" s="94"/>
      <c r="M105" s="94"/>
      <c r="N105" s="94"/>
      <c r="O105" s="94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1"/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1"/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0"/>
      <c r="HB105" s="40"/>
      <c r="HC105" s="40"/>
      <c r="HD105" s="40"/>
      <c r="HE105" s="40"/>
      <c r="HF105" s="40"/>
      <c r="HG105" s="40"/>
      <c r="HH105" s="40"/>
      <c r="HI105" s="40"/>
      <c r="HJ105" s="40"/>
      <c r="HK105" s="40"/>
      <c r="HL105" s="40"/>
      <c r="HM105" s="40"/>
      <c r="HN105" s="40"/>
      <c r="HO105" s="40"/>
      <c r="HP105" s="40"/>
      <c r="HQ105" s="40"/>
      <c r="HR105" s="40"/>
      <c r="HS105" s="40"/>
      <c r="HT105" s="40"/>
      <c r="HU105" s="40"/>
      <c r="HV105" s="40"/>
      <c r="HW105" s="40"/>
      <c r="HX105" s="40"/>
      <c r="HY105" s="40"/>
      <c r="HZ105" s="40"/>
      <c r="IA105" s="40"/>
      <c r="IB105" s="40"/>
      <c r="IC105" s="40"/>
      <c r="ID105" s="40"/>
      <c r="IE105" s="40"/>
      <c r="IF105" s="40"/>
      <c r="IG105" s="40"/>
      <c r="IH105" s="40"/>
      <c r="II105" s="40"/>
      <c r="IJ105" s="40"/>
      <c r="IK105" s="40"/>
      <c r="IL105" s="40"/>
      <c r="IM105" s="40"/>
      <c r="IN105" s="40"/>
      <c r="IO105" s="40"/>
      <c r="IP105" s="40"/>
      <c r="IQ105" s="40"/>
      <c r="IR105" s="40"/>
      <c r="IS105" s="40"/>
      <c r="IT105" s="40"/>
      <c r="IU105" s="40"/>
      <c r="IV105" s="40"/>
      <c r="IW105" s="40"/>
      <c r="IX105" s="40"/>
      <c r="IY105" s="52"/>
      <c r="IZ105" s="52"/>
      <c r="JA105" s="52"/>
      <c r="JB105" s="52"/>
      <c r="JC105" s="52"/>
      <c r="JD105" s="52"/>
      <c r="JE105" s="52"/>
      <c r="JF105" s="52"/>
      <c r="JG105" s="52"/>
      <c r="JH105" s="52"/>
      <c r="JI105" s="52"/>
      <c r="JJ105" s="52"/>
      <c r="JK105" s="52"/>
      <c r="JL105" s="52"/>
      <c r="JM105" s="52"/>
      <c r="JN105" s="52"/>
      <c r="JO105" s="52"/>
      <c r="JP105" s="52"/>
      <c r="JQ105" s="52"/>
      <c r="JR105" s="52"/>
      <c r="JS105" s="52"/>
      <c r="JT105" s="52"/>
      <c r="JU105" s="52"/>
      <c r="JV105" s="52"/>
      <c r="JW105" s="52"/>
      <c r="JX105" s="52"/>
      <c r="JY105" s="52"/>
      <c r="JZ105" s="52"/>
      <c r="KA105" s="52"/>
      <c r="KB105" s="52"/>
      <c r="KC105" s="52"/>
      <c r="KD105" s="52"/>
      <c r="KE105" s="52"/>
      <c r="KF105" s="52"/>
      <c r="KG105" s="52"/>
      <c r="KH105" s="52"/>
      <c r="KI105" s="52"/>
      <c r="KJ105" s="52"/>
      <c r="KK105" s="52"/>
      <c r="KL105" s="52"/>
      <c r="KM105" s="52"/>
      <c r="KN105" s="52"/>
      <c r="KO105" s="52"/>
      <c r="KP105" s="52"/>
      <c r="KQ105" s="52"/>
      <c r="KR105" s="52"/>
      <c r="KS105" s="52"/>
      <c r="KT105" s="52"/>
      <c r="KU105" s="52"/>
      <c r="KV105" s="52"/>
      <c r="KW105" s="52"/>
      <c r="KX105" s="52"/>
      <c r="KY105" s="52"/>
      <c r="KZ105" s="52"/>
      <c r="LA105" s="52"/>
      <c r="LB105" s="52"/>
      <c r="LC105" s="52"/>
      <c r="LD105" s="52"/>
      <c r="LE105" s="52"/>
      <c r="LF105" s="52"/>
      <c r="LG105" s="52"/>
      <c r="LH105" s="52"/>
      <c r="LI105" s="52"/>
      <c r="LJ105" s="52"/>
      <c r="LK105" s="52"/>
      <c r="LL105" s="52"/>
      <c r="LM105" s="52"/>
      <c r="LN105" s="52"/>
      <c r="LO105" s="52"/>
      <c r="LP105" s="52"/>
      <c r="LQ105" s="52"/>
      <c r="LR105" s="52"/>
      <c r="LS105" s="52"/>
      <c r="LT105" s="52"/>
      <c r="LU105" s="52"/>
      <c r="LV105" s="52"/>
      <c r="LW105" s="52"/>
      <c r="LX105" s="52"/>
      <c r="LY105" s="52"/>
      <c r="LZ105" s="52"/>
      <c r="MA105" s="52"/>
      <c r="MB105" s="52"/>
      <c r="MC105" s="52"/>
      <c r="MD105" s="52"/>
      <c r="ME105" s="52"/>
      <c r="MF105" s="52"/>
      <c r="MG105" s="52"/>
      <c r="MH105" s="52"/>
      <c r="MI105" s="52"/>
      <c r="MJ105" s="52"/>
      <c r="MK105" s="52"/>
      <c r="ML105" s="52"/>
      <c r="MM105" s="52"/>
      <c r="MN105" s="52"/>
      <c r="MO105" s="52"/>
      <c r="MP105" s="52"/>
      <c r="MQ105" s="52"/>
      <c r="MR105" s="52"/>
      <c r="MS105" s="52"/>
      <c r="MT105" s="52"/>
      <c r="MU105" s="52"/>
      <c r="MV105" s="52"/>
      <c r="MW105" s="52"/>
      <c r="MX105" s="52"/>
      <c r="MY105" s="52"/>
      <c r="MZ105" s="52"/>
      <c r="NA105" s="52"/>
      <c r="NB105" s="52"/>
      <c r="NC105" s="52"/>
      <c r="ND105" s="52"/>
      <c r="NE105" s="52"/>
      <c r="NF105" s="52"/>
      <c r="NG105" s="52"/>
      <c r="NH105" s="52"/>
      <c r="NI105" s="52"/>
      <c r="NJ105" s="52"/>
      <c r="NK105" s="52"/>
      <c r="NL105" s="52"/>
      <c r="NM105" s="52"/>
      <c r="NN105" s="52"/>
      <c r="NO105" s="52"/>
      <c r="NP105" s="52"/>
      <c r="NQ105" s="52"/>
      <c r="NR105" s="52"/>
      <c r="NS105" s="52"/>
      <c r="NT105" s="52"/>
      <c r="NU105" s="52"/>
      <c r="NV105" s="52"/>
      <c r="NX105" s="48">
        <f t="shared" ca="1" si="46"/>
        <v>1</v>
      </c>
      <c r="NY105" s="48">
        <f t="shared" ca="1" si="43"/>
        <v>0</v>
      </c>
      <c r="NZ105" s="48">
        <f t="shared" si="47"/>
        <v>0</v>
      </c>
      <c r="OA105" s="48">
        <f t="shared" si="44"/>
        <v>0</v>
      </c>
      <c r="OB105" s="49">
        <f t="shared" ca="1" si="45"/>
        <v>1</v>
      </c>
    </row>
    <row r="106" spans="2:392" ht="15.75" thickBot="1" x14ac:dyDescent="0.3">
      <c r="B106" s="19"/>
      <c r="C106" s="57"/>
      <c r="D106" s="57"/>
      <c r="E106" s="27"/>
      <c r="F106" s="27"/>
      <c r="G106" s="72"/>
      <c r="H106" s="19"/>
      <c r="I106" s="21"/>
      <c r="J106" s="21"/>
      <c r="K106" s="82"/>
      <c r="L106" s="94"/>
      <c r="M106" s="94"/>
      <c r="N106" s="94"/>
      <c r="O106" s="94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1"/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1"/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0"/>
      <c r="HB106" s="40"/>
      <c r="HC106" s="40"/>
      <c r="HD106" s="40"/>
      <c r="HE106" s="40"/>
      <c r="HF106" s="40"/>
      <c r="HG106" s="40"/>
      <c r="HH106" s="40"/>
      <c r="HI106" s="40"/>
      <c r="HJ106" s="40"/>
      <c r="HK106" s="40"/>
      <c r="HL106" s="40"/>
      <c r="HM106" s="40"/>
      <c r="HN106" s="40"/>
      <c r="HO106" s="40"/>
      <c r="HP106" s="40"/>
      <c r="HQ106" s="40"/>
      <c r="HR106" s="40"/>
      <c r="HS106" s="40"/>
      <c r="HT106" s="40"/>
      <c r="HU106" s="40"/>
      <c r="HV106" s="40"/>
      <c r="HW106" s="40"/>
      <c r="HX106" s="40"/>
      <c r="HY106" s="40"/>
      <c r="HZ106" s="40"/>
      <c r="IA106" s="40"/>
      <c r="IB106" s="40"/>
      <c r="IC106" s="40"/>
      <c r="ID106" s="40"/>
      <c r="IE106" s="40"/>
      <c r="IF106" s="40"/>
      <c r="IG106" s="40"/>
      <c r="IH106" s="40"/>
      <c r="II106" s="40"/>
      <c r="IJ106" s="40"/>
      <c r="IK106" s="40"/>
      <c r="IL106" s="40"/>
      <c r="IM106" s="40"/>
      <c r="IN106" s="40"/>
      <c r="IO106" s="40"/>
      <c r="IP106" s="40"/>
      <c r="IQ106" s="40"/>
      <c r="IR106" s="40"/>
      <c r="IS106" s="40"/>
      <c r="IT106" s="40"/>
      <c r="IU106" s="40"/>
      <c r="IV106" s="40"/>
      <c r="IW106" s="40"/>
      <c r="IX106" s="40"/>
      <c r="IY106" s="52"/>
      <c r="IZ106" s="52"/>
      <c r="JA106" s="52"/>
      <c r="JB106" s="52"/>
      <c r="JC106" s="52"/>
      <c r="JD106" s="52"/>
      <c r="JE106" s="52"/>
      <c r="JF106" s="52"/>
      <c r="JG106" s="52"/>
      <c r="JH106" s="52"/>
      <c r="JI106" s="52"/>
      <c r="JJ106" s="52"/>
      <c r="JK106" s="52"/>
      <c r="JL106" s="52"/>
      <c r="JM106" s="52"/>
      <c r="JN106" s="52"/>
      <c r="JO106" s="52"/>
      <c r="JP106" s="52"/>
      <c r="JQ106" s="52"/>
      <c r="JR106" s="52"/>
      <c r="JS106" s="52"/>
      <c r="JT106" s="52"/>
      <c r="JU106" s="52"/>
      <c r="JV106" s="52"/>
      <c r="JW106" s="52"/>
      <c r="JX106" s="52"/>
      <c r="JY106" s="52"/>
      <c r="JZ106" s="52"/>
      <c r="KA106" s="52"/>
      <c r="KB106" s="52"/>
      <c r="KC106" s="52"/>
      <c r="KD106" s="52"/>
      <c r="KE106" s="52"/>
      <c r="KF106" s="52"/>
      <c r="KG106" s="52"/>
      <c r="KH106" s="52"/>
      <c r="KI106" s="52"/>
      <c r="KJ106" s="52"/>
      <c r="KK106" s="52"/>
      <c r="KL106" s="52"/>
      <c r="KM106" s="52"/>
      <c r="KN106" s="52"/>
      <c r="KO106" s="52"/>
      <c r="KP106" s="52"/>
      <c r="KQ106" s="52"/>
      <c r="KR106" s="52"/>
      <c r="KS106" s="52"/>
      <c r="KT106" s="52"/>
      <c r="KU106" s="52"/>
      <c r="KV106" s="52"/>
      <c r="KW106" s="52"/>
      <c r="KX106" s="52"/>
      <c r="KY106" s="52"/>
      <c r="KZ106" s="52"/>
      <c r="LA106" s="52"/>
      <c r="LB106" s="52"/>
      <c r="LC106" s="52"/>
      <c r="LD106" s="52"/>
      <c r="LE106" s="52"/>
      <c r="LF106" s="52"/>
      <c r="LG106" s="52"/>
      <c r="LH106" s="52"/>
      <c r="LI106" s="52"/>
      <c r="LJ106" s="52"/>
      <c r="LK106" s="52"/>
      <c r="LL106" s="52"/>
      <c r="LM106" s="52"/>
      <c r="LN106" s="52"/>
      <c r="LO106" s="52"/>
      <c r="LP106" s="52"/>
      <c r="LQ106" s="52"/>
      <c r="LR106" s="52"/>
      <c r="LS106" s="52"/>
      <c r="LT106" s="52"/>
      <c r="LU106" s="52"/>
      <c r="LV106" s="52"/>
      <c r="LW106" s="52"/>
      <c r="LX106" s="52"/>
      <c r="LY106" s="52"/>
      <c r="LZ106" s="52"/>
      <c r="MA106" s="52"/>
      <c r="MB106" s="52"/>
      <c r="MC106" s="52"/>
      <c r="MD106" s="52"/>
      <c r="ME106" s="52"/>
      <c r="MF106" s="52"/>
      <c r="MG106" s="52"/>
      <c r="MH106" s="52"/>
      <c r="MI106" s="52"/>
      <c r="MJ106" s="52"/>
      <c r="MK106" s="52"/>
      <c r="ML106" s="52"/>
      <c r="MM106" s="52"/>
      <c r="MN106" s="52"/>
      <c r="MO106" s="52"/>
      <c r="MP106" s="52"/>
      <c r="MQ106" s="52"/>
      <c r="MR106" s="52"/>
      <c r="MS106" s="52"/>
      <c r="MT106" s="52"/>
      <c r="MU106" s="52"/>
      <c r="MV106" s="52"/>
      <c r="MW106" s="52"/>
      <c r="MX106" s="52"/>
      <c r="MY106" s="52"/>
      <c r="MZ106" s="52"/>
      <c r="NA106" s="52"/>
      <c r="NB106" s="52"/>
      <c r="NC106" s="52"/>
      <c r="ND106" s="52"/>
      <c r="NE106" s="52"/>
      <c r="NF106" s="52"/>
      <c r="NG106" s="52"/>
      <c r="NH106" s="52"/>
      <c r="NI106" s="52"/>
      <c r="NJ106" s="52"/>
      <c r="NK106" s="52"/>
      <c r="NL106" s="52"/>
      <c r="NM106" s="52"/>
      <c r="NN106" s="52"/>
      <c r="NO106" s="52"/>
      <c r="NP106" s="52"/>
      <c r="NQ106" s="52"/>
      <c r="NR106" s="52"/>
      <c r="NS106" s="52"/>
      <c r="NT106" s="52"/>
      <c r="NU106" s="52"/>
      <c r="NV106" s="52"/>
      <c r="NX106" s="48">
        <f t="shared" ca="1" si="46"/>
        <v>1</v>
      </c>
      <c r="NY106" s="48">
        <f t="shared" ca="1" si="43"/>
        <v>0</v>
      </c>
      <c r="NZ106" s="48">
        <f t="shared" si="47"/>
        <v>0</v>
      </c>
      <c r="OA106" s="48">
        <f t="shared" si="44"/>
        <v>0</v>
      </c>
      <c r="OB106" s="49">
        <f t="shared" ca="1" si="45"/>
        <v>1</v>
      </c>
    </row>
    <row r="107" spans="2:392" ht="15.75" thickBot="1" x14ac:dyDescent="0.3">
      <c r="B107" s="19"/>
      <c r="C107" s="57"/>
      <c r="D107" s="57"/>
      <c r="E107" s="27"/>
      <c r="F107" s="27"/>
      <c r="G107" s="72"/>
      <c r="H107" s="19"/>
      <c r="I107" s="21"/>
      <c r="J107" s="21"/>
      <c r="K107" s="82"/>
      <c r="L107" s="94"/>
      <c r="M107" s="94"/>
      <c r="N107" s="94"/>
      <c r="O107" s="94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1"/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1"/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0"/>
      <c r="HB107" s="40"/>
      <c r="HC107" s="40"/>
      <c r="HD107" s="40"/>
      <c r="HE107" s="40"/>
      <c r="HF107" s="40"/>
      <c r="HG107" s="40"/>
      <c r="HH107" s="40"/>
      <c r="HI107" s="40"/>
      <c r="HJ107" s="40"/>
      <c r="HK107" s="40"/>
      <c r="HL107" s="40"/>
      <c r="HM107" s="40"/>
      <c r="HN107" s="40"/>
      <c r="HO107" s="40"/>
      <c r="HP107" s="40"/>
      <c r="HQ107" s="40"/>
      <c r="HR107" s="40"/>
      <c r="HS107" s="40"/>
      <c r="HT107" s="40"/>
      <c r="HU107" s="40"/>
      <c r="HV107" s="40"/>
      <c r="HW107" s="40"/>
      <c r="HX107" s="40"/>
      <c r="HY107" s="40"/>
      <c r="HZ107" s="40"/>
      <c r="IA107" s="40"/>
      <c r="IB107" s="40"/>
      <c r="IC107" s="40"/>
      <c r="ID107" s="40"/>
      <c r="IE107" s="40"/>
      <c r="IF107" s="40"/>
      <c r="IG107" s="40"/>
      <c r="IH107" s="40"/>
      <c r="II107" s="40"/>
      <c r="IJ107" s="40"/>
      <c r="IK107" s="40"/>
      <c r="IL107" s="40"/>
      <c r="IM107" s="40"/>
      <c r="IN107" s="40"/>
      <c r="IO107" s="40"/>
      <c r="IP107" s="40"/>
      <c r="IQ107" s="40"/>
      <c r="IR107" s="40"/>
      <c r="IS107" s="40"/>
      <c r="IT107" s="40"/>
      <c r="IU107" s="40"/>
      <c r="IV107" s="40"/>
      <c r="IW107" s="40"/>
      <c r="IX107" s="40"/>
      <c r="IY107" s="52"/>
      <c r="IZ107" s="52"/>
      <c r="JA107" s="52"/>
      <c r="JB107" s="52"/>
      <c r="JC107" s="52"/>
      <c r="JD107" s="52"/>
      <c r="JE107" s="52"/>
      <c r="JF107" s="52"/>
      <c r="JG107" s="52"/>
      <c r="JH107" s="52"/>
      <c r="JI107" s="52"/>
      <c r="JJ107" s="52"/>
      <c r="JK107" s="52"/>
      <c r="JL107" s="52"/>
      <c r="JM107" s="52"/>
      <c r="JN107" s="52"/>
      <c r="JO107" s="52"/>
      <c r="JP107" s="52"/>
      <c r="JQ107" s="52"/>
      <c r="JR107" s="52"/>
      <c r="JS107" s="52"/>
      <c r="JT107" s="52"/>
      <c r="JU107" s="52"/>
      <c r="JV107" s="52"/>
      <c r="JW107" s="52"/>
      <c r="JX107" s="52"/>
      <c r="JY107" s="52"/>
      <c r="JZ107" s="52"/>
      <c r="KA107" s="52"/>
      <c r="KB107" s="52"/>
      <c r="KC107" s="52"/>
      <c r="KD107" s="52"/>
      <c r="KE107" s="52"/>
      <c r="KF107" s="52"/>
      <c r="KG107" s="52"/>
      <c r="KH107" s="52"/>
      <c r="KI107" s="52"/>
      <c r="KJ107" s="52"/>
      <c r="KK107" s="52"/>
      <c r="KL107" s="52"/>
      <c r="KM107" s="52"/>
      <c r="KN107" s="52"/>
      <c r="KO107" s="52"/>
      <c r="KP107" s="52"/>
      <c r="KQ107" s="52"/>
      <c r="KR107" s="52"/>
      <c r="KS107" s="52"/>
      <c r="KT107" s="52"/>
      <c r="KU107" s="52"/>
      <c r="KV107" s="52"/>
      <c r="KW107" s="52"/>
      <c r="KX107" s="52"/>
      <c r="KY107" s="52"/>
      <c r="KZ107" s="52"/>
      <c r="LA107" s="52"/>
      <c r="LB107" s="52"/>
      <c r="LC107" s="52"/>
      <c r="LD107" s="52"/>
      <c r="LE107" s="52"/>
      <c r="LF107" s="52"/>
      <c r="LG107" s="52"/>
      <c r="LH107" s="52"/>
      <c r="LI107" s="52"/>
      <c r="LJ107" s="52"/>
      <c r="LK107" s="52"/>
      <c r="LL107" s="52"/>
      <c r="LM107" s="52"/>
      <c r="LN107" s="52"/>
      <c r="LO107" s="52"/>
      <c r="LP107" s="52"/>
      <c r="LQ107" s="52"/>
      <c r="LR107" s="52"/>
      <c r="LS107" s="52"/>
      <c r="LT107" s="52"/>
      <c r="LU107" s="52"/>
      <c r="LV107" s="52"/>
      <c r="LW107" s="52"/>
      <c r="LX107" s="52"/>
      <c r="LY107" s="52"/>
      <c r="LZ107" s="52"/>
      <c r="MA107" s="52"/>
      <c r="MB107" s="52"/>
      <c r="MC107" s="52"/>
      <c r="MD107" s="52"/>
      <c r="ME107" s="52"/>
      <c r="MF107" s="52"/>
      <c r="MG107" s="52"/>
      <c r="MH107" s="52"/>
      <c r="MI107" s="52"/>
      <c r="MJ107" s="52"/>
      <c r="MK107" s="52"/>
      <c r="ML107" s="52"/>
      <c r="MM107" s="52"/>
      <c r="MN107" s="52"/>
      <c r="MO107" s="52"/>
      <c r="MP107" s="52"/>
      <c r="MQ107" s="52"/>
      <c r="MR107" s="52"/>
      <c r="MS107" s="52"/>
      <c r="MT107" s="52"/>
      <c r="MU107" s="52"/>
      <c r="MV107" s="52"/>
      <c r="MW107" s="52"/>
      <c r="MX107" s="52"/>
      <c r="MY107" s="52"/>
      <c r="MZ107" s="52"/>
      <c r="NA107" s="52"/>
      <c r="NB107" s="52"/>
      <c r="NC107" s="52"/>
      <c r="ND107" s="52"/>
      <c r="NE107" s="52"/>
      <c r="NF107" s="52"/>
      <c r="NG107" s="52"/>
      <c r="NH107" s="52"/>
      <c r="NI107" s="52"/>
      <c r="NJ107" s="52"/>
      <c r="NK107" s="52"/>
      <c r="NL107" s="52"/>
      <c r="NM107" s="52"/>
      <c r="NN107" s="52"/>
      <c r="NO107" s="52"/>
      <c r="NP107" s="52"/>
      <c r="NQ107" s="52"/>
      <c r="NR107" s="52"/>
      <c r="NS107" s="52"/>
      <c r="NT107" s="52"/>
      <c r="NU107" s="52"/>
      <c r="NV107" s="52"/>
      <c r="NX107" s="48">
        <f t="shared" ca="1" si="46"/>
        <v>1</v>
      </c>
      <c r="NY107" s="48">
        <f t="shared" ca="1" si="43"/>
        <v>0</v>
      </c>
      <c r="NZ107" s="48">
        <f t="shared" si="47"/>
        <v>0</v>
      </c>
      <c r="OA107" s="48">
        <f t="shared" si="44"/>
        <v>0</v>
      </c>
      <c r="OB107" s="49">
        <f t="shared" ca="1" si="45"/>
        <v>1</v>
      </c>
    </row>
    <row r="108" spans="2:392" ht="15.75" thickBot="1" x14ac:dyDescent="0.3">
      <c r="B108" s="19"/>
      <c r="C108" s="57"/>
      <c r="D108" s="57"/>
      <c r="E108" s="27"/>
      <c r="F108" s="27"/>
      <c r="G108" s="72"/>
      <c r="H108" s="19"/>
      <c r="I108" s="21"/>
      <c r="J108" s="21"/>
      <c r="K108" s="82"/>
      <c r="L108" s="94"/>
      <c r="M108" s="94"/>
      <c r="N108" s="94"/>
      <c r="O108" s="94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1"/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1"/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0"/>
      <c r="HB108" s="40"/>
      <c r="HC108" s="40"/>
      <c r="HD108" s="40"/>
      <c r="HE108" s="40"/>
      <c r="HF108" s="40"/>
      <c r="HG108" s="40"/>
      <c r="HH108" s="40"/>
      <c r="HI108" s="40"/>
      <c r="HJ108" s="40"/>
      <c r="HK108" s="40"/>
      <c r="HL108" s="40"/>
      <c r="HM108" s="40"/>
      <c r="HN108" s="40"/>
      <c r="HO108" s="40"/>
      <c r="HP108" s="40"/>
      <c r="HQ108" s="40"/>
      <c r="HR108" s="40"/>
      <c r="HS108" s="40"/>
      <c r="HT108" s="40"/>
      <c r="HU108" s="40"/>
      <c r="HV108" s="40"/>
      <c r="HW108" s="40"/>
      <c r="HX108" s="40"/>
      <c r="HY108" s="40"/>
      <c r="HZ108" s="40"/>
      <c r="IA108" s="40"/>
      <c r="IB108" s="40"/>
      <c r="IC108" s="40"/>
      <c r="ID108" s="40"/>
      <c r="IE108" s="40"/>
      <c r="IF108" s="40"/>
      <c r="IG108" s="40"/>
      <c r="IH108" s="40"/>
      <c r="II108" s="40"/>
      <c r="IJ108" s="40"/>
      <c r="IK108" s="40"/>
      <c r="IL108" s="40"/>
      <c r="IM108" s="40"/>
      <c r="IN108" s="40"/>
      <c r="IO108" s="40"/>
      <c r="IP108" s="40"/>
      <c r="IQ108" s="40"/>
      <c r="IR108" s="40"/>
      <c r="IS108" s="40"/>
      <c r="IT108" s="40"/>
      <c r="IU108" s="40"/>
      <c r="IV108" s="40"/>
      <c r="IW108" s="40"/>
      <c r="IX108" s="40"/>
      <c r="IY108" s="52"/>
      <c r="IZ108" s="52"/>
      <c r="JA108" s="52"/>
      <c r="JB108" s="52"/>
      <c r="JC108" s="52"/>
      <c r="JD108" s="52"/>
      <c r="JE108" s="52"/>
      <c r="JF108" s="52"/>
      <c r="JG108" s="52"/>
      <c r="JH108" s="52"/>
      <c r="JI108" s="52"/>
      <c r="JJ108" s="52"/>
      <c r="JK108" s="52"/>
      <c r="JL108" s="52"/>
      <c r="JM108" s="52"/>
      <c r="JN108" s="52"/>
      <c r="JO108" s="52"/>
      <c r="JP108" s="52"/>
      <c r="JQ108" s="52"/>
      <c r="JR108" s="52"/>
      <c r="JS108" s="52"/>
      <c r="JT108" s="52"/>
      <c r="JU108" s="52"/>
      <c r="JV108" s="52"/>
      <c r="JW108" s="52"/>
      <c r="JX108" s="52"/>
      <c r="JY108" s="52"/>
      <c r="JZ108" s="52"/>
      <c r="KA108" s="52"/>
      <c r="KB108" s="52"/>
      <c r="KC108" s="52"/>
      <c r="KD108" s="52"/>
      <c r="KE108" s="52"/>
      <c r="KF108" s="52"/>
      <c r="KG108" s="52"/>
      <c r="KH108" s="52"/>
      <c r="KI108" s="52"/>
      <c r="KJ108" s="52"/>
      <c r="KK108" s="52"/>
      <c r="KL108" s="52"/>
      <c r="KM108" s="52"/>
      <c r="KN108" s="52"/>
      <c r="KO108" s="52"/>
      <c r="KP108" s="52"/>
      <c r="KQ108" s="52"/>
      <c r="KR108" s="52"/>
      <c r="KS108" s="52"/>
      <c r="KT108" s="52"/>
      <c r="KU108" s="52"/>
      <c r="KV108" s="52"/>
      <c r="KW108" s="52"/>
      <c r="KX108" s="52"/>
      <c r="KY108" s="52"/>
      <c r="KZ108" s="52"/>
      <c r="LA108" s="52"/>
      <c r="LB108" s="52"/>
      <c r="LC108" s="52"/>
      <c r="LD108" s="52"/>
      <c r="LE108" s="52"/>
      <c r="LF108" s="52"/>
      <c r="LG108" s="52"/>
      <c r="LH108" s="52"/>
      <c r="LI108" s="52"/>
      <c r="LJ108" s="52"/>
      <c r="LK108" s="52"/>
      <c r="LL108" s="52"/>
      <c r="LM108" s="52"/>
      <c r="LN108" s="52"/>
      <c r="LO108" s="52"/>
      <c r="LP108" s="52"/>
      <c r="LQ108" s="52"/>
      <c r="LR108" s="52"/>
      <c r="LS108" s="52"/>
      <c r="LT108" s="52"/>
      <c r="LU108" s="52"/>
      <c r="LV108" s="52"/>
      <c r="LW108" s="52"/>
      <c r="LX108" s="52"/>
      <c r="LY108" s="52"/>
      <c r="LZ108" s="52"/>
      <c r="MA108" s="52"/>
      <c r="MB108" s="52"/>
      <c r="MC108" s="52"/>
      <c r="MD108" s="52"/>
      <c r="ME108" s="52"/>
      <c r="MF108" s="52"/>
      <c r="MG108" s="52"/>
      <c r="MH108" s="52"/>
      <c r="MI108" s="52"/>
      <c r="MJ108" s="52"/>
      <c r="MK108" s="52"/>
      <c r="ML108" s="52"/>
      <c r="MM108" s="52"/>
      <c r="MN108" s="52"/>
      <c r="MO108" s="52"/>
      <c r="MP108" s="52"/>
      <c r="MQ108" s="52"/>
      <c r="MR108" s="52"/>
      <c r="MS108" s="52"/>
      <c r="MT108" s="52"/>
      <c r="MU108" s="52"/>
      <c r="MV108" s="52"/>
      <c r="MW108" s="52"/>
      <c r="MX108" s="52"/>
      <c r="MY108" s="52"/>
      <c r="MZ108" s="52"/>
      <c r="NA108" s="52"/>
      <c r="NB108" s="52"/>
      <c r="NC108" s="52"/>
      <c r="ND108" s="52"/>
      <c r="NE108" s="52"/>
      <c r="NF108" s="52"/>
      <c r="NG108" s="52"/>
      <c r="NH108" s="52"/>
      <c r="NI108" s="52"/>
      <c r="NJ108" s="52"/>
      <c r="NK108" s="52"/>
      <c r="NL108" s="52"/>
      <c r="NM108" s="52"/>
      <c r="NN108" s="52"/>
      <c r="NO108" s="52"/>
      <c r="NP108" s="52"/>
      <c r="NQ108" s="52"/>
      <c r="NR108" s="52"/>
      <c r="NS108" s="52"/>
      <c r="NT108" s="52"/>
      <c r="NU108" s="52"/>
      <c r="NV108" s="52"/>
      <c r="NX108" s="48">
        <f t="shared" ca="1" si="46"/>
        <v>1</v>
      </c>
      <c r="NY108" s="48">
        <f t="shared" ca="1" si="43"/>
        <v>0</v>
      </c>
      <c r="NZ108" s="48">
        <f t="shared" si="47"/>
        <v>0</v>
      </c>
      <c r="OA108" s="48">
        <f t="shared" si="44"/>
        <v>0</v>
      </c>
      <c r="OB108" s="49">
        <f t="shared" ca="1" si="45"/>
        <v>1</v>
      </c>
    </row>
    <row r="109" spans="2:392" ht="15.75" thickBot="1" x14ac:dyDescent="0.3">
      <c r="B109" s="19"/>
      <c r="C109" s="57"/>
      <c r="D109" s="57"/>
      <c r="E109" s="27"/>
      <c r="F109" s="27"/>
      <c r="G109" s="72"/>
      <c r="H109" s="19"/>
      <c r="I109" s="21"/>
      <c r="J109" s="21"/>
      <c r="K109" s="82"/>
      <c r="L109" s="94"/>
      <c r="M109" s="94"/>
      <c r="N109" s="94"/>
      <c r="O109" s="94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1"/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1"/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0"/>
      <c r="HB109" s="40"/>
      <c r="HC109" s="40"/>
      <c r="HD109" s="40"/>
      <c r="HE109" s="40"/>
      <c r="HF109" s="40"/>
      <c r="HG109" s="40"/>
      <c r="HH109" s="40"/>
      <c r="HI109" s="40"/>
      <c r="HJ109" s="40"/>
      <c r="HK109" s="40"/>
      <c r="HL109" s="40"/>
      <c r="HM109" s="40"/>
      <c r="HN109" s="40"/>
      <c r="HO109" s="40"/>
      <c r="HP109" s="40"/>
      <c r="HQ109" s="40"/>
      <c r="HR109" s="40"/>
      <c r="HS109" s="40"/>
      <c r="HT109" s="40"/>
      <c r="HU109" s="40"/>
      <c r="HV109" s="40"/>
      <c r="HW109" s="40"/>
      <c r="HX109" s="40"/>
      <c r="HY109" s="40"/>
      <c r="HZ109" s="40"/>
      <c r="IA109" s="40"/>
      <c r="IB109" s="40"/>
      <c r="IC109" s="40"/>
      <c r="ID109" s="40"/>
      <c r="IE109" s="40"/>
      <c r="IF109" s="40"/>
      <c r="IG109" s="40"/>
      <c r="IH109" s="40"/>
      <c r="II109" s="40"/>
      <c r="IJ109" s="40"/>
      <c r="IK109" s="40"/>
      <c r="IL109" s="40"/>
      <c r="IM109" s="40"/>
      <c r="IN109" s="40"/>
      <c r="IO109" s="40"/>
      <c r="IP109" s="40"/>
      <c r="IQ109" s="40"/>
      <c r="IR109" s="40"/>
      <c r="IS109" s="40"/>
      <c r="IT109" s="40"/>
      <c r="IU109" s="40"/>
      <c r="IV109" s="40"/>
      <c r="IW109" s="40"/>
      <c r="IX109" s="40"/>
      <c r="IY109" s="52"/>
      <c r="IZ109" s="52"/>
      <c r="JA109" s="52"/>
      <c r="JB109" s="52"/>
      <c r="JC109" s="52"/>
      <c r="JD109" s="52"/>
      <c r="JE109" s="52"/>
      <c r="JF109" s="52"/>
      <c r="JG109" s="52"/>
      <c r="JH109" s="52"/>
      <c r="JI109" s="52"/>
      <c r="JJ109" s="52"/>
      <c r="JK109" s="52"/>
      <c r="JL109" s="52"/>
      <c r="JM109" s="52"/>
      <c r="JN109" s="52"/>
      <c r="JO109" s="52"/>
      <c r="JP109" s="52"/>
      <c r="JQ109" s="52"/>
      <c r="JR109" s="52"/>
      <c r="JS109" s="52"/>
      <c r="JT109" s="52"/>
      <c r="JU109" s="52"/>
      <c r="JV109" s="52"/>
      <c r="JW109" s="52"/>
      <c r="JX109" s="52"/>
      <c r="JY109" s="52"/>
      <c r="JZ109" s="52"/>
      <c r="KA109" s="52"/>
      <c r="KB109" s="52"/>
      <c r="KC109" s="52"/>
      <c r="KD109" s="52"/>
      <c r="KE109" s="52"/>
      <c r="KF109" s="52"/>
      <c r="KG109" s="52"/>
      <c r="KH109" s="52"/>
      <c r="KI109" s="52"/>
      <c r="KJ109" s="52"/>
      <c r="KK109" s="52"/>
      <c r="KL109" s="52"/>
      <c r="KM109" s="52"/>
      <c r="KN109" s="52"/>
      <c r="KO109" s="52"/>
      <c r="KP109" s="52"/>
      <c r="KQ109" s="52"/>
      <c r="KR109" s="52"/>
      <c r="KS109" s="52"/>
      <c r="KT109" s="52"/>
      <c r="KU109" s="52"/>
      <c r="KV109" s="52"/>
      <c r="KW109" s="52"/>
      <c r="KX109" s="52"/>
      <c r="KY109" s="52"/>
      <c r="KZ109" s="52"/>
      <c r="LA109" s="52"/>
      <c r="LB109" s="52"/>
      <c r="LC109" s="52"/>
      <c r="LD109" s="52"/>
      <c r="LE109" s="52"/>
      <c r="LF109" s="52"/>
      <c r="LG109" s="52"/>
      <c r="LH109" s="52"/>
      <c r="LI109" s="52"/>
      <c r="LJ109" s="52"/>
      <c r="LK109" s="52"/>
      <c r="LL109" s="52"/>
      <c r="LM109" s="52"/>
      <c r="LN109" s="52"/>
      <c r="LO109" s="52"/>
      <c r="LP109" s="52"/>
      <c r="LQ109" s="52"/>
      <c r="LR109" s="52"/>
      <c r="LS109" s="52"/>
      <c r="LT109" s="52"/>
      <c r="LU109" s="52"/>
      <c r="LV109" s="52"/>
      <c r="LW109" s="52"/>
      <c r="LX109" s="52"/>
      <c r="LY109" s="52"/>
      <c r="LZ109" s="52"/>
      <c r="MA109" s="52"/>
      <c r="MB109" s="52"/>
      <c r="MC109" s="52"/>
      <c r="MD109" s="52"/>
      <c r="ME109" s="52"/>
      <c r="MF109" s="52"/>
      <c r="MG109" s="52"/>
      <c r="MH109" s="52"/>
      <c r="MI109" s="52"/>
      <c r="MJ109" s="52"/>
      <c r="MK109" s="52"/>
      <c r="ML109" s="52"/>
      <c r="MM109" s="52"/>
      <c r="MN109" s="52"/>
      <c r="MO109" s="52"/>
      <c r="MP109" s="52"/>
      <c r="MQ109" s="52"/>
      <c r="MR109" s="52"/>
      <c r="MS109" s="52"/>
      <c r="MT109" s="52"/>
      <c r="MU109" s="52"/>
      <c r="MV109" s="52"/>
      <c r="MW109" s="52"/>
      <c r="MX109" s="52"/>
      <c r="MY109" s="52"/>
      <c r="MZ109" s="52"/>
      <c r="NA109" s="52"/>
      <c r="NB109" s="52"/>
      <c r="NC109" s="52"/>
      <c r="ND109" s="52"/>
      <c r="NE109" s="52"/>
      <c r="NF109" s="52"/>
      <c r="NG109" s="52"/>
      <c r="NH109" s="52"/>
      <c r="NI109" s="52"/>
      <c r="NJ109" s="52"/>
      <c r="NK109" s="52"/>
      <c r="NL109" s="52"/>
      <c r="NM109" s="52"/>
      <c r="NN109" s="52"/>
      <c r="NO109" s="52"/>
      <c r="NP109" s="52"/>
      <c r="NQ109" s="52"/>
      <c r="NR109" s="52"/>
      <c r="NS109" s="52"/>
      <c r="NT109" s="52"/>
      <c r="NU109" s="52"/>
      <c r="NV109" s="52"/>
      <c r="NX109" s="48">
        <f t="shared" ref="NX109:NX144" ca="1" si="48">IF(N109&lt;$N$5,1,0)</f>
        <v>1</v>
      </c>
      <c r="NY109" s="48">
        <f t="shared" ca="1" si="43"/>
        <v>0</v>
      </c>
      <c r="NZ109" s="48">
        <f t="shared" si="47"/>
        <v>0</v>
      </c>
      <c r="OA109" s="48">
        <f t="shared" si="44"/>
        <v>0</v>
      </c>
      <c r="OB109" s="49">
        <f t="shared" ca="1" si="45"/>
        <v>1</v>
      </c>
    </row>
    <row r="110" spans="2:392" ht="15.75" thickBot="1" x14ac:dyDescent="0.3">
      <c r="B110" s="19"/>
      <c r="C110" s="57"/>
      <c r="D110" s="57"/>
      <c r="E110" s="27"/>
      <c r="F110" s="27"/>
      <c r="G110" s="72"/>
      <c r="H110" s="19"/>
      <c r="I110" s="21"/>
      <c r="J110" s="21"/>
      <c r="K110" s="82"/>
      <c r="L110" s="94"/>
      <c r="M110" s="94"/>
      <c r="N110" s="94"/>
      <c r="O110" s="94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1"/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0"/>
      <c r="HB110" s="40"/>
      <c r="HC110" s="40"/>
      <c r="HD110" s="40"/>
      <c r="HE110" s="40"/>
      <c r="HF110" s="40"/>
      <c r="HG110" s="40"/>
      <c r="HH110" s="40"/>
      <c r="HI110" s="40"/>
      <c r="HJ110" s="40"/>
      <c r="HK110" s="40"/>
      <c r="HL110" s="40"/>
      <c r="HM110" s="40"/>
      <c r="HN110" s="40"/>
      <c r="HO110" s="40"/>
      <c r="HP110" s="40"/>
      <c r="HQ110" s="40"/>
      <c r="HR110" s="40"/>
      <c r="HS110" s="40"/>
      <c r="HT110" s="40"/>
      <c r="HU110" s="40"/>
      <c r="HV110" s="40"/>
      <c r="HW110" s="40"/>
      <c r="HX110" s="40"/>
      <c r="HY110" s="40"/>
      <c r="HZ110" s="40"/>
      <c r="IA110" s="40"/>
      <c r="IB110" s="40"/>
      <c r="IC110" s="40"/>
      <c r="ID110" s="40"/>
      <c r="IE110" s="40"/>
      <c r="IF110" s="40"/>
      <c r="IG110" s="40"/>
      <c r="IH110" s="40"/>
      <c r="II110" s="40"/>
      <c r="IJ110" s="40"/>
      <c r="IK110" s="40"/>
      <c r="IL110" s="40"/>
      <c r="IM110" s="40"/>
      <c r="IN110" s="40"/>
      <c r="IO110" s="40"/>
      <c r="IP110" s="40"/>
      <c r="IQ110" s="40"/>
      <c r="IR110" s="40"/>
      <c r="IS110" s="40"/>
      <c r="IT110" s="40"/>
      <c r="IU110" s="40"/>
      <c r="IV110" s="40"/>
      <c r="IW110" s="40"/>
      <c r="IX110" s="40"/>
      <c r="IY110" s="52"/>
      <c r="IZ110" s="52"/>
      <c r="JA110" s="52"/>
      <c r="JB110" s="52"/>
      <c r="JC110" s="52"/>
      <c r="JD110" s="52"/>
      <c r="JE110" s="52"/>
      <c r="JF110" s="52"/>
      <c r="JG110" s="52"/>
      <c r="JH110" s="52"/>
      <c r="JI110" s="52"/>
      <c r="JJ110" s="52"/>
      <c r="JK110" s="52"/>
      <c r="JL110" s="52"/>
      <c r="JM110" s="52"/>
      <c r="JN110" s="52"/>
      <c r="JO110" s="52"/>
      <c r="JP110" s="52"/>
      <c r="JQ110" s="52"/>
      <c r="JR110" s="52"/>
      <c r="JS110" s="52"/>
      <c r="JT110" s="52"/>
      <c r="JU110" s="52"/>
      <c r="JV110" s="52"/>
      <c r="JW110" s="52"/>
      <c r="JX110" s="52"/>
      <c r="JY110" s="52"/>
      <c r="JZ110" s="52"/>
      <c r="KA110" s="52"/>
      <c r="KB110" s="52"/>
      <c r="KC110" s="52"/>
      <c r="KD110" s="52"/>
      <c r="KE110" s="52"/>
      <c r="KF110" s="52"/>
      <c r="KG110" s="52"/>
      <c r="KH110" s="52"/>
      <c r="KI110" s="52"/>
      <c r="KJ110" s="52"/>
      <c r="KK110" s="52"/>
      <c r="KL110" s="52"/>
      <c r="KM110" s="52"/>
      <c r="KN110" s="52"/>
      <c r="KO110" s="52"/>
      <c r="KP110" s="52"/>
      <c r="KQ110" s="52"/>
      <c r="KR110" s="52"/>
      <c r="KS110" s="52"/>
      <c r="KT110" s="52"/>
      <c r="KU110" s="52"/>
      <c r="KV110" s="52"/>
      <c r="KW110" s="52"/>
      <c r="KX110" s="52"/>
      <c r="KY110" s="52"/>
      <c r="KZ110" s="52"/>
      <c r="LA110" s="52"/>
      <c r="LB110" s="52"/>
      <c r="LC110" s="52"/>
      <c r="LD110" s="52"/>
      <c r="LE110" s="52"/>
      <c r="LF110" s="52"/>
      <c r="LG110" s="52"/>
      <c r="LH110" s="52"/>
      <c r="LI110" s="52"/>
      <c r="LJ110" s="52"/>
      <c r="LK110" s="52"/>
      <c r="LL110" s="52"/>
      <c r="LM110" s="52"/>
      <c r="LN110" s="52"/>
      <c r="LO110" s="52"/>
      <c r="LP110" s="52"/>
      <c r="LQ110" s="52"/>
      <c r="LR110" s="52"/>
      <c r="LS110" s="52"/>
      <c r="LT110" s="52"/>
      <c r="LU110" s="52"/>
      <c r="LV110" s="52"/>
      <c r="LW110" s="52"/>
      <c r="LX110" s="52"/>
      <c r="LY110" s="52"/>
      <c r="LZ110" s="52"/>
      <c r="MA110" s="52"/>
      <c r="MB110" s="52"/>
      <c r="MC110" s="52"/>
      <c r="MD110" s="52"/>
      <c r="ME110" s="52"/>
      <c r="MF110" s="52"/>
      <c r="MG110" s="52"/>
      <c r="MH110" s="52"/>
      <c r="MI110" s="52"/>
      <c r="MJ110" s="52"/>
      <c r="MK110" s="52"/>
      <c r="ML110" s="52"/>
      <c r="MM110" s="52"/>
      <c r="MN110" s="52"/>
      <c r="MO110" s="52"/>
      <c r="MP110" s="52"/>
      <c r="MQ110" s="52"/>
      <c r="MR110" s="52"/>
      <c r="MS110" s="52"/>
      <c r="MT110" s="52"/>
      <c r="MU110" s="52"/>
      <c r="MV110" s="52"/>
      <c r="MW110" s="52"/>
      <c r="MX110" s="52"/>
      <c r="MY110" s="52"/>
      <c r="MZ110" s="52"/>
      <c r="NA110" s="52"/>
      <c r="NB110" s="52"/>
      <c r="NC110" s="52"/>
      <c r="ND110" s="52"/>
      <c r="NE110" s="52"/>
      <c r="NF110" s="52"/>
      <c r="NG110" s="52"/>
      <c r="NH110" s="52"/>
      <c r="NI110" s="52"/>
      <c r="NJ110" s="52"/>
      <c r="NK110" s="52"/>
      <c r="NL110" s="52"/>
      <c r="NM110" s="52"/>
      <c r="NN110" s="52"/>
      <c r="NO110" s="52"/>
      <c r="NP110" s="52"/>
      <c r="NQ110" s="52"/>
      <c r="NR110" s="52"/>
      <c r="NS110" s="52"/>
      <c r="NT110" s="52"/>
      <c r="NU110" s="52"/>
      <c r="NV110" s="52"/>
      <c r="NX110" s="48">
        <f t="shared" ca="1" si="48"/>
        <v>1</v>
      </c>
      <c r="NY110" s="48">
        <f t="shared" ca="1" si="43"/>
        <v>0</v>
      </c>
      <c r="NZ110" s="48">
        <f t="shared" si="47"/>
        <v>0</v>
      </c>
      <c r="OA110" s="48">
        <f t="shared" si="44"/>
        <v>0</v>
      </c>
      <c r="OB110" s="49">
        <f t="shared" ca="1" si="45"/>
        <v>1</v>
      </c>
    </row>
    <row r="111" spans="2:392" ht="15.75" thickBot="1" x14ac:dyDescent="0.3">
      <c r="B111" s="19"/>
      <c r="C111" s="57"/>
      <c r="D111" s="57"/>
      <c r="E111" s="27"/>
      <c r="F111" s="27"/>
      <c r="G111" s="72"/>
      <c r="H111" s="19"/>
      <c r="I111" s="21"/>
      <c r="J111" s="21"/>
      <c r="K111" s="82"/>
      <c r="L111" s="94"/>
      <c r="M111" s="94"/>
      <c r="N111" s="94"/>
      <c r="O111" s="94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1"/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0"/>
      <c r="HB111" s="40"/>
      <c r="HC111" s="40"/>
      <c r="HD111" s="40"/>
      <c r="HE111" s="40"/>
      <c r="HF111" s="40"/>
      <c r="HG111" s="40"/>
      <c r="HH111" s="40"/>
      <c r="HI111" s="40"/>
      <c r="HJ111" s="40"/>
      <c r="HK111" s="40"/>
      <c r="HL111" s="40"/>
      <c r="HM111" s="40"/>
      <c r="HN111" s="40"/>
      <c r="HO111" s="40"/>
      <c r="HP111" s="40"/>
      <c r="HQ111" s="40"/>
      <c r="HR111" s="40"/>
      <c r="HS111" s="40"/>
      <c r="HT111" s="40"/>
      <c r="HU111" s="40"/>
      <c r="HV111" s="40"/>
      <c r="HW111" s="40"/>
      <c r="HX111" s="40"/>
      <c r="HY111" s="40"/>
      <c r="HZ111" s="40"/>
      <c r="IA111" s="40"/>
      <c r="IB111" s="40"/>
      <c r="IC111" s="40"/>
      <c r="ID111" s="40"/>
      <c r="IE111" s="40"/>
      <c r="IF111" s="40"/>
      <c r="IG111" s="40"/>
      <c r="IH111" s="40"/>
      <c r="II111" s="40"/>
      <c r="IJ111" s="40"/>
      <c r="IK111" s="40"/>
      <c r="IL111" s="40"/>
      <c r="IM111" s="40"/>
      <c r="IN111" s="40"/>
      <c r="IO111" s="40"/>
      <c r="IP111" s="40"/>
      <c r="IQ111" s="40"/>
      <c r="IR111" s="40"/>
      <c r="IS111" s="40"/>
      <c r="IT111" s="40"/>
      <c r="IU111" s="40"/>
      <c r="IV111" s="40"/>
      <c r="IW111" s="40"/>
      <c r="IX111" s="40"/>
      <c r="IY111" s="52"/>
      <c r="IZ111" s="52"/>
      <c r="JA111" s="52"/>
      <c r="JB111" s="52"/>
      <c r="JC111" s="52"/>
      <c r="JD111" s="52"/>
      <c r="JE111" s="52"/>
      <c r="JF111" s="52"/>
      <c r="JG111" s="52"/>
      <c r="JH111" s="52"/>
      <c r="JI111" s="52"/>
      <c r="JJ111" s="52"/>
      <c r="JK111" s="52"/>
      <c r="JL111" s="52"/>
      <c r="JM111" s="52"/>
      <c r="JN111" s="52"/>
      <c r="JO111" s="52"/>
      <c r="JP111" s="52"/>
      <c r="JQ111" s="52"/>
      <c r="JR111" s="52"/>
      <c r="JS111" s="52"/>
      <c r="JT111" s="52"/>
      <c r="JU111" s="52"/>
      <c r="JV111" s="52"/>
      <c r="JW111" s="52"/>
      <c r="JX111" s="52"/>
      <c r="JY111" s="52"/>
      <c r="JZ111" s="52"/>
      <c r="KA111" s="52"/>
      <c r="KB111" s="52"/>
      <c r="KC111" s="52"/>
      <c r="KD111" s="52"/>
      <c r="KE111" s="52"/>
      <c r="KF111" s="52"/>
      <c r="KG111" s="52"/>
      <c r="KH111" s="52"/>
      <c r="KI111" s="52"/>
      <c r="KJ111" s="52"/>
      <c r="KK111" s="52"/>
      <c r="KL111" s="52"/>
      <c r="KM111" s="52"/>
      <c r="KN111" s="52"/>
      <c r="KO111" s="52"/>
      <c r="KP111" s="52"/>
      <c r="KQ111" s="52"/>
      <c r="KR111" s="52"/>
      <c r="KS111" s="52"/>
      <c r="KT111" s="52"/>
      <c r="KU111" s="52"/>
      <c r="KV111" s="52"/>
      <c r="KW111" s="52"/>
      <c r="KX111" s="52"/>
      <c r="KY111" s="52"/>
      <c r="KZ111" s="52"/>
      <c r="LA111" s="52"/>
      <c r="LB111" s="52"/>
      <c r="LC111" s="52"/>
      <c r="LD111" s="52"/>
      <c r="LE111" s="52"/>
      <c r="LF111" s="52"/>
      <c r="LG111" s="52"/>
      <c r="LH111" s="52"/>
      <c r="LI111" s="52"/>
      <c r="LJ111" s="52"/>
      <c r="LK111" s="52"/>
      <c r="LL111" s="52"/>
      <c r="LM111" s="52"/>
      <c r="LN111" s="52"/>
      <c r="LO111" s="52"/>
      <c r="LP111" s="52"/>
      <c r="LQ111" s="52"/>
      <c r="LR111" s="52"/>
      <c r="LS111" s="52"/>
      <c r="LT111" s="52"/>
      <c r="LU111" s="52"/>
      <c r="LV111" s="52"/>
      <c r="LW111" s="52"/>
      <c r="LX111" s="52"/>
      <c r="LY111" s="52"/>
      <c r="LZ111" s="52"/>
      <c r="MA111" s="52"/>
      <c r="MB111" s="52"/>
      <c r="MC111" s="52"/>
      <c r="MD111" s="52"/>
      <c r="ME111" s="52"/>
      <c r="MF111" s="52"/>
      <c r="MG111" s="52"/>
      <c r="MH111" s="52"/>
      <c r="MI111" s="52"/>
      <c r="MJ111" s="52"/>
      <c r="MK111" s="52"/>
      <c r="ML111" s="52"/>
      <c r="MM111" s="52"/>
      <c r="MN111" s="52"/>
      <c r="MO111" s="52"/>
      <c r="MP111" s="52"/>
      <c r="MQ111" s="52"/>
      <c r="MR111" s="52"/>
      <c r="MS111" s="52"/>
      <c r="MT111" s="52"/>
      <c r="MU111" s="52"/>
      <c r="MV111" s="52"/>
      <c r="MW111" s="52"/>
      <c r="MX111" s="52"/>
      <c r="MY111" s="52"/>
      <c r="MZ111" s="52"/>
      <c r="NA111" s="52"/>
      <c r="NB111" s="52"/>
      <c r="NC111" s="52"/>
      <c r="ND111" s="52"/>
      <c r="NE111" s="52"/>
      <c r="NF111" s="52"/>
      <c r="NG111" s="52"/>
      <c r="NH111" s="52"/>
      <c r="NI111" s="52"/>
      <c r="NJ111" s="52"/>
      <c r="NK111" s="52"/>
      <c r="NL111" s="52"/>
      <c r="NM111" s="52"/>
      <c r="NN111" s="52"/>
      <c r="NO111" s="52"/>
      <c r="NP111" s="52"/>
      <c r="NQ111" s="52"/>
      <c r="NR111" s="52"/>
      <c r="NS111" s="52"/>
      <c r="NT111" s="52"/>
      <c r="NU111" s="52"/>
      <c r="NV111" s="52"/>
      <c r="NX111" s="48">
        <f t="shared" ca="1" si="48"/>
        <v>1</v>
      </c>
      <c r="NY111" s="48">
        <f t="shared" ca="1" si="43"/>
        <v>0</v>
      </c>
      <c r="NZ111" s="48">
        <f t="shared" si="47"/>
        <v>0</v>
      </c>
      <c r="OA111" s="48">
        <f t="shared" si="44"/>
        <v>0</v>
      </c>
      <c r="OB111" s="49">
        <f t="shared" ca="1" si="45"/>
        <v>1</v>
      </c>
    </row>
    <row r="112" spans="2:392" ht="15.75" thickBot="1" x14ac:dyDescent="0.3">
      <c r="B112" s="19"/>
      <c r="C112" s="57"/>
      <c r="D112" s="57"/>
      <c r="E112" s="27"/>
      <c r="F112" s="27"/>
      <c r="G112" s="72"/>
      <c r="H112" s="19"/>
      <c r="I112" s="21"/>
      <c r="J112" s="21"/>
      <c r="K112" s="82"/>
      <c r="L112" s="94"/>
      <c r="M112" s="94"/>
      <c r="N112" s="94"/>
      <c r="O112" s="94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0"/>
      <c r="HB112" s="40"/>
      <c r="HC112" s="40"/>
      <c r="HD112" s="40"/>
      <c r="HE112" s="40"/>
      <c r="HF112" s="40"/>
      <c r="HG112" s="40"/>
      <c r="HH112" s="40"/>
      <c r="HI112" s="40"/>
      <c r="HJ112" s="40"/>
      <c r="HK112" s="40"/>
      <c r="HL112" s="40"/>
      <c r="HM112" s="40"/>
      <c r="HN112" s="40"/>
      <c r="HO112" s="40"/>
      <c r="HP112" s="40"/>
      <c r="HQ112" s="40"/>
      <c r="HR112" s="40"/>
      <c r="HS112" s="40"/>
      <c r="HT112" s="40"/>
      <c r="HU112" s="40"/>
      <c r="HV112" s="40"/>
      <c r="HW112" s="40"/>
      <c r="HX112" s="40"/>
      <c r="HY112" s="40"/>
      <c r="HZ112" s="40"/>
      <c r="IA112" s="40"/>
      <c r="IB112" s="40"/>
      <c r="IC112" s="40"/>
      <c r="ID112" s="40"/>
      <c r="IE112" s="40"/>
      <c r="IF112" s="40"/>
      <c r="IG112" s="40"/>
      <c r="IH112" s="40"/>
      <c r="II112" s="40"/>
      <c r="IJ112" s="40"/>
      <c r="IK112" s="40"/>
      <c r="IL112" s="40"/>
      <c r="IM112" s="40"/>
      <c r="IN112" s="40"/>
      <c r="IO112" s="40"/>
      <c r="IP112" s="40"/>
      <c r="IQ112" s="40"/>
      <c r="IR112" s="40"/>
      <c r="IS112" s="40"/>
      <c r="IT112" s="40"/>
      <c r="IU112" s="40"/>
      <c r="IV112" s="40"/>
      <c r="IW112" s="40"/>
      <c r="IX112" s="40"/>
      <c r="IY112" s="52"/>
      <c r="IZ112" s="52"/>
      <c r="JA112" s="52"/>
      <c r="JB112" s="52"/>
      <c r="JC112" s="52"/>
      <c r="JD112" s="52"/>
      <c r="JE112" s="52"/>
      <c r="JF112" s="52"/>
      <c r="JG112" s="52"/>
      <c r="JH112" s="52"/>
      <c r="JI112" s="52"/>
      <c r="JJ112" s="52"/>
      <c r="JK112" s="52"/>
      <c r="JL112" s="52"/>
      <c r="JM112" s="52"/>
      <c r="JN112" s="52"/>
      <c r="JO112" s="52"/>
      <c r="JP112" s="52"/>
      <c r="JQ112" s="52"/>
      <c r="JR112" s="52"/>
      <c r="JS112" s="52"/>
      <c r="JT112" s="52"/>
      <c r="JU112" s="52"/>
      <c r="JV112" s="52"/>
      <c r="JW112" s="52"/>
      <c r="JX112" s="52"/>
      <c r="JY112" s="52"/>
      <c r="JZ112" s="52"/>
      <c r="KA112" s="52"/>
      <c r="KB112" s="52"/>
      <c r="KC112" s="52"/>
      <c r="KD112" s="52"/>
      <c r="KE112" s="52"/>
      <c r="KF112" s="52"/>
      <c r="KG112" s="52"/>
      <c r="KH112" s="52"/>
      <c r="KI112" s="52"/>
      <c r="KJ112" s="52"/>
      <c r="KK112" s="52"/>
      <c r="KL112" s="52"/>
      <c r="KM112" s="52"/>
      <c r="KN112" s="52"/>
      <c r="KO112" s="52"/>
      <c r="KP112" s="52"/>
      <c r="KQ112" s="52"/>
      <c r="KR112" s="52"/>
      <c r="KS112" s="52"/>
      <c r="KT112" s="52"/>
      <c r="KU112" s="52"/>
      <c r="KV112" s="52"/>
      <c r="KW112" s="52"/>
      <c r="KX112" s="52"/>
      <c r="KY112" s="52"/>
      <c r="KZ112" s="52"/>
      <c r="LA112" s="52"/>
      <c r="LB112" s="52"/>
      <c r="LC112" s="52"/>
      <c r="LD112" s="52"/>
      <c r="LE112" s="52"/>
      <c r="LF112" s="52"/>
      <c r="LG112" s="52"/>
      <c r="LH112" s="52"/>
      <c r="LI112" s="52"/>
      <c r="LJ112" s="52"/>
      <c r="LK112" s="52"/>
      <c r="LL112" s="52"/>
      <c r="LM112" s="52"/>
      <c r="LN112" s="52"/>
      <c r="LO112" s="52"/>
      <c r="LP112" s="52"/>
      <c r="LQ112" s="52"/>
      <c r="LR112" s="52"/>
      <c r="LS112" s="52"/>
      <c r="LT112" s="52"/>
      <c r="LU112" s="52"/>
      <c r="LV112" s="52"/>
      <c r="LW112" s="52"/>
      <c r="LX112" s="52"/>
      <c r="LY112" s="52"/>
      <c r="LZ112" s="52"/>
      <c r="MA112" s="52"/>
      <c r="MB112" s="52"/>
      <c r="MC112" s="52"/>
      <c r="MD112" s="52"/>
      <c r="ME112" s="52"/>
      <c r="MF112" s="52"/>
      <c r="MG112" s="52"/>
      <c r="MH112" s="52"/>
      <c r="MI112" s="52"/>
      <c r="MJ112" s="52"/>
      <c r="MK112" s="52"/>
      <c r="ML112" s="52"/>
      <c r="MM112" s="52"/>
      <c r="MN112" s="52"/>
      <c r="MO112" s="52"/>
      <c r="MP112" s="52"/>
      <c r="MQ112" s="52"/>
      <c r="MR112" s="52"/>
      <c r="MS112" s="52"/>
      <c r="MT112" s="52"/>
      <c r="MU112" s="52"/>
      <c r="MV112" s="52"/>
      <c r="MW112" s="52"/>
      <c r="MX112" s="52"/>
      <c r="MY112" s="52"/>
      <c r="MZ112" s="52"/>
      <c r="NA112" s="52"/>
      <c r="NB112" s="52"/>
      <c r="NC112" s="52"/>
      <c r="ND112" s="52"/>
      <c r="NE112" s="52"/>
      <c r="NF112" s="52"/>
      <c r="NG112" s="52"/>
      <c r="NH112" s="52"/>
      <c r="NI112" s="52"/>
      <c r="NJ112" s="52"/>
      <c r="NK112" s="52"/>
      <c r="NL112" s="52"/>
      <c r="NM112" s="52"/>
      <c r="NN112" s="52"/>
      <c r="NO112" s="52"/>
      <c r="NP112" s="52"/>
      <c r="NQ112" s="52"/>
      <c r="NR112" s="52"/>
      <c r="NS112" s="52"/>
      <c r="NT112" s="52"/>
      <c r="NU112" s="52"/>
      <c r="NV112" s="52"/>
      <c r="NX112" s="48">
        <f t="shared" ca="1" si="48"/>
        <v>1</v>
      </c>
      <c r="NY112" s="48">
        <f t="shared" ca="1" si="43"/>
        <v>0</v>
      </c>
      <c r="NZ112" s="48">
        <f t="shared" si="47"/>
        <v>0</v>
      </c>
      <c r="OA112" s="48">
        <f t="shared" si="44"/>
        <v>0</v>
      </c>
      <c r="OB112" s="49">
        <f t="shared" ca="1" si="45"/>
        <v>1</v>
      </c>
    </row>
    <row r="113" spans="2:392" ht="15.75" thickBot="1" x14ac:dyDescent="0.3">
      <c r="B113" s="19"/>
      <c r="C113" s="57"/>
      <c r="D113" s="57"/>
      <c r="E113" s="27"/>
      <c r="F113" s="27"/>
      <c r="G113" s="72"/>
      <c r="H113" s="19"/>
      <c r="I113" s="21"/>
      <c r="J113" s="21"/>
      <c r="K113" s="82"/>
      <c r="L113" s="94"/>
      <c r="M113" s="94"/>
      <c r="N113" s="94"/>
      <c r="O113" s="94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1"/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0"/>
      <c r="HB113" s="40"/>
      <c r="HC113" s="40"/>
      <c r="HD113" s="40"/>
      <c r="HE113" s="40"/>
      <c r="HF113" s="40"/>
      <c r="HG113" s="40"/>
      <c r="HH113" s="40"/>
      <c r="HI113" s="40"/>
      <c r="HJ113" s="40"/>
      <c r="HK113" s="40"/>
      <c r="HL113" s="40"/>
      <c r="HM113" s="40"/>
      <c r="HN113" s="40"/>
      <c r="HO113" s="40"/>
      <c r="HP113" s="40"/>
      <c r="HQ113" s="40"/>
      <c r="HR113" s="40"/>
      <c r="HS113" s="40"/>
      <c r="HT113" s="40"/>
      <c r="HU113" s="40"/>
      <c r="HV113" s="40"/>
      <c r="HW113" s="40"/>
      <c r="HX113" s="40"/>
      <c r="HY113" s="40"/>
      <c r="HZ113" s="40"/>
      <c r="IA113" s="40"/>
      <c r="IB113" s="40"/>
      <c r="IC113" s="40"/>
      <c r="ID113" s="40"/>
      <c r="IE113" s="40"/>
      <c r="IF113" s="40"/>
      <c r="IG113" s="40"/>
      <c r="IH113" s="40"/>
      <c r="II113" s="40"/>
      <c r="IJ113" s="40"/>
      <c r="IK113" s="40"/>
      <c r="IL113" s="40"/>
      <c r="IM113" s="40"/>
      <c r="IN113" s="40"/>
      <c r="IO113" s="40"/>
      <c r="IP113" s="40"/>
      <c r="IQ113" s="40"/>
      <c r="IR113" s="40"/>
      <c r="IS113" s="40"/>
      <c r="IT113" s="40"/>
      <c r="IU113" s="40"/>
      <c r="IV113" s="40"/>
      <c r="IW113" s="40"/>
      <c r="IX113" s="40"/>
      <c r="IY113" s="52"/>
      <c r="IZ113" s="52"/>
      <c r="JA113" s="52"/>
      <c r="JB113" s="52"/>
      <c r="JC113" s="52"/>
      <c r="JD113" s="52"/>
      <c r="JE113" s="52"/>
      <c r="JF113" s="52"/>
      <c r="JG113" s="52"/>
      <c r="JH113" s="52"/>
      <c r="JI113" s="52"/>
      <c r="JJ113" s="52"/>
      <c r="JK113" s="52"/>
      <c r="JL113" s="52"/>
      <c r="JM113" s="52"/>
      <c r="JN113" s="52"/>
      <c r="JO113" s="52"/>
      <c r="JP113" s="52"/>
      <c r="JQ113" s="52"/>
      <c r="JR113" s="52"/>
      <c r="JS113" s="52"/>
      <c r="JT113" s="52"/>
      <c r="JU113" s="52"/>
      <c r="JV113" s="52"/>
      <c r="JW113" s="52"/>
      <c r="JX113" s="52"/>
      <c r="JY113" s="52"/>
      <c r="JZ113" s="52"/>
      <c r="KA113" s="52"/>
      <c r="KB113" s="52"/>
      <c r="KC113" s="52"/>
      <c r="KD113" s="52"/>
      <c r="KE113" s="52"/>
      <c r="KF113" s="52"/>
      <c r="KG113" s="52"/>
      <c r="KH113" s="52"/>
      <c r="KI113" s="52"/>
      <c r="KJ113" s="52"/>
      <c r="KK113" s="52"/>
      <c r="KL113" s="52"/>
      <c r="KM113" s="52"/>
      <c r="KN113" s="52"/>
      <c r="KO113" s="52"/>
      <c r="KP113" s="52"/>
      <c r="KQ113" s="52"/>
      <c r="KR113" s="52"/>
      <c r="KS113" s="52"/>
      <c r="KT113" s="52"/>
      <c r="KU113" s="52"/>
      <c r="KV113" s="52"/>
      <c r="KW113" s="52"/>
      <c r="KX113" s="52"/>
      <c r="KY113" s="52"/>
      <c r="KZ113" s="52"/>
      <c r="LA113" s="52"/>
      <c r="LB113" s="52"/>
      <c r="LC113" s="52"/>
      <c r="LD113" s="52"/>
      <c r="LE113" s="52"/>
      <c r="LF113" s="52"/>
      <c r="LG113" s="52"/>
      <c r="LH113" s="52"/>
      <c r="LI113" s="52"/>
      <c r="LJ113" s="52"/>
      <c r="LK113" s="52"/>
      <c r="LL113" s="52"/>
      <c r="LM113" s="52"/>
      <c r="LN113" s="52"/>
      <c r="LO113" s="52"/>
      <c r="LP113" s="52"/>
      <c r="LQ113" s="52"/>
      <c r="LR113" s="52"/>
      <c r="LS113" s="52"/>
      <c r="LT113" s="52"/>
      <c r="LU113" s="52"/>
      <c r="LV113" s="52"/>
      <c r="LW113" s="52"/>
      <c r="LX113" s="52"/>
      <c r="LY113" s="52"/>
      <c r="LZ113" s="52"/>
      <c r="MA113" s="52"/>
      <c r="MB113" s="52"/>
      <c r="MC113" s="52"/>
      <c r="MD113" s="52"/>
      <c r="ME113" s="52"/>
      <c r="MF113" s="52"/>
      <c r="MG113" s="52"/>
      <c r="MH113" s="52"/>
      <c r="MI113" s="52"/>
      <c r="MJ113" s="52"/>
      <c r="MK113" s="52"/>
      <c r="ML113" s="52"/>
      <c r="MM113" s="52"/>
      <c r="MN113" s="52"/>
      <c r="MO113" s="52"/>
      <c r="MP113" s="52"/>
      <c r="MQ113" s="52"/>
      <c r="MR113" s="52"/>
      <c r="MS113" s="52"/>
      <c r="MT113" s="52"/>
      <c r="MU113" s="52"/>
      <c r="MV113" s="52"/>
      <c r="MW113" s="52"/>
      <c r="MX113" s="52"/>
      <c r="MY113" s="52"/>
      <c r="MZ113" s="52"/>
      <c r="NA113" s="52"/>
      <c r="NB113" s="52"/>
      <c r="NC113" s="52"/>
      <c r="ND113" s="52"/>
      <c r="NE113" s="52"/>
      <c r="NF113" s="52"/>
      <c r="NG113" s="52"/>
      <c r="NH113" s="52"/>
      <c r="NI113" s="52"/>
      <c r="NJ113" s="52"/>
      <c r="NK113" s="52"/>
      <c r="NL113" s="52"/>
      <c r="NM113" s="52"/>
      <c r="NN113" s="52"/>
      <c r="NO113" s="52"/>
      <c r="NP113" s="52"/>
      <c r="NQ113" s="52"/>
      <c r="NR113" s="52"/>
      <c r="NS113" s="52"/>
      <c r="NT113" s="52"/>
      <c r="NU113" s="52"/>
      <c r="NV113" s="52"/>
      <c r="NX113" s="48">
        <f t="shared" ca="1" si="48"/>
        <v>1</v>
      </c>
      <c r="NY113" s="48">
        <f t="shared" ca="1" si="43"/>
        <v>0</v>
      </c>
      <c r="NZ113" s="48">
        <f t="shared" si="47"/>
        <v>0</v>
      </c>
      <c r="OA113" s="48">
        <f t="shared" si="44"/>
        <v>0</v>
      </c>
      <c r="OB113" s="49">
        <f t="shared" ca="1" si="45"/>
        <v>1</v>
      </c>
    </row>
    <row r="114" spans="2:392" ht="15.75" thickBot="1" x14ac:dyDescent="0.3">
      <c r="B114" s="19"/>
      <c r="C114" s="57"/>
      <c r="D114" s="57"/>
      <c r="E114" s="27"/>
      <c r="F114" s="27"/>
      <c r="G114" s="72"/>
      <c r="H114" s="19"/>
      <c r="I114" s="21"/>
      <c r="J114" s="21"/>
      <c r="K114" s="82"/>
      <c r="L114" s="94"/>
      <c r="M114" s="94"/>
      <c r="N114" s="94"/>
      <c r="O114" s="94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1"/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1"/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0"/>
      <c r="HB114" s="40"/>
      <c r="HC114" s="40"/>
      <c r="HD114" s="40"/>
      <c r="HE114" s="40"/>
      <c r="HF114" s="40"/>
      <c r="HG114" s="40"/>
      <c r="HH114" s="40"/>
      <c r="HI114" s="40"/>
      <c r="HJ114" s="40"/>
      <c r="HK114" s="40"/>
      <c r="HL114" s="40"/>
      <c r="HM114" s="40"/>
      <c r="HN114" s="40"/>
      <c r="HO114" s="40"/>
      <c r="HP114" s="40"/>
      <c r="HQ114" s="40"/>
      <c r="HR114" s="40"/>
      <c r="HS114" s="40"/>
      <c r="HT114" s="40"/>
      <c r="HU114" s="40"/>
      <c r="HV114" s="40"/>
      <c r="HW114" s="40"/>
      <c r="HX114" s="40"/>
      <c r="HY114" s="40"/>
      <c r="HZ114" s="40"/>
      <c r="IA114" s="40"/>
      <c r="IB114" s="40"/>
      <c r="IC114" s="40"/>
      <c r="ID114" s="40"/>
      <c r="IE114" s="40"/>
      <c r="IF114" s="40"/>
      <c r="IG114" s="40"/>
      <c r="IH114" s="40"/>
      <c r="II114" s="40"/>
      <c r="IJ114" s="40"/>
      <c r="IK114" s="40"/>
      <c r="IL114" s="40"/>
      <c r="IM114" s="40"/>
      <c r="IN114" s="40"/>
      <c r="IO114" s="40"/>
      <c r="IP114" s="40"/>
      <c r="IQ114" s="40"/>
      <c r="IR114" s="40"/>
      <c r="IS114" s="40"/>
      <c r="IT114" s="40"/>
      <c r="IU114" s="40"/>
      <c r="IV114" s="40"/>
      <c r="IW114" s="40"/>
      <c r="IX114" s="40"/>
      <c r="IY114" s="52"/>
      <c r="IZ114" s="52"/>
      <c r="JA114" s="52"/>
      <c r="JB114" s="52"/>
      <c r="JC114" s="52"/>
      <c r="JD114" s="52"/>
      <c r="JE114" s="52"/>
      <c r="JF114" s="52"/>
      <c r="JG114" s="52"/>
      <c r="JH114" s="52"/>
      <c r="JI114" s="52"/>
      <c r="JJ114" s="52"/>
      <c r="JK114" s="52"/>
      <c r="JL114" s="52"/>
      <c r="JM114" s="52"/>
      <c r="JN114" s="52"/>
      <c r="JO114" s="52"/>
      <c r="JP114" s="52"/>
      <c r="JQ114" s="52"/>
      <c r="JR114" s="52"/>
      <c r="JS114" s="52"/>
      <c r="JT114" s="52"/>
      <c r="JU114" s="52"/>
      <c r="JV114" s="52"/>
      <c r="JW114" s="52"/>
      <c r="JX114" s="52"/>
      <c r="JY114" s="52"/>
      <c r="JZ114" s="52"/>
      <c r="KA114" s="52"/>
      <c r="KB114" s="52"/>
      <c r="KC114" s="52"/>
      <c r="KD114" s="52"/>
      <c r="KE114" s="52"/>
      <c r="KF114" s="52"/>
      <c r="KG114" s="52"/>
      <c r="KH114" s="52"/>
      <c r="KI114" s="52"/>
      <c r="KJ114" s="52"/>
      <c r="KK114" s="52"/>
      <c r="KL114" s="52"/>
      <c r="KM114" s="52"/>
      <c r="KN114" s="52"/>
      <c r="KO114" s="52"/>
      <c r="KP114" s="52"/>
      <c r="KQ114" s="52"/>
      <c r="KR114" s="52"/>
      <c r="KS114" s="52"/>
      <c r="KT114" s="52"/>
      <c r="KU114" s="52"/>
      <c r="KV114" s="52"/>
      <c r="KW114" s="52"/>
      <c r="KX114" s="52"/>
      <c r="KY114" s="52"/>
      <c r="KZ114" s="52"/>
      <c r="LA114" s="52"/>
      <c r="LB114" s="52"/>
      <c r="LC114" s="52"/>
      <c r="LD114" s="52"/>
      <c r="LE114" s="52"/>
      <c r="LF114" s="52"/>
      <c r="LG114" s="52"/>
      <c r="LH114" s="52"/>
      <c r="LI114" s="52"/>
      <c r="LJ114" s="52"/>
      <c r="LK114" s="52"/>
      <c r="LL114" s="52"/>
      <c r="LM114" s="52"/>
      <c r="LN114" s="52"/>
      <c r="LO114" s="52"/>
      <c r="LP114" s="52"/>
      <c r="LQ114" s="52"/>
      <c r="LR114" s="52"/>
      <c r="LS114" s="52"/>
      <c r="LT114" s="52"/>
      <c r="LU114" s="52"/>
      <c r="LV114" s="52"/>
      <c r="LW114" s="52"/>
      <c r="LX114" s="52"/>
      <c r="LY114" s="52"/>
      <c r="LZ114" s="52"/>
      <c r="MA114" s="52"/>
      <c r="MB114" s="52"/>
      <c r="MC114" s="52"/>
      <c r="MD114" s="52"/>
      <c r="ME114" s="52"/>
      <c r="MF114" s="52"/>
      <c r="MG114" s="52"/>
      <c r="MH114" s="52"/>
      <c r="MI114" s="52"/>
      <c r="MJ114" s="52"/>
      <c r="MK114" s="52"/>
      <c r="ML114" s="52"/>
      <c r="MM114" s="52"/>
      <c r="MN114" s="52"/>
      <c r="MO114" s="52"/>
      <c r="MP114" s="52"/>
      <c r="MQ114" s="52"/>
      <c r="MR114" s="52"/>
      <c r="MS114" s="52"/>
      <c r="MT114" s="52"/>
      <c r="MU114" s="52"/>
      <c r="MV114" s="52"/>
      <c r="MW114" s="52"/>
      <c r="MX114" s="52"/>
      <c r="MY114" s="52"/>
      <c r="MZ114" s="52"/>
      <c r="NA114" s="52"/>
      <c r="NB114" s="52"/>
      <c r="NC114" s="52"/>
      <c r="ND114" s="52"/>
      <c r="NE114" s="52"/>
      <c r="NF114" s="52"/>
      <c r="NG114" s="52"/>
      <c r="NH114" s="52"/>
      <c r="NI114" s="52"/>
      <c r="NJ114" s="52"/>
      <c r="NK114" s="52"/>
      <c r="NL114" s="52"/>
      <c r="NM114" s="52"/>
      <c r="NN114" s="52"/>
      <c r="NO114" s="52"/>
      <c r="NP114" s="52"/>
      <c r="NQ114" s="52"/>
      <c r="NR114" s="52"/>
      <c r="NS114" s="52"/>
      <c r="NT114" s="52"/>
      <c r="NU114" s="52"/>
      <c r="NV114" s="52"/>
      <c r="NX114" s="48">
        <f t="shared" ca="1" si="48"/>
        <v>1</v>
      </c>
      <c r="NY114" s="48">
        <f t="shared" ca="1" si="43"/>
        <v>0</v>
      </c>
      <c r="NZ114" s="48">
        <f t="shared" si="47"/>
        <v>0</v>
      </c>
      <c r="OA114" s="48">
        <f t="shared" si="44"/>
        <v>0</v>
      </c>
      <c r="OB114" s="49">
        <f t="shared" ca="1" si="45"/>
        <v>1</v>
      </c>
    </row>
    <row r="115" spans="2:392" ht="15.75" thickBot="1" x14ac:dyDescent="0.3">
      <c r="B115" s="19"/>
      <c r="C115" s="57"/>
      <c r="D115" s="57"/>
      <c r="E115" s="27"/>
      <c r="F115" s="27"/>
      <c r="G115" s="72"/>
      <c r="H115" s="19"/>
      <c r="I115" s="21"/>
      <c r="J115" s="21"/>
      <c r="K115" s="82"/>
      <c r="L115" s="94"/>
      <c r="M115" s="94"/>
      <c r="N115" s="94"/>
      <c r="O115" s="94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1"/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1"/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1"/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1"/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0"/>
      <c r="HB115" s="40"/>
      <c r="HC115" s="40"/>
      <c r="HD115" s="40"/>
      <c r="HE115" s="40"/>
      <c r="HF115" s="40"/>
      <c r="HG115" s="40"/>
      <c r="HH115" s="40"/>
      <c r="HI115" s="40"/>
      <c r="HJ115" s="40"/>
      <c r="HK115" s="40"/>
      <c r="HL115" s="40"/>
      <c r="HM115" s="40"/>
      <c r="HN115" s="40"/>
      <c r="HO115" s="40"/>
      <c r="HP115" s="40"/>
      <c r="HQ115" s="40"/>
      <c r="HR115" s="40"/>
      <c r="HS115" s="40"/>
      <c r="HT115" s="40"/>
      <c r="HU115" s="40"/>
      <c r="HV115" s="40"/>
      <c r="HW115" s="40"/>
      <c r="HX115" s="40"/>
      <c r="HY115" s="40"/>
      <c r="HZ115" s="40"/>
      <c r="IA115" s="40"/>
      <c r="IB115" s="40"/>
      <c r="IC115" s="40"/>
      <c r="ID115" s="40"/>
      <c r="IE115" s="40"/>
      <c r="IF115" s="40"/>
      <c r="IG115" s="40"/>
      <c r="IH115" s="40"/>
      <c r="II115" s="40"/>
      <c r="IJ115" s="40"/>
      <c r="IK115" s="40"/>
      <c r="IL115" s="40"/>
      <c r="IM115" s="40"/>
      <c r="IN115" s="40"/>
      <c r="IO115" s="40"/>
      <c r="IP115" s="40"/>
      <c r="IQ115" s="40"/>
      <c r="IR115" s="40"/>
      <c r="IS115" s="40"/>
      <c r="IT115" s="40"/>
      <c r="IU115" s="40"/>
      <c r="IV115" s="40"/>
      <c r="IW115" s="40"/>
      <c r="IX115" s="40"/>
      <c r="IY115" s="52"/>
      <c r="IZ115" s="52"/>
      <c r="JA115" s="52"/>
      <c r="JB115" s="52"/>
      <c r="JC115" s="52"/>
      <c r="JD115" s="52"/>
      <c r="JE115" s="52"/>
      <c r="JF115" s="52"/>
      <c r="JG115" s="52"/>
      <c r="JH115" s="52"/>
      <c r="JI115" s="52"/>
      <c r="JJ115" s="52"/>
      <c r="JK115" s="52"/>
      <c r="JL115" s="52"/>
      <c r="JM115" s="52"/>
      <c r="JN115" s="52"/>
      <c r="JO115" s="52"/>
      <c r="JP115" s="52"/>
      <c r="JQ115" s="52"/>
      <c r="JR115" s="52"/>
      <c r="JS115" s="52"/>
      <c r="JT115" s="52"/>
      <c r="JU115" s="52"/>
      <c r="JV115" s="52"/>
      <c r="JW115" s="52"/>
      <c r="JX115" s="52"/>
      <c r="JY115" s="52"/>
      <c r="JZ115" s="52"/>
      <c r="KA115" s="52"/>
      <c r="KB115" s="52"/>
      <c r="KC115" s="52"/>
      <c r="KD115" s="52"/>
      <c r="KE115" s="52"/>
      <c r="KF115" s="52"/>
      <c r="KG115" s="52"/>
      <c r="KH115" s="52"/>
      <c r="KI115" s="52"/>
      <c r="KJ115" s="52"/>
      <c r="KK115" s="52"/>
      <c r="KL115" s="52"/>
      <c r="KM115" s="52"/>
      <c r="KN115" s="52"/>
      <c r="KO115" s="52"/>
      <c r="KP115" s="52"/>
      <c r="KQ115" s="52"/>
      <c r="KR115" s="52"/>
      <c r="KS115" s="52"/>
      <c r="KT115" s="52"/>
      <c r="KU115" s="52"/>
      <c r="KV115" s="52"/>
      <c r="KW115" s="52"/>
      <c r="KX115" s="52"/>
      <c r="KY115" s="52"/>
      <c r="KZ115" s="52"/>
      <c r="LA115" s="52"/>
      <c r="LB115" s="52"/>
      <c r="LC115" s="52"/>
      <c r="LD115" s="52"/>
      <c r="LE115" s="52"/>
      <c r="LF115" s="52"/>
      <c r="LG115" s="52"/>
      <c r="LH115" s="52"/>
      <c r="LI115" s="52"/>
      <c r="LJ115" s="52"/>
      <c r="LK115" s="52"/>
      <c r="LL115" s="52"/>
      <c r="LM115" s="52"/>
      <c r="LN115" s="52"/>
      <c r="LO115" s="52"/>
      <c r="LP115" s="52"/>
      <c r="LQ115" s="52"/>
      <c r="LR115" s="52"/>
      <c r="LS115" s="52"/>
      <c r="LT115" s="52"/>
      <c r="LU115" s="52"/>
      <c r="LV115" s="52"/>
      <c r="LW115" s="52"/>
      <c r="LX115" s="52"/>
      <c r="LY115" s="52"/>
      <c r="LZ115" s="52"/>
      <c r="MA115" s="52"/>
      <c r="MB115" s="52"/>
      <c r="MC115" s="52"/>
      <c r="MD115" s="52"/>
      <c r="ME115" s="52"/>
      <c r="MF115" s="52"/>
      <c r="MG115" s="52"/>
      <c r="MH115" s="52"/>
      <c r="MI115" s="52"/>
      <c r="MJ115" s="52"/>
      <c r="MK115" s="52"/>
      <c r="ML115" s="52"/>
      <c r="MM115" s="52"/>
      <c r="MN115" s="52"/>
      <c r="MO115" s="52"/>
      <c r="MP115" s="52"/>
      <c r="MQ115" s="52"/>
      <c r="MR115" s="52"/>
      <c r="MS115" s="52"/>
      <c r="MT115" s="52"/>
      <c r="MU115" s="52"/>
      <c r="MV115" s="52"/>
      <c r="MW115" s="52"/>
      <c r="MX115" s="52"/>
      <c r="MY115" s="52"/>
      <c r="MZ115" s="52"/>
      <c r="NA115" s="52"/>
      <c r="NB115" s="52"/>
      <c r="NC115" s="52"/>
      <c r="ND115" s="52"/>
      <c r="NE115" s="52"/>
      <c r="NF115" s="52"/>
      <c r="NG115" s="52"/>
      <c r="NH115" s="52"/>
      <c r="NI115" s="52"/>
      <c r="NJ115" s="52"/>
      <c r="NK115" s="52"/>
      <c r="NL115" s="52"/>
      <c r="NM115" s="52"/>
      <c r="NN115" s="52"/>
      <c r="NO115" s="52"/>
      <c r="NP115" s="52"/>
      <c r="NQ115" s="52"/>
      <c r="NR115" s="52"/>
      <c r="NS115" s="52"/>
      <c r="NT115" s="52"/>
      <c r="NU115" s="52"/>
      <c r="NV115" s="52"/>
      <c r="NX115" s="48">
        <f t="shared" ca="1" si="48"/>
        <v>1</v>
      </c>
      <c r="NY115" s="48">
        <f t="shared" ca="1" si="43"/>
        <v>0</v>
      </c>
      <c r="NZ115" s="48">
        <f t="shared" si="47"/>
        <v>0</v>
      </c>
      <c r="OA115" s="48">
        <f t="shared" si="44"/>
        <v>0</v>
      </c>
      <c r="OB115" s="49">
        <f t="shared" ca="1" si="45"/>
        <v>1</v>
      </c>
    </row>
    <row r="116" spans="2:392" ht="15.75" thickBot="1" x14ac:dyDescent="0.3">
      <c r="B116" s="19"/>
      <c r="C116" s="57"/>
      <c r="D116" s="57"/>
      <c r="E116" s="27"/>
      <c r="F116" s="27"/>
      <c r="G116" s="72"/>
      <c r="H116" s="19"/>
      <c r="I116" s="21"/>
      <c r="J116" s="21"/>
      <c r="K116" s="82"/>
      <c r="L116" s="94"/>
      <c r="M116" s="94"/>
      <c r="N116" s="94"/>
      <c r="O116" s="94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1"/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1"/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0"/>
      <c r="HB116" s="40"/>
      <c r="HC116" s="40"/>
      <c r="HD116" s="40"/>
      <c r="HE116" s="40"/>
      <c r="HF116" s="40"/>
      <c r="HG116" s="40"/>
      <c r="HH116" s="40"/>
      <c r="HI116" s="40"/>
      <c r="HJ116" s="40"/>
      <c r="HK116" s="40"/>
      <c r="HL116" s="40"/>
      <c r="HM116" s="40"/>
      <c r="HN116" s="40"/>
      <c r="HO116" s="40"/>
      <c r="HP116" s="40"/>
      <c r="HQ116" s="40"/>
      <c r="HR116" s="40"/>
      <c r="HS116" s="40"/>
      <c r="HT116" s="40"/>
      <c r="HU116" s="40"/>
      <c r="HV116" s="40"/>
      <c r="HW116" s="40"/>
      <c r="HX116" s="40"/>
      <c r="HY116" s="40"/>
      <c r="HZ116" s="40"/>
      <c r="IA116" s="40"/>
      <c r="IB116" s="40"/>
      <c r="IC116" s="40"/>
      <c r="ID116" s="40"/>
      <c r="IE116" s="40"/>
      <c r="IF116" s="40"/>
      <c r="IG116" s="40"/>
      <c r="IH116" s="40"/>
      <c r="II116" s="40"/>
      <c r="IJ116" s="40"/>
      <c r="IK116" s="40"/>
      <c r="IL116" s="40"/>
      <c r="IM116" s="40"/>
      <c r="IN116" s="40"/>
      <c r="IO116" s="40"/>
      <c r="IP116" s="40"/>
      <c r="IQ116" s="40"/>
      <c r="IR116" s="40"/>
      <c r="IS116" s="40"/>
      <c r="IT116" s="40"/>
      <c r="IU116" s="40"/>
      <c r="IV116" s="40"/>
      <c r="IW116" s="40"/>
      <c r="IX116" s="40"/>
      <c r="IY116" s="52"/>
      <c r="IZ116" s="52"/>
      <c r="JA116" s="52"/>
      <c r="JB116" s="52"/>
      <c r="JC116" s="52"/>
      <c r="JD116" s="52"/>
      <c r="JE116" s="52"/>
      <c r="JF116" s="52"/>
      <c r="JG116" s="52"/>
      <c r="JH116" s="52"/>
      <c r="JI116" s="52"/>
      <c r="JJ116" s="52"/>
      <c r="JK116" s="52"/>
      <c r="JL116" s="52"/>
      <c r="JM116" s="52"/>
      <c r="JN116" s="52"/>
      <c r="JO116" s="52"/>
      <c r="JP116" s="52"/>
      <c r="JQ116" s="52"/>
      <c r="JR116" s="52"/>
      <c r="JS116" s="52"/>
      <c r="JT116" s="52"/>
      <c r="JU116" s="52"/>
      <c r="JV116" s="52"/>
      <c r="JW116" s="52"/>
      <c r="JX116" s="52"/>
      <c r="JY116" s="52"/>
      <c r="JZ116" s="52"/>
      <c r="KA116" s="52"/>
      <c r="KB116" s="52"/>
      <c r="KC116" s="52"/>
      <c r="KD116" s="52"/>
      <c r="KE116" s="52"/>
      <c r="KF116" s="52"/>
      <c r="KG116" s="52"/>
      <c r="KH116" s="52"/>
      <c r="KI116" s="52"/>
      <c r="KJ116" s="52"/>
      <c r="KK116" s="52"/>
      <c r="KL116" s="52"/>
      <c r="KM116" s="52"/>
      <c r="KN116" s="52"/>
      <c r="KO116" s="52"/>
      <c r="KP116" s="52"/>
      <c r="KQ116" s="52"/>
      <c r="KR116" s="52"/>
      <c r="KS116" s="52"/>
      <c r="KT116" s="52"/>
      <c r="KU116" s="52"/>
      <c r="KV116" s="52"/>
      <c r="KW116" s="52"/>
      <c r="KX116" s="52"/>
      <c r="KY116" s="52"/>
      <c r="KZ116" s="52"/>
      <c r="LA116" s="52"/>
      <c r="LB116" s="52"/>
      <c r="LC116" s="52"/>
      <c r="LD116" s="52"/>
      <c r="LE116" s="52"/>
      <c r="LF116" s="52"/>
      <c r="LG116" s="52"/>
      <c r="LH116" s="52"/>
      <c r="LI116" s="52"/>
      <c r="LJ116" s="52"/>
      <c r="LK116" s="52"/>
      <c r="LL116" s="52"/>
      <c r="LM116" s="52"/>
      <c r="LN116" s="52"/>
      <c r="LO116" s="52"/>
      <c r="LP116" s="52"/>
      <c r="LQ116" s="52"/>
      <c r="LR116" s="52"/>
      <c r="LS116" s="52"/>
      <c r="LT116" s="52"/>
      <c r="LU116" s="52"/>
      <c r="LV116" s="52"/>
      <c r="LW116" s="52"/>
      <c r="LX116" s="52"/>
      <c r="LY116" s="52"/>
      <c r="LZ116" s="52"/>
      <c r="MA116" s="52"/>
      <c r="MB116" s="52"/>
      <c r="MC116" s="52"/>
      <c r="MD116" s="52"/>
      <c r="ME116" s="52"/>
      <c r="MF116" s="52"/>
      <c r="MG116" s="52"/>
      <c r="MH116" s="52"/>
      <c r="MI116" s="52"/>
      <c r="MJ116" s="52"/>
      <c r="MK116" s="52"/>
      <c r="ML116" s="52"/>
      <c r="MM116" s="52"/>
      <c r="MN116" s="52"/>
      <c r="MO116" s="52"/>
      <c r="MP116" s="52"/>
      <c r="MQ116" s="52"/>
      <c r="MR116" s="52"/>
      <c r="MS116" s="52"/>
      <c r="MT116" s="52"/>
      <c r="MU116" s="52"/>
      <c r="MV116" s="52"/>
      <c r="MW116" s="52"/>
      <c r="MX116" s="52"/>
      <c r="MY116" s="52"/>
      <c r="MZ116" s="52"/>
      <c r="NA116" s="52"/>
      <c r="NB116" s="52"/>
      <c r="NC116" s="52"/>
      <c r="ND116" s="52"/>
      <c r="NE116" s="52"/>
      <c r="NF116" s="52"/>
      <c r="NG116" s="52"/>
      <c r="NH116" s="52"/>
      <c r="NI116" s="52"/>
      <c r="NJ116" s="52"/>
      <c r="NK116" s="52"/>
      <c r="NL116" s="52"/>
      <c r="NM116" s="52"/>
      <c r="NN116" s="52"/>
      <c r="NO116" s="52"/>
      <c r="NP116" s="52"/>
      <c r="NQ116" s="52"/>
      <c r="NR116" s="52"/>
      <c r="NS116" s="52"/>
      <c r="NT116" s="52"/>
      <c r="NU116" s="52"/>
      <c r="NV116" s="52"/>
      <c r="NX116" s="48">
        <f t="shared" ca="1" si="48"/>
        <v>1</v>
      </c>
      <c r="NY116" s="48">
        <f t="shared" ca="1" si="43"/>
        <v>0</v>
      </c>
      <c r="NZ116" s="48">
        <f t="shared" si="47"/>
        <v>0</v>
      </c>
      <c r="OA116" s="48">
        <f t="shared" si="44"/>
        <v>0</v>
      </c>
      <c r="OB116" s="49">
        <f t="shared" ca="1" si="45"/>
        <v>1</v>
      </c>
    </row>
    <row r="117" spans="2:392" ht="15.75" thickBot="1" x14ac:dyDescent="0.3">
      <c r="B117" s="19"/>
      <c r="C117" s="57"/>
      <c r="D117" s="57"/>
      <c r="E117" s="27"/>
      <c r="F117" s="27"/>
      <c r="G117" s="72"/>
      <c r="H117" s="19"/>
      <c r="I117" s="21"/>
      <c r="J117" s="21"/>
      <c r="K117" s="82"/>
      <c r="L117" s="94"/>
      <c r="M117" s="94"/>
      <c r="N117" s="94"/>
      <c r="O117" s="94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0"/>
      <c r="HB117" s="40"/>
      <c r="HC117" s="40"/>
      <c r="HD117" s="40"/>
      <c r="HE117" s="40"/>
      <c r="HF117" s="40"/>
      <c r="HG117" s="40"/>
      <c r="HH117" s="40"/>
      <c r="HI117" s="40"/>
      <c r="HJ117" s="40"/>
      <c r="HK117" s="40"/>
      <c r="HL117" s="40"/>
      <c r="HM117" s="40"/>
      <c r="HN117" s="40"/>
      <c r="HO117" s="40"/>
      <c r="HP117" s="40"/>
      <c r="HQ117" s="40"/>
      <c r="HR117" s="40"/>
      <c r="HS117" s="40"/>
      <c r="HT117" s="40"/>
      <c r="HU117" s="40"/>
      <c r="HV117" s="40"/>
      <c r="HW117" s="40"/>
      <c r="HX117" s="40"/>
      <c r="HY117" s="40"/>
      <c r="HZ117" s="40"/>
      <c r="IA117" s="40"/>
      <c r="IB117" s="40"/>
      <c r="IC117" s="40"/>
      <c r="ID117" s="40"/>
      <c r="IE117" s="40"/>
      <c r="IF117" s="40"/>
      <c r="IG117" s="40"/>
      <c r="IH117" s="40"/>
      <c r="II117" s="40"/>
      <c r="IJ117" s="40"/>
      <c r="IK117" s="40"/>
      <c r="IL117" s="40"/>
      <c r="IM117" s="40"/>
      <c r="IN117" s="40"/>
      <c r="IO117" s="40"/>
      <c r="IP117" s="40"/>
      <c r="IQ117" s="40"/>
      <c r="IR117" s="40"/>
      <c r="IS117" s="40"/>
      <c r="IT117" s="40"/>
      <c r="IU117" s="40"/>
      <c r="IV117" s="40"/>
      <c r="IW117" s="40"/>
      <c r="IX117" s="40"/>
      <c r="IY117" s="52"/>
      <c r="IZ117" s="52"/>
      <c r="JA117" s="52"/>
      <c r="JB117" s="52"/>
      <c r="JC117" s="52"/>
      <c r="JD117" s="52"/>
      <c r="JE117" s="52"/>
      <c r="JF117" s="52"/>
      <c r="JG117" s="52"/>
      <c r="JH117" s="52"/>
      <c r="JI117" s="52"/>
      <c r="JJ117" s="52"/>
      <c r="JK117" s="52"/>
      <c r="JL117" s="52"/>
      <c r="JM117" s="52"/>
      <c r="JN117" s="52"/>
      <c r="JO117" s="52"/>
      <c r="JP117" s="52"/>
      <c r="JQ117" s="52"/>
      <c r="JR117" s="52"/>
      <c r="JS117" s="52"/>
      <c r="JT117" s="52"/>
      <c r="JU117" s="52"/>
      <c r="JV117" s="52"/>
      <c r="JW117" s="52"/>
      <c r="JX117" s="52"/>
      <c r="JY117" s="52"/>
      <c r="JZ117" s="52"/>
      <c r="KA117" s="52"/>
      <c r="KB117" s="52"/>
      <c r="KC117" s="52"/>
      <c r="KD117" s="52"/>
      <c r="KE117" s="52"/>
      <c r="KF117" s="52"/>
      <c r="KG117" s="52"/>
      <c r="KH117" s="52"/>
      <c r="KI117" s="52"/>
      <c r="KJ117" s="52"/>
      <c r="KK117" s="52"/>
      <c r="KL117" s="52"/>
      <c r="KM117" s="52"/>
      <c r="KN117" s="52"/>
      <c r="KO117" s="52"/>
      <c r="KP117" s="52"/>
      <c r="KQ117" s="52"/>
      <c r="KR117" s="52"/>
      <c r="KS117" s="52"/>
      <c r="KT117" s="52"/>
      <c r="KU117" s="52"/>
      <c r="KV117" s="52"/>
      <c r="KW117" s="52"/>
      <c r="KX117" s="52"/>
      <c r="KY117" s="52"/>
      <c r="KZ117" s="52"/>
      <c r="LA117" s="52"/>
      <c r="LB117" s="52"/>
      <c r="LC117" s="52"/>
      <c r="LD117" s="52"/>
      <c r="LE117" s="52"/>
      <c r="LF117" s="52"/>
      <c r="LG117" s="52"/>
      <c r="LH117" s="52"/>
      <c r="LI117" s="52"/>
      <c r="LJ117" s="52"/>
      <c r="LK117" s="52"/>
      <c r="LL117" s="52"/>
      <c r="LM117" s="52"/>
      <c r="LN117" s="52"/>
      <c r="LO117" s="52"/>
      <c r="LP117" s="52"/>
      <c r="LQ117" s="52"/>
      <c r="LR117" s="52"/>
      <c r="LS117" s="52"/>
      <c r="LT117" s="52"/>
      <c r="LU117" s="52"/>
      <c r="LV117" s="52"/>
      <c r="LW117" s="52"/>
      <c r="LX117" s="52"/>
      <c r="LY117" s="52"/>
      <c r="LZ117" s="52"/>
      <c r="MA117" s="52"/>
      <c r="MB117" s="52"/>
      <c r="MC117" s="52"/>
      <c r="MD117" s="52"/>
      <c r="ME117" s="52"/>
      <c r="MF117" s="52"/>
      <c r="MG117" s="52"/>
      <c r="MH117" s="52"/>
      <c r="MI117" s="52"/>
      <c r="MJ117" s="52"/>
      <c r="MK117" s="52"/>
      <c r="ML117" s="52"/>
      <c r="MM117" s="52"/>
      <c r="MN117" s="52"/>
      <c r="MO117" s="52"/>
      <c r="MP117" s="52"/>
      <c r="MQ117" s="52"/>
      <c r="MR117" s="52"/>
      <c r="MS117" s="52"/>
      <c r="MT117" s="52"/>
      <c r="MU117" s="52"/>
      <c r="MV117" s="52"/>
      <c r="MW117" s="52"/>
      <c r="MX117" s="52"/>
      <c r="MY117" s="52"/>
      <c r="MZ117" s="52"/>
      <c r="NA117" s="52"/>
      <c r="NB117" s="52"/>
      <c r="NC117" s="52"/>
      <c r="ND117" s="52"/>
      <c r="NE117" s="52"/>
      <c r="NF117" s="52"/>
      <c r="NG117" s="52"/>
      <c r="NH117" s="52"/>
      <c r="NI117" s="52"/>
      <c r="NJ117" s="52"/>
      <c r="NK117" s="52"/>
      <c r="NL117" s="52"/>
      <c r="NM117" s="52"/>
      <c r="NN117" s="52"/>
      <c r="NO117" s="52"/>
      <c r="NP117" s="52"/>
      <c r="NQ117" s="52"/>
      <c r="NR117" s="52"/>
      <c r="NS117" s="52"/>
      <c r="NT117" s="52"/>
      <c r="NU117" s="52"/>
      <c r="NV117" s="52"/>
      <c r="NX117" s="48">
        <f t="shared" ca="1" si="48"/>
        <v>1</v>
      </c>
      <c r="NY117" s="48">
        <f t="shared" ca="1" si="43"/>
        <v>0</v>
      </c>
      <c r="NZ117" s="48">
        <f t="shared" si="47"/>
        <v>0</v>
      </c>
      <c r="OA117" s="48">
        <f t="shared" si="44"/>
        <v>0</v>
      </c>
      <c r="OB117" s="49">
        <f t="shared" ca="1" si="45"/>
        <v>1</v>
      </c>
    </row>
    <row r="118" spans="2:392" ht="15.75" thickBot="1" x14ac:dyDescent="0.3">
      <c r="B118" s="19"/>
      <c r="C118" s="57"/>
      <c r="D118" s="57"/>
      <c r="E118" s="27"/>
      <c r="F118" s="27"/>
      <c r="G118" s="72"/>
      <c r="H118" s="19"/>
      <c r="I118" s="21"/>
      <c r="J118" s="21"/>
      <c r="K118" s="82"/>
      <c r="L118" s="94"/>
      <c r="M118" s="94"/>
      <c r="N118" s="94"/>
      <c r="O118" s="94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1"/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1"/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0"/>
      <c r="HB118" s="40"/>
      <c r="HC118" s="40"/>
      <c r="HD118" s="40"/>
      <c r="HE118" s="40"/>
      <c r="HF118" s="40"/>
      <c r="HG118" s="40"/>
      <c r="HH118" s="40"/>
      <c r="HI118" s="40"/>
      <c r="HJ118" s="40"/>
      <c r="HK118" s="40"/>
      <c r="HL118" s="40"/>
      <c r="HM118" s="40"/>
      <c r="HN118" s="40"/>
      <c r="HO118" s="40"/>
      <c r="HP118" s="40"/>
      <c r="HQ118" s="40"/>
      <c r="HR118" s="40"/>
      <c r="HS118" s="40"/>
      <c r="HT118" s="40"/>
      <c r="HU118" s="40"/>
      <c r="HV118" s="40"/>
      <c r="HW118" s="40"/>
      <c r="HX118" s="40"/>
      <c r="HY118" s="40"/>
      <c r="HZ118" s="40"/>
      <c r="IA118" s="40"/>
      <c r="IB118" s="40"/>
      <c r="IC118" s="40"/>
      <c r="ID118" s="40"/>
      <c r="IE118" s="40"/>
      <c r="IF118" s="40"/>
      <c r="IG118" s="40"/>
      <c r="IH118" s="40"/>
      <c r="II118" s="40"/>
      <c r="IJ118" s="40"/>
      <c r="IK118" s="40"/>
      <c r="IL118" s="40"/>
      <c r="IM118" s="40"/>
      <c r="IN118" s="40"/>
      <c r="IO118" s="40"/>
      <c r="IP118" s="40"/>
      <c r="IQ118" s="40"/>
      <c r="IR118" s="40"/>
      <c r="IS118" s="40"/>
      <c r="IT118" s="40"/>
      <c r="IU118" s="40"/>
      <c r="IV118" s="40"/>
      <c r="IW118" s="40"/>
      <c r="IX118" s="40"/>
      <c r="IY118" s="52"/>
      <c r="IZ118" s="52"/>
      <c r="JA118" s="52"/>
      <c r="JB118" s="52"/>
      <c r="JC118" s="52"/>
      <c r="JD118" s="52"/>
      <c r="JE118" s="52"/>
      <c r="JF118" s="52"/>
      <c r="JG118" s="52"/>
      <c r="JH118" s="52"/>
      <c r="JI118" s="52"/>
      <c r="JJ118" s="52"/>
      <c r="JK118" s="52"/>
      <c r="JL118" s="52"/>
      <c r="JM118" s="52"/>
      <c r="JN118" s="52"/>
      <c r="JO118" s="52"/>
      <c r="JP118" s="52"/>
      <c r="JQ118" s="52"/>
      <c r="JR118" s="52"/>
      <c r="JS118" s="52"/>
      <c r="JT118" s="52"/>
      <c r="JU118" s="52"/>
      <c r="JV118" s="52"/>
      <c r="JW118" s="52"/>
      <c r="JX118" s="52"/>
      <c r="JY118" s="52"/>
      <c r="JZ118" s="52"/>
      <c r="KA118" s="52"/>
      <c r="KB118" s="52"/>
      <c r="KC118" s="52"/>
      <c r="KD118" s="52"/>
      <c r="KE118" s="52"/>
      <c r="KF118" s="52"/>
      <c r="KG118" s="52"/>
      <c r="KH118" s="52"/>
      <c r="KI118" s="52"/>
      <c r="KJ118" s="52"/>
      <c r="KK118" s="52"/>
      <c r="KL118" s="52"/>
      <c r="KM118" s="52"/>
      <c r="KN118" s="52"/>
      <c r="KO118" s="52"/>
      <c r="KP118" s="52"/>
      <c r="KQ118" s="52"/>
      <c r="KR118" s="52"/>
      <c r="KS118" s="52"/>
      <c r="KT118" s="52"/>
      <c r="KU118" s="52"/>
      <c r="KV118" s="52"/>
      <c r="KW118" s="52"/>
      <c r="KX118" s="52"/>
      <c r="KY118" s="52"/>
      <c r="KZ118" s="52"/>
      <c r="LA118" s="52"/>
      <c r="LB118" s="52"/>
      <c r="LC118" s="52"/>
      <c r="LD118" s="52"/>
      <c r="LE118" s="52"/>
      <c r="LF118" s="52"/>
      <c r="LG118" s="52"/>
      <c r="LH118" s="52"/>
      <c r="LI118" s="52"/>
      <c r="LJ118" s="52"/>
      <c r="LK118" s="52"/>
      <c r="LL118" s="52"/>
      <c r="LM118" s="52"/>
      <c r="LN118" s="52"/>
      <c r="LO118" s="52"/>
      <c r="LP118" s="52"/>
      <c r="LQ118" s="52"/>
      <c r="LR118" s="52"/>
      <c r="LS118" s="52"/>
      <c r="LT118" s="52"/>
      <c r="LU118" s="52"/>
      <c r="LV118" s="52"/>
      <c r="LW118" s="52"/>
      <c r="LX118" s="52"/>
      <c r="LY118" s="52"/>
      <c r="LZ118" s="52"/>
      <c r="MA118" s="52"/>
      <c r="MB118" s="52"/>
      <c r="MC118" s="52"/>
      <c r="MD118" s="52"/>
      <c r="ME118" s="52"/>
      <c r="MF118" s="52"/>
      <c r="MG118" s="52"/>
      <c r="MH118" s="52"/>
      <c r="MI118" s="52"/>
      <c r="MJ118" s="52"/>
      <c r="MK118" s="52"/>
      <c r="ML118" s="52"/>
      <c r="MM118" s="52"/>
      <c r="MN118" s="52"/>
      <c r="MO118" s="52"/>
      <c r="MP118" s="52"/>
      <c r="MQ118" s="52"/>
      <c r="MR118" s="52"/>
      <c r="MS118" s="52"/>
      <c r="MT118" s="52"/>
      <c r="MU118" s="52"/>
      <c r="MV118" s="52"/>
      <c r="MW118" s="52"/>
      <c r="MX118" s="52"/>
      <c r="MY118" s="52"/>
      <c r="MZ118" s="52"/>
      <c r="NA118" s="52"/>
      <c r="NB118" s="52"/>
      <c r="NC118" s="52"/>
      <c r="ND118" s="52"/>
      <c r="NE118" s="52"/>
      <c r="NF118" s="52"/>
      <c r="NG118" s="52"/>
      <c r="NH118" s="52"/>
      <c r="NI118" s="52"/>
      <c r="NJ118" s="52"/>
      <c r="NK118" s="52"/>
      <c r="NL118" s="52"/>
      <c r="NM118" s="52"/>
      <c r="NN118" s="52"/>
      <c r="NO118" s="52"/>
      <c r="NP118" s="52"/>
      <c r="NQ118" s="52"/>
      <c r="NR118" s="52"/>
      <c r="NS118" s="52"/>
      <c r="NT118" s="52"/>
      <c r="NU118" s="52"/>
      <c r="NV118" s="52"/>
      <c r="NX118" s="48">
        <f t="shared" ca="1" si="48"/>
        <v>1</v>
      </c>
      <c r="NY118" s="48">
        <f t="shared" ca="1" si="43"/>
        <v>0</v>
      </c>
      <c r="NZ118" s="48">
        <f t="shared" si="47"/>
        <v>0</v>
      </c>
      <c r="OA118" s="48">
        <f t="shared" si="44"/>
        <v>0</v>
      </c>
      <c r="OB118" s="49">
        <f t="shared" ca="1" si="45"/>
        <v>1</v>
      </c>
    </row>
    <row r="119" spans="2:392" ht="15.75" thickBot="1" x14ac:dyDescent="0.3">
      <c r="B119" s="19"/>
      <c r="C119" s="57"/>
      <c r="D119" s="57"/>
      <c r="E119" s="27"/>
      <c r="F119" s="27"/>
      <c r="G119" s="72"/>
      <c r="H119" s="19"/>
      <c r="I119" s="21"/>
      <c r="J119" s="21"/>
      <c r="K119" s="82"/>
      <c r="L119" s="94"/>
      <c r="M119" s="94"/>
      <c r="N119" s="94"/>
      <c r="O119" s="94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1"/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1"/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0"/>
      <c r="HB119" s="40"/>
      <c r="HC119" s="40"/>
      <c r="HD119" s="40"/>
      <c r="HE119" s="40"/>
      <c r="HF119" s="40"/>
      <c r="HG119" s="40"/>
      <c r="HH119" s="40"/>
      <c r="HI119" s="40"/>
      <c r="HJ119" s="40"/>
      <c r="HK119" s="40"/>
      <c r="HL119" s="40"/>
      <c r="HM119" s="40"/>
      <c r="HN119" s="40"/>
      <c r="HO119" s="40"/>
      <c r="HP119" s="40"/>
      <c r="HQ119" s="40"/>
      <c r="HR119" s="40"/>
      <c r="HS119" s="40"/>
      <c r="HT119" s="40"/>
      <c r="HU119" s="40"/>
      <c r="HV119" s="40"/>
      <c r="HW119" s="40"/>
      <c r="HX119" s="40"/>
      <c r="HY119" s="40"/>
      <c r="HZ119" s="40"/>
      <c r="IA119" s="40"/>
      <c r="IB119" s="40"/>
      <c r="IC119" s="40"/>
      <c r="ID119" s="40"/>
      <c r="IE119" s="40"/>
      <c r="IF119" s="40"/>
      <c r="IG119" s="40"/>
      <c r="IH119" s="40"/>
      <c r="II119" s="40"/>
      <c r="IJ119" s="40"/>
      <c r="IK119" s="40"/>
      <c r="IL119" s="40"/>
      <c r="IM119" s="40"/>
      <c r="IN119" s="40"/>
      <c r="IO119" s="40"/>
      <c r="IP119" s="40"/>
      <c r="IQ119" s="40"/>
      <c r="IR119" s="40"/>
      <c r="IS119" s="40"/>
      <c r="IT119" s="40"/>
      <c r="IU119" s="40"/>
      <c r="IV119" s="40"/>
      <c r="IW119" s="40"/>
      <c r="IX119" s="40"/>
      <c r="IY119" s="52"/>
      <c r="IZ119" s="52"/>
      <c r="JA119" s="52"/>
      <c r="JB119" s="52"/>
      <c r="JC119" s="52"/>
      <c r="JD119" s="52"/>
      <c r="JE119" s="52"/>
      <c r="JF119" s="52"/>
      <c r="JG119" s="52"/>
      <c r="JH119" s="52"/>
      <c r="JI119" s="52"/>
      <c r="JJ119" s="52"/>
      <c r="JK119" s="52"/>
      <c r="JL119" s="52"/>
      <c r="JM119" s="52"/>
      <c r="JN119" s="52"/>
      <c r="JO119" s="52"/>
      <c r="JP119" s="52"/>
      <c r="JQ119" s="52"/>
      <c r="JR119" s="52"/>
      <c r="JS119" s="52"/>
      <c r="JT119" s="52"/>
      <c r="JU119" s="52"/>
      <c r="JV119" s="52"/>
      <c r="JW119" s="52"/>
      <c r="JX119" s="52"/>
      <c r="JY119" s="52"/>
      <c r="JZ119" s="52"/>
      <c r="KA119" s="52"/>
      <c r="KB119" s="52"/>
      <c r="KC119" s="52"/>
      <c r="KD119" s="52"/>
      <c r="KE119" s="52"/>
      <c r="KF119" s="52"/>
      <c r="KG119" s="52"/>
      <c r="KH119" s="52"/>
      <c r="KI119" s="52"/>
      <c r="KJ119" s="52"/>
      <c r="KK119" s="52"/>
      <c r="KL119" s="52"/>
      <c r="KM119" s="52"/>
      <c r="KN119" s="52"/>
      <c r="KO119" s="52"/>
      <c r="KP119" s="52"/>
      <c r="KQ119" s="52"/>
      <c r="KR119" s="52"/>
      <c r="KS119" s="52"/>
      <c r="KT119" s="52"/>
      <c r="KU119" s="52"/>
      <c r="KV119" s="52"/>
      <c r="KW119" s="52"/>
      <c r="KX119" s="52"/>
      <c r="KY119" s="52"/>
      <c r="KZ119" s="52"/>
      <c r="LA119" s="52"/>
      <c r="LB119" s="52"/>
      <c r="LC119" s="52"/>
      <c r="LD119" s="52"/>
      <c r="LE119" s="52"/>
      <c r="LF119" s="52"/>
      <c r="LG119" s="52"/>
      <c r="LH119" s="52"/>
      <c r="LI119" s="52"/>
      <c r="LJ119" s="52"/>
      <c r="LK119" s="52"/>
      <c r="LL119" s="52"/>
      <c r="LM119" s="52"/>
      <c r="LN119" s="52"/>
      <c r="LO119" s="52"/>
      <c r="LP119" s="52"/>
      <c r="LQ119" s="52"/>
      <c r="LR119" s="52"/>
      <c r="LS119" s="52"/>
      <c r="LT119" s="52"/>
      <c r="LU119" s="52"/>
      <c r="LV119" s="52"/>
      <c r="LW119" s="52"/>
      <c r="LX119" s="52"/>
      <c r="LY119" s="52"/>
      <c r="LZ119" s="52"/>
      <c r="MA119" s="52"/>
      <c r="MB119" s="52"/>
      <c r="MC119" s="52"/>
      <c r="MD119" s="52"/>
      <c r="ME119" s="52"/>
      <c r="MF119" s="52"/>
      <c r="MG119" s="52"/>
      <c r="MH119" s="52"/>
      <c r="MI119" s="52"/>
      <c r="MJ119" s="52"/>
      <c r="MK119" s="52"/>
      <c r="ML119" s="52"/>
      <c r="MM119" s="52"/>
      <c r="MN119" s="52"/>
      <c r="MO119" s="52"/>
      <c r="MP119" s="52"/>
      <c r="MQ119" s="52"/>
      <c r="MR119" s="52"/>
      <c r="MS119" s="52"/>
      <c r="MT119" s="52"/>
      <c r="MU119" s="52"/>
      <c r="MV119" s="52"/>
      <c r="MW119" s="52"/>
      <c r="MX119" s="52"/>
      <c r="MY119" s="52"/>
      <c r="MZ119" s="52"/>
      <c r="NA119" s="52"/>
      <c r="NB119" s="52"/>
      <c r="NC119" s="52"/>
      <c r="ND119" s="52"/>
      <c r="NE119" s="52"/>
      <c r="NF119" s="52"/>
      <c r="NG119" s="52"/>
      <c r="NH119" s="52"/>
      <c r="NI119" s="52"/>
      <c r="NJ119" s="52"/>
      <c r="NK119" s="52"/>
      <c r="NL119" s="52"/>
      <c r="NM119" s="52"/>
      <c r="NN119" s="52"/>
      <c r="NO119" s="52"/>
      <c r="NP119" s="52"/>
      <c r="NQ119" s="52"/>
      <c r="NR119" s="52"/>
      <c r="NS119" s="52"/>
      <c r="NT119" s="52"/>
      <c r="NU119" s="52"/>
      <c r="NV119" s="52"/>
      <c r="NX119" s="48">
        <f t="shared" ca="1" si="48"/>
        <v>1</v>
      </c>
      <c r="NY119" s="48">
        <f t="shared" ca="1" si="43"/>
        <v>0</v>
      </c>
      <c r="NZ119" s="48">
        <f t="shared" si="47"/>
        <v>0</v>
      </c>
      <c r="OA119" s="48">
        <f t="shared" si="44"/>
        <v>0</v>
      </c>
      <c r="OB119" s="49">
        <f t="shared" ca="1" si="45"/>
        <v>1</v>
      </c>
    </row>
    <row r="120" spans="2:392" ht="15.75" thickBot="1" x14ac:dyDescent="0.3">
      <c r="B120" s="19"/>
      <c r="C120" s="57"/>
      <c r="D120" s="57"/>
      <c r="E120" s="27"/>
      <c r="F120" s="27"/>
      <c r="G120" s="72"/>
      <c r="H120" s="19"/>
      <c r="I120" s="21"/>
      <c r="J120" s="21"/>
      <c r="K120" s="82"/>
      <c r="L120" s="94"/>
      <c r="M120" s="94"/>
      <c r="N120" s="94"/>
      <c r="O120" s="94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1"/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0"/>
      <c r="HB120" s="40"/>
      <c r="HC120" s="40"/>
      <c r="HD120" s="40"/>
      <c r="HE120" s="40"/>
      <c r="HF120" s="40"/>
      <c r="HG120" s="40"/>
      <c r="HH120" s="40"/>
      <c r="HI120" s="40"/>
      <c r="HJ120" s="40"/>
      <c r="HK120" s="40"/>
      <c r="HL120" s="40"/>
      <c r="HM120" s="40"/>
      <c r="HN120" s="40"/>
      <c r="HO120" s="40"/>
      <c r="HP120" s="40"/>
      <c r="HQ120" s="40"/>
      <c r="HR120" s="40"/>
      <c r="HS120" s="40"/>
      <c r="HT120" s="40"/>
      <c r="HU120" s="40"/>
      <c r="HV120" s="40"/>
      <c r="HW120" s="40"/>
      <c r="HX120" s="40"/>
      <c r="HY120" s="40"/>
      <c r="HZ120" s="40"/>
      <c r="IA120" s="40"/>
      <c r="IB120" s="40"/>
      <c r="IC120" s="40"/>
      <c r="ID120" s="40"/>
      <c r="IE120" s="40"/>
      <c r="IF120" s="40"/>
      <c r="IG120" s="40"/>
      <c r="IH120" s="40"/>
      <c r="II120" s="40"/>
      <c r="IJ120" s="40"/>
      <c r="IK120" s="40"/>
      <c r="IL120" s="40"/>
      <c r="IM120" s="40"/>
      <c r="IN120" s="40"/>
      <c r="IO120" s="40"/>
      <c r="IP120" s="40"/>
      <c r="IQ120" s="40"/>
      <c r="IR120" s="40"/>
      <c r="IS120" s="40"/>
      <c r="IT120" s="40"/>
      <c r="IU120" s="40"/>
      <c r="IV120" s="40"/>
      <c r="IW120" s="40"/>
      <c r="IX120" s="40"/>
      <c r="IY120" s="52"/>
      <c r="IZ120" s="52"/>
      <c r="JA120" s="52"/>
      <c r="JB120" s="52"/>
      <c r="JC120" s="52"/>
      <c r="JD120" s="52"/>
      <c r="JE120" s="52"/>
      <c r="JF120" s="52"/>
      <c r="JG120" s="52"/>
      <c r="JH120" s="52"/>
      <c r="JI120" s="52"/>
      <c r="JJ120" s="52"/>
      <c r="JK120" s="52"/>
      <c r="JL120" s="52"/>
      <c r="JM120" s="52"/>
      <c r="JN120" s="52"/>
      <c r="JO120" s="52"/>
      <c r="JP120" s="52"/>
      <c r="JQ120" s="52"/>
      <c r="JR120" s="52"/>
      <c r="JS120" s="52"/>
      <c r="JT120" s="52"/>
      <c r="JU120" s="52"/>
      <c r="JV120" s="52"/>
      <c r="JW120" s="52"/>
      <c r="JX120" s="52"/>
      <c r="JY120" s="52"/>
      <c r="JZ120" s="52"/>
      <c r="KA120" s="52"/>
      <c r="KB120" s="52"/>
      <c r="KC120" s="52"/>
      <c r="KD120" s="52"/>
      <c r="KE120" s="52"/>
      <c r="KF120" s="52"/>
      <c r="KG120" s="52"/>
      <c r="KH120" s="52"/>
      <c r="KI120" s="52"/>
      <c r="KJ120" s="52"/>
      <c r="KK120" s="52"/>
      <c r="KL120" s="52"/>
      <c r="KM120" s="52"/>
      <c r="KN120" s="52"/>
      <c r="KO120" s="52"/>
      <c r="KP120" s="52"/>
      <c r="KQ120" s="52"/>
      <c r="KR120" s="52"/>
      <c r="KS120" s="52"/>
      <c r="KT120" s="52"/>
      <c r="KU120" s="52"/>
      <c r="KV120" s="52"/>
      <c r="KW120" s="52"/>
      <c r="KX120" s="52"/>
      <c r="KY120" s="52"/>
      <c r="KZ120" s="52"/>
      <c r="LA120" s="52"/>
      <c r="LB120" s="52"/>
      <c r="LC120" s="52"/>
      <c r="LD120" s="52"/>
      <c r="LE120" s="52"/>
      <c r="LF120" s="52"/>
      <c r="LG120" s="52"/>
      <c r="LH120" s="52"/>
      <c r="LI120" s="52"/>
      <c r="LJ120" s="52"/>
      <c r="LK120" s="52"/>
      <c r="LL120" s="52"/>
      <c r="LM120" s="52"/>
      <c r="LN120" s="52"/>
      <c r="LO120" s="52"/>
      <c r="LP120" s="52"/>
      <c r="LQ120" s="52"/>
      <c r="LR120" s="52"/>
      <c r="LS120" s="52"/>
      <c r="LT120" s="52"/>
      <c r="LU120" s="52"/>
      <c r="LV120" s="52"/>
      <c r="LW120" s="52"/>
      <c r="LX120" s="52"/>
      <c r="LY120" s="52"/>
      <c r="LZ120" s="52"/>
      <c r="MA120" s="52"/>
      <c r="MB120" s="52"/>
      <c r="MC120" s="52"/>
      <c r="MD120" s="52"/>
      <c r="ME120" s="52"/>
      <c r="MF120" s="52"/>
      <c r="MG120" s="52"/>
      <c r="MH120" s="52"/>
      <c r="MI120" s="52"/>
      <c r="MJ120" s="52"/>
      <c r="MK120" s="52"/>
      <c r="ML120" s="52"/>
      <c r="MM120" s="52"/>
      <c r="MN120" s="52"/>
      <c r="MO120" s="52"/>
      <c r="MP120" s="52"/>
      <c r="MQ120" s="52"/>
      <c r="MR120" s="52"/>
      <c r="MS120" s="52"/>
      <c r="MT120" s="52"/>
      <c r="MU120" s="52"/>
      <c r="MV120" s="52"/>
      <c r="MW120" s="52"/>
      <c r="MX120" s="52"/>
      <c r="MY120" s="52"/>
      <c r="MZ120" s="52"/>
      <c r="NA120" s="52"/>
      <c r="NB120" s="52"/>
      <c r="NC120" s="52"/>
      <c r="ND120" s="52"/>
      <c r="NE120" s="52"/>
      <c r="NF120" s="52"/>
      <c r="NG120" s="52"/>
      <c r="NH120" s="52"/>
      <c r="NI120" s="52"/>
      <c r="NJ120" s="52"/>
      <c r="NK120" s="52"/>
      <c r="NL120" s="52"/>
      <c r="NM120" s="52"/>
      <c r="NN120" s="52"/>
      <c r="NO120" s="52"/>
      <c r="NP120" s="52"/>
      <c r="NQ120" s="52"/>
      <c r="NR120" s="52"/>
      <c r="NS120" s="52"/>
      <c r="NT120" s="52"/>
      <c r="NU120" s="52"/>
      <c r="NV120" s="52"/>
      <c r="NX120" s="48">
        <f t="shared" ca="1" si="48"/>
        <v>1</v>
      </c>
      <c r="NY120" s="48">
        <f t="shared" ca="1" si="43"/>
        <v>0</v>
      </c>
      <c r="NZ120" s="48">
        <f t="shared" si="47"/>
        <v>0</v>
      </c>
      <c r="OA120" s="48">
        <f t="shared" si="44"/>
        <v>0</v>
      </c>
      <c r="OB120" s="49">
        <f t="shared" ca="1" si="45"/>
        <v>1</v>
      </c>
    </row>
    <row r="121" spans="2:392" ht="15.75" thickBot="1" x14ac:dyDescent="0.3">
      <c r="B121" s="19"/>
      <c r="C121" s="57"/>
      <c r="D121" s="57"/>
      <c r="E121" s="27"/>
      <c r="F121" s="27"/>
      <c r="G121" s="72"/>
      <c r="H121" s="19"/>
      <c r="I121" s="21"/>
      <c r="J121" s="21"/>
      <c r="K121" s="82"/>
      <c r="L121" s="94"/>
      <c r="M121" s="94"/>
      <c r="N121" s="94"/>
      <c r="O121" s="94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0"/>
      <c r="HB121" s="40"/>
      <c r="HC121" s="40"/>
      <c r="HD121" s="40"/>
      <c r="HE121" s="40"/>
      <c r="HF121" s="40"/>
      <c r="HG121" s="40"/>
      <c r="HH121" s="40"/>
      <c r="HI121" s="40"/>
      <c r="HJ121" s="40"/>
      <c r="HK121" s="40"/>
      <c r="HL121" s="40"/>
      <c r="HM121" s="40"/>
      <c r="HN121" s="40"/>
      <c r="HO121" s="40"/>
      <c r="HP121" s="40"/>
      <c r="HQ121" s="40"/>
      <c r="HR121" s="40"/>
      <c r="HS121" s="40"/>
      <c r="HT121" s="40"/>
      <c r="HU121" s="40"/>
      <c r="HV121" s="40"/>
      <c r="HW121" s="40"/>
      <c r="HX121" s="40"/>
      <c r="HY121" s="40"/>
      <c r="HZ121" s="40"/>
      <c r="IA121" s="40"/>
      <c r="IB121" s="40"/>
      <c r="IC121" s="40"/>
      <c r="ID121" s="40"/>
      <c r="IE121" s="40"/>
      <c r="IF121" s="40"/>
      <c r="IG121" s="40"/>
      <c r="IH121" s="40"/>
      <c r="II121" s="40"/>
      <c r="IJ121" s="40"/>
      <c r="IK121" s="40"/>
      <c r="IL121" s="40"/>
      <c r="IM121" s="40"/>
      <c r="IN121" s="40"/>
      <c r="IO121" s="40"/>
      <c r="IP121" s="40"/>
      <c r="IQ121" s="40"/>
      <c r="IR121" s="40"/>
      <c r="IS121" s="40"/>
      <c r="IT121" s="40"/>
      <c r="IU121" s="40"/>
      <c r="IV121" s="40"/>
      <c r="IW121" s="40"/>
      <c r="IX121" s="40"/>
      <c r="IY121" s="52"/>
      <c r="IZ121" s="52"/>
      <c r="JA121" s="52"/>
      <c r="JB121" s="52"/>
      <c r="JC121" s="52"/>
      <c r="JD121" s="52"/>
      <c r="JE121" s="52"/>
      <c r="JF121" s="52"/>
      <c r="JG121" s="52"/>
      <c r="JH121" s="52"/>
      <c r="JI121" s="52"/>
      <c r="JJ121" s="52"/>
      <c r="JK121" s="52"/>
      <c r="JL121" s="52"/>
      <c r="JM121" s="52"/>
      <c r="JN121" s="52"/>
      <c r="JO121" s="52"/>
      <c r="JP121" s="52"/>
      <c r="JQ121" s="52"/>
      <c r="JR121" s="52"/>
      <c r="JS121" s="52"/>
      <c r="JT121" s="52"/>
      <c r="JU121" s="52"/>
      <c r="JV121" s="52"/>
      <c r="JW121" s="52"/>
      <c r="JX121" s="52"/>
      <c r="JY121" s="52"/>
      <c r="JZ121" s="52"/>
      <c r="KA121" s="52"/>
      <c r="KB121" s="52"/>
      <c r="KC121" s="52"/>
      <c r="KD121" s="52"/>
      <c r="KE121" s="52"/>
      <c r="KF121" s="52"/>
      <c r="KG121" s="52"/>
      <c r="KH121" s="52"/>
      <c r="KI121" s="52"/>
      <c r="KJ121" s="52"/>
      <c r="KK121" s="52"/>
      <c r="KL121" s="52"/>
      <c r="KM121" s="52"/>
      <c r="KN121" s="52"/>
      <c r="KO121" s="52"/>
      <c r="KP121" s="52"/>
      <c r="KQ121" s="52"/>
      <c r="KR121" s="52"/>
      <c r="KS121" s="52"/>
      <c r="KT121" s="52"/>
      <c r="KU121" s="52"/>
      <c r="KV121" s="52"/>
      <c r="KW121" s="52"/>
      <c r="KX121" s="52"/>
      <c r="KY121" s="52"/>
      <c r="KZ121" s="52"/>
      <c r="LA121" s="52"/>
      <c r="LB121" s="52"/>
      <c r="LC121" s="52"/>
      <c r="LD121" s="52"/>
      <c r="LE121" s="52"/>
      <c r="LF121" s="52"/>
      <c r="LG121" s="52"/>
      <c r="LH121" s="52"/>
      <c r="LI121" s="52"/>
      <c r="LJ121" s="52"/>
      <c r="LK121" s="52"/>
      <c r="LL121" s="52"/>
      <c r="LM121" s="52"/>
      <c r="LN121" s="52"/>
      <c r="LO121" s="52"/>
      <c r="LP121" s="52"/>
      <c r="LQ121" s="52"/>
      <c r="LR121" s="52"/>
      <c r="LS121" s="52"/>
      <c r="LT121" s="52"/>
      <c r="LU121" s="52"/>
      <c r="LV121" s="52"/>
      <c r="LW121" s="52"/>
      <c r="LX121" s="52"/>
      <c r="LY121" s="52"/>
      <c r="LZ121" s="52"/>
      <c r="MA121" s="52"/>
      <c r="MB121" s="52"/>
      <c r="MC121" s="52"/>
      <c r="MD121" s="52"/>
      <c r="ME121" s="52"/>
      <c r="MF121" s="52"/>
      <c r="MG121" s="52"/>
      <c r="MH121" s="52"/>
      <c r="MI121" s="52"/>
      <c r="MJ121" s="52"/>
      <c r="MK121" s="52"/>
      <c r="ML121" s="52"/>
      <c r="MM121" s="52"/>
      <c r="MN121" s="52"/>
      <c r="MO121" s="52"/>
      <c r="MP121" s="52"/>
      <c r="MQ121" s="52"/>
      <c r="MR121" s="52"/>
      <c r="MS121" s="52"/>
      <c r="MT121" s="52"/>
      <c r="MU121" s="52"/>
      <c r="MV121" s="52"/>
      <c r="MW121" s="52"/>
      <c r="MX121" s="52"/>
      <c r="MY121" s="52"/>
      <c r="MZ121" s="52"/>
      <c r="NA121" s="52"/>
      <c r="NB121" s="52"/>
      <c r="NC121" s="52"/>
      <c r="ND121" s="52"/>
      <c r="NE121" s="52"/>
      <c r="NF121" s="52"/>
      <c r="NG121" s="52"/>
      <c r="NH121" s="52"/>
      <c r="NI121" s="52"/>
      <c r="NJ121" s="52"/>
      <c r="NK121" s="52"/>
      <c r="NL121" s="52"/>
      <c r="NM121" s="52"/>
      <c r="NN121" s="52"/>
      <c r="NO121" s="52"/>
      <c r="NP121" s="52"/>
      <c r="NQ121" s="52"/>
      <c r="NR121" s="52"/>
      <c r="NS121" s="52"/>
      <c r="NT121" s="52"/>
      <c r="NU121" s="52"/>
      <c r="NV121" s="52"/>
      <c r="NX121" s="48">
        <f t="shared" ca="1" si="48"/>
        <v>1</v>
      </c>
      <c r="NY121" s="48">
        <f t="shared" ca="1" si="43"/>
        <v>0</v>
      </c>
      <c r="NZ121" s="48">
        <f t="shared" si="47"/>
        <v>0</v>
      </c>
      <c r="OA121" s="48">
        <f t="shared" si="44"/>
        <v>0</v>
      </c>
      <c r="OB121" s="49">
        <f t="shared" ca="1" si="45"/>
        <v>1</v>
      </c>
    </row>
    <row r="122" spans="2:392" ht="15.75" thickBot="1" x14ac:dyDescent="0.3">
      <c r="B122" s="19"/>
      <c r="C122" s="57"/>
      <c r="D122" s="57"/>
      <c r="E122" s="27"/>
      <c r="F122" s="27"/>
      <c r="G122" s="72"/>
      <c r="H122" s="19"/>
      <c r="I122" s="21"/>
      <c r="J122" s="21"/>
      <c r="K122" s="82"/>
      <c r="L122" s="94"/>
      <c r="M122" s="94"/>
      <c r="N122" s="94"/>
      <c r="O122" s="94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1"/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0"/>
      <c r="HB122" s="40"/>
      <c r="HC122" s="40"/>
      <c r="HD122" s="40"/>
      <c r="HE122" s="40"/>
      <c r="HF122" s="40"/>
      <c r="HG122" s="40"/>
      <c r="HH122" s="40"/>
      <c r="HI122" s="40"/>
      <c r="HJ122" s="40"/>
      <c r="HK122" s="40"/>
      <c r="HL122" s="40"/>
      <c r="HM122" s="40"/>
      <c r="HN122" s="40"/>
      <c r="HO122" s="40"/>
      <c r="HP122" s="40"/>
      <c r="HQ122" s="40"/>
      <c r="HR122" s="40"/>
      <c r="HS122" s="40"/>
      <c r="HT122" s="40"/>
      <c r="HU122" s="40"/>
      <c r="HV122" s="40"/>
      <c r="HW122" s="40"/>
      <c r="HX122" s="40"/>
      <c r="HY122" s="40"/>
      <c r="HZ122" s="40"/>
      <c r="IA122" s="40"/>
      <c r="IB122" s="40"/>
      <c r="IC122" s="40"/>
      <c r="ID122" s="40"/>
      <c r="IE122" s="40"/>
      <c r="IF122" s="40"/>
      <c r="IG122" s="40"/>
      <c r="IH122" s="40"/>
      <c r="II122" s="40"/>
      <c r="IJ122" s="40"/>
      <c r="IK122" s="40"/>
      <c r="IL122" s="40"/>
      <c r="IM122" s="40"/>
      <c r="IN122" s="40"/>
      <c r="IO122" s="40"/>
      <c r="IP122" s="40"/>
      <c r="IQ122" s="40"/>
      <c r="IR122" s="40"/>
      <c r="IS122" s="40"/>
      <c r="IT122" s="40"/>
      <c r="IU122" s="40"/>
      <c r="IV122" s="40"/>
      <c r="IW122" s="40"/>
      <c r="IX122" s="40"/>
      <c r="IY122" s="52"/>
      <c r="IZ122" s="52"/>
      <c r="JA122" s="52"/>
      <c r="JB122" s="52"/>
      <c r="JC122" s="52"/>
      <c r="JD122" s="52"/>
      <c r="JE122" s="52"/>
      <c r="JF122" s="52"/>
      <c r="JG122" s="52"/>
      <c r="JH122" s="52"/>
      <c r="JI122" s="52"/>
      <c r="JJ122" s="52"/>
      <c r="JK122" s="52"/>
      <c r="JL122" s="52"/>
      <c r="JM122" s="52"/>
      <c r="JN122" s="52"/>
      <c r="JO122" s="52"/>
      <c r="JP122" s="52"/>
      <c r="JQ122" s="52"/>
      <c r="JR122" s="52"/>
      <c r="JS122" s="52"/>
      <c r="JT122" s="52"/>
      <c r="JU122" s="52"/>
      <c r="JV122" s="52"/>
      <c r="JW122" s="52"/>
      <c r="JX122" s="52"/>
      <c r="JY122" s="52"/>
      <c r="JZ122" s="52"/>
      <c r="KA122" s="52"/>
      <c r="KB122" s="52"/>
      <c r="KC122" s="52"/>
      <c r="KD122" s="52"/>
      <c r="KE122" s="52"/>
      <c r="KF122" s="52"/>
      <c r="KG122" s="52"/>
      <c r="KH122" s="52"/>
      <c r="KI122" s="52"/>
      <c r="KJ122" s="52"/>
      <c r="KK122" s="52"/>
      <c r="KL122" s="52"/>
      <c r="KM122" s="52"/>
      <c r="KN122" s="52"/>
      <c r="KO122" s="52"/>
      <c r="KP122" s="52"/>
      <c r="KQ122" s="52"/>
      <c r="KR122" s="52"/>
      <c r="KS122" s="52"/>
      <c r="KT122" s="52"/>
      <c r="KU122" s="52"/>
      <c r="KV122" s="52"/>
      <c r="KW122" s="52"/>
      <c r="KX122" s="52"/>
      <c r="KY122" s="52"/>
      <c r="KZ122" s="52"/>
      <c r="LA122" s="52"/>
      <c r="LB122" s="52"/>
      <c r="LC122" s="52"/>
      <c r="LD122" s="52"/>
      <c r="LE122" s="52"/>
      <c r="LF122" s="52"/>
      <c r="LG122" s="52"/>
      <c r="LH122" s="52"/>
      <c r="LI122" s="52"/>
      <c r="LJ122" s="52"/>
      <c r="LK122" s="52"/>
      <c r="LL122" s="52"/>
      <c r="LM122" s="52"/>
      <c r="LN122" s="52"/>
      <c r="LO122" s="52"/>
      <c r="LP122" s="52"/>
      <c r="LQ122" s="52"/>
      <c r="LR122" s="52"/>
      <c r="LS122" s="52"/>
      <c r="LT122" s="52"/>
      <c r="LU122" s="52"/>
      <c r="LV122" s="52"/>
      <c r="LW122" s="52"/>
      <c r="LX122" s="52"/>
      <c r="LY122" s="52"/>
      <c r="LZ122" s="52"/>
      <c r="MA122" s="52"/>
      <c r="MB122" s="52"/>
      <c r="MC122" s="52"/>
      <c r="MD122" s="52"/>
      <c r="ME122" s="52"/>
      <c r="MF122" s="52"/>
      <c r="MG122" s="52"/>
      <c r="MH122" s="52"/>
      <c r="MI122" s="52"/>
      <c r="MJ122" s="52"/>
      <c r="MK122" s="52"/>
      <c r="ML122" s="52"/>
      <c r="MM122" s="52"/>
      <c r="MN122" s="52"/>
      <c r="MO122" s="52"/>
      <c r="MP122" s="52"/>
      <c r="MQ122" s="52"/>
      <c r="MR122" s="52"/>
      <c r="MS122" s="52"/>
      <c r="MT122" s="52"/>
      <c r="MU122" s="52"/>
      <c r="MV122" s="52"/>
      <c r="MW122" s="52"/>
      <c r="MX122" s="52"/>
      <c r="MY122" s="52"/>
      <c r="MZ122" s="52"/>
      <c r="NA122" s="52"/>
      <c r="NB122" s="52"/>
      <c r="NC122" s="52"/>
      <c r="ND122" s="52"/>
      <c r="NE122" s="52"/>
      <c r="NF122" s="52"/>
      <c r="NG122" s="52"/>
      <c r="NH122" s="52"/>
      <c r="NI122" s="52"/>
      <c r="NJ122" s="52"/>
      <c r="NK122" s="52"/>
      <c r="NL122" s="52"/>
      <c r="NM122" s="52"/>
      <c r="NN122" s="52"/>
      <c r="NO122" s="52"/>
      <c r="NP122" s="52"/>
      <c r="NQ122" s="52"/>
      <c r="NR122" s="52"/>
      <c r="NS122" s="52"/>
      <c r="NT122" s="52"/>
      <c r="NU122" s="52"/>
      <c r="NV122" s="52"/>
      <c r="NX122" s="48">
        <f t="shared" ca="1" si="48"/>
        <v>1</v>
      </c>
      <c r="NY122" s="48">
        <f t="shared" ca="1" si="43"/>
        <v>0</v>
      </c>
      <c r="NZ122" s="48">
        <f t="shared" si="47"/>
        <v>0</v>
      </c>
      <c r="OA122" s="48">
        <f t="shared" si="44"/>
        <v>0</v>
      </c>
      <c r="OB122" s="49">
        <f t="shared" ca="1" si="45"/>
        <v>1</v>
      </c>
    </row>
    <row r="123" spans="2:392" ht="15.75" thickBot="1" x14ac:dyDescent="0.3">
      <c r="B123" s="19"/>
      <c r="C123" s="57"/>
      <c r="D123" s="57"/>
      <c r="E123" s="27"/>
      <c r="F123" s="27"/>
      <c r="G123" s="72"/>
      <c r="H123" s="19"/>
      <c r="I123" s="21"/>
      <c r="J123" s="21"/>
      <c r="K123" s="82"/>
      <c r="L123" s="94"/>
      <c r="M123" s="94"/>
      <c r="N123" s="94"/>
      <c r="O123" s="94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1"/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1"/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0"/>
      <c r="HB123" s="40"/>
      <c r="HC123" s="40"/>
      <c r="HD123" s="40"/>
      <c r="HE123" s="40"/>
      <c r="HF123" s="40"/>
      <c r="HG123" s="40"/>
      <c r="HH123" s="40"/>
      <c r="HI123" s="40"/>
      <c r="HJ123" s="40"/>
      <c r="HK123" s="40"/>
      <c r="HL123" s="40"/>
      <c r="HM123" s="40"/>
      <c r="HN123" s="40"/>
      <c r="HO123" s="40"/>
      <c r="HP123" s="40"/>
      <c r="HQ123" s="40"/>
      <c r="HR123" s="40"/>
      <c r="HS123" s="40"/>
      <c r="HT123" s="40"/>
      <c r="HU123" s="40"/>
      <c r="HV123" s="40"/>
      <c r="HW123" s="40"/>
      <c r="HX123" s="40"/>
      <c r="HY123" s="40"/>
      <c r="HZ123" s="40"/>
      <c r="IA123" s="40"/>
      <c r="IB123" s="40"/>
      <c r="IC123" s="40"/>
      <c r="ID123" s="40"/>
      <c r="IE123" s="40"/>
      <c r="IF123" s="40"/>
      <c r="IG123" s="40"/>
      <c r="IH123" s="40"/>
      <c r="II123" s="40"/>
      <c r="IJ123" s="40"/>
      <c r="IK123" s="40"/>
      <c r="IL123" s="40"/>
      <c r="IM123" s="40"/>
      <c r="IN123" s="40"/>
      <c r="IO123" s="40"/>
      <c r="IP123" s="40"/>
      <c r="IQ123" s="40"/>
      <c r="IR123" s="40"/>
      <c r="IS123" s="40"/>
      <c r="IT123" s="40"/>
      <c r="IU123" s="40"/>
      <c r="IV123" s="40"/>
      <c r="IW123" s="40"/>
      <c r="IX123" s="40"/>
      <c r="IY123" s="52"/>
      <c r="IZ123" s="52"/>
      <c r="JA123" s="52"/>
      <c r="JB123" s="52"/>
      <c r="JC123" s="52"/>
      <c r="JD123" s="52"/>
      <c r="JE123" s="52"/>
      <c r="JF123" s="52"/>
      <c r="JG123" s="52"/>
      <c r="JH123" s="52"/>
      <c r="JI123" s="52"/>
      <c r="JJ123" s="52"/>
      <c r="JK123" s="52"/>
      <c r="JL123" s="52"/>
      <c r="JM123" s="52"/>
      <c r="JN123" s="52"/>
      <c r="JO123" s="52"/>
      <c r="JP123" s="52"/>
      <c r="JQ123" s="52"/>
      <c r="JR123" s="52"/>
      <c r="JS123" s="52"/>
      <c r="JT123" s="52"/>
      <c r="JU123" s="52"/>
      <c r="JV123" s="52"/>
      <c r="JW123" s="52"/>
      <c r="JX123" s="52"/>
      <c r="JY123" s="52"/>
      <c r="JZ123" s="52"/>
      <c r="KA123" s="52"/>
      <c r="KB123" s="52"/>
      <c r="KC123" s="52"/>
      <c r="KD123" s="52"/>
      <c r="KE123" s="52"/>
      <c r="KF123" s="52"/>
      <c r="KG123" s="52"/>
      <c r="KH123" s="52"/>
      <c r="KI123" s="52"/>
      <c r="KJ123" s="52"/>
      <c r="KK123" s="52"/>
      <c r="KL123" s="52"/>
      <c r="KM123" s="52"/>
      <c r="KN123" s="52"/>
      <c r="KO123" s="52"/>
      <c r="KP123" s="52"/>
      <c r="KQ123" s="52"/>
      <c r="KR123" s="52"/>
      <c r="KS123" s="52"/>
      <c r="KT123" s="52"/>
      <c r="KU123" s="52"/>
      <c r="KV123" s="52"/>
      <c r="KW123" s="52"/>
      <c r="KX123" s="52"/>
      <c r="KY123" s="52"/>
      <c r="KZ123" s="52"/>
      <c r="LA123" s="52"/>
      <c r="LB123" s="52"/>
      <c r="LC123" s="52"/>
      <c r="LD123" s="52"/>
      <c r="LE123" s="52"/>
      <c r="LF123" s="52"/>
      <c r="LG123" s="52"/>
      <c r="LH123" s="52"/>
      <c r="LI123" s="52"/>
      <c r="LJ123" s="52"/>
      <c r="LK123" s="52"/>
      <c r="LL123" s="52"/>
      <c r="LM123" s="52"/>
      <c r="LN123" s="52"/>
      <c r="LO123" s="52"/>
      <c r="LP123" s="52"/>
      <c r="LQ123" s="52"/>
      <c r="LR123" s="52"/>
      <c r="LS123" s="52"/>
      <c r="LT123" s="52"/>
      <c r="LU123" s="52"/>
      <c r="LV123" s="52"/>
      <c r="LW123" s="52"/>
      <c r="LX123" s="52"/>
      <c r="LY123" s="52"/>
      <c r="LZ123" s="52"/>
      <c r="MA123" s="52"/>
      <c r="MB123" s="52"/>
      <c r="MC123" s="52"/>
      <c r="MD123" s="52"/>
      <c r="ME123" s="52"/>
      <c r="MF123" s="52"/>
      <c r="MG123" s="52"/>
      <c r="MH123" s="52"/>
      <c r="MI123" s="52"/>
      <c r="MJ123" s="52"/>
      <c r="MK123" s="52"/>
      <c r="ML123" s="52"/>
      <c r="MM123" s="52"/>
      <c r="MN123" s="52"/>
      <c r="MO123" s="52"/>
      <c r="MP123" s="52"/>
      <c r="MQ123" s="52"/>
      <c r="MR123" s="52"/>
      <c r="MS123" s="52"/>
      <c r="MT123" s="52"/>
      <c r="MU123" s="52"/>
      <c r="MV123" s="52"/>
      <c r="MW123" s="52"/>
      <c r="MX123" s="52"/>
      <c r="MY123" s="52"/>
      <c r="MZ123" s="52"/>
      <c r="NA123" s="52"/>
      <c r="NB123" s="52"/>
      <c r="NC123" s="52"/>
      <c r="ND123" s="52"/>
      <c r="NE123" s="52"/>
      <c r="NF123" s="52"/>
      <c r="NG123" s="52"/>
      <c r="NH123" s="52"/>
      <c r="NI123" s="52"/>
      <c r="NJ123" s="52"/>
      <c r="NK123" s="52"/>
      <c r="NL123" s="52"/>
      <c r="NM123" s="52"/>
      <c r="NN123" s="52"/>
      <c r="NO123" s="52"/>
      <c r="NP123" s="52"/>
      <c r="NQ123" s="52"/>
      <c r="NR123" s="52"/>
      <c r="NS123" s="52"/>
      <c r="NT123" s="52"/>
      <c r="NU123" s="52"/>
      <c r="NV123" s="52"/>
      <c r="NX123" s="48">
        <f t="shared" ca="1" si="48"/>
        <v>1</v>
      </c>
      <c r="NY123" s="48">
        <f t="shared" ca="1" si="43"/>
        <v>0</v>
      </c>
      <c r="NZ123" s="48">
        <f t="shared" si="47"/>
        <v>0</v>
      </c>
      <c r="OA123" s="48">
        <f t="shared" si="44"/>
        <v>0</v>
      </c>
      <c r="OB123" s="49">
        <f t="shared" ca="1" si="45"/>
        <v>1</v>
      </c>
    </row>
    <row r="124" spans="2:392" ht="15.75" thickBot="1" x14ac:dyDescent="0.3">
      <c r="B124" s="19"/>
      <c r="C124" s="57"/>
      <c r="D124" s="57"/>
      <c r="E124" s="27"/>
      <c r="F124" s="27"/>
      <c r="G124" s="72"/>
      <c r="H124" s="19"/>
      <c r="I124" s="21"/>
      <c r="J124" s="21"/>
      <c r="K124" s="82"/>
      <c r="L124" s="94"/>
      <c r="M124" s="94"/>
      <c r="N124" s="94"/>
      <c r="O124" s="94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1"/>
      <c r="FE124" s="41"/>
      <c r="FF124" s="41"/>
      <c r="FG124" s="41"/>
      <c r="FH124" s="41"/>
      <c r="FI124" s="41"/>
      <c r="FJ124" s="41"/>
      <c r="FK124" s="41"/>
      <c r="FL124" s="41"/>
      <c r="FM124" s="41"/>
      <c r="FN124" s="41"/>
      <c r="FO124" s="41"/>
      <c r="FP124" s="41"/>
      <c r="FQ124" s="41"/>
      <c r="FR124" s="41"/>
      <c r="FS124" s="41"/>
      <c r="FT124" s="41"/>
      <c r="FU124" s="41"/>
      <c r="FV124" s="41"/>
      <c r="FW124" s="41"/>
      <c r="FX124" s="41"/>
      <c r="FY124" s="41"/>
      <c r="FZ124" s="41"/>
      <c r="GA124" s="41"/>
      <c r="GB124" s="41"/>
      <c r="GC124" s="41"/>
      <c r="GD124" s="41"/>
      <c r="GE124" s="41"/>
      <c r="GF124" s="41"/>
      <c r="GG124" s="41"/>
      <c r="GH124" s="41"/>
      <c r="GI124" s="41"/>
      <c r="GJ124" s="41"/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0"/>
      <c r="HB124" s="40"/>
      <c r="HC124" s="40"/>
      <c r="HD124" s="40"/>
      <c r="HE124" s="40"/>
      <c r="HF124" s="40"/>
      <c r="HG124" s="40"/>
      <c r="HH124" s="40"/>
      <c r="HI124" s="40"/>
      <c r="HJ124" s="40"/>
      <c r="HK124" s="40"/>
      <c r="HL124" s="40"/>
      <c r="HM124" s="40"/>
      <c r="HN124" s="40"/>
      <c r="HO124" s="40"/>
      <c r="HP124" s="40"/>
      <c r="HQ124" s="40"/>
      <c r="HR124" s="40"/>
      <c r="HS124" s="40"/>
      <c r="HT124" s="40"/>
      <c r="HU124" s="40"/>
      <c r="HV124" s="40"/>
      <c r="HW124" s="40"/>
      <c r="HX124" s="40"/>
      <c r="HY124" s="40"/>
      <c r="HZ124" s="40"/>
      <c r="IA124" s="40"/>
      <c r="IB124" s="40"/>
      <c r="IC124" s="40"/>
      <c r="ID124" s="40"/>
      <c r="IE124" s="40"/>
      <c r="IF124" s="40"/>
      <c r="IG124" s="40"/>
      <c r="IH124" s="40"/>
      <c r="II124" s="40"/>
      <c r="IJ124" s="40"/>
      <c r="IK124" s="40"/>
      <c r="IL124" s="40"/>
      <c r="IM124" s="40"/>
      <c r="IN124" s="40"/>
      <c r="IO124" s="40"/>
      <c r="IP124" s="40"/>
      <c r="IQ124" s="40"/>
      <c r="IR124" s="40"/>
      <c r="IS124" s="40"/>
      <c r="IT124" s="40"/>
      <c r="IU124" s="40"/>
      <c r="IV124" s="40"/>
      <c r="IW124" s="40"/>
      <c r="IX124" s="40"/>
      <c r="IY124" s="52"/>
      <c r="IZ124" s="52"/>
      <c r="JA124" s="52"/>
      <c r="JB124" s="52"/>
      <c r="JC124" s="52"/>
      <c r="JD124" s="52"/>
      <c r="JE124" s="52"/>
      <c r="JF124" s="52"/>
      <c r="JG124" s="52"/>
      <c r="JH124" s="52"/>
      <c r="JI124" s="52"/>
      <c r="JJ124" s="52"/>
      <c r="JK124" s="52"/>
      <c r="JL124" s="52"/>
      <c r="JM124" s="52"/>
      <c r="JN124" s="52"/>
      <c r="JO124" s="52"/>
      <c r="JP124" s="52"/>
      <c r="JQ124" s="52"/>
      <c r="JR124" s="52"/>
      <c r="JS124" s="52"/>
      <c r="JT124" s="52"/>
      <c r="JU124" s="52"/>
      <c r="JV124" s="52"/>
      <c r="JW124" s="52"/>
      <c r="JX124" s="52"/>
      <c r="JY124" s="52"/>
      <c r="JZ124" s="52"/>
      <c r="KA124" s="52"/>
      <c r="KB124" s="52"/>
      <c r="KC124" s="52"/>
      <c r="KD124" s="52"/>
      <c r="KE124" s="52"/>
      <c r="KF124" s="52"/>
      <c r="KG124" s="52"/>
      <c r="KH124" s="52"/>
      <c r="KI124" s="52"/>
      <c r="KJ124" s="52"/>
      <c r="KK124" s="52"/>
      <c r="KL124" s="52"/>
      <c r="KM124" s="52"/>
      <c r="KN124" s="52"/>
      <c r="KO124" s="52"/>
      <c r="KP124" s="52"/>
      <c r="KQ124" s="52"/>
      <c r="KR124" s="52"/>
      <c r="KS124" s="52"/>
      <c r="KT124" s="52"/>
      <c r="KU124" s="52"/>
      <c r="KV124" s="52"/>
      <c r="KW124" s="52"/>
      <c r="KX124" s="52"/>
      <c r="KY124" s="52"/>
      <c r="KZ124" s="52"/>
      <c r="LA124" s="52"/>
      <c r="LB124" s="52"/>
      <c r="LC124" s="52"/>
      <c r="LD124" s="52"/>
      <c r="LE124" s="52"/>
      <c r="LF124" s="52"/>
      <c r="LG124" s="52"/>
      <c r="LH124" s="52"/>
      <c r="LI124" s="52"/>
      <c r="LJ124" s="52"/>
      <c r="LK124" s="52"/>
      <c r="LL124" s="52"/>
      <c r="LM124" s="52"/>
      <c r="LN124" s="52"/>
      <c r="LO124" s="52"/>
      <c r="LP124" s="52"/>
      <c r="LQ124" s="52"/>
      <c r="LR124" s="52"/>
      <c r="LS124" s="52"/>
      <c r="LT124" s="52"/>
      <c r="LU124" s="52"/>
      <c r="LV124" s="52"/>
      <c r="LW124" s="52"/>
      <c r="LX124" s="52"/>
      <c r="LY124" s="52"/>
      <c r="LZ124" s="52"/>
      <c r="MA124" s="52"/>
      <c r="MB124" s="52"/>
      <c r="MC124" s="52"/>
      <c r="MD124" s="52"/>
      <c r="ME124" s="52"/>
      <c r="MF124" s="52"/>
      <c r="MG124" s="52"/>
      <c r="MH124" s="52"/>
      <c r="MI124" s="52"/>
      <c r="MJ124" s="52"/>
      <c r="MK124" s="52"/>
      <c r="ML124" s="52"/>
      <c r="MM124" s="52"/>
      <c r="MN124" s="52"/>
      <c r="MO124" s="52"/>
      <c r="MP124" s="52"/>
      <c r="MQ124" s="52"/>
      <c r="MR124" s="52"/>
      <c r="MS124" s="52"/>
      <c r="MT124" s="52"/>
      <c r="MU124" s="52"/>
      <c r="MV124" s="52"/>
      <c r="MW124" s="52"/>
      <c r="MX124" s="52"/>
      <c r="MY124" s="52"/>
      <c r="MZ124" s="52"/>
      <c r="NA124" s="52"/>
      <c r="NB124" s="52"/>
      <c r="NC124" s="52"/>
      <c r="ND124" s="52"/>
      <c r="NE124" s="52"/>
      <c r="NF124" s="52"/>
      <c r="NG124" s="52"/>
      <c r="NH124" s="52"/>
      <c r="NI124" s="52"/>
      <c r="NJ124" s="52"/>
      <c r="NK124" s="52"/>
      <c r="NL124" s="52"/>
      <c r="NM124" s="52"/>
      <c r="NN124" s="52"/>
      <c r="NO124" s="52"/>
      <c r="NP124" s="52"/>
      <c r="NQ124" s="52"/>
      <c r="NR124" s="52"/>
      <c r="NS124" s="52"/>
      <c r="NT124" s="52"/>
      <c r="NU124" s="52"/>
      <c r="NV124" s="52"/>
      <c r="NX124" s="48">
        <f t="shared" ca="1" si="48"/>
        <v>1</v>
      </c>
      <c r="NY124" s="48">
        <f t="shared" ca="1" si="43"/>
        <v>0</v>
      </c>
      <c r="NZ124" s="48">
        <f t="shared" si="47"/>
        <v>0</v>
      </c>
      <c r="OA124" s="48">
        <f t="shared" si="44"/>
        <v>0</v>
      </c>
      <c r="OB124" s="49">
        <f t="shared" ca="1" si="45"/>
        <v>1</v>
      </c>
    </row>
    <row r="125" spans="2:392" ht="15.75" thickBot="1" x14ac:dyDescent="0.3">
      <c r="B125" s="19"/>
      <c r="C125" s="57"/>
      <c r="D125" s="57"/>
      <c r="E125" s="27"/>
      <c r="F125" s="27"/>
      <c r="G125" s="72"/>
      <c r="H125" s="19"/>
      <c r="I125" s="21"/>
      <c r="J125" s="21"/>
      <c r="K125" s="82"/>
      <c r="L125" s="94"/>
      <c r="M125" s="94"/>
      <c r="N125" s="94"/>
      <c r="O125" s="94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1"/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1"/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0"/>
      <c r="HB125" s="40"/>
      <c r="HC125" s="40"/>
      <c r="HD125" s="40"/>
      <c r="HE125" s="40"/>
      <c r="HF125" s="40"/>
      <c r="HG125" s="40"/>
      <c r="HH125" s="40"/>
      <c r="HI125" s="40"/>
      <c r="HJ125" s="40"/>
      <c r="HK125" s="40"/>
      <c r="HL125" s="40"/>
      <c r="HM125" s="40"/>
      <c r="HN125" s="40"/>
      <c r="HO125" s="40"/>
      <c r="HP125" s="40"/>
      <c r="HQ125" s="40"/>
      <c r="HR125" s="40"/>
      <c r="HS125" s="40"/>
      <c r="HT125" s="40"/>
      <c r="HU125" s="40"/>
      <c r="HV125" s="40"/>
      <c r="HW125" s="40"/>
      <c r="HX125" s="40"/>
      <c r="HY125" s="40"/>
      <c r="HZ125" s="40"/>
      <c r="IA125" s="40"/>
      <c r="IB125" s="40"/>
      <c r="IC125" s="40"/>
      <c r="ID125" s="40"/>
      <c r="IE125" s="40"/>
      <c r="IF125" s="40"/>
      <c r="IG125" s="40"/>
      <c r="IH125" s="40"/>
      <c r="II125" s="40"/>
      <c r="IJ125" s="40"/>
      <c r="IK125" s="40"/>
      <c r="IL125" s="40"/>
      <c r="IM125" s="40"/>
      <c r="IN125" s="40"/>
      <c r="IO125" s="40"/>
      <c r="IP125" s="40"/>
      <c r="IQ125" s="40"/>
      <c r="IR125" s="40"/>
      <c r="IS125" s="40"/>
      <c r="IT125" s="40"/>
      <c r="IU125" s="40"/>
      <c r="IV125" s="40"/>
      <c r="IW125" s="40"/>
      <c r="IX125" s="40"/>
      <c r="IY125" s="52"/>
      <c r="IZ125" s="52"/>
      <c r="JA125" s="52"/>
      <c r="JB125" s="52"/>
      <c r="JC125" s="52"/>
      <c r="JD125" s="52"/>
      <c r="JE125" s="52"/>
      <c r="JF125" s="52"/>
      <c r="JG125" s="52"/>
      <c r="JH125" s="52"/>
      <c r="JI125" s="52"/>
      <c r="JJ125" s="52"/>
      <c r="JK125" s="52"/>
      <c r="JL125" s="52"/>
      <c r="JM125" s="52"/>
      <c r="JN125" s="52"/>
      <c r="JO125" s="52"/>
      <c r="JP125" s="52"/>
      <c r="JQ125" s="52"/>
      <c r="JR125" s="52"/>
      <c r="JS125" s="52"/>
      <c r="JT125" s="52"/>
      <c r="JU125" s="52"/>
      <c r="JV125" s="52"/>
      <c r="JW125" s="52"/>
      <c r="JX125" s="52"/>
      <c r="JY125" s="52"/>
      <c r="JZ125" s="52"/>
      <c r="KA125" s="52"/>
      <c r="KB125" s="52"/>
      <c r="KC125" s="52"/>
      <c r="KD125" s="52"/>
      <c r="KE125" s="52"/>
      <c r="KF125" s="52"/>
      <c r="KG125" s="52"/>
      <c r="KH125" s="52"/>
      <c r="KI125" s="52"/>
      <c r="KJ125" s="52"/>
      <c r="KK125" s="52"/>
      <c r="KL125" s="52"/>
      <c r="KM125" s="52"/>
      <c r="KN125" s="52"/>
      <c r="KO125" s="52"/>
      <c r="KP125" s="52"/>
      <c r="KQ125" s="52"/>
      <c r="KR125" s="52"/>
      <c r="KS125" s="52"/>
      <c r="KT125" s="52"/>
      <c r="KU125" s="52"/>
      <c r="KV125" s="52"/>
      <c r="KW125" s="52"/>
      <c r="KX125" s="52"/>
      <c r="KY125" s="52"/>
      <c r="KZ125" s="52"/>
      <c r="LA125" s="52"/>
      <c r="LB125" s="52"/>
      <c r="LC125" s="52"/>
      <c r="LD125" s="52"/>
      <c r="LE125" s="52"/>
      <c r="LF125" s="52"/>
      <c r="LG125" s="52"/>
      <c r="LH125" s="52"/>
      <c r="LI125" s="52"/>
      <c r="LJ125" s="52"/>
      <c r="LK125" s="52"/>
      <c r="LL125" s="52"/>
      <c r="LM125" s="52"/>
      <c r="LN125" s="52"/>
      <c r="LO125" s="52"/>
      <c r="LP125" s="52"/>
      <c r="LQ125" s="52"/>
      <c r="LR125" s="52"/>
      <c r="LS125" s="52"/>
      <c r="LT125" s="52"/>
      <c r="LU125" s="52"/>
      <c r="LV125" s="52"/>
      <c r="LW125" s="52"/>
      <c r="LX125" s="52"/>
      <c r="LY125" s="52"/>
      <c r="LZ125" s="52"/>
      <c r="MA125" s="52"/>
      <c r="MB125" s="52"/>
      <c r="MC125" s="52"/>
      <c r="MD125" s="52"/>
      <c r="ME125" s="52"/>
      <c r="MF125" s="52"/>
      <c r="MG125" s="52"/>
      <c r="MH125" s="52"/>
      <c r="MI125" s="52"/>
      <c r="MJ125" s="52"/>
      <c r="MK125" s="52"/>
      <c r="ML125" s="52"/>
      <c r="MM125" s="52"/>
      <c r="MN125" s="52"/>
      <c r="MO125" s="52"/>
      <c r="MP125" s="52"/>
      <c r="MQ125" s="52"/>
      <c r="MR125" s="52"/>
      <c r="MS125" s="52"/>
      <c r="MT125" s="52"/>
      <c r="MU125" s="52"/>
      <c r="MV125" s="52"/>
      <c r="MW125" s="52"/>
      <c r="MX125" s="52"/>
      <c r="MY125" s="52"/>
      <c r="MZ125" s="52"/>
      <c r="NA125" s="52"/>
      <c r="NB125" s="52"/>
      <c r="NC125" s="52"/>
      <c r="ND125" s="52"/>
      <c r="NE125" s="52"/>
      <c r="NF125" s="52"/>
      <c r="NG125" s="52"/>
      <c r="NH125" s="52"/>
      <c r="NI125" s="52"/>
      <c r="NJ125" s="52"/>
      <c r="NK125" s="52"/>
      <c r="NL125" s="52"/>
      <c r="NM125" s="52"/>
      <c r="NN125" s="52"/>
      <c r="NO125" s="52"/>
      <c r="NP125" s="52"/>
      <c r="NQ125" s="52"/>
      <c r="NR125" s="52"/>
      <c r="NS125" s="52"/>
      <c r="NT125" s="52"/>
      <c r="NU125" s="52"/>
      <c r="NV125" s="52"/>
      <c r="NX125" s="48">
        <f t="shared" ca="1" si="48"/>
        <v>1</v>
      </c>
      <c r="NY125" s="48">
        <f t="shared" ca="1" si="43"/>
        <v>0</v>
      </c>
      <c r="NZ125" s="48">
        <f t="shared" si="47"/>
        <v>0</v>
      </c>
      <c r="OA125" s="48">
        <f t="shared" si="44"/>
        <v>0</v>
      </c>
      <c r="OB125" s="49">
        <f t="shared" ca="1" si="45"/>
        <v>1</v>
      </c>
    </row>
    <row r="126" spans="2:392" ht="15.75" thickBot="1" x14ac:dyDescent="0.3">
      <c r="B126" s="19"/>
      <c r="C126" s="57"/>
      <c r="D126" s="57"/>
      <c r="E126" s="27"/>
      <c r="F126" s="27"/>
      <c r="G126" s="72"/>
      <c r="H126" s="19"/>
      <c r="I126" s="21"/>
      <c r="J126" s="21"/>
      <c r="K126" s="82"/>
      <c r="L126" s="94"/>
      <c r="M126" s="94"/>
      <c r="N126" s="94"/>
      <c r="O126" s="94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1"/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0"/>
      <c r="HB126" s="40"/>
      <c r="HC126" s="40"/>
      <c r="HD126" s="40"/>
      <c r="HE126" s="40"/>
      <c r="HF126" s="40"/>
      <c r="HG126" s="40"/>
      <c r="HH126" s="40"/>
      <c r="HI126" s="40"/>
      <c r="HJ126" s="40"/>
      <c r="HK126" s="40"/>
      <c r="HL126" s="40"/>
      <c r="HM126" s="40"/>
      <c r="HN126" s="40"/>
      <c r="HO126" s="40"/>
      <c r="HP126" s="40"/>
      <c r="HQ126" s="40"/>
      <c r="HR126" s="40"/>
      <c r="HS126" s="40"/>
      <c r="HT126" s="40"/>
      <c r="HU126" s="40"/>
      <c r="HV126" s="40"/>
      <c r="HW126" s="40"/>
      <c r="HX126" s="40"/>
      <c r="HY126" s="40"/>
      <c r="HZ126" s="40"/>
      <c r="IA126" s="40"/>
      <c r="IB126" s="40"/>
      <c r="IC126" s="40"/>
      <c r="ID126" s="40"/>
      <c r="IE126" s="40"/>
      <c r="IF126" s="40"/>
      <c r="IG126" s="40"/>
      <c r="IH126" s="40"/>
      <c r="II126" s="40"/>
      <c r="IJ126" s="40"/>
      <c r="IK126" s="40"/>
      <c r="IL126" s="40"/>
      <c r="IM126" s="40"/>
      <c r="IN126" s="40"/>
      <c r="IO126" s="40"/>
      <c r="IP126" s="40"/>
      <c r="IQ126" s="40"/>
      <c r="IR126" s="40"/>
      <c r="IS126" s="40"/>
      <c r="IT126" s="40"/>
      <c r="IU126" s="40"/>
      <c r="IV126" s="40"/>
      <c r="IW126" s="40"/>
      <c r="IX126" s="40"/>
      <c r="IY126" s="52"/>
      <c r="IZ126" s="52"/>
      <c r="JA126" s="52"/>
      <c r="JB126" s="52"/>
      <c r="JC126" s="52"/>
      <c r="JD126" s="52"/>
      <c r="JE126" s="52"/>
      <c r="JF126" s="52"/>
      <c r="JG126" s="52"/>
      <c r="JH126" s="52"/>
      <c r="JI126" s="52"/>
      <c r="JJ126" s="52"/>
      <c r="JK126" s="52"/>
      <c r="JL126" s="52"/>
      <c r="JM126" s="52"/>
      <c r="JN126" s="52"/>
      <c r="JO126" s="52"/>
      <c r="JP126" s="52"/>
      <c r="JQ126" s="52"/>
      <c r="JR126" s="52"/>
      <c r="JS126" s="52"/>
      <c r="JT126" s="52"/>
      <c r="JU126" s="52"/>
      <c r="JV126" s="52"/>
      <c r="JW126" s="52"/>
      <c r="JX126" s="52"/>
      <c r="JY126" s="52"/>
      <c r="JZ126" s="52"/>
      <c r="KA126" s="52"/>
      <c r="KB126" s="52"/>
      <c r="KC126" s="52"/>
      <c r="KD126" s="52"/>
      <c r="KE126" s="52"/>
      <c r="KF126" s="52"/>
      <c r="KG126" s="52"/>
      <c r="KH126" s="52"/>
      <c r="KI126" s="52"/>
      <c r="KJ126" s="52"/>
      <c r="KK126" s="52"/>
      <c r="KL126" s="52"/>
      <c r="KM126" s="52"/>
      <c r="KN126" s="52"/>
      <c r="KO126" s="52"/>
      <c r="KP126" s="52"/>
      <c r="KQ126" s="52"/>
      <c r="KR126" s="52"/>
      <c r="KS126" s="52"/>
      <c r="KT126" s="52"/>
      <c r="KU126" s="52"/>
      <c r="KV126" s="52"/>
      <c r="KW126" s="52"/>
      <c r="KX126" s="52"/>
      <c r="KY126" s="52"/>
      <c r="KZ126" s="52"/>
      <c r="LA126" s="52"/>
      <c r="LB126" s="52"/>
      <c r="LC126" s="52"/>
      <c r="LD126" s="52"/>
      <c r="LE126" s="52"/>
      <c r="LF126" s="52"/>
      <c r="LG126" s="52"/>
      <c r="LH126" s="52"/>
      <c r="LI126" s="52"/>
      <c r="LJ126" s="52"/>
      <c r="LK126" s="52"/>
      <c r="LL126" s="52"/>
      <c r="LM126" s="52"/>
      <c r="LN126" s="52"/>
      <c r="LO126" s="52"/>
      <c r="LP126" s="52"/>
      <c r="LQ126" s="52"/>
      <c r="LR126" s="52"/>
      <c r="LS126" s="52"/>
      <c r="LT126" s="52"/>
      <c r="LU126" s="52"/>
      <c r="LV126" s="52"/>
      <c r="LW126" s="52"/>
      <c r="LX126" s="52"/>
      <c r="LY126" s="52"/>
      <c r="LZ126" s="52"/>
      <c r="MA126" s="52"/>
      <c r="MB126" s="52"/>
      <c r="MC126" s="52"/>
      <c r="MD126" s="52"/>
      <c r="ME126" s="52"/>
      <c r="MF126" s="52"/>
      <c r="MG126" s="52"/>
      <c r="MH126" s="52"/>
      <c r="MI126" s="52"/>
      <c r="MJ126" s="52"/>
      <c r="MK126" s="52"/>
      <c r="ML126" s="52"/>
      <c r="MM126" s="52"/>
      <c r="MN126" s="52"/>
      <c r="MO126" s="52"/>
      <c r="MP126" s="52"/>
      <c r="MQ126" s="52"/>
      <c r="MR126" s="52"/>
      <c r="MS126" s="52"/>
      <c r="MT126" s="52"/>
      <c r="MU126" s="52"/>
      <c r="MV126" s="52"/>
      <c r="MW126" s="52"/>
      <c r="MX126" s="52"/>
      <c r="MY126" s="52"/>
      <c r="MZ126" s="52"/>
      <c r="NA126" s="52"/>
      <c r="NB126" s="52"/>
      <c r="NC126" s="52"/>
      <c r="ND126" s="52"/>
      <c r="NE126" s="52"/>
      <c r="NF126" s="52"/>
      <c r="NG126" s="52"/>
      <c r="NH126" s="52"/>
      <c r="NI126" s="52"/>
      <c r="NJ126" s="52"/>
      <c r="NK126" s="52"/>
      <c r="NL126" s="52"/>
      <c r="NM126" s="52"/>
      <c r="NN126" s="52"/>
      <c r="NO126" s="52"/>
      <c r="NP126" s="52"/>
      <c r="NQ126" s="52"/>
      <c r="NR126" s="52"/>
      <c r="NS126" s="52"/>
      <c r="NT126" s="52"/>
      <c r="NU126" s="52"/>
      <c r="NV126" s="52"/>
      <c r="NX126" s="48">
        <f t="shared" ca="1" si="48"/>
        <v>1</v>
      </c>
      <c r="NY126" s="48">
        <f t="shared" ca="1" si="43"/>
        <v>0</v>
      </c>
      <c r="NZ126" s="48">
        <f t="shared" si="47"/>
        <v>0</v>
      </c>
      <c r="OA126" s="48">
        <f t="shared" si="44"/>
        <v>0</v>
      </c>
      <c r="OB126" s="49">
        <f t="shared" ca="1" si="45"/>
        <v>1</v>
      </c>
    </row>
    <row r="127" spans="2:392" ht="15.75" thickBot="1" x14ac:dyDescent="0.3">
      <c r="B127" s="19"/>
      <c r="C127" s="57"/>
      <c r="D127" s="57"/>
      <c r="E127" s="27"/>
      <c r="F127" s="27"/>
      <c r="G127" s="72"/>
      <c r="H127" s="19"/>
      <c r="I127" s="21"/>
      <c r="J127" s="21"/>
      <c r="K127" s="82"/>
      <c r="L127" s="94"/>
      <c r="M127" s="94"/>
      <c r="N127" s="94"/>
      <c r="O127" s="94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1"/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0"/>
      <c r="HB127" s="40"/>
      <c r="HC127" s="40"/>
      <c r="HD127" s="40"/>
      <c r="HE127" s="40"/>
      <c r="HF127" s="40"/>
      <c r="HG127" s="40"/>
      <c r="HH127" s="40"/>
      <c r="HI127" s="40"/>
      <c r="HJ127" s="40"/>
      <c r="HK127" s="40"/>
      <c r="HL127" s="40"/>
      <c r="HM127" s="40"/>
      <c r="HN127" s="40"/>
      <c r="HO127" s="40"/>
      <c r="HP127" s="40"/>
      <c r="HQ127" s="40"/>
      <c r="HR127" s="40"/>
      <c r="HS127" s="40"/>
      <c r="HT127" s="40"/>
      <c r="HU127" s="40"/>
      <c r="HV127" s="40"/>
      <c r="HW127" s="40"/>
      <c r="HX127" s="40"/>
      <c r="HY127" s="40"/>
      <c r="HZ127" s="40"/>
      <c r="IA127" s="40"/>
      <c r="IB127" s="40"/>
      <c r="IC127" s="40"/>
      <c r="ID127" s="40"/>
      <c r="IE127" s="40"/>
      <c r="IF127" s="40"/>
      <c r="IG127" s="40"/>
      <c r="IH127" s="40"/>
      <c r="II127" s="40"/>
      <c r="IJ127" s="40"/>
      <c r="IK127" s="40"/>
      <c r="IL127" s="40"/>
      <c r="IM127" s="40"/>
      <c r="IN127" s="40"/>
      <c r="IO127" s="40"/>
      <c r="IP127" s="40"/>
      <c r="IQ127" s="40"/>
      <c r="IR127" s="40"/>
      <c r="IS127" s="40"/>
      <c r="IT127" s="40"/>
      <c r="IU127" s="40"/>
      <c r="IV127" s="40"/>
      <c r="IW127" s="40"/>
      <c r="IX127" s="40"/>
      <c r="IY127" s="52"/>
      <c r="IZ127" s="52"/>
      <c r="JA127" s="52"/>
      <c r="JB127" s="52"/>
      <c r="JC127" s="52"/>
      <c r="JD127" s="52"/>
      <c r="JE127" s="52"/>
      <c r="JF127" s="52"/>
      <c r="JG127" s="52"/>
      <c r="JH127" s="52"/>
      <c r="JI127" s="52"/>
      <c r="JJ127" s="52"/>
      <c r="JK127" s="52"/>
      <c r="JL127" s="52"/>
      <c r="JM127" s="52"/>
      <c r="JN127" s="52"/>
      <c r="JO127" s="52"/>
      <c r="JP127" s="52"/>
      <c r="JQ127" s="52"/>
      <c r="JR127" s="52"/>
      <c r="JS127" s="52"/>
      <c r="JT127" s="52"/>
      <c r="JU127" s="52"/>
      <c r="JV127" s="52"/>
      <c r="JW127" s="52"/>
      <c r="JX127" s="52"/>
      <c r="JY127" s="52"/>
      <c r="JZ127" s="52"/>
      <c r="KA127" s="52"/>
      <c r="KB127" s="52"/>
      <c r="KC127" s="52"/>
      <c r="KD127" s="52"/>
      <c r="KE127" s="52"/>
      <c r="KF127" s="52"/>
      <c r="KG127" s="52"/>
      <c r="KH127" s="52"/>
      <c r="KI127" s="52"/>
      <c r="KJ127" s="52"/>
      <c r="KK127" s="52"/>
      <c r="KL127" s="52"/>
      <c r="KM127" s="52"/>
      <c r="KN127" s="52"/>
      <c r="KO127" s="52"/>
      <c r="KP127" s="52"/>
      <c r="KQ127" s="52"/>
      <c r="KR127" s="52"/>
      <c r="KS127" s="52"/>
      <c r="KT127" s="52"/>
      <c r="KU127" s="52"/>
      <c r="KV127" s="52"/>
      <c r="KW127" s="52"/>
      <c r="KX127" s="52"/>
      <c r="KY127" s="52"/>
      <c r="KZ127" s="52"/>
      <c r="LA127" s="52"/>
      <c r="LB127" s="52"/>
      <c r="LC127" s="52"/>
      <c r="LD127" s="52"/>
      <c r="LE127" s="52"/>
      <c r="LF127" s="52"/>
      <c r="LG127" s="52"/>
      <c r="LH127" s="52"/>
      <c r="LI127" s="52"/>
      <c r="LJ127" s="52"/>
      <c r="LK127" s="52"/>
      <c r="LL127" s="52"/>
      <c r="LM127" s="52"/>
      <c r="LN127" s="52"/>
      <c r="LO127" s="52"/>
      <c r="LP127" s="52"/>
      <c r="LQ127" s="52"/>
      <c r="LR127" s="52"/>
      <c r="LS127" s="52"/>
      <c r="LT127" s="52"/>
      <c r="LU127" s="52"/>
      <c r="LV127" s="52"/>
      <c r="LW127" s="52"/>
      <c r="LX127" s="52"/>
      <c r="LY127" s="52"/>
      <c r="LZ127" s="52"/>
      <c r="MA127" s="52"/>
      <c r="MB127" s="52"/>
      <c r="MC127" s="52"/>
      <c r="MD127" s="52"/>
      <c r="ME127" s="52"/>
      <c r="MF127" s="52"/>
      <c r="MG127" s="52"/>
      <c r="MH127" s="52"/>
      <c r="MI127" s="52"/>
      <c r="MJ127" s="52"/>
      <c r="MK127" s="52"/>
      <c r="ML127" s="52"/>
      <c r="MM127" s="52"/>
      <c r="MN127" s="52"/>
      <c r="MO127" s="52"/>
      <c r="MP127" s="52"/>
      <c r="MQ127" s="52"/>
      <c r="MR127" s="52"/>
      <c r="MS127" s="52"/>
      <c r="MT127" s="52"/>
      <c r="MU127" s="52"/>
      <c r="MV127" s="52"/>
      <c r="MW127" s="52"/>
      <c r="MX127" s="52"/>
      <c r="MY127" s="52"/>
      <c r="MZ127" s="52"/>
      <c r="NA127" s="52"/>
      <c r="NB127" s="52"/>
      <c r="NC127" s="52"/>
      <c r="ND127" s="52"/>
      <c r="NE127" s="52"/>
      <c r="NF127" s="52"/>
      <c r="NG127" s="52"/>
      <c r="NH127" s="52"/>
      <c r="NI127" s="52"/>
      <c r="NJ127" s="52"/>
      <c r="NK127" s="52"/>
      <c r="NL127" s="52"/>
      <c r="NM127" s="52"/>
      <c r="NN127" s="52"/>
      <c r="NO127" s="52"/>
      <c r="NP127" s="52"/>
      <c r="NQ127" s="52"/>
      <c r="NR127" s="52"/>
      <c r="NS127" s="52"/>
      <c r="NT127" s="52"/>
      <c r="NU127" s="52"/>
      <c r="NV127" s="52"/>
      <c r="NX127" s="48">
        <f t="shared" ca="1" si="48"/>
        <v>1</v>
      </c>
      <c r="NY127" s="48">
        <f t="shared" ca="1" si="43"/>
        <v>0</v>
      </c>
      <c r="NZ127" s="48">
        <f t="shared" si="47"/>
        <v>0</v>
      </c>
      <c r="OA127" s="48">
        <f t="shared" si="44"/>
        <v>0</v>
      </c>
      <c r="OB127" s="49">
        <f t="shared" ca="1" si="45"/>
        <v>1</v>
      </c>
    </row>
    <row r="128" spans="2:392" ht="15.75" thickBot="1" x14ac:dyDescent="0.3">
      <c r="B128" s="19"/>
      <c r="C128" s="57"/>
      <c r="D128" s="57"/>
      <c r="E128" s="27"/>
      <c r="F128" s="27"/>
      <c r="G128" s="72"/>
      <c r="H128" s="19"/>
      <c r="I128" s="21"/>
      <c r="J128" s="21"/>
      <c r="K128" s="82"/>
      <c r="L128" s="94"/>
      <c r="M128" s="94"/>
      <c r="N128" s="94"/>
      <c r="O128" s="94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1"/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0"/>
      <c r="HB128" s="40"/>
      <c r="HC128" s="40"/>
      <c r="HD128" s="40"/>
      <c r="HE128" s="40"/>
      <c r="HF128" s="40"/>
      <c r="HG128" s="40"/>
      <c r="HH128" s="40"/>
      <c r="HI128" s="40"/>
      <c r="HJ128" s="40"/>
      <c r="HK128" s="40"/>
      <c r="HL128" s="40"/>
      <c r="HM128" s="40"/>
      <c r="HN128" s="40"/>
      <c r="HO128" s="40"/>
      <c r="HP128" s="40"/>
      <c r="HQ128" s="40"/>
      <c r="HR128" s="40"/>
      <c r="HS128" s="40"/>
      <c r="HT128" s="40"/>
      <c r="HU128" s="40"/>
      <c r="HV128" s="40"/>
      <c r="HW128" s="40"/>
      <c r="HX128" s="40"/>
      <c r="HY128" s="40"/>
      <c r="HZ128" s="40"/>
      <c r="IA128" s="40"/>
      <c r="IB128" s="40"/>
      <c r="IC128" s="40"/>
      <c r="ID128" s="40"/>
      <c r="IE128" s="40"/>
      <c r="IF128" s="40"/>
      <c r="IG128" s="40"/>
      <c r="IH128" s="40"/>
      <c r="II128" s="40"/>
      <c r="IJ128" s="40"/>
      <c r="IK128" s="40"/>
      <c r="IL128" s="40"/>
      <c r="IM128" s="40"/>
      <c r="IN128" s="40"/>
      <c r="IO128" s="40"/>
      <c r="IP128" s="40"/>
      <c r="IQ128" s="40"/>
      <c r="IR128" s="40"/>
      <c r="IS128" s="40"/>
      <c r="IT128" s="40"/>
      <c r="IU128" s="40"/>
      <c r="IV128" s="40"/>
      <c r="IW128" s="40"/>
      <c r="IX128" s="40"/>
      <c r="IY128" s="52"/>
      <c r="IZ128" s="52"/>
      <c r="JA128" s="52"/>
      <c r="JB128" s="52"/>
      <c r="JC128" s="52"/>
      <c r="JD128" s="52"/>
      <c r="JE128" s="52"/>
      <c r="JF128" s="52"/>
      <c r="JG128" s="52"/>
      <c r="JH128" s="52"/>
      <c r="JI128" s="52"/>
      <c r="JJ128" s="52"/>
      <c r="JK128" s="52"/>
      <c r="JL128" s="52"/>
      <c r="JM128" s="52"/>
      <c r="JN128" s="52"/>
      <c r="JO128" s="52"/>
      <c r="JP128" s="52"/>
      <c r="JQ128" s="52"/>
      <c r="JR128" s="52"/>
      <c r="JS128" s="52"/>
      <c r="JT128" s="52"/>
      <c r="JU128" s="52"/>
      <c r="JV128" s="52"/>
      <c r="JW128" s="52"/>
      <c r="JX128" s="52"/>
      <c r="JY128" s="52"/>
      <c r="JZ128" s="52"/>
      <c r="KA128" s="52"/>
      <c r="KB128" s="52"/>
      <c r="KC128" s="52"/>
      <c r="KD128" s="52"/>
      <c r="KE128" s="52"/>
      <c r="KF128" s="52"/>
      <c r="KG128" s="52"/>
      <c r="KH128" s="52"/>
      <c r="KI128" s="52"/>
      <c r="KJ128" s="52"/>
      <c r="KK128" s="52"/>
      <c r="KL128" s="52"/>
      <c r="KM128" s="52"/>
      <c r="KN128" s="52"/>
      <c r="KO128" s="52"/>
      <c r="KP128" s="52"/>
      <c r="KQ128" s="52"/>
      <c r="KR128" s="52"/>
      <c r="KS128" s="52"/>
      <c r="KT128" s="52"/>
      <c r="KU128" s="52"/>
      <c r="KV128" s="52"/>
      <c r="KW128" s="52"/>
      <c r="KX128" s="52"/>
      <c r="KY128" s="52"/>
      <c r="KZ128" s="52"/>
      <c r="LA128" s="52"/>
      <c r="LB128" s="52"/>
      <c r="LC128" s="52"/>
      <c r="LD128" s="52"/>
      <c r="LE128" s="52"/>
      <c r="LF128" s="52"/>
      <c r="LG128" s="52"/>
      <c r="LH128" s="52"/>
      <c r="LI128" s="52"/>
      <c r="LJ128" s="52"/>
      <c r="LK128" s="52"/>
      <c r="LL128" s="52"/>
      <c r="LM128" s="52"/>
      <c r="LN128" s="52"/>
      <c r="LO128" s="52"/>
      <c r="LP128" s="52"/>
      <c r="LQ128" s="52"/>
      <c r="LR128" s="52"/>
      <c r="LS128" s="52"/>
      <c r="LT128" s="52"/>
      <c r="LU128" s="52"/>
      <c r="LV128" s="52"/>
      <c r="LW128" s="52"/>
      <c r="LX128" s="52"/>
      <c r="LY128" s="52"/>
      <c r="LZ128" s="52"/>
      <c r="MA128" s="52"/>
      <c r="MB128" s="52"/>
      <c r="MC128" s="52"/>
      <c r="MD128" s="52"/>
      <c r="ME128" s="52"/>
      <c r="MF128" s="52"/>
      <c r="MG128" s="52"/>
      <c r="MH128" s="52"/>
      <c r="MI128" s="52"/>
      <c r="MJ128" s="52"/>
      <c r="MK128" s="52"/>
      <c r="ML128" s="52"/>
      <c r="MM128" s="52"/>
      <c r="MN128" s="52"/>
      <c r="MO128" s="52"/>
      <c r="MP128" s="52"/>
      <c r="MQ128" s="52"/>
      <c r="MR128" s="52"/>
      <c r="MS128" s="52"/>
      <c r="MT128" s="52"/>
      <c r="MU128" s="52"/>
      <c r="MV128" s="52"/>
      <c r="MW128" s="52"/>
      <c r="MX128" s="52"/>
      <c r="MY128" s="52"/>
      <c r="MZ128" s="52"/>
      <c r="NA128" s="52"/>
      <c r="NB128" s="52"/>
      <c r="NC128" s="52"/>
      <c r="ND128" s="52"/>
      <c r="NE128" s="52"/>
      <c r="NF128" s="52"/>
      <c r="NG128" s="52"/>
      <c r="NH128" s="52"/>
      <c r="NI128" s="52"/>
      <c r="NJ128" s="52"/>
      <c r="NK128" s="52"/>
      <c r="NL128" s="52"/>
      <c r="NM128" s="52"/>
      <c r="NN128" s="52"/>
      <c r="NO128" s="52"/>
      <c r="NP128" s="52"/>
      <c r="NQ128" s="52"/>
      <c r="NR128" s="52"/>
      <c r="NS128" s="52"/>
      <c r="NT128" s="52"/>
      <c r="NU128" s="52"/>
      <c r="NV128" s="52"/>
      <c r="NX128" s="48">
        <f t="shared" ca="1" si="48"/>
        <v>1</v>
      </c>
      <c r="NY128" s="48">
        <f t="shared" ca="1" si="43"/>
        <v>0</v>
      </c>
      <c r="NZ128" s="48">
        <f t="shared" si="47"/>
        <v>0</v>
      </c>
      <c r="OA128" s="48">
        <f t="shared" si="44"/>
        <v>0</v>
      </c>
      <c r="OB128" s="49">
        <f t="shared" ca="1" si="45"/>
        <v>1</v>
      </c>
    </row>
    <row r="129" spans="2:392" ht="15.75" thickBot="1" x14ac:dyDescent="0.3">
      <c r="B129" s="19"/>
      <c r="C129" s="57"/>
      <c r="D129" s="57"/>
      <c r="E129" s="27"/>
      <c r="F129" s="27"/>
      <c r="G129" s="72"/>
      <c r="H129" s="19"/>
      <c r="I129" s="21"/>
      <c r="J129" s="21"/>
      <c r="K129" s="82"/>
      <c r="L129" s="94"/>
      <c r="M129" s="94"/>
      <c r="N129" s="94"/>
      <c r="O129" s="94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1"/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1"/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0"/>
      <c r="HB129" s="40"/>
      <c r="HC129" s="40"/>
      <c r="HD129" s="40"/>
      <c r="HE129" s="40"/>
      <c r="HF129" s="40"/>
      <c r="HG129" s="40"/>
      <c r="HH129" s="40"/>
      <c r="HI129" s="40"/>
      <c r="HJ129" s="40"/>
      <c r="HK129" s="40"/>
      <c r="HL129" s="40"/>
      <c r="HM129" s="40"/>
      <c r="HN129" s="40"/>
      <c r="HO129" s="40"/>
      <c r="HP129" s="40"/>
      <c r="HQ129" s="40"/>
      <c r="HR129" s="40"/>
      <c r="HS129" s="40"/>
      <c r="HT129" s="40"/>
      <c r="HU129" s="40"/>
      <c r="HV129" s="40"/>
      <c r="HW129" s="40"/>
      <c r="HX129" s="40"/>
      <c r="HY129" s="40"/>
      <c r="HZ129" s="40"/>
      <c r="IA129" s="40"/>
      <c r="IB129" s="40"/>
      <c r="IC129" s="40"/>
      <c r="ID129" s="40"/>
      <c r="IE129" s="40"/>
      <c r="IF129" s="40"/>
      <c r="IG129" s="40"/>
      <c r="IH129" s="40"/>
      <c r="II129" s="40"/>
      <c r="IJ129" s="40"/>
      <c r="IK129" s="40"/>
      <c r="IL129" s="40"/>
      <c r="IM129" s="40"/>
      <c r="IN129" s="40"/>
      <c r="IO129" s="40"/>
      <c r="IP129" s="40"/>
      <c r="IQ129" s="40"/>
      <c r="IR129" s="40"/>
      <c r="IS129" s="40"/>
      <c r="IT129" s="40"/>
      <c r="IU129" s="40"/>
      <c r="IV129" s="40"/>
      <c r="IW129" s="40"/>
      <c r="IX129" s="40"/>
      <c r="IY129" s="52"/>
      <c r="IZ129" s="52"/>
      <c r="JA129" s="52"/>
      <c r="JB129" s="52"/>
      <c r="JC129" s="52"/>
      <c r="JD129" s="52"/>
      <c r="JE129" s="52"/>
      <c r="JF129" s="52"/>
      <c r="JG129" s="52"/>
      <c r="JH129" s="52"/>
      <c r="JI129" s="52"/>
      <c r="JJ129" s="52"/>
      <c r="JK129" s="52"/>
      <c r="JL129" s="52"/>
      <c r="JM129" s="52"/>
      <c r="JN129" s="52"/>
      <c r="JO129" s="52"/>
      <c r="JP129" s="52"/>
      <c r="JQ129" s="52"/>
      <c r="JR129" s="52"/>
      <c r="JS129" s="52"/>
      <c r="JT129" s="52"/>
      <c r="JU129" s="52"/>
      <c r="JV129" s="52"/>
      <c r="JW129" s="52"/>
      <c r="JX129" s="52"/>
      <c r="JY129" s="52"/>
      <c r="JZ129" s="52"/>
      <c r="KA129" s="52"/>
      <c r="KB129" s="52"/>
      <c r="KC129" s="52"/>
      <c r="KD129" s="52"/>
      <c r="KE129" s="52"/>
      <c r="KF129" s="52"/>
      <c r="KG129" s="52"/>
      <c r="KH129" s="52"/>
      <c r="KI129" s="52"/>
      <c r="KJ129" s="52"/>
      <c r="KK129" s="52"/>
      <c r="KL129" s="52"/>
      <c r="KM129" s="52"/>
      <c r="KN129" s="52"/>
      <c r="KO129" s="52"/>
      <c r="KP129" s="52"/>
      <c r="KQ129" s="52"/>
      <c r="KR129" s="52"/>
      <c r="KS129" s="52"/>
      <c r="KT129" s="52"/>
      <c r="KU129" s="52"/>
      <c r="KV129" s="52"/>
      <c r="KW129" s="52"/>
      <c r="KX129" s="52"/>
      <c r="KY129" s="52"/>
      <c r="KZ129" s="52"/>
      <c r="LA129" s="52"/>
      <c r="LB129" s="52"/>
      <c r="LC129" s="52"/>
      <c r="LD129" s="52"/>
      <c r="LE129" s="52"/>
      <c r="LF129" s="52"/>
      <c r="LG129" s="52"/>
      <c r="LH129" s="52"/>
      <c r="LI129" s="52"/>
      <c r="LJ129" s="52"/>
      <c r="LK129" s="52"/>
      <c r="LL129" s="52"/>
      <c r="LM129" s="52"/>
      <c r="LN129" s="52"/>
      <c r="LO129" s="52"/>
      <c r="LP129" s="52"/>
      <c r="LQ129" s="52"/>
      <c r="LR129" s="52"/>
      <c r="LS129" s="52"/>
      <c r="LT129" s="52"/>
      <c r="LU129" s="52"/>
      <c r="LV129" s="52"/>
      <c r="LW129" s="52"/>
      <c r="LX129" s="52"/>
      <c r="LY129" s="52"/>
      <c r="LZ129" s="52"/>
      <c r="MA129" s="52"/>
      <c r="MB129" s="52"/>
      <c r="MC129" s="52"/>
      <c r="MD129" s="52"/>
      <c r="ME129" s="52"/>
      <c r="MF129" s="52"/>
      <c r="MG129" s="52"/>
      <c r="MH129" s="52"/>
      <c r="MI129" s="52"/>
      <c r="MJ129" s="52"/>
      <c r="MK129" s="52"/>
      <c r="ML129" s="52"/>
      <c r="MM129" s="52"/>
      <c r="MN129" s="52"/>
      <c r="MO129" s="52"/>
      <c r="MP129" s="52"/>
      <c r="MQ129" s="52"/>
      <c r="MR129" s="52"/>
      <c r="MS129" s="52"/>
      <c r="MT129" s="52"/>
      <c r="MU129" s="52"/>
      <c r="MV129" s="52"/>
      <c r="MW129" s="52"/>
      <c r="MX129" s="52"/>
      <c r="MY129" s="52"/>
      <c r="MZ129" s="52"/>
      <c r="NA129" s="52"/>
      <c r="NB129" s="52"/>
      <c r="NC129" s="52"/>
      <c r="ND129" s="52"/>
      <c r="NE129" s="52"/>
      <c r="NF129" s="52"/>
      <c r="NG129" s="52"/>
      <c r="NH129" s="52"/>
      <c r="NI129" s="52"/>
      <c r="NJ129" s="52"/>
      <c r="NK129" s="52"/>
      <c r="NL129" s="52"/>
      <c r="NM129" s="52"/>
      <c r="NN129" s="52"/>
      <c r="NO129" s="52"/>
      <c r="NP129" s="52"/>
      <c r="NQ129" s="52"/>
      <c r="NR129" s="52"/>
      <c r="NS129" s="52"/>
      <c r="NT129" s="52"/>
      <c r="NU129" s="52"/>
      <c r="NV129" s="52"/>
      <c r="NX129" s="48">
        <f t="shared" ca="1" si="48"/>
        <v>1</v>
      </c>
      <c r="NY129" s="48">
        <f t="shared" ca="1" si="43"/>
        <v>0</v>
      </c>
      <c r="NZ129" s="48">
        <f t="shared" si="47"/>
        <v>0</v>
      </c>
      <c r="OA129" s="48">
        <f t="shared" si="44"/>
        <v>0</v>
      </c>
      <c r="OB129" s="49">
        <f t="shared" ca="1" si="45"/>
        <v>1</v>
      </c>
    </row>
    <row r="130" spans="2:392" ht="15.75" thickBot="1" x14ac:dyDescent="0.3">
      <c r="B130" s="19"/>
      <c r="C130" s="57"/>
      <c r="D130" s="57"/>
      <c r="E130" s="27"/>
      <c r="F130" s="27"/>
      <c r="G130" s="72"/>
      <c r="H130" s="19"/>
      <c r="I130" s="21"/>
      <c r="J130" s="21"/>
      <c r="K130" s="82"/>
      <c r="L130" s="94"/>
      <c r="M130" s="94"/>
      <c r="N130" s="94"/>
      <c r="O130" s="94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0"/>
      <c r="HB130" s="40"/>
      <c r="HC130" s="40"/>
      <c r="HD130" s="40"/>
      <c r="HE130" s="40"/>
      <c r="HF130" s="40"/>
      <c r="HG130" s="40"/>
      <c r="HH130" s="40"/>
      <c r="HI130" s="40"/>
      <c r="HJ130" s="40"/>
      <c r="HK130" s="40"/>
      <c r="HL130" s="40"/>
      <c r="HM130" s="40"/>
      <c r="HN130" s="40"/>
      <c r="HO130" s="40"/>
      <c r="HP130" s="40"/>
      <c r="HQ130" s="40"/>
      <c r="HR130" s="40"/>
      <c r="HS130" s="40"/>
      <c r="HT130" s="40"/>
      <c r="HU130" s="40"/>
      <c r="HV130" s="40"/>
      <c r="HW130" s="40"/>
      <c r="HX130" s="40"/>
      <c r="HY130" s="40"/>
      <c r="HZ130" s="40"/>
      <c r="IA130" s="40"/>
      <c r="IB130" s="40"/>
      <c r="IC130" s="40"/>
      <c r="ID130" s="40"/>
      <c r="IE130" s="40"/>
      <c r="IF130" s="40"/>
      <c r="IG130" s="40"/>
      <c r="IH130" s="40"/>
      <c r="II130" s="40"/>
      <c r="IJ130" s="40"/>
      <c r="IK130" s="40"/>
      <c r="IL130" s="40"/>
      <c r="IM130" s="40"/>
      <c r="IN130" s="40"/>
      <c r="IO130" s="40"/>
      <c r="IP130" s="40"/>
      <c r="IQ130" s="40"/>
      <c r="IR130" s="40"/>
      <c r="IS130" s="40"/>
      <c r="IT130" s="40"/>
      <c r="IU130" s="40"/>
      <c r="IV130" s="40"/>
      <c r="IW130" s="40"/>
      <c r="IX130" s="40"/>
      <c r="IY130" s="52"/>
      <c r="IZ130" s="52"/>
      <c r="JA130" s="52"/>
      <c r="JB130" s="52"/>
      <c r="JC130" s="52"/>
      <c r="JD130" s="52"/>
      <c r="JE130" s="52"/>
      <c r="JF130" s="52"/>
      <c r="JG130" s="52"/>
      <c r="JH130" s="52"/>
      <c r="JI130" s="52"/>
      <c r="JJ130" s="52"/>
      <c r="JK130" s="52"/>
      <c r="JL130" s="52"/>
      <c r="JM130" s="52"/>
      <c r="JN130" s="52"/>
      <c r="JO130" s="52"/>
      <c r="JP130" s="52"/>
      <c r="JQ130" s="52"/>
      <c r="JR130" s="52"/>
      <c r="JS130" s="52"/>
      <c r="JT130" s="52"/>
      <c r="JU130" s="52"/>
      <c r="JV130" s="52"/>
      <c r="JW130" s="52"/>
      <c r="JX130" s="52"/>
      <c r="JY130" s="52"/>
      <c r="JZ130" s="52"/>
      <c r="KA130" s="52"/>
      <c r="KB130" s="52"/>
      <c r="KC130" s="52"/>
      <c r="KD130" s="52"/>
      <c r="KE130" s="52"/>
      <c r="KF130" s="52"/>
      <c r="KG130" s="52"/>
      <c r="KH130" s="52"/>
      <c r="KI130" s="52"/>
      <c r="KJ130" s="52"/>
      <c r="KK130" s="52"/>
      <c r="KL130" s="52"/>
      <c r="KM130" s="52"/>
      <c r="KN130" s="52"/>
      <c r="KO130" s="52"/>
      <c r="KP130" s="52"/>
      <c r="KQ130" s="52"/>
      <c r="KR130" s="52"/>
      <c r="KS130" s="52"/>
      <c r="KT130" s="52"/>
      <c r="KU130" s="52"/>
      <c r="KV130" s="52"/>
      <c r="KW130" s="52"/>
      <c r="KX130" s="52"/>
      <c r="KY130" s="52"/>
      <c r="KZ130" s="52"/>
      <c r="LA130" s="52"/>
      <c r="LB130" s="52"/>
      <c r="LC130" s="52"/>
      <c r="LD130" s="52"/>
      <c r="LE130" s="52"/>
      <c r="LF130" s="52"/>
      <c r="LG130" s="52"/>
      <c r="LH130" s="52"/>
      <c r="LI130" s="52"/>
      <c r="LJ130" s="52"/>
      <c r="LK130" s="52"/>
      <c r="LL130" s="52"/>
      <c r="LM130" s="52"/>
      <c r="LN130" s="52"/>
      <c r="LO130" s="52"/>
      <c r="LP130" s="52"/>
      <c r="LQ130" s="52"/>
      <c r="LR130" s="52"/>
      <c r="LS130" s="52"/>
      <c r="LT130" s="52"/>
      <c r="LU130" s="52"/>
      <c r="LV130" s="52"/>
      <c r="LW130" s="52"/>
      <c r="LX130" s="52"/>
      <c r="LY130" s="52"/>
      <c r="LZ130" s="52"/>
      <c r="MA130" s="52"/>
      <c r="MB130" s="52"/>
      <c r="MC130" s="52"/>
      <c r="MD130" s="52"/>
      <c r="ME130" s="52"/>
      <c r="MF130" s="52"/>
      <c r="MG130" s="52"/>
      <c r="MH130" s="52"/>
      <c r="MI130" s="52"/>
      <c r="MJ130" s="52"/>
      <c r="MK130" s="52"/>
      <c r="ML130" s="52"/>
      <c r="MM130" s="52"/>
      <c r="MN130" s="52"/>
      <c r="MO130" s="52"/>
      <c r="MP130" s="52"/>
      <c r="MQ130" s="52"/>
      <c r="MR130" s="52"/>
      <c r="MS130" s="52"/>
      <c r="MT130" s="52"/>
      <c r="MU130" s="52"/>
      <c r="MV130" s="52"/>
      <c r="MW130" s="52"/>
      <c r="MX130" s="52"/>
      <c r="MY130" s="52"/>
      <c r="MZ130" s="52"/>
      <c r="NA130" s="52"/>
      <c r="NB130" s="52"/>
      <c r="NC130" s="52"/>
      <c r="ND130" s="52"/>
      <c r="NE130" s="52"/>
      <c r="NF130" s="52"/>
      <c r="NG130" s="52"/>
      <c r="NH130" s="52"/>
      <c r="NI130" s="52"/>
      <c r="NJ130" s="52"/>
      <c r="NK130" s="52"/>
      <c r="NL130" s="52"/>
      <c r="NM130" s="52"/>
      <c r="NN130" s="52"/>
      <c r="NO130" s="52"/>
      <c r="NP130" s="52"/>
      <c r="NQ130" s="52"/>
      <c r="NR130" s="52"/>
      <c r="NS130" s="52"/>
      <c r="NT130" s="52"/>
      <c r="NU130" s="52"/>
      <c r="NV130" s="52"/>
      <c r="NX130" s="48">
        <f t="shared" ca="1" si="48"/>
        <v>1</v>
      </c>
      <c r="NY130" s="48">
        <f t="shared" ca="1" si="43"/>
        <v>0</v>
      </c>
      <c r="NZ130" s="48">
        <f t="shared" si="47"/>
        <v>0</v>
      </c>
      <c r="OA130" s="48">
        <f t="shared" si="44"/>
        <v>0</v>
      </c>
      <c r="OB130" s="49">
        <f t="shared" ca="1" si="45"/>
        <v>1</v>
      </c>
    </row>
    <row r="131" spans="2:392" ht="15.75" thickBot="1" x14ac:dyDescent="0.3">
      <c r="B131" s="19"/>
      <c r="C131" s="57"/>
      <c r="D131" s="57"/>
      <c r="E131" s="27"/>
      <c r="F131" s="27"/>
      <c r="G131" s="72"/>
      <c r="H131" s="19"/>
      <c r="I131" s="21"/>
      <c r="J131" s="21"/>
      <c r="K131" s="82"/>
      <c r="L131" s="94"/>
      <c r="M131" s="94"/>
      <c r="N131" s="94"/>
      <c r="O131" s="94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1"/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0"/>
      <c r="HB131" s="40"/>
      <c r="HC131" s="40"/>
      <c r="HD131" s="40"/>
      <c r="HE131" s="40"/>
      <c r="HF131" s="40"/>
      <c r="HG131" s="40"/>
      <c r="HH131" s="40"/>
      <c r="HI131" s="40"/>
      <c r="HJ131" s="40"/>
      <c r="HK131" s="40"/>
      <c r="HL131" s="40"/>
      <c r="HM131" s="40"/>
      <c r="HN131" s="40"/>
      <c r="HO131" s="40"/>
      <c r="HP131" s="40"/>
      <c r="HQ131" s="40"/>
      <c r="HR131" s="40"/>
      <c r="HS131" s="40"/>
      <c r="HT131" s="40"/>
      <c r="HU131" s="40"/>
      <c r="HV131" s="40"/>
      <c r="HW131" s="40"/>
      <c r="HX131" s="40"/>
      <c r="HY131" s="40"/>
      <c r="HZ131" s="40"/>
      <c r="IA131" s="40"/>
      <c r="IB131" s="40"/>
      <c r="IC131" s="40"/>
      <c r="ID131" s="40"/>
      <c r="IE131" s="40"/>
      <c r="IF131" s="40"/>
      <c r="IG131" s="40"/>
      <c r="IH131" s="40"/>
      <c r="II131" s="40"/>
      <c r="IJ131" s="40"/>
      <c r="IK131" s="40"/>
      <c r="IL131" s="40"/>
      <c r="IM131" s="40"/>
      <c r="IN131" s="40"/>
      <c r="IO131" s="40"/>
      <c r="IP131" s="40"/>
      <c r="IQ131" s="40"/>
      <c r="IR131" s="40"/>
      <c r="IS131" s="40"/>
      <c r="IT131" s="40"/>
      <c r="IU131" s="40"/>
      <c r="IV131" s="40"/>
      <c r="IW131" s="40"/>
      <c r="IX131" s="40"/>
      <c r="IY131" s="52"/>
      <c r="IZ131" s="52"/>
      <c r="JA131" s="52"/>
      <c r="JB131" s="52"/>
      <c r="JC131" s="52"/>
      <c r="JD131" s="52"/>
      <c r="JE131" s="52"/>
      <c r="JF131" s="52"/>
      <c r="JG131" s="52"/>
      <c r="JH131" s="52"/>
      <c r="JI131" s="52"/>
      <c r="JJ131" s="52"/>
      <c r="JK131" s="52"/>
      <c r="JL131" s="52"/>
      <c r="JM131" s="52"/>
      <c r="JN131" s="52"/>
      <c r="JO131" s="52"/>
      <c r="JP131" s="52"/>
      <c r="JQ131" s="52"/>
      <c r="JR131" s="52"/>
      <c r="JS131" s="52"/>
      <c r="JT131" s="52"/>
      <c r="JU131" s="52"/>
      <c r="JV131" s="52"/>
      <c r="JW131" s="52"/>
      <c r="JX131" s="52"/>
      <c r="JY131" s="52"/>
      <c r="JZ131" s="52"/>
      <c r="KA131" s="52"/>
      <c r="KB131" s="52"/>
      <c r="KC131" s="52"/>
      <c r="KD131" s="52"/>
      <c r="KE131" s="52"/>
      <c r="KF131" s="52"/>
      <c r="KG131" s="52"/>
      <c r="KH131" s="52"/>
      <c r="KI131" s="52"/>
      <c r="KJ131" s="52"/>
      <c r="KK131" s="52"/>
      <c r="KL131" s="52"/>
      <c r="KM131" s="52"/>
      <c r="KN131" s="52"/>
      <c r="KO131" s="52"/>
      <c r="KP131" s="52"/>
      <c r="KQ131" s="52"/>
      <c r="KR131" s="52"/>
      <c r="KS131" s="52"/>
      <c r="KT131" s="52"/>
      <c r="KU131" s="52"/>
      <c r="KV131" s="52"/>
      <c r="KW131" s="52"/>
      <c r="KX131" s="52"/>
      <c r="KY131" s="52"/>
      <c r="KZ131" s="52"/>
      <c r="LA131" s="52"/>
      <c r="LB131" s="52"/>
      <c r="LC131" s="52"/>
      <c r="LD131" s="52"/>
      <c r="LE131" s="52"/>
      <c r="LF131" s="52"/>
      <c r="LG131" s="52"/>
      <c r="LH131" s="52"/>
      <c r="LI131" s="52"/>
      <c r="LJ131" s="52"/>
      <c r="LK131" s="52"/>
      <c r="LL131" s="52"/>
      <c r="LM131" s="52"/>
      <c r="LN131" s="52"/>
      <c r="LO131" s="52"/>
      <c r="LP131" s="52"/>
      <c r="LQ131" s="52"/>
      <c r="LR131" s="52"/>
      <c r="LS131" s="52"/>
      <c r="LT131" s="52"/>
      <c r="LU131" s="52"/>
      <c r="LV131" s="52"/>
      <c r="LW131" s="52"/>
      <c r="LX131" s="52"/>
      <c r="LY131" s="52"/>
      <c r="LZ131" s="52"/>
      <c r="MA131" s="52"/>
      <c r="MB131" s="52"/>
      <c r="MC131" s="52"/>
      <c r="MD131" s="52"/>
      <c r="ME131" s="52"/>
      <c r="MF131" s="52"/>
      <c r="MG131" s="52"/>
      <c r="MH131" s="52"/>
      <c r="MI131" s="52"/>
      <c r="MJ131" s="52"/>
      <c r="MK131" s="52"/>
      <c r="ML131" s="52"/>
      <c r="MM131" s="52"/>
      <c r="MN131" s="52"/>
      <c r="MO131" s="52"/>
      <c r="MP131" s="52"/>
      <c r="MQ131" s="52"/>
      <c r="MR131" s="52"/>
      <c r="MS131" s="52"/>
      <c r="MT131" s="52"/>
      <c r="MU131" s="52"/>
      <c r="MV131" s="52"/>
      <c r="MW131" s="52"/>
      <c r="MX131" s="52"/>
      <c r="MY131" s="52"/>
      <c r="MZ131" s="52"/>
      <c r="NA131" s="52"/>
      <c r="NB131" s="52"/>
      <c r="NC131" s="52"/>
      <c r="ND131" s="52"/>
      <c r="NE131" s="52"/>
      <c r="NF131" s="52"/>
      <c r="NG131" s="52"/>
      <c r="NH131" s="52"/>
      <c r="NI131" s="52"/>
      <c r="NJ131" s="52"/>
      <c r="NK131" s="52"/>
      <c r="NL131" s="52"/>
      <c r="NM131" s="52"/>
      <c r="NN131" s="52"/>
      <c r="NO131" s="52"/>
      <c r="NP131" s="52"/>
      <c r="NQ131" s="52"/>
      <c r="NR131" s="52"/>
      <c r="NS131" s="52"/>
      <c r="NT131" s="52"/>
      <c r="NU131" s="52"/>
      <c r="NV131" s="52"/>
      <c r="NX131" s="48">
        <f t="shared" ca="1" si="48"/>
        <v>1</v>
      </c>
      <c r="NY131" s="48">
        <f t="shared" ref="NY131:NY144" ca="1" si="49">IF($N131&gt;=$N$5,1,0)</f>
        <v>0</v>
      </c>
      <c r="NZ131" s="48">
        <f t="shared" si="47"/>
        <v>0</v>
      </c>
      <c r="OA131" s="48">
        <f t="shared" ref="OA131:OA144" si="50">IF(IF($B131="N",IF(NX131=1,1,0)),1,0)</f>
        <v>0</v>
      </c>
      <c r="OB131" s="49">
        <f t="shared" ref="OB131:OB144" ca="1" si="51">SUBTOTAL(9,NX131:OA131)</f>
        <v>1</v>
      </c>
    </row>
    <row r="132" spans="2:392" ht="15.75" thickBot="1" x14ac:dyDescent="0.3">
      <c r="B132" s="19"/>
      <c r="C132" s="57"/>
      <c r="D132" s="57"/>
      <c r="E132" s="27"/>
      <c r="F132" s="27"/>
      <c r="G132" s="72"/>
      <c r="H132" s="19"/>
      <c r="I132" s="21"/>
      <c r="J132" s="21"/>
      <c r="K132" s="82"/>
      <c r="L132" s="94"/>
      <c r="M132" s="94"/>
      <c r="N132" s="94"/>
      <c r="O132" s="94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1"/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1"/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0"/>
      <c r="HB132" s="40"/>
      <c r="HC132" s="40"/>
      <c r="HD132" s="40"/>
      <c r="HE132" s="40"/>
      <c r="HF132" s="40"/>
      <c r="HG132" s="40"/>
      <c r="HH132" s="40"/>
      <c r="HI132" s="40"/>
      <c r="HJ132" s="40"/>
      <c r="HK132" s="40"/>
      <c r="HL132" s="40"/>
      <c r="HM132" s="40"/>
      <c r="HN132" s="40"/>
      <c r="HO132" s="40"/>
      <c r="HP132" s="40"/>
      <c r="HQ132" s="40"/>
      <c r="HR132" s="40"/>
      <c r="HS132" s="40"/>
      <c r="HT132" s="40"/>
      <c r="HU132" s="40"/>
      <c r="HV132" s="40"/>
      <c r="HW132" s="40"/>
      <c r="HX132" s="40"/>
      <c r="HY132" s="40"/>
      <c r="HZ132" s="40"/>
      <c r="IA132" s="40"/>
      <c r="IB132" s="40"/>
      <c r="IC132" s="40"/>
      <c r="ID132" s="40"/>
      <c r="IE132" s="40"/>
      <c r="IF132" s="40"/>
      <c r="IG132" s="40"/>
      <c r="IH132" s="40"/>
      <c r="II132" s="40"/>
      <c r="IJ132" s="40"/>
      <c r="IK132" s="40"/>
      <c r="IL132" s="40"/>
      <c r="IM132" s="40"/>
      <c r="IN132" s="40"/>
      <c r="IO132" s="40"/>
      <c r="IP132" s="40"/>
      <c r="IQ132" s="40"/>
      <c r="IR132" s="40"/>
      <c r="IS132" s="40"/>
      <c r="IT132" s="40"/>
      <c r="IU132" s="40"/>
      <c r="IV132" s="40"/>
      <c r="IW132" s="40"/>
      <c r="IX132" s="40"/>
      <c r="IY132" s="52"/>
      <c r="IZ132" s="52"/>
      <c r="JA132" s="52"/>
      <c r="JB132" s="52"/>
      <c r="JC132" s="52"/>
      <c r="JD132" s="52"/>
      <c r="JE132" s="52"/>
      <c r="JF132" s="52"/>
      <c r="JG132" s="52"/>
      <c r="JH132" s="52"/>
      <c r="JI132" s="52"/>
      <c r="JJ132" s="52"/>
      <c r="JK132" s="52"/>
      <c r="JL132" s="52"/>
      <c r="JM132" s="52"/>
      <c r="JN132" s="52"/>
      <c r="JO132" s="52"/>
      <c r="JP132" s="52"/>
      <c r="JQ132" s="52"/>
      <c r="JR132" s="52"/>
      <c r="JS132" s="52"/>
      <c r="JT132" s="52"/>
      <c r="JU132" s="52"/>
      <c r="JV132" s="52"/>
      <c r="JW132" s="52"/>
      <c r="JX132" s="52"/>
      <c r="JY132" s="52"/>
      <c r="JZ132" s="52"/>
      <c r="KA132" s="52"/>
      <c r="KB132" s="52"/>
      <c r="KC132" s="52"/>
      <c r="KD132" s="52"/>
      <c r="KE132" s="52"/>
      <c r="KF132" s="52"/>
      <c r="KG132" s="52"/>
      <c r="KH132" s="52"/>
      <c r="KI132" s="52"/>
      <c r="KJ132" s="52"/>
      <c r="KK132" s="52"/>
      <c r="KL132" s="52"/>
      <c r="KM132" s="52"/>
      <c r="KN132" s="52"/>
      <c r="KO132" s="52"/>
      <c r="KP132" s="52"/>
      <c r="KQ132" s="52"/>
      <c r="KR132" s="52"/>
      <c r="KS132" s="52"/>
      <c r="KT132" s="52"/>
      <c r="KU132" s="52"/>
      <c r="KV132" s="52"/>
      <c r="KW132" s="52"/>
      <c r="KX132" s="52"/>
      <c r="KY132" s="52"/>
      <c r="KZ132" s="52"/>
      <c r="LA132" s="52"/>
      <c r="LB132" s="52"/>
      <c r="LC132" s="52"/>
      <c r="LD132" s="52"/>
      <c r="LE132" s="52"/>
      <c r="LF132" s="52"/>
      <c r="LG132" s="52"/>
      <c r="LH132" s="52"/>
      <c r="LI132" s="52"/>
      <c r="LJ132" s="52"/>
      <c r="LK132" s="52"/>
      <c r="LL132" s="52"/>
      <c r="LM132" s="52"/>
      <c r="LN132" s="52"/>
      <c r="LO132" s="52"/>
      <c r="LP132" s="52"/>
      <c r="LQ132" s="52"/>
      <c r="LR132" s="52"/>
      <c r="LS132" s="52"/>
      <c r="LT132" s="52"/>
      <c r="LU132" s="52"/>
      <c r="LV132" s="52"/>
      <c r="LW132" s="52"/>
      <c r="LX132" s="52"/>
      <c r="LY132" s="52"/>
      <c r="LZ132" s="52"/>
      <c r="MA132" s="52"/>
      <c r="MB132" s="52"/>
      <c r="MC132" s="52"/>
      <c r="MD132" s="52"/>
      <c r="ME132" s="52"/>
      <c r="MF132" s="52"/>
      <c r="MG132" s="52"/>
      <c r="MH132" s="52"/>
      <c r="MI132" s="52"/>
      <c r="MJ132" s="52"/>
      <c r="MK132" s="52"/>
      <c r="ML132" s="52"/>
      <c r="MM132" s="52"/>
      <c r="MN132" s="52"/>
      <c r="MO132" s="52"/>
      <c r="MP132" s="52"/>
      <c r="MQ132" s="52"/>
      <c r="MR132" s="52"/>
      <c r="MS132" s="52"/>
      <c r="MT132" s="52"/>
      <c r="MU132" s="52"/>
      <c r="MV132" s="52"/>
      <c r="MW132" s="52"/>
      <c r="MX132" s="52"/>
      <c r="MY132" s="52"/>
      <c r="MZ132" s="52"/>
      <c r="NA132" s="52"/>
      <c r="NB132" s="52"/>
      <c r="NC132" s="52"/>
      <c r="ND132" s="52"/>
      <c r="NE132" s="52"/>
      <c r="NF132" s="52"/>
      <c r="NG132" s="52"/>
      <c r="NH132" s="52"/>
      <c r="NI132" s="52"/>
      <c r="NJ132" s="52"/>
      <c r="NK132" s="52"/>
      <c r="NL132" s="52"/>
      <c r="NM132" s="52"/>
      <c r="NN132" s="52"/>
      <c r="NO132" s="52"/>
      <c r="NP132" s="52"/>
      <c r="NQ132" s="52"/>
      <c r="NR132" s="52"/>
      <c r="NS132" s="52"/>
      <c r="NT132" s="52"/>
      <c r="NU132" s="52"/>
      <c r="NV132" s="52"/>
      <c r="NX132" s="48">
        <f t="shared" ca="1" si="48"/>
        <v>1</v>
      </c>
      <c r="NY132" s="48">
        <f t="shared" ca="1" si="49"/>
        <v>0</v>
      </c>
      <c r="NZ132" s="48">
        <f t="shared" si="47"/>
        <v>0</v>
      </c>
      <c r="OA132" s="48">
        <f t="shared" si="50"/>
        <v>0</v>
      </c>
      <c r="OB132" s="49">
        <f t="shared" ca="1" si="51"/>
        <v>1</v>
      </c>
    </row>
    <row r="133" spans="2:392" ht="15.75" thickBot="1" x14ac:dyDescent="0.3">
      <c r="B133" s="19"/>
      <c r="C133" s="57"/>
      <c r="D133" s="57"/>
      <c r="E133" s="27"/>
      <c r="F133" s="27"/>
      <c r="G133" s="72"/>
      <c r="H133" s="19"/>
      <c r="I133" s="21"/>
      <c r="J133" s="21"/>
      <c r="K133" s="82"/>
      <c r="L133" s="94"/>
      <c r="M133" s="94"/>
      <c r="N133" s="94"/>
      <c r="O133" s="94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1"/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0"/>
      <c r="HB133" s="40"/>
      <c r="HC133" s="40"/>
      <c r="HD133" s="40"/>
      <c r="HE133" s="40"/>
      <c r="HF133" s="40"/>
      <c r="HG133" s="40"/>
      <c r="HH133" s="40"/>
      <c r="HI133" s="40"/>
      <c r="HJ133" s="40"/>
      <c r="HK133" s="40"/>
      <c r="HL133" s="40"/>
      <c r="HM133" s="40"/>
      <c r="HN133" s="40"/>
      <c r="HO133" s="40"/>
      <c r="HP133" s="40"/>
      <c r="HQ133" s="40"/>
      <c r="HR133" s="40"/>
      <c r="HS133" s="40"/>
      <c r="HT133" s="40"/>
      <c r="HU133" s="40"/>
      <c r="HV133" s="40"/>
      <c r="HW133" s="40"/>
      <c r="HX133" s="40"/>
      <c r="HY133" s="40"/>
      <c r="HZ133" s="40"/>
      <c r="IA133" s="40"/>
      <c r="IB133" s="40"/>
      <c r="IC133" s="40"/>
      <c r="ID133" s="40"/>
      <c r="IE133" s="40"/>
      <c r="IF133" s="40"/>
      <c r="IG133" s="40"/>
      <c r="IH133" s="40"/>
      <c r="II133" s="40"/>
      <c r="IJ133" s="40"/>
      <c r="IK133" s="40"/>
      <c r="IL133" s="40"/>
      <c r="IM133" s="40"/>
      <c r="IN133" s="40"/>
      <c r="IO133" s="40"/>
      <c r="IP133" s="40"/>
      <c r="IQ133" s="40"/>
      <c r="IR133" s="40"/>
      <c r="IS133" s="40"/>
      <c r="IT133" s="40"/>
      <c r="IU133" s="40"/>
      <c r="IV133" s="40"/>
      <c r="IW133" s="40"/>
      <c r="IX133" s="40"/>
      <c r="IY133" s="52"/>
      <c r="IZ133" s="52"/>
      <c r="JA133" s="52"/>
      <c r="JB133" s="52"/>
      <c r="JC133" s="52"/>
      <c r="JD133" s="52"/>
      <c r="JE133" s="52"/>
      <c r="JF133" s="52"/>
      <c r="JG133" s="52"/>
      <c r="JH133" s="52"/>
      <c r="JI133" s="52"/>
      <c r="JJ133" s="52"/>
      <c r="JK133" s="52"/>
      <c r="JL133" s="52"/>
      <c r="JM133" s="52"/>
      <c r="JN133" s="52"/>
      <c r="JO133" s="52"/>
      <c r="JP133" s="52"/>
      <c r="JQ133" s="52"/>
      <c r="JR133" s="52"/>
      <c r="JS133" s="52"/>
      <c r="JT133" s="52"/>
      <c r="JU133" s="52"/>
      <c r="JV133" s="52"/>
      <c r="JW133" s="52"/>
      <c r="JX133" s="52"/>
      <c r="JY133" s="52"/>
      <c r="JZ133" s="52"/>
      <c r="KA133" s="52"/>
      <c r="KB133" s="52"/>
      <c r="KC133" s="52"/>
      <c r="KD133" s="52"/>
      <c r="KE133" s="52"/>
      <c r="KF133" s="52"/>
      <c r="KG133" s="52"/>
      <c r="KH133" s="52"/>
      <c r="KI133" s="52"/>
      <c r="KJ133" s="52"/>
      <c r="KK133" s="52"/>
      <c r="KL133" s="52"/>
      <c r="KM133" s="52"/>
      <c r="KN133" s="52"/>
      <c r="KO133" s="52"/>
      <c r="KP133" s="52"/>
      <c r="KQ133" s="52"/>
      <c r="KR133" s="52"/>
      <c r="KS133" s="52"/>
      <c r="KT133" s="52"/>
      <c r="KU133" s="52"/>
      <c r="KV133" s="52"/>
      <c r="KW133" s="52"/>
      <c r="KX133" s="52"/>
      <c r="KY133" s="52"/>
      <c r="KZ133" s="52"/>
      <c r="LA133" s="52"/>
      <c r="LB133" s="52"/>
      <c r="LC133" s="52"/>
      <c r="LD133" s="52"/>
      <c r="LE133" s="52"/>
      <c r="LF133" s="52"/>
      <c r="LG133" s="52"/>
      <c r="LH133" s="52"/>
      <c r="LI133" s="52"/>
      <c r="LJ133" s="52"/>
      <c r="LK133" s="52"/>
      <c r="LL133" s="52"/>
      <c r="LM133" s="52"/>
      <c r="LN133" s="52"/>
      <c r="LO133" s="52"/>
      <c r="LP133" s="52"/>
      <c r="LQ133" s="52"/>
      <c r="LR133" s="52"/>
      <c r="LS133" s="52"/>
      <c r="LT133" s="52"/>
      <c r="LU133" s="52"/>
      <c r="LV133" s="52"/>
      <c r="LW133" s="52"/>
      <c r="LX133" s="52"/>
      <c r="LY133" s="52"/>
      <c r="LZ133" s="52"/>
      <c r="MA133" s="52"/>
      <c r="MB133" s="52"/>
      <c r="MC133" s="52"/>
      <c r="MD133" s="52"/>
      <c r="ME133" s="52"/>
      <c r="MF133" s="52"/>
      <c r="MG133" s="52"/>
      <c r="MH133" s="52"/>
      <c r="MI133" s="52"/>
      <c r="MJ133" s="52"/>
      <c r="MK133" s="52"/>
      <c r="ML133" s="52"/>
      <c r="MM133" s="52"/>
      <c r="MN133" s="52"/>
      <c r="MO133" s="52"/>
      <c r="MP133" s="52"/>
      <c r="MQ133" s="52"/>
      <c r="MR133" s="52"/>
      <c r="MS133" s="52"/>
      <c r="MT133" s="52"/>
      <c r="MU133" s="52"/>
      <c r="MV133" s="52"/>
      <c r="MW133" s="52"/>
      <c r="MX133" s="52"/>
      <c r="MY133" s="52"/>
      <c r="MZ133" s="52"/>
      <c r="NA133" s="52"/>
      <c r="NB133" s="52"/>
      <c r="NC133" s="52"/>
      <c r="ND133" s="52"/>
      <c r="NE133" s="52"/>
      <c r="NF133" s="52"/>
      <c r="NG133" s="52"/>
      <c r="NH133" s="52"/>
      <c r="NI133" s="52"/>
      <c r="NJ133" s="52"/>
      <c r="NK133" s="52"/>
      <c r="NL133" s="52"/>
      <c r="NM133" s="52"/>
      <c r="NN133" s="52"/>
      <c r="NO133" s="52"/>
      <c r="NP133" s="52"/>
      <c r="NQ133" s="52"/>
      <c r="NR133" s="52"/>
      <c r="NS133" s="52"/>
      <c r="NT133" s="52"/>
      <c r="NU133" s="52"/>
      <c r="NV133" s="52"/>
      <c r="NX133" s="48">
        <f t="shared" ca="1" si="48"/>
        <v>1</v>
      </c>
      <c r="NY133" s="48">
        <f t="shared" ca="1" si="49"/>
        <v>0</v>
      </c>
      <c r="NZ133" s="48">
        <f t="shared" si="47"/>
        <v>0</v>
      </c>
      <c r="OA133" s="48">
        <f t="shared" si="50"/>
        <v>0</v>
      </c>
      <c r="OB133" s="49">
        <f t="shared" ca="1" si="51"/>
        <v>1</v>
      </c>
    </row>
    <row r="134" spans="2:392" ht="15.75" thickBot="1" x14ac:dyDescent="0.3">
      <c r="B134" s="19"/>
      <c r="C134" s="57"/>
      <c r="D134" s="57"/>
      <c r="E134" s="27"/>
      <c r="F134" s="27"/>
      <c r="G134" s="72"/>
      <c r="H134" s="19"/>
      <c r="I134" s="21"/>
      <c r="J134" s="21"/>
      <c r="K134" s="82"/>
      <c r="L134" s="94"/>
      <c r="M134" s="94"/>
      <c r="N134" s="94"/>
      <c r="O134" s="94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1"/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0"/>
      <c r="HB134" s="40"/>
      <c r="HC134" s="40"/>
      <c r="HD134" s="40"/>
      <c r="HE134" s="40"/>
      <c r="HF134" s="40"/>
      <c r="HG134" s="40"/>
      <c r="HH134" s="40"/>
      <c r="HI134" s="40"/>
      <c r="HJ134" s="40"/>
      <c r="HK134" s="40"/>
      <c r="HL134" s="40"/>
      <c r="HM134" s="40"/>
      <c r="HN134" s="40"/>
      <c r="HO134" s="40"/>
      <c r="HP134" s="40"/>
      <c r="HQ134" s="40"/>
      <c r="HR134" s="40"/>
      <c r="HS134" s="40"/>
      <c r="HT134" s="40"/>
      <c r="HU134" s="40"/>
      <c r="HV134" s="40"/>
      <c r="HW134" s="40"/>
      <c r="HX134" s="40"/>
      <c r="HY134" s="40"/>
      <c r="HZ134" s="40"/>
      <c r="IA134" s="40"/>
      <c r="IB134" s="40"/>
      <c r="IC134" s="40"/>
      <c r="ID134" s="40"/>
      <c r="IE134" s="40"/>
      <c r="IF134" s="40"/>
      <c r="IG134" s="40"/>
      <c r="IH134" s="40"/>
      <c r="II134" s="40"/>
      <c r="IJ134" s="40"/>
      <c r="IK134" s="40"/>
      <c r="IL134" s="40"/>
      <c r="IM134" s="40"/>
      <c r="IN134" s="40"/>
      <c r="IO134" s="40"/>
      <c r="IP134" s="40"/>
      <c r="IQ134" s="40"/>
      <c r="IR134" s="40"/>
      <c r="IS134" s="40"/>
      <c r="IT134" s="40"/>
      <c r="IU134" s="40"/>
      <c r="IV134" s="40"/>
      <c r="IW134" s="40"/>
      <c r="IX134" s="40"/>
      <c r="IY134" s="52"/>
      <c r="IZ134" s="52"/>
      <c r="JA134" s="52"/>
      <c r="JB134" s="52"/>
      <c r="JC134" s="52"/>
      <c r="JD134" s="52"/>
      <c r="JE134" s="52"/>
      <c r="JF134" s="52"/>
      <c r="JG134" s="52"/>
      <c r="JH134" s="52"/>
      <c r="JI134" s="52"/>
      <c r="JJ134" s="52"/>
      <c r="JK134" s="52"/>
      <c r="JL134" s="52"/>
      <c r="JM134" s="52"/>
      <c r="JN134" s="52"/>
      <c r="JO134" s="52"/>
      <c r="JP134" s="52"/>
      <c r="JQ134" s="52"/>
      <c r="JR134" s="52"/>
      <c r="JS134" s="52"/>
      <c r="JT134" s="52"/>
      <c r="JU134" s="52"/>
      <c r="JV134" s="52"/>
      <c r="JW134" s="52"/>
      <c r="JX134" s="52"/>
      <c r="JY134" s="52"/>
      <c r="JZ134" s="52"/>
      <c r="KA134" s="52"/>
      <c r="KB134" s="52"/>
      <c r="KC134" s="52"/>
      <c r="KD134" s="52"/>
      <c r="KE134" s="52"/>
      <c r="KF134" s="52"/>
      <c r="KG134" s="52"/>
      <c r="KH134" s="52"/>
      <c r="KI134" s="52"/>
      <c r="KJ134" s="52"/>
      <c r="KK134" s="52"/>
      <c r="KL134" s="52"/>
      <c r="KM134" s="52"/>
      <c r="KN134" s="52"/>
      <c r="KO134" s="52"/>
      <c r="KP134" s="52"/>
      <c r="KQ134" s="52"/>
      <c r="KR134" s="52"/>
      <c r="KS134" s="52"/>
      <c r="KT134" s="52"/>
      <c r="KU134" s="52"/>
      <c r="KV134" s="52"/>
      <c r="KW134" s="52"/>
      <c r="KX134" s="52"/>
      <c r="KY134" s="52"/>
      <c r="KZ134" s="52"/>
      <c r="LA134" s="52"/>
      <c r="LB134" s="52"/>
      <c r="LC134" s="52"/>
      <c r="LD134" s="52"/>
      <c r="LE134" s="52"/>
      <c r="LF134" s="52"/>
      <c r="LG134" s="52"/>
      <c r="LH134" s="52"/>
      <c r="LI134" s="52"/>
      <c r="LJ134" s="52"/>
      <c r="LK134" s="52"/>
      <c r="LL134" s="52"/>
      <c r="LM134" s="52"/>
      <c r="LN134" s="52"/>
      <c r="LO134" s="52"/>
      <c r="LP134" s="52"/>
      <c r="LQ134" s="52"/>
      <c r="LR134" s="52"/>
      <c r="LS134" s="52"/>
      <c r="LT134" s="52"/>
      <c r="LU134" s="52"/>
      <c r="LV134" s="52"/>
      <c r="LW134" s="52"/>
      <c r="LX134" s="52"/>
      <c r="LY134" s="52"/>
      <c r="LZ134" s="52"/>
      <c r="MA134" s="52"/>
      <c r="MB134" s="52"/>
      <c r="MC134" s="52"/>
      <c r="MD134" s="52"/>
      <c r="ME134" s="52"/>
      <c r="MF134" s="52"/>
      <c r="MG134" s="52"/>
      <c r="MH134" s="52"/>
      <c r="MI134" s="52"/>
      <c r="MJ134" s="52"/>
      <c r="MK134" s="52"/>
      <c r="ML134" s="52"/>
      <c r="MM134" s="52"/>
      <c r="MN134" s="52"/>
      <c r="MO134" s="52"/>
      <c r="MP134" s="52"/>
      <c r="MQ134" s="52"/>
      <c r="MR134" s="52"/>
      <c r="MS134" s="52"/>
      <c r="MT134" s="52"/>
      <c r="MU134" s="52"/>
      <c r="MV134" s="52"/>
      <c r="MW134" s="52"/>
      <c r="MX134" s="52"/>
      <c r="MY134" s="52"/>
      <c r="MZ134" s="52"/>
      <c r="NA134" s="52"/>
      <c r="NB134" s="52"/>
      <c r="NC134" s="52"/>
      <c r="ND134" s="52"/>
      <c r="NE134" s="52"/>
      <c r="NF134" s="52"/>
      <c r="NG134" s="52"/>
      <c r="NH134" s="52"/>
      <c r="NI134" s="52"/>
      <c r="NJ134" s="52"/>
      <c r="NK134" s="52"/>
      <c r="NL134" s="52"/>
      <c r="NM134" s="52"/>
      <c r="NN134" s="52"/>
      <c r="NO134" s="52"/>
      <c r="NP134" s="52"/>
      <c r="NQ134" s="52"/>
      <c r="NR134" s="52"/>
      <c r="NS134" s="52"/>
      <c r="NT134" s="52"/>
      <c r="NU134" s="52"/>
      <c r="NV134" s="52"/>
      <c r="NX134" s="48">
        <f t="shared" ca="1" si="48"/>
        <v>1</v>
      </c>
      <c r="NY134" s="48">
        <f t="shared" ca="1" si="49"/>
        <v>0</v>
      </c>
      <c r="NZ134" s="48">
        <f t="shared" si="47"/>
        <v>0</v>
      </c>
      <c r="OA134" s="48">
        <f t="shared" si="50"/>
        <v>0</v>
      </c>
      <c r="OB134" s="49">
        <f t="shared" ca="1" si="51"/>
        <v>1</v>
      </c>
    </row>
    <row r="135" spans="2:392" ht="15.75" thickBot="1" x14ac:dyDescent="0.3">
      <c r="B135" s="19"/>
      <c r="C135" s="57"/>
      <c r="D135" s="57"/>
      <c r="E135" s="27"/>
      <c r="F135" s="27"/>
      <c r="G135" s="72"/>
      <c r="H135" s="19"/>
      <c r="I135" s="21"/>
      <c r="J135" s="21"/>
      <c r="K135" s="82"/>
      <c r="L135" s="94"/>
      <c r="M135" s="94"/>
      <c r="N135" s="94"/>
      <c r="O135" s="94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1"/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1"/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1"/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1"/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0"/>
      <c r="HB135" s="40"/>
      <c r="HC135" s="40"/>
      <c r="HD135" s="40"/>
      <c r="HE135" s="40"/>
      <c r="HF135" s="40"/>
      <c r="HG135" s="40"/>
      <c r="HH135" s="40"/>
      <c r="HI135" s="40"/>
      <c r="HJ135" s="40"/>
      <c r="HK135" s="40"/>
      <c r="HL135" s="40"/>
      <c r="HM135" s="40"/>
      <c r="HN135" s="40"/>
      <c r="HO135" s="40"/>
      <c r="HP135" s="40"/>
      <c r="HQ135" s="40"/>
      <c r="HR135" s="40"/>
      <c r="HS135" s="40"/>
      <c r="HT135" s="40"/>
      <c r="HU135" s="40"/>
      <c r="HV135" s="40"/>
      <c r="HW135" s="40"/>
      <c r="HX135" s="40"/>
      <c r="HY135" s="40"/>
      <c r="HZ135" s="40"/>
      <c r="IA135" s="40"/>
      <c r="IB135" s="40"/>
      <c r="IC135" s="40"/>
      <c r="ID135" s="40"/>
      <c r="IE135" s="40"/>
      <c r="IF135" s="40"/>
      <c r="IG135" s="40"/>
      <c r="IH135" s="40"/>
      <c r="II135" s="40"/>
      <c r="IJ135" s="40"/>
      <c r="IK135" s="40"/>
      <c r="IL135" s="40"/>
      <c r="IM135" s="40"/>
      <c r="IN135" s="40"/>
      <c r="IO135" s="40"/>
      <c r="IP135" s="40"/>
      <c r="IQ135" s="40"/>
      <c r="IR135" s="40"/>
      <c r="IS135" s="40"/>
      <c r="IT135" s="40"/>
      <c r="IU135" s="40"/>
      <c r="IV135" s="40"/>
      <c r="IW135" s="40"/>
      <c r="IX135" s="40"/>
      <c r="IY135" s="52"/>
      <c r="IZ135" s="52"/>
      <c r="JA135" s="52"/>
      <c r="JB135" s="52"/>
      <c r="JC135" s="52"/>
      <c r="JD135" s="52"/>
      <c r="JE135" s="52"/>
      <c r="JF135" s="52"/>
      <c r="JG135" s="52"/>
      <c r="JH135" s="52"/>
      <c r="JI135" s="52"/>
      <c r="JJ135" s="52"/>
      <c r="JK135" s="52"/>
      <c r="JL135" s="52"/>
      <c r="JM135" s="52"/>
      <c r="JN135" s="52"/>
      <c r="JO135" s="52"/>
      <c r="JP135" s="52"/>
      <c r="JQ135" s="52"/>
      <c r="JR135" s="52"/>
      <c r="JS135" s="52"/>
      <c r="JT135" s="52"/>
      <c r="JU135" s="52"/>
      <c r="JV135" s="52"/>
      <c r="JW135" s="52"/>
      <c r="JX135" s="52"/>
      <c r="JY135" s="52"/>
      <c r="JZ135" s="52"/>
      <c r="KA135" s="52"/>
      <c r="KB135" s="52"/>
      <c r="KC135" s="52"/>
      <c r="KD135" s="52"/>
      <c r="KE135" s="52"/>
      <c r="KF135" s="52"/>
      <c r="KG135" s="52"/>
      <c r="KH135" s="52"/>
      <c r="KI135" s="52"/>
      <c r="KJ135" s="52"/>
      <c r="KK135" s="52"/>
      <c r="KL135" s="52"/>
      <c r="KM135" s="52"/>
      <c r="KN135" s="52"/>
      <c r="KO135" s="52"/>
      <c r="KP135" s="52"/>
      <c r="KQ135" s="52"/>
      <c r="KR135" s="52"/>
      <c r="KS135" s="52"/>
      <c r="KT135" s="52"/>
      <c r="KU135" s="52"/>
      <c r="KV135" s="52"/>
      <c r="KW135" s="52"/>
      <c r="KX135" s="52"/>
      <c r="KY135" s="52"/>
      <c r="KZ135" s="52"/>
      <c r="LA135" s="52"/>
      <c r="LB135" s="52"/>
      <c r="LC135" s="52"/>
      <c r="LD135" s="52"/>
      <c r="LE135" s="52"/>
      <c r="LF135" s="52"/>
      <c r="LG135" s="52"/>
      <c r="LH135" s="52"/>
      <c r="LI135" s="52"/>
      <c r="LJ135" s="52"/>
      <c r="LK135" s="52"/>
      <c r="LL135" s="52"/>
      <c r="LM135" s="52"/>
      <c r="LN135" s="52"/>
      <c r="LO135" s="52"/>
      <c r="LP135" s="52"/>
      <c r="LQ135" s="52"/>
      <c r="LR135" s="52"/>
      <c r="LS135" s="52"/>
      <c r="LT135" s="52"/>
      <c r="LU135" s="52"/>
      <c r="LV135" s="52"/>
      <c r="LW135" s="52"/>
      <c r="LX135" s="52"/>
      <c r="LY135" s="52"/>
      <c r="LZ135" s="52"/>
      <c r="MA135" s="52"/>
      <c r="MB135" s="52"/>
      <c r="MC135" s="52"/>
      <c r="MD135" s="52"/>
      <c r="ME135" s="52"/>
      <c r="MF135" s="52"/>
      <c r="MG135" s="52"/>
      <c r="MH135" s="52"/>
      <c r="MI135" s="52"/>
      <c r="MJ135" s="52"/>
      <c r="MK135" s="52"/>
      <c r="ML135" s="52"/>
      <c r="MM135" s="52"/>
      <c r="MN135" s="52"/>
      <c r="MO135" s="52"/>
      <c r="MP135" s="52"/>
      <c r="MQ135" s="52"/>
      <c r="MR135" s="52"/>
      <c r="MS135" s="52"/>
      <c r="MT135" s="52"/>
      <c r="MU135" s="52"/>
      <c r="MV135" s="52"/>
      <c r="MW135" s="52"/>
      <c r="MX135" s="52"/>
      <c r="MY135" s="52"/>
      <c r="MZ135" s="52"/>
      <c r="NA135" s="52"/>
      <c r="NB135" s="52"/>
      <c r="NC135" s="52"/>
      <c r="ND135" s="52"/>
      <c r="NE135" s="52"/>
      <c r="NF135" s="52"/>
      <c r="NG135" s="52"/>
      <c r="NH135" s="52"/>
      <c r="NI135" s="52"/>
      <c r="NJ135" s="52"/>
      <c r="NK135" s="52"/>
      <c r="NL135" s="52"/>
      <c r="NM135" s="52"/>
      <c r="NN135" s="52"/>
      <c r="NO135" s="52"/>
      <c r="NP135" s="52"/>
      <c r="NQ135" s="52"/>
      <c r="NR135" s="52"/>
      <c r="NS135" s="52"/>
      <c r="NT135" s="52"/>
      <c r="NU135" s="52"/>
      <c r="NV135" s="52"/>
      <c r="NX135" s="48">
        <f t="shared" ca="1" si="48"/>
        <v>1</v>
      </c>
      <c r="NY135" s="48">
        <f t="shared" ca="1" si="49"/>
        <v>0</v>
      </c>
      <c r="NZ135" s="48">
        <f t="shared" si="47"/>
        <v>0</v>
      </c>
      <c r="OA135" s="48">
        <f t="shared" si="50"/>
        <v>0</v>
      </c>
      <c r="OB135" s="49">
        <f t="shared" ca="1" si="51"/>
        <v>1</v>
      </c>
    </row>
    <row r="136" spans="2:392" ht="15.75" thickBot="1" x14ac:dyDescent="0.3">
      <c r="B136" s="19"/>
      <c r="C136" s="57"/>
      <c r="D136" s="57"/>
      <c r="E136" s="27"/>
      <c r="F136" s="27"/>
      <c r="G136" s="72"/>
      <c r="H136" s="19"/>
      <c r="I136" s="21"/>
      <c r="J136" s="21"/>
      <c r="K136" s="82"/>
      <c r="L136" s="94"/>
      <c r="M136" s="94"/>
      <c r="N136" s="94"/>
      <c r="O136" s="94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1"/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1"/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0"/>
      <c r="HB136" s="40"/>
      <c r="HC136" s="40"/>
      <c r="HD136" s="40"/>
      <c r="HE136" s="40"/>
      <c r="HF136" s="40"/>
      <c r="HG136" s="40"/>
      <c r="HH136" s="40"/>
      <c r="HI136" s="40"/>
      <c r="HJ136" s="40"/>
      <c r="HK136" s="40"/>
      <c r="HL136" s="40"/>
      <c r="HM136" s="40"/>
      <c r="HN136" s="40"/>
      <c r="HO136" s="40"/>
      <c r="HP136" s="40"/>
      <c r="HQ136" s="40"/>
      <c r="HR136" s="40"/>
      <c r="HS136" s="40"/>
      <c r="HT136" s="40"/>
      <c r="HU136" s="40"/>
      <c r="HV136" s="40"/>
      <c r="HW136" s="40"/>
      <c r="HX136" s="40"/>
      <c r="HY136" s="40"/>
      <c r="HZ136" s="40"/>
      <c r="IA136" s="40"/>
      <c r="IB136" s="40"/>
      <c r="IC136" s="40"/>
      <c r="ID136" s="40"/>
      <c r="IE136" s="40"/>
      <c r="IF136" s="40"/>
      <c r="IG136" s="40"/>
      <c r="IH136" s="40"/>
      <c r="II136" s="40"/>
      <c r="IJ136" s="40"/>
      <c r="IK136" s="40"/>
      <c r="IL136" s="40"/>
      <c r="IM136" s="40"/>
      <c r="IN136" s="40"/>
      <c r="IO136" s="40"/>
      <c r="IP136" s="40"/>
      <c r="IQ136" s="40"/>
      <c r="IR136" s="40"/>
      <c r="IS136" s="40"/>
      <c r="IT136" s="40"/>
      <c r="IU136" s="40"/>
      <c r="IV136" s="40"/>
      <c r="IW136" s="40"/>
      <c r="IX136" s="40"/>
      <c r="IY136" s="52"/>
      <c r="IZ136" s="52"/>
      <c r="JA136" s="52"/>
      <c r="JB136" s="52"/>
      <c r="JC136" s="52"/>
      <c r="JD136" s="52"/>
      <c r="JE136" s="52"/>
      <c r="JF136" s="52"/>
      <c r="JG136" s="52"/>
      <c r="JH136" s="52"/>
      <c r="JI136" s="52"/>
      <c r="JJ136" s="52"/>
      <c r="JK136" s="52"/>
      <c r="JL136" s="52"/>
      <c r="JM136" s="52"/>
      <c r="JN136" s="52"/>
      <c r="JO136" s="52"/>
      <c r="JP136" s="52"/>
      <c r="JQ136" s="52"/>
      <c r="JR136" s="52"/>
      <c r="JS136" s="52"/>
      <c r="JT136" s="52"/>
      <c r="JU136" s="52"/>
      <c r="JV136" s="52"/>
      <c r="JW136" s="52"/>
      <c r="JX136" s="52"/>
      <c r="JY136" s="52"/>
      <c r="JZ136" s="52"/>
      <c r="KA136" s="52"/>
      <c r="KB136" s="52"/>
      <c r="KC136" s="52"/>
      <c r="KD136" s="52"/>
      <c r="KE136" s="52"/>
      <c r="KF136" s="52"/>
      <c r="KG136" s="52"/>
      <c r="KH136" s="52"/>
      <c r="KI136" s="52"/>
      <c r="KJ136" s="52"/>
      <c r="KK136" s="52"/>
      <c r="KL136" s="52"/>
      <c r="KM136" s="52"/>
      <c r="KN136" s="52"/>
      <c r="KO136" s="52"/>
      <c r="KP136" s="52"/>
      <c r="KQ136" s="52"/>
      <c r="KR136" s="52"/>
      <c r="KS136" s="52"/>
      <c r="KT136" s="52"/>
      <c r="KU136" s="52"/>
      <c r="KV136" s="52"/>
      <c r="KW136" s="52"/>
      <c r="KX136" s="52"/>
      <c r="KY136" s="52"/>
      <c r="KZ136" s="52"/>
      <c r="LA136" s="52"/>
      <c r="LB136" s="52"/>
      <c r="LC136" s="52"/>
      <c r="LD136" s="52"/>
      <c r="LE136" s="52"/>
      <c r="LF136" s="52"/>
      <c r="LG136" s="52"/>
      <c r="LH136" s="52"/>
      <c r="LI136" s="52"/>
      <c r="LJ136" s="52"/>
      <c r="LK136" s="52"/>
      <c r="LL136" s="52"/>
      <c r="LM136" s="52"/>
      <c r="LN136" s="52"/>
      <c r="LO136" s="52"/>
      <c r="LP136" s="52"/>
      <c r="LQ136" s="52"/>
      <c r="LR136" s="52"/>
      <c r="LS136" s="52"/>
      <c r="LT136" s="52"/>
      <c r="LU136" s="52"/>
      <c r="LV136" s="52"/>
      <c r="LW136" s="52"/>
      <c r="LX136" s="52"/>
      <c r="LY136" s="52"/>
      <c r="LZ136" s="52"/>
      <c r="MA136" s="52"/>
      <c r="MB136" s="52"/>
      <c r="MC136" s="52"/>
      <c r="MD136" s="52"/>
      <c r="ME136" s="52"/>
      <c r="MF136" s="52"/>
      <c r="MG136" s="52"/>
      <c r="MH136" s="52"/>
      <c r="MI136" s="52"/>
      <c r="MJ136" s="52"/>
      <c r="MK136" s="52"/>
      <c r="ML136" s="52"/>
      <c r="MM136" s="52"/>
      <c r="MN136" s="52"/>
      <c r="MO136" s="52"/>
      <c r="MP136" s="52"/>
      <c r="MQ136" s="52"/>
      <c r="MR136" s="52"/>
      <c r="MS136" s="52"/>
      <c r="MT136" s="52"/>
      <c r="MU136" s="52"/>
      <c r="MV136" s="52"/>
      <c r="MW136" s="52"/>
      <c r="MX136" s="52"/>
      <c r="MY136" s="52"/>
      <c r="MZ136" s="52"/>
      <c r="NA136" s="52"/>
      <c r="NB136" s="52"/>
      <c r="NC136" s="52"/>
      <c r="ND136" s="52"/>
      <c r="NE136" s="52"/>
      <c r="NF136" s="52"/>
      <c r="NG136" s="52"/>
      <c r="NH136" s="52"/>
      <c r="NI136" s="52"/>
      <c r="NJ136" s="52"/>
      <c r="NK136" s="52"/>
      <c r="NL136" s="52"/>
      <c r="NM136" s="52"/>
      <c r="NN136" s="52"/>
      <c r="NO136" s="52"/>
      <c r="NP136" s="52"/>
      <c r="NQ136" s="52"/>
      <c r="NR136" s="52"/>
      <c r="NS136" s="52"/>
      <c r="NT136" s="52"/>
      <c r="NU136" s="52"/>
      <c r="NV136" s="52"/>
      <c r="NX136" s="48">
        <f t="shared" ca="1" si="48"/>
        <v>1</v>
      </c>
      <c r="NY136" s="48">
        <f t="shared" ca="1" si="49"/>
        <v>0</v>
      </c>
      <c r="NZ136" s="48">
        <f t="shared" si="47"/>
        <v>0</v>
      </c>
      <c r="OA136" s="48">
        <f t="shared" si="50"/>
        <v>0</v>
      </c>
      <c r="OB136" s="49">
        <f t="shared" ca="1" si="51"/>
        <v>1</v>
      </c>
    </row>
    <row r="137" spans="2:392" ht="15.75" thickBot="1" x14ac:dyDescent="0.3">
      <c r="B137" s="19"/>
      <c r="C137" s="57"/>
      <c r="D137" s="57"/>
      <c r="E137" s="27"/>
      <c r="F137" s="27"/>
      <c r="G137" s="72"/>
      <c r="H137" s="19"/>
      <c r="I137" s="21"/>
      <c r="J137" s="21"/>
      <c r="K137" s="82"/>
      <c r="L137" s="94"/>
      <c r="M137" s="94"/>
      <c r="N137" s="94"/>
      <c r="O137" s="94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1"/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0"/>
      <c r="HB137" s="40"/>
      <c r="HC137" s="40"/>
      <c r="HD137" s="40"/>
      <c r="HE137" s="40"/>
      <c r="HF137" s="40"/>
      <c r="HG137" s="40"/>
      <c r="HH137" s="40"/>
      <c r="HI137" s="40"/>
      <c r="HJ137" s="40"/>
      <c r="HK137" s="40"/>
      <c r="HL137" s="40"/>
      <c r="HM137" s="40"/>
      <c r="HN137" s="40"/>
      <c r="HO137" s="40"/>
      <c r="HP137" s="40"/>
      <c r="HQ137" s="40"/>
      <c r="HR137" s="40"/>
      <c r="HS137" s="40"/>
      <c r="HT137" s="40"/>
      <c r="HU137" s="40"/>
      <c r="HV137" s="40"/>
      <c r="HW137" s="40"/>
      <c r="HX137" s="40"/>
      <c r="HY137" s="40"/>
      <c r="HZ137" s="40"/>
      <c r="IA137" s="40"/>
      <c r="IB137" s="40"/>
      <c r="IC137" s="40"/>
      <c r="ID137" s="40"/>
      <c r="IE137" s="40"/>
      <c r="IF137" s="40"/>
      <c r="IG137" s="40"/>
      <c r="IH137" s="40"/>
      <c r="II137" s="40"/>
      <c r="IJ137" s="40"/>
      <c r="IK137" s="40"/>
      <c r="IL137" s="40"/>
      <c r="IM137" s="40"/>
      <c r="IN137" s="40"/>
      <c r="IO137" s="40"/>
      <c r="IP137" s="40"/>
      <c r="IQ137" s="40"/>
      <c r="IR137" s="40"/>
      <c r="IS137" s="40"/>
      <c r="IT137" s="40"/>
      <c r="IU137" s="40"/>
      <c r="IV137" s="40"/>
      <c r="IW137" s="40"/>
      <c r="IX137" s="40"/>
      <c r="IY137" s="52"/>
      <c r="IZ137" s="52"/>
      <c r="JA137" s="52"/>
      <c r="JB137" s="52"/>
      <c r="JC137" s="52"/>
      <c r="JD137" s="52"/>
      <c r="JE137" s="52"/>
      <c r="JF137" s="52"/>
      <c r="JG137" s="52"/>
      <c r="JH137" s="52"/>
      <c r="JI137" s="52"/>
      <c r="JJ137" s="52"/>
      <c r="JK137" s="52"/>
      <c r="JL137" s="52"/>
      <c r="JM137" s="52"/>
      <c r="JN137" s="52"/>
      <c r="JO137" s="52"/>
      <c r="JP137" s="52"/>
      <c r="JQ137" s="52"/>
      <c r="JR137" s="52"/>
      <c r="JS137" s="52"/>
      <c r="JT137" s="52"/>
      <c r="JU137" s="52"/>
      <c r="JV137" s="52"/>
      <c r="JW137" s="52"/>
      <c r="JX137" s="52"/>
      <c r="JY137" s="52"/>
      <c r="JZ137" s="52"/>
      <c r="KA137" s="52"/>
      <c r="KB137" s="52"/>
      <c r="KC137" s="52"/>
      <c r="KD137" s="52"/>
      <c r="KE137" s="52"/>
      <c r="KF137" s="52"/>
      <c r="KG137" s="52"/>
      <c r="KH137" s="52"/>
      <c r="KI137" s="52"/>
      <c r="KJ137" s="52"/>
      <c r="KK137" s="52"/>
      <c r="KL137" s="52"/>
      <c r="KM137" s="52"/>
      <c r="KN137" s="52"/>
      <c r="KO137" s="52"/>
      <c r="KP137" s="52"/>
      <c r="KQ137" s="52"/>
      <c r="KR137" s="52"/>
      <c r="KS137" s="52"/>
      <c r="KT137" s="52"/>
      <c r="KU137" s="52"/>
      <c r="KV137" s="52"/>
      <c r="KW137" s="52"/>
      <c r="KX137" s="52"/>
      <c r="KY137" s="52"/>
      <c r="KZ137" s="52"/>
      <c r="LA137" s="52"/>
      <c r="LB137" s="52"/>
      <c r="LC137" s="52"/>
      <c r="LD137" s="52"/>
      <c r="LE137" s="52"/>
      <c r="LF137" s="52"/>
      <c r="LG137" s="52"/>
      <c r="LH137" s="52"/>
      <c r="LI137" s="52"/>
      <c r="LJ137" s="52"/>
      <c r="LK137" s="52"/>
      <c r="LL137" s="52"/>
      <c r="LM137" s="52"/>
      <c r="LN137" s="52"/>
      <c r="LO137" s="52"/>
      <c r="LP137" s="52"/>
      <c r="LQ137" s="52"/>
      <c r="LR137" s="52"/>
      <c r="LS137" s="52"/>
      <c r="LT137" s="52"/>
      <c r="LU137" s="52"/>
      <c r="LV137" s="52"/>
      <c r="LW137" s="52"/>
      <c r="LX137" s="52"/>
      <c r="LY137" s="52"/>
      <c r="LZ137" s="52"/>
      <c r="MA137" s="52"/>
      <c r="MB137" s="52"/>
      <c r="MC137" s="52"/>
      <c r="MD137" s="52"/>
      <c r="ME137" s="52"/>
      <c r="MF137" s="52"/>
      <c r="MG137" s="52"/>
      <c r="MH137" s="52"/>
      <c r="MI137" s="52"/>
      <c r="MJ137" s="52"/>
      <c r="MK137" s="52"/>
      <c r="ML137" s="52"/>
      <c r="MM137" s="52"/>
      <c r="MN137" s="52"/>
      <c r="MO137" s="52"/>
      <c r="MP137" s="52"/>
      <c r="MQ137" s="52"/>
      <c r="MR137" s="52"/>
      <c r="MS137" s="52"/>
      <c r="MT137" s="52"/>
      <c r="MU137" s="52"/>
      <c r="MV137" s="52"/>
      <c r="MW137" s="52"/>
      <c r="MX137" s="52"/>
      <c r="MY137" s="52"/>
      <c r="MZ137" s="52"/>
      <c r="NA137" s="52"/>
      <c r="NB137" s="52"/>
      <c r="NC137" s="52"/>
      <c r="ND137" s="52"/>
      <c r="NE137" s="52"/>
      <c r="NF137" s="52"/>
      <c r="NG137" s="52"/>
      <c r="NH137" s="52"/>
      <c r="NI137" s="52"/>
      <c r="NJ137" s="52"/>
      <c r="NK137" s="52"/>
      <c r="NL137" s="52"/>
      <c r="NM137" s="52"/>
      <c r="NN137" s="52"/>
      <c r="NO137" s="52"/>
      <c r="NP137" s="52"/>
      <c r="NQ137" s="52"/>
      <c r="NR137" s="52"/>
      <c r="NS137" s="52"/>
      <c r="NT137" s="52"/>
      <c r="NU137" s="52"/>
      <c r="NV137" s="52"/>
      <c r="NX137" s="48">
        <f t="shared" ca="1" si="48"/>
        <v>1</v>
      </c>
      <c r="NY137" s="48">
        <f t="shared" ca="1" si="49"/>
        <v>0</v>
      </c>
      <c r="NZ137" s="48">
        <f t="shared" si="47"/>
        <v>0</v>
      </c>
      <c r="OA137" s="48">
        <f t="shared" si="50"/>
        <v>0</v>
      </c>
      <c r="OB137" s="49">
        <f t="shared" ca="1" si="51"/>
        <v>1</v>
      </c>
    </row>
    <row r="138" spans="2:392" ht="15.75" thickBot="1" x14ac:dyDescent="0.3">
      <c r="B138" s="19"/>
      <c r="C138" s="57"/>
      <c r="D138" s="57"/>
      <c r="E138" s="27"/>
      <c r="F138" s="27"/>
      <c r="G138" s="72"/>
      <c r="H138" s="19"/>
      <c r="I138" s="21"/>
      <c r="J138" s="21"/>
      <c r="K138" s="82"/>
      <c r="L138" s="94"/>
      <c r="M138" s="94"/>
      <c r="N138" s="94"/>
      <c r="O138" s="94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1"/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1"/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0"/>
      <c r="HB138" s="40"/>
      <c r="HC138" s="40"/>
      <c r="HD138" s="40"/>
      <c r="HE138" s="40"/>
      <c r="HF138" s="40"/>
      <c r="HG138" s="40"/>
      <c r="HH138" s="40"/>
      <c r="HI138" s="40"/>
      <c r="HJ138" s="40"/>
      <c r="HK138" s="40"/>
      <c r="HL138" s="40"/>
      <c r="HM138" s="40"/>
      <c r="HN138" s="40"/>
      <c r="HO138" s="40"/>
      <c r="HP138" s="40"/>
      <c r="HQ138" s="40"/>
      <c r="HR138" s="40"/>
      <c r="HS138" s="40"/>
      <c r="HT138" s="40"/>
      <c r="HU138" s="40"/>
      <c r="HV138" s="40"/>
      <c r="HW138" s="40"/>
      <c r="HX138" s="40"/>
      <c r="HY138" s="40"/>
      <c r="HZ138" s="40"/>
      <c r="IA138" s="40"/>
      <c r="IB138" s="40"/>
      <c r="IC138" s="40"/>
      <c r="ID138" s="40"/>
      <c r="IE138" s="40"/>
      <c r="IF138" s="40"/>
      <c r="IG138" s="40"/>
      <c r="IH138" s="40"/>
      <c r="II138" s="40"/>
      <c r="IJ138" s="40"/>
      <c r="IK138" s="40"/>
      <c r="IL138" s="40"/>
      <c r="IM138" s="40"/>
      <c r="IN138" s="40"/>
      <c r="IO138" s="40"/>
      <c r="IP138" s="40"/>
      <c r="IQ138" s="40"/>
      <c r="IR138" s="40"/>
      <c r="IS138" s="40"/>
      <c r="IT138" s="40"/>
      <c r="IU138" s="40"/>
      <c r="IV138" s="40"/>
      <c r="IW138" s="40"/>
      <c r="IX138" s="40"/>
      <c r="IY138" s="52"/>
      <c r="IZ138" s="52"/>
      <c r="JA138" s="52"/>
      <c r="JB138" s="52"/>
      <c r="JC138" s="52"/>
      <c r="JD138" s="52"/>
      <c r="JE138" s="52"/>
      <c r="JF138" s="52"/>
      <c r="JG138" s="52"/>
      <c r="JH138" s="52"/>
      <c r="JI138" s="52"/>
      <c r="JJ138" s="52"/>
      <c r="JK138" s="52"/>
      <c r="JL138" s="52"/>
      <c r="JM138" s="52"/>
      <c r="JN138" s="52"/>
      <c r="JO138" s="52"/>
      <c r="JP138" s="52"/>
      <c r="JQ138" s="52"/>
      <c r="JR138" s="52"/>
      <c r="JS138" s="52"/>
      <c r="JT138" s="52"/>
      <c r="JU138" s="52"/>
      <c r="JV138" s="52"/>
      <c r="JW138" s="52"/>
      <c r="JX138" s="52"/>
      <c r="JY138" s="52"/>
      <c r="JZ138" s="52"/>
      <c r="KA138" s="52"/>
      <c r="KB138" s="52"/>
      <c r="KC138" s="52"/>
      <c r="KD138" s="52"/>
      <c r="KE138" s="52"/>
      <c r="KF138" s="52"/>
      <c r="KG138" s="52"/>
      <c r="KH138" s="52"/>
      <c r="KI138" s="52"/>
      <c r="KJ138" s="52"/>
      <c r="KK138" s="52"/>
      <c r="KL138" s="52"/>
      <c r="KM138" s="52"/>
      <c r="KN138" s="52"/>
      <c r="KO138" s="52"/>
      <c r="KP138" s="52"/>
      <c r="KQ138" s="52"/>
      <c r="KR138" s="52"/>
      <c r="KS138" s="52"/>
      <c r="KT138" s="52"/>
      <c r="KU138" s="52"/>
      <c r="KV138" s="52"/>
      <c r="KW138" s="52"/>
      <c r="KX138" s="52"/>
      <c r="KY138" s="52"/>
      <c r="KZ138" s="52"/>
      <c r="LA138" s="52"/>
      <c r="LB138" s="52"/>
      <c r="LC138" s="52"/>
      <c r="LD138" s="52"/>
      <c r="LE138" s="52"/>
      <c r="LF138" s="52"/>
      <c r="LG138" s="52"/>
      <c r="LH138" s="52"/>
      <c r="LI138" s="52"/>
      <c r="LJ138" s="52"/>
      <c r="LK138" s="52"/>
      <c r="LL138" s="52"/>
      <c r="LM138" s="52"/>
      <c r="LN138" s="52"/>
      <c r="LO138" s="52"/>
      <c r="LP138" s="52"/>
      <c r="LQ138" s="52"/>
      <c r="LR138" s="52"/>
      <c r="LS138" s="52"/>
      <c r="LT138" s="52"/>
      <c r="LU138" s="52"/>
      <c r="LV138" s="52"/>
      <c r="LW138" s="52"/>
      <c r="LX138" s="52"/>
      <c r="LY138" s="52"/>
      <c r="LZ138" s="52"/>
      <c r="MA138" s="52"/>
      <c r="MB138" s="52"/>
      <c r="MC138" s="52"/>
      <c r="MD138" s="52"/>
      <c r="ME138" s="52"/>
      <c r="MF138" s="52"/>
      <c r="MG138" s="52"/>
      <c r="MH138" s="52"/>
      <c r="MI138" s="52"/>
      <c r="MJ138" s="52"/>
      <c r="MK138" s="52"/>
      <c r="ML138" s="52"/>
      <c r="MM138" s="52"/>
      <c r="MN138" s="52"/>
      <c r="MO138" s="52"/>
      <c r="MP138" s="52"/>
      <c r="MQ138" s="52"/>
      <c r="MR138" s="52"/>
      <c r="MS138" s="52"/>
      <c r="MT138" s="52"/>
      <c r="MU138" s="52"/>
      <c r="MV138" s="52"/>
      <c r="MW138" s="52"/>
      <c r="MX138" s="52"/>
      <c r="MY138" s="52"/>
      <c r="MZ138" s="52"/>
      <c r="NA138" s="52"/>
      <c r="NB138" s="52"/>
      <c r="NC138" s="52"/>
      <c r="ND138" s="52"/>
      <c r="NE138" s="52"/>
      <c r="NF138" s="52"/>
      <c r="NG138" s="52"/>
      <c r="NH138" s="52"/>
      <c r="NI138" s="52"/>
      <c r="NJ138" s="52"/>
      <c r="NK138" s="52"/>
      <c r="NL138" s="52"/>
      <c r="NM138" s="52"/>
      <c r="NN138" s="52"/>
      <c r="NO138" s="52"/>
      <c r="NP138" s="52"/>
      <c r="NQ138" s="52"/>
      <c r="NR138" s="52"/>
      <c r="NS138" s="52"/>
      <c r="NT138" s="52"/>
      <c r="NU138" s="52"/>
      <c r="NV138" s="52"/>
      <c r="NX138" s="48">
        <f t="shared" ca="1" si="48"/>
        <v>1</v>
      </c>
      <c r="NY138" s="48">
        <f t="shared" ca="1" si="49"/>
        <v>0</v>
      </c>
      <c r="NZ138" s="48">
        <f t="shared" si="47"/>
        <v>0</v>
      </c>
      <c r="OA138" s="48">
        <f t="shared" si="50"/>
        <v>0</v>
      </c>
      <c r="OB138" s="49">
        <f t="shared" ca="1" si="51"/>
        <v>1</v>
      </c>
    </row>
    <row r="139" spans="2:392" ht="15.75" thickBot="1" x14ac:dyDescent="0.3">
      <c r="B139" s="19"/>
      <c r="C139" s="57"/>
      <c r="D139" s="57"/>
      <c r="E139" s="27"/>
      <c r="F139" s="27"/>
      <c r="G139" s="72"/>
      <c r="H139" s="19"/>
      <c r="I139" s="21"/>
      <c r="J139" s="21"/>
      <c r="K139" s="82"/>
      <c r="L139" s="94"/>
      <c r="M139" s="94"/>
      <c r="N139" s="94"/>
      <c r="O139" s="94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0"/>
      <c r="HB139" s="40"/>
      <c r="HC139" s="40"/>
      <c r="HD139" s="40"/>
      <c r="HE139" s="40"/>
      <c r="HF139" s="40"/>
      <c r="HG139" s="40"/>
      <c r="HH139" s="40"/>
      <c r="HI139" s="40"/>
      <c r="HJ139" s="40"/>
      <c r="HK139" s="40"/>
      <c r="HL139" s="40"/>
      <c r="HM139" s="40"/>
      <c r="HN139" s="40"/>
      <c r="HO139" s="40"/>
      <c r="HP139" s="40"/>
      <c r="HQ139" s="40"/>
      <c r="HR139" s="40"/>
      <c r="HS139" s="40"/>
      <c r="HT139" s="40"/>
      <c r="HU139" s="40"/>
      <c r="HV139" s="40"/>
      <c r="HW139" s="40"/>
      <c r="HX139" s="40"/>
      <c r="HY139" s="40"/>
      <c r="HZ139" s="40"/>
      <c r="IA139" s="40"/>
      <c r="IB139" s="40"/>
      <c r="IC139" s="40"/>
      <c r="ID139" s="40"/>
      <c r="IE139" s="40"/>
      <c r="IF139" s="40"/>
      <c r="IG139" s="40"/>
      <c r="IH139" s="40"/>
      <c r="II139" s="40"/>
      <c r="IJ139" s="40"/>
      <c r="IK139" s="40"/>
      <c r="IL139" s="40"/>
      <c r="IM139" s="40"/>
      <c r="IN139" s="40"/>
      <c r="IO139" s="40"/>
      <c r="IP139" s="40"/>
      <c r="IQ139" s="40"/>
      <c r="IR139" s="40"/>
      <c r="IS139" s="40"/>
      <c r="IT139" s="40"/>
      <c r="IU139" s="40"/>
      <c r="IV139" s="40"/>
      <c r="IW139" s="40"/>
      <c r="IX139" s="40"/>
      <c r="IY139" s="52"/>
      <c r="IZ139" s="52"/>
      <c r="JA139" s="52"/>
      <c r="JB139" s="52"/>
      <c r="JC139" s="52"/>
      <c r="JD139" s="52"/>
      <c r="JE139" s="52"/>
      <c r="JF139" s="52"/>
      <c r="JG139" s="52"/>
      <c r="JH139" s="52"/>
      <c r="JI139" s="52"/>
      <c r="JJ139" s="52"/>
      <c r="JK139" s="52"/>
      <c r="JL139" s="52"/>
      <c r="JM139" s="52"/>
      <c r="JN139" s="52"/>
      <c r="JO139" s="52"/>
      <c r="JP139" s="52"/>
      <c r="JQ139" s="52"/>
      <c r="JR139" s="52"/>
      <c r="JS139" s="52"/>
      <c r="JT139" s="52"/>
      <c r="JU139" s="52"/>
      <c r="JV139" s="52"/>
      <c r="JW139" s="52"/>
      <c r="JX139" s="52"/>
      <c r="JY139" s="52"/>
      <c r="JZ139" s="52"/>
      <c r="KA139" s="52"/>
      <c r="KB139" s="52"/>
      <c r="KC139" s="52"/>
      <c r="KD139" s="52"/>
      <c r="KE139" s="52"/>
      <c r="KF139" s="52"/>
      <c r="KG139" s="52"/>
      <c r="KH139" s="52"/>
      <c r="KI139" s="52"/>
      <c r="KJ139" s="52"/>
      <c r="KK139" s="52"/>
      <c r="KL139" s="52"/>
      <c r="KM139" s="52"/>
      <c r="KN139" s="52"/>
      <c r="KO139" s="52"/>
      <c r="KP139" s="52"/>
      <c r="KQ139" s="52"/>
      <c r="KR139" s="52"/>
      <c r="KS139" s="52"/>
      <c r="KT139" s="52"/>
      <c r="KU139" s="52"/>
      <c r="KV139" s="52"/>
      <c r="KW139" s="52"/>
      <c r="KX139" s="52"/>
      <c r="KY139" s="52"/>
      <c r="KZ139" s="52"/>
      <c r="LA139" s="52"/>
      <c r="LB139" s="52"/>
      <c r="LC139" s="52"/>
      <c r="LD139" s="52"/>
      <c r="LE139" s="52"/>
      <c r="LF139" s="52"/>
      <c r="LG139" s="52"/>
      <c r="LH139" s="52"/>
      <c r="LI139" s="52"/>
      <c r="LJ139" s="52"/>
      <c r="LK139" s="52"/>
      <c r="LL139" s="52"/>
      <c r="LM139" s="52"/>
      <c r="LN139" s="52"/>
      <c r="LO139" s="52"/>
      <c r="LP139" s="52"/>
      <c r="LQ139" s="52"/>
      <c r="LR139" s="52"/>
      <c r="LS139" s="52"/>
      <c r="LT139" s="52"/>
      <c r="LU139" s="52"/>
      <c r="LV139" s="52"/>
      <c r="LW139" s="52"/>
      <c r="LX139" s="52"/>
      <c r="LY139" s="52"/>
      <c r="LZ139" s="52"/>
      <c r="MA139" s="52"/>
      <c r="MB139" s="52"/>
      <c r="MC139" s="52"/>
      <c r="MD139" s="52"/>
      <c r="ME139" s="52"/>
      <c r="MF139" s="52"/>
      <c r="MG139" s="52"/>
      <c r="MH139" s="52"/>
      <c r="MI139" s="52"/>
      <c r="MJ139" s="52"/>
      <c r="MK139" s="52"/>
      <c r="ML139" s="52"/>
      <c r="MM139" s="52"/>
      <c r="MN139" s="52"/>
      <c r="MO139" s="52"/>
      <c r="MP139" s="52"/>
      <c r="MQ139" s="52"/>
      <c r="MR139" s="52"/>
      <c r="MS139" s="52"/>
      <c r="MT139" s="52"/>
      <c r="MU139" s="52"/>
      <c r="MV139" s="52"/>
      <c r="MW139" s="52"/>
      <c r="MX139" s="52"/>
      <c r="MY139" s="52"/>
      <c r="MZ139" s="52"/>
      <c r="NA139" s="52"/>
      <c r="NB139" s="52"/>
      <c r="NC139" s="52"/>
      <c r="ND139" s="52"/>
      <c r="NE139" s="52"/>
      <c r="NF139" s="52"/>
      <c r="NG139" s="52"/>
      <c r="NH139" s="52"/>
      <c r="NI139" s="52"/>
      <c r="NJ139" s="52"/>
      <c r="NK139" s="52"/>
      <c r="NL139" s="52"/>
      <c r="NM139" s="52"/>
      <c r="NN139" s="52"/>
      <c r="NO139" s="52"/>
      <c r="NP139" s="52"/>
      <c r="NQ139" s="52"/>
      <c r="NR139" s="52"/>
      <c r="NS139" s="52"/>
      <c r="NT139" s="52"/>
      <c r="NU139" s="52"/>
      <c r="NV139" s="52"/>
      <c r="NX139" s="48">
        <f t="shared" ca="1" si="48"/>
        <v>1</v>
      </c>
      <c r="NY139" s="48">
        <f t="shared" ca="1" si="49"/>
        <v>0</v>
      </c>
      <c r="NZ139" s="48">
        <f t="shared" si="47"/>
        <v>0</v>
      </c>
      <c r="OA139" s="48">
        <f t="shared" si="50"/>
        <v>0</v>
      </c>
      <c r="OB139" s="49">
        <f t="shared" ca="1" si="51"/>
        <v>1</v>
      </c>
    </row>
    <row r="140" spans="2:392" ht="15.75" thickBot="1" x14ac:dyDescent="0.3">
      <c r="B140" s="19"/>
      <c r="C140" s="57"/>
      <c r="D140" s="57"/>
      <c r="E140" s="27"/>
      <c r="F140" s="27"/>
      <c r="G140" s="72"/>
      <c r="H140" s="19"/>
      <c r="I140" s="21"/>
      <c r="J140" s="21"/>
      <c r="K140" s="82"/>
      <c r="L140" s="94"/>
      <c r="M140" s="94"/>
      <c r="N140" s="94"/>
      <c r="O140" s="94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0"/>
      <c r="HB140" s="40"/>
      <c r="HC140" s="40"/>
      <c r="HD140" s="40"/>
      <c r="HE140" s="40"/>
      <c r="HF140" s="40"/>
      <c r="HG140" s="40"/>
      <c r="HH140" s="40"/>
      <c r="HI140" s="40"/>
      <c r="HJ140" s="40"/>
      <c r="HK140" s="40"/>
      <c r="HL140" s="40"/>
      <c r="HM140" s="40"/>
      <c r="HN140" s="40"/>
      <c r="HO140" s="40"/>
      <c r="HP140" s="40"/>
      <c r="HQ140" s="40"/>
      <c r="HR140" s="40"/>
      <c r="HS140" s="40"/>
      <c r="HT140" s="40"/>
      <c r="HU140" s="40"/>
      <c r="HV140" s="40"/>
      <c r="HW140" s="40"/>
      <c r="HX140" s="40"/>
      <c r="HY140" s="40"/>
      <c r="HZ140" s="40"/>
      <c r="IA140" s="40"/>
      <c r="IB140" s="40"/>
      <c r="IC140" s="40"/>
      <c r="ID140" s="40"/>
      <c r="IE140" s="40"/>
      <c r="IF140" s="40"/>
      <c r="IG140" s="40"/>
      <c r="IH140" s="40"/>
      <c r="II140" s="40"/>
      <c r="IJ140" s="40"/>
      <c r="IK140" s="40"/>
      <c r="IL140" s="40"/>
      <c r="IM140" s="40"/>
      <c r="IN140" s="40"/>
      <c r="IO140" s="40"/>
      <c r="IP140" s="40"/>
      <c r="IQ140" s="40"/>
      <c r="IR140" s="40"/>
      <c r="IS140" s="40"/>
      <c r="IT140" s="40"/>
      <c r="IU140" s="40"/>
      <c r="IV140" s="40"/>
      <c r="IW140" s="40"/>
      <c r="IX140" s="40"/>
      <c r="IY140" s="52"/>
      <c r="IZ140" s="52"/>
      <c r="JA140" s="52"/>
      <c r="JB140" s="52"/>
      <c r="JC140" s="52"/>
      <c r="JD140" s="52"/>
      <c r="JE140" s="52"/>
      <c r="JF140" s="52"/>
      <c r="JG140" s="52"/>
      <c r="JH140" s="52"/>
      <c r="JI140" s="52"/>
      <c r="JJ140" s="52"/>
      <c r="JK140" s="52"/>
      <c r="JL140" s="52"/>
      <c r="JM140" s="52"/>
      <c r="JN140" s="52"/>
      <c r="JO140" s="52"/>
      <c r="JP140" s="52"/>
      <c r="JQ140" s="52"/>
      <c r="JR140" s="52"/>
      <c r="JS140" s="52"/>
      <c r="JT140" s="52"/>
      <c r="JU140" s="52"/>
      <c r="JV140" s="52"/>
      <c r="JW140" s="52"/>
      <c r="JX140" s="52"/>
      <c r="JY140" s="52"/>
      <c r="JZ140" s="52"/>
      <c r="KA140" s="52"/>
      <c r="KB140" s="52"/>
      <c r="KC140" s="52"/>
      <c r="KD140" s="52"/>
      <c r="KE140" s="52"/>
      <c r="KF140" s="52"/>
      <c r="KG140" s="52"/>
      <c r="KH140" s="52"/>
      <c r="KI140" s="52"/>
      <c r="KJ140" s="52"/>
      <c r="KK140" s="52"/>
      <c r="KL140" s="52"/>
      <c r="KM140" s="52"/>
      <c r="KN140" s="52"/>
      <c r="KO140" s="52"/>
      <c r="KP140" s="52"/>
      <c r="KQ140" s="52"/>
      <c r="KR140" s="52"/>
      <c r="KS140" s="52"/>
      <c r="KT140" s="52"/>
      <c r="KU140" s="52"/>
      <c r="KV140" s="52"/>
      <c r="KW140" s="52"/>
      <c r="KX140" s="52"/>
      <c r="KY140" s="52"/>
      <c r="KZ140" s="52"/>
      <c r="LA140" s="52"/>
      <c r="LB140" s="52"/>
      <c r="LC140" s="52"/>
      <c r="LD140" s="52"/>
      <c r="LE140" s="52"/>
      <c r="LF140" s="52"/>
      <c r="LG140" s="52"/>
      <c r="LH140" s="52"/>
      <c r="LI140" s="52"/>
      <c r="LJ140" s="52"/>
      <c r="LK140" s="52"/>
      <c r="LL140" s="52"/>
      <c r="LM140" s="52"/>
      <c r="LN140" s="52"/>
      <c r="LO140" s="52"/>
      <c r="LP140" s="52"/>
      <c r="LQ140" s="52"/>
      <c r="LR140" s="52"/>
      <c r="LS140" s="52"/>
      <c r="LT140" s="52"/>
      <c r="LU140" s="52"/>
      <c r="LV140" s="52"/>
      <c r="LW140" s="52"/>
      <c r="LX140" s="52"/>
      <c r="LY140" s="52"/>
      <c r="LZ140" s="52"/>
      <c r="MA140" s="52"/>
      <c r="MB140" s="52"/>
      <c r="MC140" s="52"/>
      <c r="MD140" s="52"/>
      <c r="ME140" s="52"/>
      <c r="MF140" s="52"/>
      <c r="MG140" s="52"/>
      <c r="MH140" s="52"/>
      <c r="MI140" s="52"/>
      <c r="MJ140" s="52"/>
      <c r="MK140" s="52"/>
      <c r="ML140" s="52"/>
      <c r="MM140" s="52"/>
      <c r="MN140" s="52"/>
      <c r="MO140" s="52"/>
      <c r="MP140" s="52"/>
      <c r="MQ140" s="52"/>
      <c r="MR140" s="52"/>
      <c r="MS140" s="52"/>
      <c r="MT140" s="52"/>
      <c r="MU140" s="52"/>
      <c r="MV140" s="52"/>
      <c r="MW140" s="52"/>
      <c r="MX140" s="52"/>
      <c r="MY140" s="52"/>
      <c r="MZ140" s="52"/>
      <c r="NA140" s="52"/>
      <c r="NB140" s="52"/>
      <c r="NC140" s="52"/>
      <c r="ND140" s="52"/>
      <c r="NE140" s="52"/>
      <c r="NF140" s="52"/>
      <c r="NG140" s="52"/>
      <c r="NH140" s="52"/>
      <c r="NI140" s="52"/>
      <c r="NJ140" s="52"/>
      <c r="NK140" s="52"/>
      <c r="NL140" s="52"/>
      <c r="NM140" s="52"/>
      <c r="NN140" s="52"/>
      <c r="NO140" s="52"/>
      <c r="NP140" s="52"/>
      <c r="NQ140" s="52"/>
      <c r="NR140" s="52"/>
      <c r="NS140" s="52"/>
      <c r="NT140" s="52"/>
      <c r="NU140" s="52"/>
      <c r="NV140" s="52"/>
      <c r="NX140" s="48">
        <f t="shared" ca="1" si="48"/>
        <v>1</v>
      </c>
      <c r="NY140" s="48">
        <f t="shared" ca="1" si="49"/>
        <v>0</v>
      </c>
      <c r="NZ140" s="48">
        <f t="shared" si="47"/>
        <v>0</v>
      </c>
      <c r="OA140" s="48">
        <f t="shared" si="50"/>
        <v>0</v>
      </c>
      <c r="OB140" s="49">
        <f t="shared" ca="1" si="51"/>
        <v>1</v>
      </c>
    </row>
    <row r="141" spans="2:392" ht="15.75" thickBot="1" x14ac:dyDescent="0.3">
      <c r="B141" s="19"/>
      <c r="C141" s="57"/>
      <c r="D141" s="57"/>
      <c r="E141" s="27"/>
      <c r="F141" s="27"/>
      <c r="G141" s="72"/>
      <c r="H141" s="19"/>
      <c r="I141" s="21"/>
      <c r="J141" s="21"/>
      <c r="K141" s="82"/>
      <c r="L141" s="94"/>
      <c r="M141" s="94"/>
      <c r="N141" s="94"/>
      <c r="O141" s="94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1"/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1"/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0"/>
      <c r="HB141" s="40"/>
      <c r="HC141" s="40"/>
      <c r="HD141" s="40"/>
      <c r="HE141" s="40"/>
      <c r="HF141" s="40"/>
      <c r="HG141" s="40"/>
      <c r="HH141" s="40"/>
      <c r="HI141" s="40"/>
      <c r="HJ141" s="40"/>
      <c r="HK141" s="40"/>
      <c r="HL141" s="40"/>
      <c r="HM141" s="40"/>
      <c r="HN141" s="40"/>
      <c r="HO141" s="40"/>
      <c r="HP141" s="40"/>
      <c r="HQ141" s="40"/>
      <c r="HR141" s="40"/>
      <c r="HS141" s="40"/>
      <c r="HT141" s="40"/>
      <c r="HU141" s="40"/>
      <c r="HV141" s="40"/>
      <c r="HW141" s="40"/>
      <c r="HX141" s="40"/>
      <c r="HY141" s="40"/>
      <c r="HZ141" s="40"/>
      <c r="IA141" s="40"/>
      <c r="IB141" s="40"/>
      <c r="IC141" s="40"/>
      <c r="ID141" s="40"/>
      <c r="IE141" s="40"/>
      <c r="IF141" s="40"/>
      <c r="IG141" s="40"/>
      <c r="IH141" s="40"/>
      <c r="II141" s="40"/>
      <c r="IJ141" s="40"/>
      <c r="IK141" s="40"/>
      <c r="IL141" s="40"/>
      <c r="IM141" s="40"/>
      <c r="IN141" s="40"/>
      <c r="IO141" s="40"/>
      <c r="IP141" s="40"/>
      <c r="IQ141" s="40"/>
      <c r="IR141" s="40"/>
      <c r="IS141" s="40"/>
      <c r="IT141" s="40"/>
      <c r="IU141" s="40"/>
      <c r="IV141" s="40"/>
      <c r="IW141" s="40"/>
      <c r="IX141" s="40"/>
      <c r="IY141" s="52"/>
      <c r="IZ141" s="52"/>
      <c r="JA141" s="52"/>
      <c r="JB141" s="52"/>
      <c r="JC141" s="52"/>
      <c r="JD141" s="52"/>
      <c r="JE141" s="52"/>
      <c r="JF141" s="52"/>
      <c r="JG141" s="52"/>
      <c r="JH141" s="52"/>
      <c r="JI141" s="52"/>
      <c r="JJ141" s="52"/>
      <c r="JK141" s="52"/>
      <c r="JL141" s="52"/>
      <c r="JM141" s="52"/>
      <c r="JN141" s="52"/>
      <c r="JO141" s="52"/>
      <c r="JP141" s="52"/>
      <c r="JQ141" s="52"/>
      <c r="JR141" s="52"/>
      <c r="JS141" s="52"/>
      <c r="JT141" s="52"/>
      <c r="JU141" s="52"/>
      <c r="JV141" s="52"/>
      <c r="JW141" s="52"/>
      <c r="JX141" s="52"/>
      <c r="JY141" s="52"/>
      <c r="JZ141" s="52"/>
      <c r="KA141" s="52"/>
      <c r="KB141" s="52"/>
      <c r="KC141" s="52"/>
      <c r="KD141" s="52"/>
      <c r="KE141" s="52"/>
      <c r="KF141" s="52"/>
      <c r="KG141" s="52"/>
      <c r="KH141" s="52"/>
      <c r="KI141" s="52"/>
      <c r="KJ141" s="52"/>
      <c r="KK141" s="52"/>
      <c r="KL141" s="52"/>
      <c r="KM141" s="52"/>
      <c r="KN141" s="52"/>
      <c r="KO141" s="52"/>
      <c r="KP141" s="52"/>
      <c r="KQ141" s="52"/>
      <c r="KR141" s="52"/>
      <c r="KS141" s="52"/>
      <c r="KT141" s="52"/>
      <c r="KU141" s="52"/>
      <c r="KV141" s="52"/>
      <c r="KW141" s="52"/>
      <c r="KX141" s="52"/>
      <c r="KY141" s="52"/>
      <c r="KZ141" s="52"/>
      <c r="LA141" s="52"/>
      <c r="LB141" s="52"/>
      <c r="LC141" s="52"/>
      <c r="LD141" s="52"/>
      <c r="LE141" s="52"/>
      <c r="LF141" s="52"/>
      <c r="LG141" s="52"/>
      <c r="LH141" s="52"/>
      <c r="LI141" s="52"/>
      <c r="LJ141" s="52"/>
      <c r="LK141" s="52"/>
      <c r="LL141" s="52"/>
      <c r="LM141" s="52"/>
      <c r="LN141" s="52"/>
      <c r="LO141" s="52"/>
      <c r="LP141" s="52"/>
      <c r="LQ141" s="52"/>
      <c r="LR141" s="52"/>
      <c r="LS141" s="52"/>
      <c r="LT141" s="52"/>
      <c r="LU141" s="52"/>
      <c r="LV141" s="52"/>
      <c r="LW141" s="52"/>
      <c r="LX141" s="52"/>
      <c r="LY141" s="52"/>
      <c r="LZ141" s="52"/>
      <c r="MA141" s="52"/>
      <c r="MB141" s="52"/>
      <c r="MC141" s="52"/>
      <c r="MD141" s="52"/>
      <c r="ME141" s="52"/>
      <c r="MF141" s="52"/>
      <c r="MG141" s="52"/>
      <c r="MH141" s="52"/>
      <c r="MI141" s="52"/>
      <c r="MJ141" s="52"/>
      <c r="MK141" s="52"/>
      <c r="ML141" s="52"/>
      <c r="MM141" s="52"/>
      <c r="MN141" s="52"/>
      <c r="MO141" s="52"/>
      <c r="MP141" s="52"/>
      <c r="MQ141" s="52"/>
      <c r="MR141" s="52"/>
      <c r="MS141" s="52"/>
      <c r="MT141" s="52"/>
      <c r="MU141" s="52"/>
      <c r="MV141" s="52"/>
      <c r="MW141" s="52"/>
      <c r="MX141" s="52"/>
      <c r="MY141" s="52"/>
      <c r="MZ141" s="52"/>
      <c r="NA141" s="52"/>
      <c r="NB141" s="52"/>
      <c r="NC141" s="52"/>
      <c r="ND141" s="52"/>
      <c r="NE141" s="52"/>
      <c r="NF141" s="52"/>
      <c r="NG141" s="52"/>
      <c r="NH141" s="52"/>
      <c r="NI141" s="52"/>
      <c r="NJ141" s="52"/>
      <c r="NK141" s="52"/>
      <c r="NL141" s="52"/>
      <c r="NM141" s="52"/>
      <c r="NN141" s="52"/>
      <c r="NO141" s="52"/>
      <c r="NP141" s="52"/>
      <c r="NQ141" s="52"/>
      <c r="NR141" s="52"/>
      <c r="NS141" s="52"/>
      <c r="NT141" s="52"/>
      <c r="NU141" s="52"/>
      <c r="NV141" s="52"/>
      <c r="NX141" s="48">
        <f t="shared" ca="1" si="48"/>
        <v>1</v>
      </c>
      <c r="NY141" s="48">
        <f t="shared" ca="1" si="49"/>
        <v>0</v>
      </c>
      <c r="NZ141" s="48">
        <f t="shared" si="47"/>
        <v>0</v>
      </c>
      <c r="OA141" s="48">
        <f t="shared" si="50"/>
        <v>0</v>
      </c>
      <c r="OB141" s="49">
        <f t="shared" ca="1" si="51"/>
        <v>1</v>
      </c>
    </row>
    <row r="142" spans="2:392" ht="15.75" thickBot="1" x14ac:dyDescent="0.3">
      <c r="B142" s="19"/>
      <c r="C142" s="57"/>
      <c r="D142" s="57"/>
      <c r="E142" s="27"/>
      <c r="F142" s="27"/>
      <c r="G142" s="72"/>
      <c r="H142" s="19"/>
      <c r="I142" s="21"/>
      <c r="J142" s="21"/>
      <c r="K142" s="82"/>
      <c r="L142" s="94"/>
      <c r="M142" s="94"/>
      <c r="N142" s="94"/>
      <c r="O142" s="94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1"/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1"/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0"/>
      <c r="HB142" s="40"/>
      <c r="HC142" s="40"/>
      <c r="HD142" s="40"/>
      <c r="HE142" s="40"/>
      <c r="HF142" s="40"/>
      <c r="HG142" s="40"/>
      <c r="HH142" s="40"/>
      <c r="HI142" s="40"/>
      <c r="HJ142" s="40"/>
      <c r="HK142" s="40"/>
      <c r="HL142" s="40"/>
      <c r="HM142" s="40"/>
      <c r="HN142" s="40"/>
      <c r="HO142" s="40"/>
      <c r="HP142" s="40"/>
      <c r="HQ142" s="40"/>
      <c r="HR142" s="40"/>
      <c r="HS142" s="40"/>
      <c r="HT142" s="40"/>
      <c r="HU142" s="40"/>
      <c r="HV142" s="40"/>
      <c r="HW142" s="40"/>
      <c r="HX142" s="40"/>
      <c r="HY142" s="40"/>
      <c r="HZ142" s="40"/>
      <c r="IA142" s="40"/>
      <c r="IB142" s="40"/>
      <c r="IC142" s="40"/>
      <c r="ID142" s="40"/>
      <c r="IE142" s="40"/>
      <c r="IF142" s="40"/>
      <c r="IG142" s="40"/>
      <c r="IH142" s="40"/>
      <c r="II142" s="40"/>
      <c r="IJ142" s="40"/>
      <c r="IK142" s="40"/>
      <c r="IL142" s="40"/>
      <c r="IM142" s="40"/>
      <c r="IN142" s="40"/>
      <c r="IO142" s="40"/>
      <c r="IP142" s="40"/>
      <c r="IQ142" s="40"/>
      <c r="IR142" s="40"/>
      <c r="IS142" s="40"/>
      <c r="IT142" s="40"/>
      <c r="IU142" s="40"/>
      <c r="IV142" s="40"/>
      <c r="IW142" s="40"/>
      <c r="IX142" s="40"/>
      <c r="IY142" s="52"/>
      <c r="IZ142" s="52"/>
      <c r="JA142" s="52"/>
      <c r="JB142" s="52"/>
      <c r="JC142" s="52"/>
      <c r="JD142" s="52"/>
      <c r="JE142" s="52"/>
      <c r="JF142" s="52"/>
      <c r="JG142" s="52"/>
      <c r="JH142" s="52"/>
      <c r="JI142" s="52"/>
      <c r="JJ142" s="52"/>
      <c r="JK142" s="52"/>
      <c r="JL142" s="52"/>
      <c r="JM142" s="52"/>
      <c r="JN142" s="52"/>
      <c r="JO142" s="52"/>
      <c r="JP142" s="52"/>
      <c r="JQ142" s="52"/>
      <c r="JR142" s="52"/>
      <c r="JS142" s="52"/>
      <c r="JT142" s="52"/>
      <c r="JU142" s="52"/>
      <c r="JV142" s="52"/>
      <c r="JW142" s="52"/>
      <c r="JX142" s="52"/>
      <c r="JY142" s="52"/>
      <c r="JZ142" s="52"/>
      <c r="KA142" s="52"/>
      <c r="KB142" s="52"/>
      <c r="KC142" s="52"/>
      <c r="KD142" s="52"/>
      <c r="KE142" s="52"/>
      <c r="KF142" s="52"/>
      <c r="KG142" s="52"/>
      <c r="KH142" s="52"/>
      <c r="KI142" s="52"/>
      <c r="KJ142" s="52"/>
      <c r="KK142" s="52"/>
      <c r="KL142" s="52"/>
      <c r="KM142" s="52"/>
      <c r="KN142" s="52"/>
      <c r="KO142" s="52"/>
      <c r="KP142" s="52"/>
      <c r="KQ142" s="52"/>
      <c r="KR142" s="52"/>
      <c r="KS142" s="52"/>
      <c r="KT142" s="52"/>
      <c r="KU142" s="52"/>
      <c r="KV142" s="52"/>
      <c r="KW142" s="52"/>
      <c r="KX142" s="52"/>
      <c r="KY142" s="52"/>
      <c r="KZ142" s="52"/>
      <c r="LA142" s="52"/>
      <c r="LB142" s="52"/>
      <c r="LC142" s="52"/>
      <c r="LD142" s="52"/>
      <c r="LE142" s="52"/>
      <c r="LF142" s="52"/>
      <c r="LG142" s="52"/>
      <c r="LH142" s="52"/>
      <c r="LI142" s="52"/>
      <c r="LJ142" s="52"/>
      <c r="LK142" s="52"/>
      <c r="LL142" s="52"/>
      <c r="LM142" s="52"/>
      <c r="LN142" s="52"/>
      <c r="LO142" s="52"/>
      <c r="LP142" s="52"/>
      <c r="LQ142" s="52"/>
      <c r="LR142" s="52"/>
      <c r="LS142" s="52"/>
      <c r="LT142" s="52"/>
      <c r="LU142" s="52"/>
      <c r="LV142" s="52"/>
      <c r="LW142" s="52"/>
      <c r="LX142" s="52"/>
      <c r="LY142" s="52"/>
      <c r="LZ142" s="52"/>
      <c r="MA142" s="52"/>
      <c r="MB142" s="52"/>
      <c r="MC142" s="52"/>
      <c r="MD142" s="52"/>
      <c r="ME142" s="52"/>
      <c r="MF142" s="52"/>
      <c r="MG142" s="52"/>
      <c r="MH142" s="52"/>
      <c r="MI142" s="52"/>
      <c r="MJ142" s="52"/>
      <c r="MK142" s="52"/>
      <c r="ML142" s="52"/>
      <c r="MM142" s="52"/>
      <c r="MN142" s="52"/>
      <c r="MO142" s="52"/>
      <c r="MP142" s="52"/>
      <c r="MQ142" s="52"/>
      <c r="MR142" s="52"/>
      <c r="MS142" s="52"/>
      <c r="MT142" s="52"/>
      <c r="MU142" s="52"/>
      <c r="MV142" s="52"/>
      <c r="MW142" s="52"/>
      <c r="MX142" s="52"/>
      <c r="MY142" s="52"/>
      <c r="MZ142" s="52"/>
      <c r="NA142" s="52"/>
      <c r="NB142" s="52"/>
      <c r="NC142" s="52"/>
      <c r="ND142" s="52"/>
      <c r="NE142" s="52"/>
      <c r="NF142" s="52"/>
      <c r="NG142" s="52"/>
      <c r="NH142" s="52"/>
      <c r="NI142" s="52"/>
      <c r="NJ142" s="52"/>
      <c r="NK142" s="52"/>
      <c r="NL142" s="52"/>
      <c r="NM142" s="52"/>
      <c r="NN142" s="52"/>
      <c r="NO142" s="52"/>
      <c r="NP142" s="52"/>
      <c r="NQ142" s="52"/>
      <c r="NR142" s="52"/>
      <c r="NS142" s="52"/>
      <c r="NT142" s="52"/>
      <c r="NU142" s="52"/>
      <c r="NV142" s="52"/>
      <c r="NX142" s="48">
        <f t="shared" ca="1" si="48"/>
        <v>1</v>
      </c>
      <c r="NY142" s="48">
        <f t="shared" ca="1" si="49"/>
        <v>0</v>
      </c>
      <c r="NZ142" s="48">
        <f t="shared" si="47"/>
        <v>0</v>
      </c>
      <c r="OA142" s="48">
        <f t="shared" si="50"/>
        <v>0</v>
      </c>
      <c r="OB142" s="49">
        <f t="shared" ca="1" si="51"/>
        <v>1</v>
      </c>
    </row>
    <row r="143" spans="2:392" ht="15.75" thickBot="1" x14ac:dyDescent="0.3">
      <c r="B143" s="19"/>
      <c r="C143" s="57"/>
      <c r="D143" s="57"/>
      <c r="E143" s="27"/>
      <c r="F143" s="27"/>
      <c r="G143" s="72"/>
      <c r="H143" s="19"/>
      <c r="I143" s="21"/>
      <c r="J143" s="21"/>
      <c r="K143" s="82"/>
      <c r="L143" s="94"/>
      <c r="M143" s="94"/>
      <c r="N143" s="94"/>
      <c r="O143" s="94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1"/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0"/>
      <c r="HB143" s="40"/>
      <c r="HC143" s="40"/>
      <c r="HD143" s="40"/>
      <c r="HE143" s="40"/>
      <c r="HF143" s="40"/>
      <c r="HG143" s="40"/>
      <c r="HH143" s="40"/>
      <c r="HI143" s="40"/>
      <c r="HJ143" s="40"/>
      <c r="HK143" s="40"/>
      <c r="HL143" s="40"/>
      <c r="HM143" s="40"/>
      <c r="HN143" s="40"/>
      <c r="HO143" s="40"/>
      <c r="HP143" s="40"/>
      <c r="HQ143" s="40"/>
      <c r="HR143" s="40"/>
      <c r="HS143" s="40"/>
      <c r="HT143" s="40"/>
      <c r="HU143" s="40"/>
      <c r="HV143" s="40"/>
      <c r="HW143" s="40"/>
      <c r="HX143" s="40"/>
      <c r="HY143" s="40"/>
      <c r="HZ143" s="40"/>
      <c r="IA143" s="40"/>
      <c r="IB143" s="40"/>
      <c r="IC143" s="40"/>
      <c r="ID143" s="40"/>
      <c r="IE143" s="40"/>
      <c r="IF143" s="40"/>
      <c r="IG143" s="40"/>
      <c r="IH143" s="40"/>
      <c r="II143" s="40"/>
      <c r="IJ143" s="40"/>
      <c r="IK143" s="40"/>
      <c r="IL143" s="40"/>
      <c r="IM143" s="40"/>
      <c r="IN143" s="40"/>
      <c r="IO143" s="40"/>
      <c r="IP143" s="40"/>
      <c r="IQ143" s="40"/>
      <c r="IR143" s="40"/>
      <c r="IS143" s="40"/>
      <c r="IT143" s="40"/>
      <c r="IU143" s="40"/>
      <c r="IV143" s="40"/>
      <c r="IW143" s="40"/>
      <c r="IX143" s="40"/>
      <c r="IY143" s="52"/>
      <c r="IZ143" s="52"/>
      <c r="JA143" s="52"/>
      <c r="JB143" s="52"/>
      <c r="JC143" s="52"/>
      <c r="JD143" s="52"/>
      <c r="JE143" s="52"/>
      <c r="JF143" s="52"/>
      <c r="JG143" s="52"/>
      <c r="JH143" s="52"/>
      <c r="JI143" s="52"/>
      <c r="JJ143" s="52"/>
      <c r="JK143" s="52"/>
      <c r="JL143" s="52"/>
      <c r="JM143" s="52"/>
      <c r="JN143" s="52"/>
      <c r="JO143" s="52"/>
      <c r="JP143" s="52"/>
      <c r="JQ143" s="52"/>
      <c r="JR143" s="52"/>
      <c r="JS143" s="52"/>
      <c r="JT143" s="52"/>
      <c r="JU143" s="52"/>
      <c r="JV143" s="52"/>
      <c r="JW143" s="52"/>
      <c r="JX143" s="52"/>
      <c r="JY143" s="52"/>
      <c r="JZ143" s="52"/>
      <c r="KA143" s="52"/>
      <c r="KB143" s="52"/>
      <c r="KC143" s="52"/>
      <c r="KD143" s="52"/>
      <c r="KE143" s="52"/>
      <c r="KF143" s="52"/>
      <c r="KG143" s="52"/>
      <c r="KH143" s="52"/>
      <c r="KI143" s="52"/>
      <c r="KJ143" s="52"/>
      <c r="KK143" s="52"/>
      <c r="KL143" s="52"/>
      <c r="KM143" s="52"/>
      <c r="KN143" s="52"/>
      <c r="KO143" s="52"/>
      <c r="KP143" s="52"/>
      <c r="KQ143" s="52"/>
      <c r="KR143" s="52"/>
      <c r="KS143" s="52"/>
      <c r="KT143" s="52"/>
      <c r="KU143" s="52"/>
      <c r="KV143" s="52"/>
      <c r="KW143" s="52"/>
      <c r="KX143" s="52"/>
      <c r="KY143" s="52"/>
      <c r="KZ143" s="52"/>
      <c r="LA143" s="52"/>
      <c r="LB143" s="52"/>
      <c r="LC143" s="52"/>
      <c r="LD143" s="52"/>
      <c r="LE143" s="52"/>
      <c r="LF143" s="52"/>
      <c r="LG143" s="52"/>
      <c r="LH143" s="52"/>
      <c r="LI143" s="52"/>
      <c r="LJ143" s="52"/>
      <c r="LK143" s="52"/>
      <c r="LL143" s="52"/>
      <c r="LM143" s="52"/>
      <c r="LN143" s="52"/>
      <c r="LO143" s="52"/>
      <c r="LP143" s="52"/>
      <c r="LQ143" s="52"/>
      <c r="LR143" s="52"/>
      <c r="LS143" s="52"/>
      <c r="LT143" s="52"/>
      <c r="LU143" s="52"/>
      <c r="LV143" s="52"/>
      <c r="LW143" s="52"/>
      <c r="LX143" s="52"/>
      <c r="LY143" s="52"/>
      <c r="LZ143" s="52"/>
      <c r="MA143" s="52"/>
      <c r="MB143" s="52"/>
      <c r="MC143" s="52"/>
      <c r="MD143" s="52"/>
      <c r="ME143" s="52"/>
      <c r="MF143" s="52"/>
      <c r="MG143" s="52"/>
      <c r="MH143" s="52"/>
      <c r="MI143" s="52"/>
      <c r="MJ143" s="52"/>
      <c r="MK143" s="52"/>
      <c r="ML143" s="52"/>
      <c r="MM143" s="52"/>
      <c r="MN143" s="52"/>
      <c r="MO143" s="52"/>
      <c r="MP143" s="52"/>
      <c r="MQ143" s="52"/>
      <c r="MR143" s="52"/>
      <c r="MS143" s="52"/>
      <c r="MT143" s="52"/>
      <c r="MU143" s="52"/>
      <c r="MV143" s="52"/>
      <c r="MW143" s="52"/>
      <c r="MX143" s="52"/>
      <c r="MY143" s="52"/>
      <c r="MZ143" s="52"/>
      <c r="NA143" s="52"/>
      <c r="NB143" s="52"/>
      <c r="NC143" s="52"/>
      <c r="ND143" s="52"/>
      <c r="NE143" s="52"/>
      <c r="NF143" s="52"/>
      <c r="NG143" s="52"/>
      <c r="NH143" s="52"/>
      <c r="NI143" s="52"/>
      <c r="NJ143" s="52"/>
      <c r="NK143" s="52"/>
      <c r="NL143" s="52"/>
      <c r="NM143" s="52"/>
      <c r="NN143" s="52"/>
      <c r="NO143" s="52"/>
      <c r="NP143" s="52"/>
      <c r="NQ143" s="52"/>
      <c r="NR143" s="52"/>
      <c r="NS143" s="52"/>
      <c r="NT143" s="52"/>
      <c r="NU143" s="52"/>
      <c r="NV143" s="52"/>
      <c r="NX143" s="48">
        <f t="shared" ca="1" si="48"/>
        <v>1</v>
      </c>
      <c r="NY143" s="48">
        <f t="shared" ca="1" si="49"/>
        <v>0</v>
      </c>
      <c r="NZ143" s="48">
        <f t="shared" si="47"/>
        <v>0</v>
      </c>
      <c r="OA143" s="48">
        <f t="shared" si="50"/>
        <v>0</v>
      </c>
      <c r="OB143" s="49">
        <f t="shared" ca="1" si="51"/>
        <v>1</v>
      </c>
    </row>
    <row r="144" spans="2:392" ht="15.75" thickBot="1" x14ac:dyDescent="0.3">
      <c r="B144" s="19"/>
      <c r="C144" s="57"/>
      <c r="D144" s="57"/>
      <c r="E144" s="27"/>
      <c r="F144" s="27"/>
      <c r="G144" s="72"/>
      <c r="H144" s="19"/>
      <c r="I144" s="21"/>
      <c r="J144" s="21"/>
      <c r="K144" s="82"/>
      <c r="L144" s="94"/>
      <c r="M144" s="94"/>
      <c r="N144" s="94"/>
      <c r="O144" s="94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1"/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1"/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0"/>
      <c r="HB144" s="40"/>
      <c r="HC144" s="40"/>
      <c r="HD144" s="40"/>
      <c r="HE144" s="40"/>
      <c r="HF144" s="40"/>
      <c r="HG144" s="40"/>
      <c r="HH144" s="40"/>
      <c r="HI144" s="40"/>
      <c r="HJ144" s="40"/>
      <c r="HK144" s="40"/>
      <c r="HL144" s="40"/>
      <c r="HM144" s="40"/>
      <c r="HN144" s="40"/>
      <c r="HO144" s="40"/>
      <c r="HP144" s="40"/>
      <c r="HQ144" s="40"/>
      <c r="HR144" s="40"/>
      <c r="HS144" s="40"/>
      <c r="HT144" s="40"/>
      <c r="HU144" s="40"/>
      <c r="HV144" s="40"/>
      <c r="HW144" s="40"/>
      <c r="HX144" s="40"/>
      <c r="HY144" s="40"/>
      <c r="HZ144" s="40"/>
      <c r="IA144" s="40"/>
      <c r="IB144" s="40"/>
      <c r="IC144" s="40"/>
      <c r="ID144" s="40"/>
      <c r="IE144" s="40"/>
      <c r="IF144" s="40"/>
      <c r="IG144" s="40"/>
      <c r="IH144" s="40"/>
      <c r="II144" s="40"/>
      <c r="IJ144" s="40"/>
      <c r="IK144" s="40"/>
      <c r="IL144" s="40"/>
      <c r="IM144" s="40"/>
      <c r="IN144" s="40"/>
      <c r="IO144" s="40"/>
      <c r="IP144" s="40"/>
      <c r="IQ144" s="40"/>
      <c r="IR144" s="40"/>
      <c r="IS144" s="40"/>
      <c r="IT144" s="40"/>
      <c r="IU144" s="40"/>
      <c r="IV144" s="40"/>
      <c r="IW144" s="40"/>
      <c r="IX144" s="40"/>
      <c r="IY144" s="52"/>
      <c r="IZ144" s="52"/>
      <c r="JA144" s="52"/>
      <c r="JB144" s="52"/>
      <c r="JC144" s="52"/>
      <c r="JD144" s="52"/>
      <c r="JE144" s="52"/>
      <c r="JF144" s="52"/>
      <c r="JG144" s="52"/>
      <c r="JH144" s="52"/>
      <c r="JI144" s="52"/>
      <c r="JJ144" s="52"/>
      <c r="JK144" s="52"/>
      <c r="JL144" s="52"/>
      <c r="JM144" s="52"/>
      <c r="JN144" s="52"/>
      <c r="JO144" s="52"/>
      <c r="JP144" s="52"/>
      <c r="JQ144" s="52"/>
      <c r="JR144" s="52"/>
      <c r="JS144" s="52"/>
      <c r="JT144" s="52"/>
      <c r="JU144" s="52"/>
      <c r="JV144" s="52"/>
      <c r="JW144" s="52"/>
      <c r="JX144" s="52"/>
      <c r="JY144" s="52"/>
      <c r="JZ144" s="52"/>
      <c r="KA144" s="52"/>
      <c r="KB144" s="52"/>
      <c r="KC144" s="52"/>
      <c r="KD144" s="52"/>
      <c r="KE144" s="52"/>
      <c r="KF144" s="52"/>
      <c r="KG144" s="52"/>
      <c r="KH144" s="52"/>
      <c r="KI144" s="52"/>
      <c r="KJ144" s="52"/>
      <c r="KK144" s="52"/>
      <c r="KL144" s="52"/>
      <c r="KM144" s="52"/>
      <c r="KN144" s="52"/>
      <c r="KO144" s="52"/>
      <c r="KP144" s="52"/>
      <c r="KQ144" s="52"/>
      <c r="KR144" s="52"/>
      <c r="KS144" s="52"/>
      <c r="KT144" s="52"/>
      <c r="KU144" s="52"/>
      <c r="KV144" s="52"/>
      <c r="KW144" s="52"/>
      <c r="KX144" s="52"/>
      <c r="KY144" s="52"/>
      <c r="KZ144" s="52"/>
      <c r="LA144" s="52"/>
      <c r="LB144" s="52"/>
      <c r="LC144" s="52"/>
      <c r="LD144" s="52"/>
      <c r="LE144" s="52"/>
      <c r="LF144" s="52"/>
      <c r="LG144" s="52"/>
      <c r="LH144" s="52"/>
      <c r="LI144" s="52"/>
      <c r="LJ144" s="52"/>
      <c r="LK144" s="52"/>
      <c r="LL144" s="52"/>
      <c r="LM144" s="52"/>
      <c r="LN144" s="52"/>
      <c r="LO144" s="52"/>
      <c r="LP144" s="52"/>
      <c r="LQ144" s="52"/>
      <c r="LR144" s="52"/>
      <c r="LS144" s="52"/>
      <c r="LT144" s="52"/>
      <c r="LU144" s="52"/>
      <c r="LV144" s="52"/>
      <c r="LW144" s="52"/>
      <c r="LX144" s="52"/>
      <c r="LY144" s="52"/>
      <c r="LZ144" s="52"/>
      <c r="MA144" s="52"/>
      <c r="MB144" s="52"/>
      <c r="MC144" s="52"/>
      <c r="MD144" s="52"/>
      <c r="ME144" s="52"/>
      <c r="MF144" s="52"/>
      <c r="MG144" s="52"/>
      <c r="MH144" s="52"/>
      <c r="MI144" s="52"/>
      <c r="MJ144" s="52"/>
      <c r="MK144" s="52"/>
      <c r="ML144" s="52"/>
      <c r="MM144" s="52"/>
      <c r="MN144" s="52"/>
      <c r="MO144" s="52"/>
      <c r="MP144" s="52"/>
      <c r="MQ144" s="52"/>
      <c r="MR144" s="52"/>
      <c r="MS144" s="52"/>
      <c r="MT144" s="52"/>
      <c r="MU144" s="52"/>
      <c r="MV144" s="52"/>
      <c r="MW144" s="52"/>
      <c r="MX144" s="52"/>
      <c r="MY144" s="52"/>
      <c r="MZ144" s="52"/>
      <c r="NA144" s="52"/>
      <c r="NB144" s="52"/>
      <c r="NC144" s="52"/>
      <c r="ND144" s="52"/>
      <c r="NE144" s="52"/>
      <c r="NF144" s="52"/>
      <c r="NG144" s="52"/>
      <c r="NH144" s="52"/>
      <c r="NI144" s="52"/>
      <c r="NJ144" s="52"/>
      <c r="NK144" s="52"/>
      <c r="NL144" s="52"/>
      <c r="NM144" s="52"/>
      <c r="NN144" s="52"/>
      <c r="NO144" s="52"/>
      <c r="NP144" s="52"/>
      <c r="NQ144" s="52"/>
      <c r="NR144" s="52"/>
      <c r="NS144" s="52"/>
      <c r="NT144" s="52"/>
      <c r="NU144" s="52"/>
      <c r="NV144" s="52"/>
      <c r="NX144" s="48">
        <f t="shared" ca="1" si="48"/>
        <v>1</v>
      </c>
      <c r="NY144" s="48">
        <f t="shared" ca="1" si="49"/>
        <v>0</v>
      </c>
      <c r="NZ144" s="48">
        <f t="shared" si="47"/>
        <v>0</v>
      </c>
      <c r="OA144" s="48">
        <f t="shared" si="50"/>
        <v>0</v>
      </c>
      <c r="OB144" s="49">
        <f t="shared" ca="1" si="51"/>
        <v>1</v>
      </c>
    </row>
    <row r="145" spans="2:392" ht="15" x14ac:dyDescent="0.25">
      <c r="B145" s="2"/>
      <c r="C145" s="2"/>
      <c r="D145" s="2"/>
      <c r="E145" s="2"/>
      <c r="F145" s="2"/>
      <c r="I145" s="21"/>
      <c r="J145" s="2"/>
      <c r="L145" s="94"/>
      <c r="M145" s="94"/>
      <c r="N145" s="94"/>
      <c r="O145" s="94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NX145" s="2"/>
      <c r="NY145" s="2"/>
      <c r="NZ145" s="2"/>
      <c r="OA145" s="2"/>
      <c r="OB145" s="2"/>
    </row>
    <row r="146" spans="2:392" ht="15" x14ac:dyDescent="0.25">
      <c r="B146" s="2"/>
      <c r="C146" s="2"/>
      <c r="D146" s="2"/>
      <c r="E146" s="2"/>
      <c r="F146" s="2"/>
      <c r="I146" s="21"/>
      <c r="J146" s="2"/>
      <c r="L146" s="94"/>
      <c r="M146" s="94"/>
      <c r="N146" s="94"/>
      <c r="O146" s="94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NX146" s="2"/>
      <c r="NY146" s="2"/>
      <c r="NZ146" s="2"/>
      <c r="OA146" s="2"/>
      <c r="OB146" s="2"/>
    </row>
    <row r="147" spans="2:392" ht="15" x14ac:dyDescent="0.25">
      <c r="B147" s="2"/>
      <c r="C147" s="2"/>
      <c r="D147" s="2"/>
      <c r="E147" s="2"/>
      <c r="F147" s="2"/>
      <c r="I147" s="21"/>
      <c r="J147" s="2"/>
      <c r="L147" s="94"/>
      <c r="M147" s="94"/>
      <c r="N147" s="94"/>
      <c r="O147" s="94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NX147" s="2"/>
      <c r="NY147" s="2"/>
      <c r="NZ147" s="2"/>
      <c r="OA147" s="2"/>
      <c r="OB147" s="2"/>
    </row>
    <row r="148" spans="2:392" ht="15" x14ac:dyDescent="0.25">
      <c r="B148" s="2"/>
      <c r="C148" s="2"/>
      <c r="D148" s="2"/>
      <c r="E148" s="2"/>
      <c r="F148" s="2"/>
      <c r="I148" s="21"/>
      <c r="J148" s="2"/>
      <c r="L148" s="94"/>
      <c r="M148" s="94"/>
      <c r="N148" s="94"/>
      <c r="O148" s="94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NX148" s="2"/>
      <c r="NY148" s="2"/>
      <c r="NZ148" s="2"/>
      <c r="OA148" s="2"/>
      <c r="OB148" s="2"/>
    </row>
    <row r="149" spans="2:392" ht="15" x14ac:dyDescent="0.25">
      <c r="B149" s="2"/>
      <c r="C149" s="2"/>
      <c r="D149" s="2"/>
      <c r="E149" s="2"/>
      <c r="F149" s="2"/>
      <c r="I149" s="21"/>
      <c r="J149" s="2"/>
      <c r="L149" s="94"/>
      <c r="M149" s="94"/>
      <c r="N149" s="94"/>
      <c r="O149" s="94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NX149" s="2"/>
      <c r="NY149" s="2"/>
      <c r="NZ149" s="2"/>
      <c r="OA149" s="2"/>
      <c r="OB149" s="2"/>
    </row>
    <row r="150" spans="2:392" ht="15" x14ac:dyDescent="0.25">
      <c r="B150" s="2"/>
      <c r="C150" s="2"/>
      <c r="D150" s="2"/>
      <c r="E150" s="2"/>
      <c r="F150" s="2"/>
      <c r="I150" s="21"/>
      <c r="J150" s="2"/>
      <c r="L150" s="94"/>
      <c r="M150" s="94"/>
      <c r="N150" s="94"/>
      <c r="O150" s="94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NX150" s="2"/>
      <c r="NY150" s="2"/>
      <c r="NZ150" s="2"/>
      <c r="OA150" s="2"/>
      <c r="OB150" s="2"/>
    </row>
    <row r="151" spans="2:392" ht="15" x14ac:dyDescent="0.25">
      <c r="B151" s="2"/>
      <c r="C151" s="2"/>
      <c r="D151" s="2"/>
      <c r="E151" s="2"/>
      <c r="F151" s="2"/>
      <c r="I151" s="21"/>
      <c r="J151" s="2"/>
      <c r="L151" s="94"/>
      <c r="M151" s="94"/>
      <c r="N151" s="94"/>
      <c r="O151" s="94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NX151" s="2"/>
      <c r="NY151" s="2"/>
      <c r="NZ151" s="2"/>
      <c r="OA151" s="2"/>
      <c r="OB151" s="2"/>
    </row>
    <row r="152" spans="2:392" ht="15" x14ac:dyDescent="0.25">
      <c r="B152" s="2"/>
      <c r="C152" s="2"/>
      <c r="D152" s="2"/>
      <c r="E152" s="2"/>
      <c r="F152" s="2"/>
      <c r="I152" s="21"/>
      <c r="J152" s="2"/>
      <c r="L152" s="94"/>
      <c r="M152" s="94"/>
      <c r="N152" s="94"/>
      <c r="O152" s="94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NX152" s="2"/>
      <c r="NY152" s="2"/>
      <c r="NZ152" s="2"/>
      <c r="OA152" s="2"/>
      <c r="OB152" s="2"/>
    </row>
    <row r="153" spans="2:392" ht="15" x14ac:dyDescent="0.25">
      <c r="B153" s="2"/>
      <c r="C153" s="2"/>
      <c r="D153" s="2"/>
      <c r="E153" s="2"/>
      <c r="F153" s="2"/>
      <c r="I153" s="21"/>
      <c r="J153" s="2"/>
      <c r="L153" s="94"/>
      <c r="M153" s="94"/>
      <c r="N153" s="94"/>
      <c r="O153" s="94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NX153" s="2"/>
      <c r="NY153" s="2"/>
      <c r="NZ153" s="2"/>
      <c r="OA153" s="2"/>
      <c r="OB153" s="2"/>
    </row>
    <row r="154" spans="2:392" ht="15" x14ac:dyDescent="0.25">
      <c r="B154" s="2"/>
      <c r="C154" s="2"/>
      <c r="D154" s="2"/>
      <c r="E154" s="2"/>
      <c r="F154" s="2"/>
      <c r="I154" s="21"/>
      <c r="J154" s="2"/>
      <c r="L154" s="94"/>
      <c r="M154" s="94"/>
      <c r="N154" s="94"/>
      <c r="O154" s="94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NX154" s="2"/>
      <c r="NY154" s="2"/>
      <c r="NZ154" s="2"/>
      <c r="OA154" s="2"/>
      <c r="OB154" s="2"/>
    </row>
    <row r="155" spans="2:392" ht="15" x14ac:dyDescent="0.25">
      <c r="B155" s="2"/>
      <c r="C155" s="2"/>
      <c r="D155" s="2"/>
      <c r="E155" s="2"/>
      <c r="F155" s="2"/>
      <c r="I155" s="21"/>
      <c r="J155" s="2"/>
      <c r="L155" s="94"/>
      <c r="M155" s="94"/>
      <c r="N155" s="94"/>
      <c r="O155" s="94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NX155" s="2"/>
      <c r="NY155" s="2"/>
      <c r="NZ155" s="2"/>
      <c r="OA155" s="2"/>
      <c r="OB155" s="2"/>
    </row>
    <row r="156" spans="2:392" ht="15" x14ac:dyDescent="0.25">
      <c r="B156" s="2"/>
      <c r="C156" s="2"/>
      <c r="D156" s="2"/>
      <c r="E156" s="2"/>
      <c r="F156" s="2"/>
      <c r="I156" s="21"/>
      <c r="J156" s="2"/>
      <c r="L156" s="94"/>
      <c r="M156" s="94"/>
      <c r="N156" s="94"/>
      <c r="O156" s="94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NX156" s="2"/>
      <c r="NY156" s="2"/>
      <c r="NZ156" s="2"/>
      <c r="OA156" s="2"/>
      <c r="OB156" s="2"/>
    </row>
    <row r="157" spans="2:392" ht="15" x14ac:dyDescent="0.25">
      <c r="B157" s="2"/>
      <c r="C157" s="2"/>
      <c r="D157" s="2"/>
      <c r="E157" s="2"/>
      <c r="F157" s="2"/>
      <c r="I157" s="21"/>
      <c r="J157" s="2"/>
      <c r="L157" s="94"/>
      <c r="M157" s="94"/>
      <c r="N157" s="94"/>
      <c r="O157" s="94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NX157" s="2"/>
      <c r="NY157" s="2"/>
      <c r="NZ157" s="2"/>
      <c r="OA157" s="2"/>
      <c r="OB157" s="2"/>
    </row>
    <row r="158" spans="2:392" ht="15" x14ac:dyDescent="0.25">
      <c r="B158" s="2"/>
      <c r="C158" s="2"/>
      <c r="D158" s="2"/>
      <c r="E158" s="2"/>
      <c r="F158" s="2"/>
      <c r="I158" s="21"/>
      <c r="J158" s="2"/>
      <c r="L158" s="94"/>
      <c r="M158" s="94"/>
      <c r="N158" s="94"/>
      <c r="O158" s="94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NX158" s="2"/>
      <c r="NY158" s="2"/>
      <c r="NZ158" s="2"/>
      <c r="OA158" s="2"/>
      <c r="OB158" s="2"/>
    </row>
    <row r="159" spans="2:392" ht="15" x14ac:dyDescent="0.25">
      <c r="B159" s="2"/>
      <c r="C159" s="2"/>
      <c r="D159" s="2"/>
      <c r="E159" s="2"/>
      <c r="F159" s="2"/>
      <c r="I159" s="21"/>
      <c r="J159" s="2"/>
      <c r="L159" s="94"/>
      <c r="M159" s="94"/>
      <c r="N159" s="94"/>
      <c r="O159" s="94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NX159" s="2"/>
      <c r="NY159" s="2"/>
      <c r="NZ159" s="2"/>
      <c r="OA159" s="2"/>
      <c r="OB159" s="2"/>
    </row>
    <row r="160" spans="2:392" ht="15" x14ac:dyDescent="0.25">
      <c r="B160" s="2"/>
      <c r="C160" s="2"/>
      <c r="D160" s="2"/>
      <c r="E160" s="2"/>
      <c r="F160" s="2"/>
      <c r="I160" s="21"/>
      <c r="J160" s="2"/>
      <c r="L160" s="94"/>
      <c r="M160" s="94"/>
      <c r="N160" s="94"/>
      <c r="O160" s="94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NX160" s="2"/>
      <c r="NY160" s="2"/>
      <c r="NZ160" s="2"/>
      <c r="OA160" s="2"/>
      <c r="OB160" s="2"/>
    </row>
    <row r="161" spans="2:392" ht="15" x14ac:dyDescent="0.25">
      <c r="B161" s="2"/>
      <c r="C161" s="2"/>
      <c r="D161" s="2"/>
      <c r="E161" s="2"/>
      <c r="F161" s="2"/>
      <c r="I161" s="21"/>
      <c r="J161" s="2"/>
      <c r="L161" s="94"/>
      <c r="M161" s="94"/>
      <c r="N161" s="94"/>
      <c r="O161" s="94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NX161" s="2"/>
      <c r="NY161" s="2"/>
      <c r="NZ161" s="2"/>
      <c r="OA161" s="2"/>
      <c r="OB161" s="2"/>
    </row>
    <row r="162" spans="2:392" ht="15" x14ac:dyDescent="0.25">
      <c r="B162" s="2"/>
      <c r="C162" s="2"/>
      <c r="D162" s="2"/>
      <c r="E162" s="2"/>
      <c r="F162" s="2"/>
      <c r="I162" s="21"/>
      <c r="J162" s="2"/>
      <c r="L162" s="94"/>
      <c r="M162" s="94"/>
      <c r="N162" s="94"/>
      <c r="O162" s="94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NX162" s="2"/>
      <c r="NY162" s="2"/>
      <c r="NZ162" s="2"/>
      <c r="OA162" s="2"/>
      <c r="OB162" s="2"/>
    </row>
    <row r="163" spans="2:392" ht="15" x14ac:dyDescent="0.25">
      <c r="B163" s="2"/>
      <c r="C163" s="2"/>
      <c r="D163" s="2"/>
      <c r="E163" s="2"/>
      <c r="F163" s="2"/>
      <c r="I163" s="21"/>
      <c r="J163" s="2"/>
      <c r="L163" s="94"/>
      <c r="M163" s="94"/>
      <c r="N163" s="94"/>
      <c r="O163" s="94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NX163" s="2"/>
      <c r="NY163" s="2"/>
      <c r="NZ163" s="2"/>
      <c r="OA163" s="2"/>
      <c r="OB163" s="2"/>
    </row>
    <row r="164" spans="2:392" ht="15" x14ac:dyDescent="0.25">
      <c r="B164" s="2"/>
      <c r="C164" s="2"/>
      <c r="D164" s="2"/>
      <c r="E164" s="2"/>
      <c r="F164" s="2"/>
      <c r="I164" s="21"/>
      <c r="J164" s="2"/>
      <c r="L164" s="94"/>
      <c r="M164" s="94"/>
      <c r="N164" s="94"/>
      <c r="O164" s="94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NX164" s="2"/>
      <c r="NY164" s="2"/>
      <c r="NZ164" s="2"/>
      <c r="OA164" s="2"/>
      <c r="OB164" s="2"/>
    </row>
    <row r="165" spans="2:392" ht="15" x14ac:dyDescent="0.25">
      <c r="B165" s="2"/>
      <c r="C165" s="2"/>
      <c r="D165" s="2"/>
      <c r="E165" s="2"/>
      <c r="F165" s="2"/>
      <c r="I165" s="21"/>
      <c r="J165" s="2"/>
      <c r="L165" s="94"/>
      <c r="M165" s="94"/>
      <c r="N165" s="94"/>
      <c r="O165" s="94"/>
      <c r="P165" s="3"/>
      <c r="Q165" s="3"/>
      <c r="R165" s="3"/>
      <c r="S165" s="3"/>
      <c r="T165" s="3"/>
      <c r="U165" s="3"/>
      <c r="V165" s="3"/>
      <c r="W165" s="3"/>
      <c r="X165" s="8"/>
      <c r="BP165" s="14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NX165" s="2"/>
      <c r="NY165" s="2"/>
      <c r="NZ165" s="2"/>
      <c r="OA165" s="2"/>
      <c r="OB165" s="2"/>
    </row>
    <row r="166" spans="2:392" ht="15" x14ac:dyDescent="0.25">
      <c r="B166" s="2"/>
      <c r="C166" s="2"/>
      <c r="D166" s="2"/>
      <c r="E166" s="2"/>
      <c r="F166" s="2"/>
      <c r="I166" s="21"/>
      <c r="J166" s="2"/>
      <c r="L166" s="94"/>
      <c r="M166" s="94"/>
      <c r="N166" s="94"/>
      <c r="O166" s="94"/>
      <c r="P166" s="3"/>
      <c r="Q166" s="3"/>
      <c r="R166" s="3"/>
      <c r="S166" s="3"/>
      <c r="T166" s="3"/>
      <c r="U166" s="3"/>
      <c r="V166" s="3"/>
      <c r="W166" s="3"/>
      <c r="X166" s="8"/>
      <c r="BP166" s="14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NX166" s="2"/>
      <c r="NY166" s="2"/>
      <c r="NZ166" s="2"/>
      <c r="OA166" s="2"/>
      <c r="OB166" s="2"/>
    </row>
    <row r="167" spans="2:392" ht="15" x14ac:dyDescent="0.25">
      <c r="B167" s="2"/>
      <c r="C167" s="2"/>
      <c r="D167" s="2"/>
      <c r="E167" s="2"/>
      <c r="F167" s="2"/>
      <c r="I167" s="21"/>
      <c r="J167" s="2"/>
      <c r="L167" s="94"/>
      <c r="M167" s="94"/>
      <c r="N167" s="94"/>
      <c r="O167" s="94"/>
      <c r="P167" s="3"/>
      <c r="Q167" s="3"/>
      <c r="R167" s="3"/>
      <c r="S167" s="3"/>
      <c r="T167" s="3"/>
      <c r="U167" s="3"/>
      <c r="V167" s="3"/>
      <c r="W167" s="3"/>
      <c r="X167" s="8"/>
      <c r="BP167" s="14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NX167" s="2"/>
      <c r="NY167" s="2"/>
      <c r="NZ167" s="2"/>
      <c r="OA167" s="2"/>
      <c r="OB167" s="2"/>
    </row>
    <row r="168" spans="2:392" ht="15" x14ac:dyDescent="0.25">
      <c r="B168" s="2"/>
      <c r="C168" s="2"/>
      <c r="D168" s="2"/>
      <c r="E168" s="2"/>
      <c r="F168" s="2"/>
      <c r="I168" s="21"/>
      <c r="J168" s="2"/>
      <c r="L168" s="94"/>
      <c r="M168" s="94"/>
      <c r="N168" s="94"/>
      <c r="O168" s="94"/>
      <c r="P168" s="3"/>
      <c r="Q168" s="3"/>
      <c r="R168" s="3"/>
      <c r="S168" s="3"/>
      <c r="T168" s="3"/>
      <c r="U168" s="3"/>
      <c r="V168" s="3"/>
      <c r="W168" s="3"/>
      <c r="X168" s="8"/>
      <c r="BP168" s="14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NX168" s="2"/>
      <c r="NY168" s="2"/>
      <c r="NZ168" s="2"/>
      <c r="OA168" s="2"/>
      <c r="OB168" s="2"/>
    </row>
    <row r="169" spans="2:392" ht="15" x14ac:dyDescent="0.25">
      <c r="B169" s="2"/>
      <c r="C169" s="2"/>
      <c r="D169" s="2"/>
      <c r="E169" s="2"/>
      <c r="F169" s="2"/>
      <c r="I169" s="21"/>
      <c r="J169" s="2"/>
      <c r="L169" s="94"/>
      <c r="M169" s="94"/>
      <c r="N169" s="94"/>
      <c r="O169" s="94"/>
      <c r="P169" s="3"/>
      <c r="Q169" s="3"/>
      <c r="R169" s="3"/>
      <c r="S169" s="3"/>
      <c r="T169" s="3"/>
      <c r="U169" s="3"/>
      <c r="V169" s="3"/>
      <c r="W169" s="3"/>
      <c r="X169" s="8"/>
      <c r="BP169" s="14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NX169" s="2"/>
      <c r="NY169" s="2"/>
      <c r="NZ169" s="2"/>
      <c r="OA169" s="2"/>
      <c r="OB169" s="2"/>
    </row>
    <row r="170" spans="2:392" ht="15" x14ac:dyDescent="0.25">
      <c r="B170" s="2"/>
      <c r="C170" s="2"/>
      <c r="D170" s="2"/>
      <c r="E170" s="2"/>
      <c r="F170" s="2"/>
      <c r="I170" s="21"/>
      <c r="J170" s="2"/>
      <c r="L170" s="94"/>
      <c r="M170" s="94"/>
      <c r="N170" s="94"/>
      <c r="O170" s="94"/>
      <c r="P170" s="3"/>
      <c r="Q170" s="3"/>
      <c r="R170" s="3"/>
      <c r="S170" s="3"/>
      <c r="T170" s="3"/>
      <c r="U170" s="3"/>
      <c r="V170" s="3"/>
      <c r="W170" s="3"/>
      <c r="X170" s="8"/>
      <c r="BP170" s="14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NX170" s="2"/>
      <c r="NY170" s="2"/>
      <c r="NZ170" s="2"/>
      <c r="OA170" s="2"/>
      <c r="OB170" s="2"/>
    </row>
    <row r="171" spans="2:392" ht="15" x14ac:dyDescent="0.25">
      <c r="B171" s="2"/>
      <c r="C171" s="2"/>
      <c r="D171" s="2"/>
      <c r="E171" s="2"/>
      <c r="F171" s="2"/>
      <c r="I171" s="21"/>
      <c r="J171" s="2"/>
      <c r="L171" s="94"/>
      <c r="M171" s="94"/>
      <c r="N171" s="94"/>
      <c r="O171" s="94"/>
      <c r="P171" s="3"/>
      <c r="Q171" s="3"/>
      <c r="R171" s="3"/>
      <c r="S171" s="3"/>
      <c r="T171" s="3"/>
      <c r="U171" s="3"/>
      <c r="V171" s="3"/>
      <c r="W171" s="3"/>
      <c r="X171" s="8"/>
      <c r="BP171" s="14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NX171" s="2"/>
      <c r="NY171" s="2"/>
      <c r="NZ171" s="2"/>
      <c r="OA171" s="2"/>
      <c r="OB171" s="2"/>
    </row>
    <row r="172" spans="2:392" ht="15" x14ac:dyDescent="0.25">
      <c r="B172" s="2"/>
      <c r="C172" s="2"/>
      <c r="D172" s="2"/>
      <c r="E172" s="2"/>
      <c r="F172" s="2"/>
      <c r="I172" s="21"/>
      <c r="J172" s="2"/>
      <c r="L172" s="94"/>
      <c r="M172" s="94"/>
      <c r="N172" s="94"/>
      <c r="O172" s="94"/>
      <c r="P172" s="3"/>
      <c r="Q172" s="3"/>
      <c r="R172" s="3"/>
      <c r="S172" s="3"/>
      <c r="T172" s="3"/>
      <c r="U172" s="3"/>
      <c r="V172" s="3"/>
      <c r="W172" s="3"/>
      <c r="X172" s="8"/>
      <c r="BP172" s="14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NX172" s="2"/>
      <c r="NY172" s="2"/>
      <c r="NZ172" s="2"/>
      <c r="OA172" s="2"/>
      <c r="OB172" s="2"/>
    </row>
    <row r="173" spans="2:392" ht="15" x14ac:dyDescent="0.25">
      <c r="B173" s="2"/>
      <c r="C173" s="2"/>
      <c r="D173" s="2"/>
      <c r="E173" s="2"/>
      <c r="F173" s="2"/>
      <c r="I173" s="21"/>
      <c r="J173" s="2"/>
      <c r="L173" s="94"/>
      <c r="M173" s="94"/>
      <c r="N173" s="94"/>
      <c r="O173" s="94"/>
      <c r="P173" s="3"/>
      <c r="Q173" s="3"/>
      <c r="R173" s="3"/>
      <c r="S173" s="3"/>
      <c r="T173" s="3"/>
      <c r="U173" s="3"/>
      <c r="V173" s="3"/>
      <c r="W173" s="3"/>
      <c r="X173" s="8"/>
      <c r="BP173" s="14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NX173" s="2"/>
      <c r="NY173" s="2"/>
      <c r="NZ173" s="2"/>
      <c r="OA173" s="2"/>
      <c r="OB173" s="2"/>
    </row>
    <row r="174" spans="2:392" ht="15" x14ac:dyDescent="0.25">
      <c r="B174" s="2"/>
      <c r="C174" s="2"/>
      <c r="D174" s="2"/>
      <c r="E174" s="2"/>
      <c r="F174" s="2"/>
      <c r="I174" s="21"/>
      <c r="J174" s="2"/>
      <c r="L174" s="94"/>
      <c r="M174" s="94"/>
      <c r="N174" s="94"/>
      <c r="O174" s="94"/>
      <c r="P174" s="3"/>
      <c r="Q174" s="3"/>
      <c r="R174" s="3"/>
      <c r="S174" s="3"/>
      <c r="T174" s="3"/>
      <c r="U174" s="3"/>
      <c r="V174" s="3"/>
      <c r="W174" s="3"/>
      <c r="X174" s="8"/>
      <c r="BP174" s="14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NX174" s="2"/>
      <c r="NY174" s="2"/>
      <c r="NZ174" s="2"/>
      <c r="OA174" s="2"/>
      <c r="OB174" s="2"/>
    </row>
    <row r="175" spans="2:392" ht="15" x14ac:dyDescent="0.25">
      <c r="B175" s="2"/>
      <c r="C175" s="2"/>
      <c r="D175" s="2"/>
      <c r="E175" s="2"/>
      <c r="F175" s="2"/>
      <c r="I175" s="21"/>
      <c r="J175" s="2"/>
      <c r="L175" s="94"/>
      <c r="M175" s="94"/>
      <c r="N175" s="94"/>
      <c r="O175" s="94"/>
      <c r="P175" s="3"/>
      <c r="Q175" s="3"/>
      <c r="R175" s="3"/>
      <c r="S175" s="3"/>
      <c r="T175" s="3"/>
      <c r="U175" s="3"/>
      <c r="V175" s="3"/>
      <c r="W175" s="3"/>
      <c r="X175" s="8"/>
      <c r="BP175" s="14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NX175" s="2"/>
      <c r="NY175" s="2"/>
      <c r="NZ175" s="2"/>
      <c r="OA175" s="2"/>
      <c r="OB175" s="2"/>
    </row>
    <row r="176" spans="2:392" ht="15" x14ac:dyDescent="0.25">
      <c r="B176" s="2"/>
      <c r="C176" s="2"/>
      <c r="D176" s="2"/>
      <c r="E176" s="2"/>
      <c r="F176" s="2"/>
      <c r="I176" s="21"/>
      <c r="J176" s="2"/>
      <c r="L176" s="94"/>
      <c r="M176" s="94"/>
      <c r="N176" s="94"/>
      <c r="O176" s="94"/>
      <c r="P176" s="3"/>
      <c r="Q176" s="3"/>
      <c r="R176" s="3"/>
      <c r="S176" s="3"/>
      <c r="T176" s="3"/>
      <c r="U176" s="3"/>
      <c r="V176" s="3"/>
      <c r="W176" s="3"/>
      <c r="X176" s="8"/>
      <c r="BP176" s="14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NX176" s="2"/>
      <c r="NY176" s="2"/>
      <c r="NZ176" s="2"/>
      <c r="OA176" s="2"/>
      <c r="OB176" s="2"/>
    </row>
    <row r="177" spans="2:392" ht="15" x14ac:dyDescent="0.25">
      <c r="B177" s="2"/>
      <c r="C177" s="2"/>
      <c r="D177" s="2"/>
      <c r="E177" s="2"/>
      <c r="F177" s="2"/>
      <c r="I177" s="21"/>
      <c r="J177" s="2"/>
      <c r="L177" s="94"/>
      <c r="M177" s="94"/>
      <c r="N177" s="94"/>
      <c r="O177" s="94"/>
      <c r="P177" s="3"/>
      <c r="Q177" s="3"/>
      <c r="R177" s="3"/>
      <c r="S177" s="3"/>
      <c r="T177" s="3"/>
      <c r="U177" s="3"/>
      <c r="V177" s="3"/>
      <c r="W177" s="3"/>
      <c r="X177" s="8"/>
      <c r="BP177" s="14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NX177" s="2"/>
      <c r="NY177" s="2"/>
      <c r="NZ177" s="2"/>
      <c r="OA177" s="2"/>
      <c r="OB177" s="2"/>
    </row>
    <row r="178" spans="2:392" ht="15" x14ac:dyDescent="0.25">
      <c r="B178" s="2"/>
      <c r="C178" s="2"/>
      <c r="D178" s="2"/>
      <c r="E178" s="2"/>
      <c r="F178" s="2"/>
      <c r="I178" s="21"/>
      <c r="J178" s="2"/>
      <c r="L178" s="94"/>
      <c r="M178" s="94"/>
      <c r="N178" s="94"/>
      <c r="O178" s="94"/>
      <c r="P178" s="3"/>
      <c r="Q178" s="3"/>
      <c r="R178" s="3"/>
      <c r="S178" s="3"/>
      <c r="T178" s="3"/>
      <c r="U178" s="3"/>
      <c r="V178" s="3"/>
      <c r="W178" s="3"/>
      <c r="X178" s="8"/>
      <c r="BP178" s="14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NX178" s="2"/>
      <c r="NY178" s="2"/>
      <c r="NZ178" s="2"/>
      <c r="OA178" s="2"/>
      <c r="OB178" s="2"/>
    </row>
    <row r="179" spans="2:392" ht="15" x14ac:dyDescent="0.25">
      <c r="B179" s="2"/>
      <c r="C179" s="2"/>
      <c r="D179" s="2"/>
      <c r="E179" s="2"/>
      <c r="F179" s="2"/>
      <c r="I179" s="21"/>
      <c r="J179" s="2"/>
      <c r="L179" s="94"/>
      <c r="M179" s="94"/>
      <c r="N179" s="94"/>
      <c r="O179" s="94"/>
      <c r="P179" s="3"/>
      <c r="Q179" s="3"/>
      <c r="R179" s="3"/>
      <c r="S179" s="3"/>
      <c r="T179" s="3"/>
      <c r="U179" s="3"/>
      <c r="V179" s="3"/>
      <c r="W179" s="3"/>
      <c r="X179" s="8"/>
      <c r="BP179" s="14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NX179" s="2"/>
      <c r="NY179" s="2"/>
      <c r="NZ179" s="2"/>
      <c r="OA179" s="2"/>
      <c r="OB179" s="2"/>
    </row>
    <row r="180" spans="2:392" ht="15" x14ac:dyDescent="0.25">
      <c r="B180" s="2"/>
      <c r="C180" s="2"/>
      <c r="D180" s="2"/>
      <c r="E180" s="2"/>
      <c r="F180" s="2"/>
      <c r="I180" s="21"/>
      <c r="J180" s="2"/>
      <c r="L180" s="94"/>
      <c r="M180" s="94"/>
      <c r="N180" s="94"/>
      <c r="O180" s="94"/>
      <c r="P180" s="3"/>
      <c r="Q180" s="3"/>
      <c r="R180" s="3"/>
      <c r="S180" s="3"/>
      <c r="T180" s="3"/>
      <c r="U180" s="3"/>
      <c r="V180" s="3"/>
      <c r="W180" s="3"/>
      <c r="X180" s="8"/>
      <c r="BP180" s="14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NX180" s="2"/>
      <c r="NY180" s="2"/>
      <c r="NZ180" s="2"/>
      <c r="OA180" s="2"/>
      <c r="OB180" s="2"/>
    </row>
    <row r="181" spans="2:392" ht="15" x14ac:dyDescent="0.25">
      <c r="B181" s="2"/>
      <c r="C181" s="2"/>
      <c r="D181" s="2"/>
      <c r="E181" s="2"/>
      <c r="F181" s="2"/>
      <c r="I181" s="21"/>
      <c r="J181" s="2"/>
      <c r="L181" s="94"/>
      <c r="M181" s="94"/>
      <c r="N181" s="94"/>
      <c r="O181" s="94"/>
      <c r="P181" s="3"/>
      <c r="Q181" s="3"/>
      <c r="R181" s="3"/>
      <c r="S181" s="3"/>
      <c r="T181" s="3"/>
      <c r="U181" s="3"/>
      <c r="V181" s="3"/>
      <c r="W181" s="3"/>
      <c r="X181" s="8"/>
      <c r="BP181" s="14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NX181" s="2"/>
      <c r="NY181" s="2"/>
      <c r="NZ181" s="2"/>
      <c r="OA181" s="2"/>
      <c r="OB181" s="2"/>
    </row>
    <row r="182" spans="2:392" ht="15" x14ac:dyDescent="0.25">
      <c r="B182" s="2"/>
      <c r="C182" s="2"/>
      <c r="D182" s="2"/>
      <c r="E182" s="2"/>
      <c r="F182" s="2"/>
      <c r="I182" s="21"/>
      <c r="J182" s="2"/>
      <c r="L182" s="94"/>
      <c r="M182" s="94"/>
      <c r="N182" s="94"/>
      <c r="O182" s="94"/>
      <c r="P182" s="3"/>
      <c r="Q182" s="3"/>
      <c r="R182" s="3"/>
      <c r="S182" s="3"/>
      <c r="T182" s="3"/>
      <c r="U182" s="3"/>
      <c r="V182" s="3"/>
      <c r="W182" s="3"/>
      <c r="X182" s="8"/>
      <c r="BP182" s="14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NX182" s="2"/>
      <c r="NY182" s="2"/>
      <c r="NZ182" s="2"/>
      <c r="OA182" s="2"/>
      <c r="OB182" s="2"/>
    </row>
    <row r="183" spans="2:392" ht="15" x14ac:dyDescent="0.25">
      <c r="B183" s="2"/>
      <c r="C183" s="2"/>
      <c r="D183" s="2"/>
      <c r="E183" s="2"/>
      <c r="F183" s="2"/>
      <c r="I183" s="21"/>
      <c r="J183" s="2"/>
      <c r="L183" s="94"/>
      <c r="M183" s="94"/>
      <c r="N183" s="94"/>
      <c r="O183" s="94"/>
      <c r="P183" s="3"/>
      <c r="Q183" s="3"/>
      <c r="R183" s="3"/>
      <c r="S183" s="3"/>
      <c r="T183" s="3"/>
      <c r="U183" s="3"/>
      <c r="V183" s="3"/>
      <c r="W183" s="3"/>
      <c r="X183" s="8"/>
      <c r="BP183" s="14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NX183" s="2"/>
      <c r="NY183" s="2"/>
      <c r="NZ183" s="2"/>
      <c r="OA183" s="2"/>
      <c r="OB183" s="2"/>
    </row>
    <row r="184" spans="2:392" ht="15" x14ac:dyDescent="0.25">
      <c r="B184" s="2"/>
      <c r="C184" s="2"/>
      <c r="D184" s="2"/>
      <c r="E184" s="2"/>
      <c r="F184" s="2"/>
      <c r="I184" s="21"/>
      <c r="J184" s="2"/>
      <c r="L184" s="94"/>
      <c r="M184" s="94"/>
      <c r="N184" s="94"/>
      <c r="O184" s="94"/>
      <c r="P184" s="3"/>
      <c r="Q184" s="3"/>
      <c r="R184" s="3"/>
      <c r="S184" s="3"/>
      <c r="T184" s="3"/>
      <c r="U184" s="3"/>
      <c r="V184" s="3"/>
      <c r="W184" s="3"/>
      <c r="X184" s="8"/>
      <c r="BP184" s="14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NX184" s="2"/>
      <c r="NY184" s="2"/>
      <c r="NZ184" s="2"/>
      <c r="OA184" s="2"/>
      <c r="OB184" s="2"/>
    </row>
    <row r="185" spans="2:392" ht="15" x14ac:dyDescent="0.25">
      <c r="B185" s="2"/>
      <c r="C185" s="2"/>
      <c r="D185" s="2"/>
      <c r="E185" s="2"/>
      <c r="F185" s="2"/>
      <c r="I185" s="21"/>
      <c r="J185" s="2"/>
      <c r="L185" s="94"/>
      <c r="M185" s="94"/>
      <c r="N185" s="94"/>
      <c r="O185" s="94"/>
      <c r="P185" s="3"/>
      <c r="Q185" s="3"/>
      <c r="R185" s="3"/>
      <c r="S185" s="3"/>
      <c r="T185" s="3"/>
      <c r="U185" s="3"/>
      <c r="V185" s="3"/>
      <c r="W185" s="3"/>
      <c r="X185" s="8"/>
      <c r="BP185" s="14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NX185" s="2"/>
      <c r="NY185" s="2"/>
      <c r="NZ185" s="2"/>
      <c r="OA185" s="2"/>
      <c r="OB185" s="2"/>
    </row>
    <row r="186" spans="2:392" ht="15" x14ac:dyDescent="0.25">
      <c r="B186" s="2"/>
      <c r="C186" s="2"/>
      <c r="D186" s="2"/>
      <c r="E186" s="2"/>
      <c r="F186" s="2"/>
      <c r="I186" s="21"/>
      <c r="J186" s="2"/>
      <c r="L186" s="94"/>
      <c r="M186" s="94"/>
      <c r="N186" s="94"/>
      <c r="O186" s="94"/>
      <c r="P186" s="3"/>
      <c r="Q186" s="3"/>
      <c r="R186" s="3"/>
      <c r="S186" s="3"/>
      <c r="T186" s="3"/>
      <c r="U186" s="3"/>
      <c r="V186" s="3"/>
      <c r="W186" s="3"/>
      <c r="X186" s="8"/>
      <c r="BP186" s="14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NX186" s="2"/>
      <c r="NY186" s="2"/>
      <c r="NZ186" s="2"/>
      <c r="OA186" s="2"/>
      <c r="OB186" s="2"/>
    </row>
    <row r="187" spans="2:392" ht="15" x14ac:dyDescent="0.25">
      <c r="B187" s="2"/>
      <c r="C187" s="2"/>
      <c r="D187" s="2"/>
      <c r="E187" s="2"/>
      <c r="F187" s="2"/>
      <c r="I187" s="21"/>
      <c r="J187" s="2"/>
      <c r="L187" s="94"/>
      <c r="M187" s="94"/>
      <c r="N187" s="94"/>
      <c r="O187" s="94"/>
      <c r="P187" s="3"/>
      <c r="Q187" s="3"/>
      <c r="R187" s="3"/>
      <c r="S187" s="3"/>
      <c r="T187" s="3"/>
      <c r="U187" s="3"/>
      <c r="V187" s="3"/>
      <c r="W187" s="3"/>
      <c r="X187" s="8"/>
      <c r="BP187" s="14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NX187" s="2"/>
      <c r="NY187" s="2"/>
      <c r="NZ187" s="2"/>
      <c r="OA187" s="2"/>
      <c r="OB187" s="2"/>
    </row>
    <row r="188" spans="2:392" ht="15" x14ac:dyDescent="0.25">
      <c r="B188" s="2"/>
      <c r="C188" s="2"/>
      <c r="D188" s="2"/>
      <c r="E188" s="2"/>
      <c r="F188" s="2"/>
      <c r="I188" s="21"/>
      <c r="J188" s="2"/>
      <c r="L188" s="94"/>
      <c r="M188" s="94"/>
      <c r="N188" s="94"/>
      <c r="O188" s="94"/>
      <c r="P188" s="3"/>
      <c r="Q188" s="3"/>
      <c r="R188" s="3"/>
      <c r="S188" s="3"/>
      <c r="T188" s="3"/>
      <c r="U188" s="3"/>
      <c r="V188" s="3"/>
      <c r="W188" s="3"/>
      <c r="X188" s="8"/>
      <c r="BP188" s="14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NX188" s="2"/>
      <c r="NY188" s="2"/>
      <c r="NZ188" s="2"/>
      <c r="OA188" s="2"/>
      <c r="OB188" s="2"/>
    </row>
    <row r="189" spans="2:392" ht="15" x14ac:dyDescent="0.25">
      <c r="B189" s="2"/>
      <c r="C189" s="2"/>
      <c r="D189" s="2"/>
      <c r="E189" s="2"/>
      <c r="F189" s="2"/>
      <c r="I189" s="21"/>
      <c r="J189" s="2"/>
      <c r="L189" s="94"/>
      <c r="M189" s="94"/>
      <c r="N189" s="94"/>
      <c r="O189" s="94"/>
      <c r="P189" s="3"/>
      <c r="Q189" s="3"/>
      <c r="R189" s="3"/>
      <c r="S189" s="3"/>
      <c r="T189" s="3"/>
      <c r="U189" s="3"/>
      <c r="V189" s="3"/>
      <c r="W189" s="3"/>
      <c r="X189" s="8"/>
      <c r="BP189" s="14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NX189" s="2"/>
      <c r="NY189" s="2"/>
      <c r="NZ189" s="2"/>
      <c r="OA189" s="2"/>
      <c r="OB189" s="2"/>
    </row>
    <row r="190" spans="2:392" ht="15" x14ac:dyDescent="0.25">
      <c r="B190" s="2"/>
      <c r="C190" s="2"/>
      <c r="D190" s="2"/>
      <c r="E190" s="2"/>
      <c r="F190" s="2"/>
      <c r="I190" s="21"/>
      <c r="J190" s="2"/>
      <c r="L190" s="94"/>
      <c r="M190" s="94"/>
      <c r="N190" s="94"/>
      <c r="O190" s="94"/>
      <c r="P190" s="3"/>
      <c r="Q190" s="3"/>
      <c r="R190" s="3"/>
      <c r="S190" s="3"/>
      <c r="T190" s="3"/>
      <c r="U190" s="3"/>
      <c r="V190" s="3"/>
      <c r="W190" s="3"/>
      <c r="X190" s="8"/>
      <c r="BP190" s="14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NX190" s="2"/>
      <c r="NY190" s="2"/>
      <c r="NZ190" s="2"/>
      <c r="OA190" s="2"/>
      <c r="OB190" s="2"/>
    </row>
    <row r="191" spans="2:392" ht="15" x14ac:dyDescent="0.25">
      <c r="B191" s="2"/>
      <c r="C191" s="2"/>
      <c r="D191" s="2"/>
      <c r="E191" s="2"/>
      <c r="F191" s="2"/>
      <c r="I191" s="21"/>
      <c r="J191" s="2"/>
      <c r="L191" s="94"/>
      <c r="M191" s="94"/>
      <c r="N191" s="94"/>
      <c r="O191" s="94"/>
      <c r="P191" s="3"/>
      <c r="Q191" s="3"/>
      <c r="R191" s="3"/>
      <c r="S191" s="3"/>
      <c r="T191" s="3"/>
      <c r="U191" s="3"/>
      <c r="V191" s="3"/>
      <c r="W191" s="3"/>
      <c r="X191" s="8"/>
      <c r="BP191" s="14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NX191" s="2"/>
      <c r="NY191" s="2"/>
      <c r="NZ191" s="2"/>
      <c r="OA191" s="2"/>
      <c r="OB191" s="2"/>
    </row>
    <row r="192" spans="2:392" ht="15" x14ac:dyDescent="0.25">
      <c r="B192" s="2"/>
      <c r="C192" s="2"/>
      <c r="D192" s="2"/>
      <c r="E192" s="2"/>
      <c r="F192" s="2"/>
      <c r="I192" s="21"/>
      <c r="J192" s="2"/>
      <c r="L192" s="94"/>
      <c r="M192" s="94"/>
      <c r="N192" s="94"/>
      <c r="O192" s="94"/>
      <c r="P192" s="3"/>
      <c r="Q192" s="3"/>
      <c r="R192" s="3"/>
      <c r="S192" s="3"/>
      <c r="T192" s="3"/>
      <c r="U192" s="3"/>
      <c r="V192" s="3"/>
      <c r="W192" s="3"/>
      <c r="X192" s="8"/>
      <c r="BP192" s="14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NX192" s="2"/>
      <c r="NY192" s="2"/>
      <c r="NZ192" s="2"/>
      <c r="OA192" s="2"/>
      <c r="OB192" s="2"/>
    </row>
    <row r="193" spans="2:392" ht="15" x14ac:dyDescent="0.25">
      <c r="B193" s="2"/>
      <c r="C193" s="2"/>
      <c r="D193" s="2"/>
      <c r="E193" s="2"/>
      <c r="F193" s="2"/>
      <c r="I193" s="21"/>
      <c r="J193" s="2"/>
      <c r="L193" s="94"/>
      <c r="M193" s="94"/>
      <c r="N193" s="94"/>
      <c r="O193" s="94"/>
      <c r="P193" s="3"/>
      <c r="Q193" s="3"/>
      <c r="R193" s="3"/>
      <c r="S193" s="3"/>
      <c r="T193" s="3"/>
      <c r="U193" s="3"/>
      <c r="V193" s="3"/>
      <c r="W193" s="3"/>
      <c r="X193" s="8"/>
      <c r="BP193" s="14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NX193" s="2"/>
      <c r="NY193" s="2"/>
      <c r="NZ193" s="2"/>
      <c r="OA193" s="2"/>
      <c r="OB193" s="2"/>
    </row>
    <row r="194" spans="2:392" ht="15" x14ac:dyDescent="0.25">
      <c r="B194" s="2"/>
      <c r="C194" s="2"/>
      <c r="D194" s="2"/>
      <c r="E194" s="2"/>
      <c r="F194" s="2"/>
      <c r="I194" s="21"/>
      <c r="J194" s="2"/>
      <c r="L194" s="94"/>
      <c r="M194" s="94"/>
      <c r="N194" s="94"/>
      <c r="O194" s="94"/>
      <c r="P194" s="3"/>
      <c r="Q194" s="3"/>
      <c r="R194" s="3"/>
      <c r="S194" s="3"/>
      <c r="T194" s="3"/>
      <c r="U194" s="3"/>
      <c r="V194" s="3"/>
      <c r="W194" s="3"/>
      <c r="X194" s="8"/>
      <c r="BP194" s="14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NX194" s="2"/>
      <c r="NY194" s="2"/>
      <c r="NZ194" s="2"/>
      <c r="OA194" s="2"/>
      <c r="OB194" s="2"/>
    </row>
    <row r="195" spans="2:392" ht="15" x14ac:dyDescent="0.25">
      <c r="B195" s="2"/>
      <c r="C195" s="2"/>
      <c r="D195" s="2"/>
      <c r="E195" s="2"/>
      <c r="F195" s="2"/>
      <c r="I195" s="21"/>
      <c r="J195" s="2"/>
      <c r="L195" s="94"/>
      <c r="M195" s="94"/>
      <c r="N195" s="94"/>
      <c r="O195" s="94"/>
      <c r="P195" s="3"/>
      <c r="Q195" s="3"/>
      <c r="R195" s="3"/>
      <c r="S195" s="3"/>
      <c r="T195" s="3"/>
      <c r="U195" s="3"/>
      <c r="V195" s="3"/>
      <c r="W195" s="3"/>
      <c r="X195" s="8"/>
      <c r="BP195" s="14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NX195" s="2"/>
      <c r="NY195" s="2"/>
      <c r="NZ195" s="2"/>
      <c r="OA195" s="2"/>
      <c r="OB195" s="2"/>
    </row>
    <row r="196" spans="2:392" ht="15" x14ac:dyDescent="0.25">
      <c r="B196" s="2"/>
      <c r="C196" s="2"/>
      <c r="D196" s="2"/>
      <c r="E196" s="2"/>
      <c r="F196" s="2"/>
      <c r="I196" s="21"/>
      <c r="J196" s="2"/>
      <c r="L196" s="94"/>
      <c r="M196" s="94"/>
      <c r="N196" s="94"/>
      <c r="O196" s="94"/>
      <c r="P196" s="3"/>
      <c r="Q196" s="3"/>
      <c r="R196" s="3"/>
      <c r="S196" s="3"/>
      <c r="T196" s="3"/>
      <c r="U196" s="3"/>
      <c r="V196" s="3"/>
      <c r="W196" s="3"/>
      <c r="X196" s="8"/>
      <c r="BP196" s="14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NX196" s="2"/>
      <c r="NY196" s="2"/>
      <c r="NZ196" s="2"/>
      <c r="OA196" s="2"/>
      <c r="OB196" s="2"/>
    </row>
    <row r="197" spans="2:392" ht="15" x14ac:dyDescent="0.25">
      <c r="B197" s="2"/>
      <c r="C197" s="2"/>
      <c r="D197" s="2"/>
      <c r="E197" s="2"/>
      <c r="F197" s="2"/>
      <c r="I197" s="21"/>
      <c r="J197" s="2"/>
      <c r="L197" s="94"/>
      <c r="M197" s="94"/>
      <c r="N197" s="94"/>
      <c r="O197" s="94"/>
      <c r="P197" s="3"/>
      <c r="Q197" s="3"/>
      <c r="R197" s="3"/>
      <c r="S197" s="3"/>
      <c r="T197" s="3"/>
      <c r="U197" s="3"/>
      <c r="V197" s="3"/>
      <c r="W197" s="3"/>
      <c r="X197" s="8"/>
      <c r="BP197" s="14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NX197" s="2"/>
      <c r="NY197" s="2"/>
      <c r="NZ197" s="2"/>
      <c r="OA197" s="2"/>
      <c r="OB197" s="2"/>
    </row>
    <row r="198" spans="2:392" ht="15" x14ac:dyDescent="0.25">
      <c r="B198" s="2"/>
      <c r="C198" s="2"/>
      <c r="D198" s="2"/>
      <c r="E198" s="2"/>
      <c r="F198" s="2"/>
      <c r="I198" s="21"/>
      <c r="J198" s="2"/>
      <c r="L198" s="94"/>
      <c r="M198" s="94"/>
      <c r="N198" s="94"/>
      <c r="O198" s="94"/>
      <c r="P198" s="3"/>
      <c r="Q198" s="3"/>
      <c r="R198" s="3"/>
      <c r="S198" s="3"/>
      <c r="T198" s="3"/>
      <c r="U198" s="3"/>
      <c r="V198" s="3"/>
      <c r="W198" s="3"/>
      <c r="X198" s="8"/>
      <c r="BP198" s="14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NX198" s="2"/>
      <c r="NY198" s="2"/>
      <c r="NZ198" s="2"/>
      <c r="OA198" s="2"/>
      <c r="OB198" s="2"/>
    </row>
    <row r="199" spans="2:392" ht="15" x14ac:dyDescent="0.25">
      <c r="B199" s="2"/>
      <c r="C199" s="2"/>
      <c r="D199" s="2"/>
      <c r="E199" s="2"/>
      <c r="F199" s="2"/>
      <c r="I199" s="21"/>
      <c r="J199" s="2"/>
      <c r="L199" s="94"/>
      <c r="M199" s="94"/>
      <c r="N199" s="94"/>
      <c r="O199" s="94"/>
      <c r="P199" s="3"/>
      <c r="Q199" s="3"/>
      <c r="R199" s="3"/>
      <c r="S199" s="3"/>
      <c r="T199" s="3"/>
      <c r="U199" s="3"/>
      <c r="V199" s="3"/>
      <c r="W199" s="3"/>
      <c r="X199" s="8"/>
      <c r="BP199" s="14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NX199" s="2"/>
      <c r="NY199" s="2"/>
      <c r="NZ199" s="2"/>
      <c r="OA199" s="2"/>
      <c r="OB199" s="2"/>
    </row>
    <row r="200" spans="2:392" ht="15" x14ac:dyDescent="0.25">
      <c r="B200" s="2"/>
      <c r="C200" s="2"/>
      <c r="D200" s="2"/>
      <c r="E200" s="2"/>
      <c r="F200" s="2"/>
      <c r="I200" s="21"/>
      <c r="J200" s="2"/>
      <c r="L200" s="94"/>
      <c r="M200" s="94"/>
      <c r="N200" s="94"/>
      <c r="O200" s="94"/>
      <c r="P200" s="3"/>
      <c r="Q200" s="3"/>
      <c r="R200" s="3"/>
      <c r="S200" s="3"/>
      <c r="T200" s="3"/>
      <c r="U200" s="3"/>
      <c r="V200" s="3"/>
      <c r="W200" s="3"/>
      <c r="X200" s="8"/>
      <c r="BP200" s="14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NX200" s="2"/>
      <c r="NY200" s="2"/>
      <c r="NZ200" s="2"/>
      <c r="OA200" s="2"/>
      <c r="OB200" s="2"/>
    </row>
    <row r="201" spans="2:392" ht="15" x14ac:dyDescent="0.25">
      <c r="B201" s="2"/>
      <c r="C201" s="2"/>
      <c r="D201" s="2"/>
      <c r="E201" s="2"/>
      <c r="F201" s="2"/>
      <c r="I201" s="21"/>
      <c r="J201" s="2"/>
      <c r="L201" s="94"/>
      <c r="M201" s="94"/>
      <c r="N201" s="94"/>
      <c r="O201" s="94"/>
      <c r="P201" s="3"/>
      <c r="Q201" s="3"/>
      <c r="R201" s="3"/>
      <c r="S201" s="3"/>
      <c r="T201" s="3"/>
      <c r="U201" s="3"/>
      <c r="V201" s="3"/>
      <c r="W201" s="3"/>
      <c r="X201" s="8"/>
      <c r="BP201" s="14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NX201" s="2"/>
      <c r="NY201" s="2"/>
      <c r="NZ201" s="2"/>
      <c r="OA201" s="2"/>
      <c r="OB201" s="2"/>
    </row>
    <row r="202" spans="2:392" ht="15" x14ac:dyDescent="0.25">
      <c r="B202" s="2"/>
      <c r="C202" s="2"/>
      <c r="D202" s="2"/>
      <c r="E202" s="2"/>
      <c r="F202" s="2"/>
      <c r="I202" s="21"/>
      <c r="J202" s="2"/>
      <c r="L202" s="94"/>
      <c r="M202" s="94"/>
      <c r="N202" s="94"/>
      <c r="O202" s="94"/>
      <c r="P202" s="3"/>
      <c r="Q202" s="3"/>
      <c r="R202" s="3"/>
      <c r="S202" s="3"/>
      <c r="T202" s="3"/>
      <c r="U202" s="3"/>
      <c r="V202" s="3"/>
      <c r="W202" s="3"/>
      <c r="X202" s="8"/>
      <c r="BP202" s="14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NX202" s="2"/>
      <c r="NY202" s="2"/>
      <c r="NZ202" s="2"/>
      <c r="OA202" s="2"/>
      <c r="OB202" s="2"/>
    </row>
    <row r="203" spans="2:392" ht="15" x14ac:dyDescent="0.25">
      <c r="B203" s="2"/>
      <c r="C203" s="2"/>
      <c r="D203" s="2"/>
      <c r="E203" s="2"/>
      <c r="F203" s="2"/>
      <c r="I203" s="21"/>
      <c r="J203" s="2"/>
      <c r="L203" s="94"/>
      <c r="M203" s="94"/>
      <c r="N203" s="94"/>
      <c r="O203" s="94"/>
      <c r="P203" s="3"/>
      <c r="Q203" s="3"/>
      <c r="R203" s="3"/>
      <c r="S203" s="3"/>
      <c r="T203" s="3"/>
      <c r="U203" s="3"/>
      <c r="V203" s="3"/>
      <c r="W203" s="3"/>
      <c r="X203" s="8"/>
      <c r="BP203" s="14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NX203" s="2"/>
      <c r="NY203" s="2"/>
      <c r="NZ203" s="2"/>
      <c r="OA203" s="2"/>
      <c r="OB203" s="2"/>
    </row>
    <row r="204" spans="2:392" ht="15" x14ac:dyDescent="0.25">
      <c r="B204" s="2"/>
      <c r="C204" s="2"/>
      <c r="D204" s="2"/>
      <c r="E204" s="2"/>
      <c r="F204" s="2"/>
      <c r="I204" s="21"/>
      <c r="J204" s="2"/>
      <c r="L204" s="94"/>
      <c r="M204" s="94"/>
      <c r="N204" s="94"/>
      <c r="O204" s="94"/>
      <c r="P204" s="3"/>
      <c r="Q204" s="3"/>
      <c r="R204" s="3"/>
      <c r="S204" s="3"/>
      <c r="T204" s="3"/>
      <c r="U204" s="3"/>
      <c r="V204" s="3"/>
      <c r="W204" s="3"/>
      <c r="X204" s="8"/>
      <c r="BP204" s="14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NX204" s="2"/>
      <c r="NY204" s="2"/>
      <c r="NZ204" s="2"/>
      <c r="OA204" s="2"/>
      <c r="OB204" s="2"/>
    </row>
    <row r="205" spans="2:392" ht="15" x14ac:dyDescent="0.25">
      <c r="B205" s="2"/>
      <c r="C205" s="2"/>
      <c r="D205" s="2"/>
      <c r="E205" s="2"/>
      <c r="F205" s="2"/>
      <c r="I205" s="21"/>
      <c r="J205" s="2"/>
      <c r="L205" s="94"/>
      <c r="M205" s="94"/>
      <c r="N205" s="94"/>
      <c r="O205" s="94"/>
      <c r="P205" s="3"/>
      <c r="Q205" s="3"/>
      <c r="R205" s="3"/>
      <c r="S205" s="3"/>
      <c r="T205" s="3"/>
      <c r="U205" s="3"/>
      <c r="V205" s="3"/>
      <c r="W205" s="3"/>
      <c r="X205" s="8"/>
      <c r="BP205" s="14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NX205" s="2"/>
      <c r="NY205" s="2"/>
      <c r="NZ205" s="2"/>
      <c r="OA205" s="2"/>
      <c r="OB205" s="2"/>
    </row>
    <row r="206" spans="2:392" ht="15" x14ac:dyDescent="0.25">
      <c r="B206" s="2"/>
      <c r="C206" s="2"/>
      <c r="D206" s="2"/>
      <c r="E206" s="2"/>
      <c r="F206" s="2"/>
      <c r="I206" s="21"/>
      <c r="J206" s="2"/>
      <c r="L206" s="94"/>
      <c r="M206" s="94"/>
      <c r="N206" s="94"/>
      <c r="O206" s="94"/>
      <c r="P206" s="3"/>
      <c r="Q206" s="3"/>
      <c r="R206" s="3"/>
      <c r="S206" s="3"/>
      <c r="T206" s="3"/>
      <c r="U206" s="3"/>
      <c r="V206" s="3"/>
      <c r="W206" s="3"/>
      <c r="X206" s="8"/>
      <c r="BP206" s="14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NX206" s="2"/>
      <c r="NY206" s="2"/>
      <c r="NZ206" s="2"/>
      <c r="OA206" s="2"/>
      <c r="OB206" s="2"/>
    </row>
    <row r="207" spans="2:392" ht="15" x14ac:dyDescent="0.25">
      <c r="B207" s="2"/>
      <c r="C207" s="2"/>
      <c r="D207" s="2"/>
      <c r="E207" s="2"/>
      <c r="F207" s="2"/>
      <c r="I207" s="21"/>
      <c r="J207" s="2"/>
      <c r="L207" s="94"/>
      <c r="M207" s="94"/>
      <c r="N207" s="94"/>
      <c r="O207" s="94"/>
      <c r="P207" s="3"/>
      <c r="Q207" s="3"/>
      <c r="R207" s="3"/>
      <c r="S207" s="3"/>
      <c r="T207" s="3"/>
      <c r="U207" s="3"/>
      <c r="V207" s="3"/>
      <c r="W207" s="3"/>
      <c r="X207" s="8"/>
      <c r="BP207" s="14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NX207" s="2"/>
      <c r="NY207" s="2"/>
      <c r="NZ207" s="2"/>
      <c r="OA207" s="2"/>
      <c r="OB207" s="2"/>
    </row>
    <row r="208" spans="2:392" ht="15" x14ac:dyDescent="0.25">
      <c r="B208" s="2"/>
      <c r="C208" s="2"/>
      <c r="D208" s="2"/>
      <c r="E208" s="2"/>
      <c r="F208" s="2"/>
      <c r="I208" s="21"/>
      <c r="J208" s="2"/>
      <c r="L208" s="94"/>
      <c r="M208" s="94"/>
      <c r="N208" s="94"/>
      <c r="O208" s="94"/>
      <c r="P208" s="3"/>
      <c r="Q208" s="3"/>
      <c r="R208" s="3"/>
      <c r="S208" s="3"/>
      <c r="T208" s="3"/>
      <c r="U208" s="3"/>
      <c r="V208" s="3"/>
      <c r="W208" s="3"/>
      <c r="X208" s="8"/>
      <c r="BP208" s="14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NX208" s="2"/>
      <c r="NY208" s="2"/>
      <c r="NZ208" s="2"/>
      <c r="OA208" s="2"/>
      <c r="OB208" s="2"/>
    </row>
    <row r="209" spans="2:392" ht="15" x14ac:dyDescent="0.25">
      <c r="B209" s="2"/>
      <c r="C209" s="2"/>
      <c r="D209" s="2"/>
      <c r="E209" s="2"/>
      <c r="F209" s="2"/>
      <c r="I209" s="21"/>
      <c r="J209" s="2"/>
      <c r="L209" s="94"/>
      <c r="M209" s="94"/>
      <c r="N209" s="94"/>
      <c r="O209" s="94"/>
      <c r="P209" s="3"/>
      <c r="Q209" s="3"/>
      <c r="R209" s="3"/>
      <c r="S209" s="3"/>
      <c r="T209" s="3"/>
      <c r="U209" s="3"/>
      <c r="V209" s="3"/>
      <c r="W209" s="3"/>
      <c r="X209" s="8"/>
      <c r="BP209" s="14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NX209" s="2"/>
      <c r="NY209" s="2"/>
      <c r="NZ209" s="2"/>
      <c r="OA209" s="2"/>
      <c r="OB209" s="2"/>
    </row>
    <row r="210" spans="2:392" ht="15" x14ac:dyDescent="0.25">
      <c r="B210" s="2"/>
      <c r="C210" s="2"/>
      <c r="D210" s="2"/>
      <c r="E210" s="2"/>
      <c r="F210" s="2"/>
      <c r="I210" s="21"/>
      <c r="J210" s="2"/>
      <c r="L210" s="94"/>
      <c r="M210" s="94"/>
      <c r="N210" s="94"/>
      <c r="O210" s="94"/>
      <c r="P210" s="3"/>
      <c r="Q210" s="3"/>
      <c r="R210" s="3"/>
      <c r="S210" s="3"/>
      <c r="T210" s="3"/>
      <c r="U210" s="3"/>
      <c r="V210" s="3"/>
      <c r="W210" s="3"/>
      <c r="X210" s="8"/>
      <c r="BP210" s="14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NX210" s="2"/>
      <c r="NY210" s="2"/>
      <c r="NZ210" s="2"/>
      <c r="OA210" s="2"/>
      <c r="OB210" s="2"/>
    </row>
    <row r="211" spans="2:392" ht="15" x14ac:dyDescent="0.25">
      <c r="B211" s="2"/>
      <c r="C211" s="2"/>
      <c r="D211" s="2"/>
      <c r="E211" s="2"/>
      <c r="F211" s="2"/>
      <c r="I211" s="21"/>
      <c r="J211" s="2"/>
      <c r="L211" s="94"/>
      <c r="M211" s="94"/>
      <c r="N211" s="94"/>
      <c r="O211" s="94"/>
      <c r="P211" s="3"/>
      <c r="Q211" s="3"/>
      <c r="R211" s="3"/>
      <c r="S211" s="3"/>
      <c r="T211" s="3"/>
      <c r="U211" s="3"/>
      <c r="V211" s="3"/>
      <c r="W211" s="3"/>
      <c r="X211" s="8"/>
      <c r="BP211" s="14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NX211" s="2"/>
      <c r="NY211" s="2"/>
      <c r="NZ211" s="2"/>
      <c r="OA211" s="2"/>
      <c r="OB211" s="2"/>
    </row>
    <row r="212" spans="2:392" ht="15" x14ac:dyDescent="0.25">
      <c r="B212" s="2"/>
      <c r="C212" s="2"/>
      <c r="D212" s="2"/>
      <c r="E212" s="2"/>
      <c r="F212" s="2"/>
      <c r="I212" s="21"/>
      <c r="J212" s="2"/>
      <c r="L212" s="94"/>
      <c r="M212" s="94"/>
      <c r="N212" s="94"/>
      <c r="O212" s="94"/>
      <c r="P212" s="3"/>
      <c r="Q212" s="3"/>
      <c r="R212" s="3"/>
      <c r="S212" s="3"/>
      <c r="T212" s="3"/>
      <c r="U212" s="3"/>
      <c r="V212" s="3"/>
      <c r="W212" s="3"/>
      <c r="X212" s="8"/>
      <c r="BP212" s="14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NX212" s="2"/>
      <c r="NY212" s="2"/>
      <c r="NZ212" s="2"/>
      <c r="OA212" s="2"/>
      <c r="OB212" s="2"/>
    </row>
    <row r="213" spans="2:392" ht="15" x14ac:dyDescent="0.25">
      <c r="B213" s="2"/>
      <c r="C213" s="2"/>
      <c r="D213" s="2"/>
      <c r="E213" s="2"/>
      <c r="F213" s="2"/>
      <c r="I213" s="21"/>
      <c r="J213" s="2"/>
      <c r="L213" s="94"/>
      <c r="M213" s="94"/>
      <c r="N213" s="94"/>
      <c r="O213" s="94"/>
      <c r="P213" s="3"/>
      <c r="Q213" s="3"/>
      <c r="R213" s="3"/>
      <c r="S213" s="3"/>
      <c r="T213" s="3"/>
      <c r="U213" s="3"/>
      <c r="V213" s="3"/>
      <c r="W213" s="3"/>
      <c r="X213" s="8"/>
      <c r="BP213" s="14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NX213" s="2"/>
      <c r="NY213" s="2"/>
      <c r="NZ213" s="2"/>
      <c r="OA213" s="2"/>
      <c r="OB213" s="2"/>
    </row>
    <row r="214" spans="2:392" ht="15" x14ac:dyDescent="0.25">
      <c r="B214" s="2"/>
      <c r="C214" s="2"/>
      <c r="D214" s="2"/>
      <c r="E214" s="2"/>
      <c r="F214" s="2"/>
      <c r="I214" s="21"/>
      <c r="J214" s="2"/>
      <c r="L214" s="94"/>
      <c r="M214" s="94"/>
      <c r="N214" s="94"/>
      <c r="O214" s="94"/>
      <c r="P214" s="3"/>
      <c r="Q214" s="3"/>
      <c r="R214" s="3"/>
      <c r="S214" s="3"/>
      <c r="T214" s="3"/>
      <c r="U214" s="3"/>
      <c r="V214" s="3"/>
      <c r="W214" s="3"/>
      <c r="X214" s="8"/>
      <c r="BP214" s="14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NX214" s="2"/>
      <c r="NY214" s="2"/>
      <c r="NZ214" s="2"/>
      <c r="OA214" s="2"/>
      <c r="OB214" s="2"/>
    </row>
    <row r="215" spans="2:392" ht="15" x14ac:dyDescent="0.25">
      <c r="B215" s="2"/>
      <c r="C215" s="2"/>
      <c r="D215" s="2"/>
      <c r="E215" s="2"/>
      <c r="F215" s="2"/>
      <c r="I215" s="21"/>
      <c r="J215" s="2"/>
      <c r="L215" s="94"/>
      <c r="M215" s="94"/>
      <c r="N215" s="94"/>
      <c r="O215" s="94"/>
      <c r="P215" s="3"/>
      <c r="Q215" s="3"/>
      <c r="R215" s="3"/>
      <c r="S215" s="3"/>
      <c r="T215" s="3"/>
      <c r="U215" s="3"/>
      <c r="V215" s="3"/>
      <c r="W215" s="3"/>
      <c r="X215" s="8"/>
      <c r="BP215" s="14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NX215" s="2"/>
      <c r="NY215" s="2"/>
      <c r="NZ215" s="2"/>
      <c r="OA215" s="2"/>
      <c r="OB215" s="2"/>
    </row>
    <row r="216" spans="2:392" ht="15" x14ac:dyDescent="0.25">
      <c r="B216" s="2"/>
      <c r="C216" s="2"/>
      <c r="D216" s="2"/>
      <c r="E216" s="2"/>
      <c r="F216" s="2"/>
      <c r="I216" s="21"/>
      <c r="J216" s="2"/>
      <c r="L216" s="94"/>
      <c r="M216" s="94"/>
      <c r="N216" s="94"/>
      <c r="O216" s="94"/>
      <c r="P216" s="3"/>
      <c r="Q216" s="3"/>
      <c r="R216" s="3"/>
      <c r="S216" s="3"/>
      <c r="T216" s="3"/>
      <c r="U216" s="3"/>
      <c r="V216" s="3"/>
      <c r="W216" s="3"/>
      <c r="X216" s="8"/>
      <c r="BP216" s="14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NX216" s="2"/>
      <c r="NY216" s="2"/>
      <c r="NZ216" s="2"/>
      <c r="OA216" s="2"/>
      <c r="OB216" s="2"/>
    </row>
    <row r="217" spans="2:392" ht="15" x14ac:dyDescent="0.25">
      <c r="B217" s="2"/>
      <c r="C217" s="2"/>
      <c r="D217" s="2"/>
      <c r="E217" s="2"/>
      <c r="F217" s="2"/>
      <c r="I217" s="21"/>
      <c r="J217" s="2"/>
      <c r="L217" s="94"/>
      <c r="M217" s="94"/>
      <c r="N217" s="94"/>
      <c r="O217" s="94"/>
      <c r="P217" s="3"/>
      <c r="Q217" s="3"/>
      <c r="R217" s="3"/>
      <c r="S217" s="3"/>
      <c r="T217" s="3"/>
      <c r="U217" s="3"/>
      <c r="V217" s="3"/>
      <c r="W217" s="3"/>
      <c r="X217" s="8"/>
      <c r="BP217" s="14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NX217" s="2"/>
      <c r="NY217" s="2"/>
      <c r="NZ217" s="2"/>
      <c r="OA217" s="2"/>
      <c r="OB217" s="2"/>
    </row>
    <row r="218" spans="2:392" ht="15" x14ac:dyDescent="0.25">
      <c r="B218" s="2"/>
      <c r="C218" s="2"/>
      <c r="D218" s="2"/>
      <c r="E218" s="2"/>
      <c r="F218" s="2"/>
      <c r="I218" s="21"/>
      <c r="J218" s="2"/>
      <c r="L218" s="94"/>
      <c r="M218" s="94"/>
      <c r="N218" s="94"/>
      <c r="O218" s="94"/>
      <c r="P218" s="3"/>
      <c r="Q218" s="3"/>
      <c r="R218" s="3"/>
      <c r="S218" s="3"/>
      <c r="T218" s="3"/>
      <c r="U218" s="3"/>
      <c r="V218" s="3"/>
      <c r="W218" s="3"/>
      <c r="X218" s="8"/>
      <c r="BP218" s="14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NX218" s="2"/>
      <c r="NY218" s="2"/>
      <c r="NZ218" s="2"/>
      <c r="OA218" s="2"/>
      <c r="OB218" s="2"/>
    </row>
    <row r="219" spans="2:392" ht="15" x14ac:dyDescent="0.25">
      <c r="B219" s="2"/>
      <c r="C219" s="2"/>
      <c r="D219" s="2"/>
      <c r="E219" s="2"/>
      <c r="F219" s="2"/>
      <c r="I219" s="21"/>
      <c r="J219" s="2"/>
      <c r="L219" s="94"/>
      <c r="M219" s="94"/>
      <c r="N219" s="94"/>
      <c r="O219" s="94"/>
      <c r="P219" s="3"/>
      <c r="Q219" s="3"/>
      <c r="R219" s="3"/>
      <c r="S219" s="3"/>
      <c r="T219" s="3"/>
      <c r="U219" s="3"/>
      <c r="V219" s="3"/>
      <c r="W219" s="3"/>
      <c r="X219" s="8"/>
      <c r="BP219" s="14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NX219" s="2"/>
      <c r="NY219" s="2"/>
      <c r="NZ219" s="2"/>
      <c r="OA219" s="2"/>
      <c r="OB219" s="2"/>
    </row>
    <row r="220" spans="2:392" ht="15" x14ac:dyDescent="0.25">
      <c r="B220" s="2"/>
      <c r="C220" s="2"/>
      <c r="D220" s="2"/>
      <c r="E220" s="2"/>
      <c r="F220" s="2"/>
      <c r="I220" s="21"/>
      <c r="J220" s="2"/>
      <c r="L220" s="94"/>
      <c r="M220" s="94"/>
      <c r="N220" s="94"/>
      <c r="O220" s="94"/>
      <c r="P220" s="3"/>
      <c r="Q220" s="3"/>
      <c r="R220" s="3"/>
      <c r="S220" s="3"/>
      <c r="T220" s="3"/>
      <c r="U220" s="3"/>
      <c r="V220" s="3"/>
      <c r="W220" s="3"/>
      <c r="X220" s="8"/>
      <c r="BP220" s="14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NX220" s="2"/>
      <c r="NY220" s="2"/>
      <c r="NZ220" s="2"/>
      <c r="OA220" s="2"/>
      <c r="OB220" s="2"/>
    </row>
    <row r="221" spans="2:392" ht="15" x14ac:dyDescent="0.25">
      <c r="B221" s="2"/>
      <c r="C221" s="2"/>
      <c r="D221" s="2"/>
      <c r="E221" s="2"/>
      <c r="F221" s="2"/>
      <c r="I221" s="21"/>
      <c r="J221" s="2"/>
      <c r="L221" s="94"/>
      <c r="M221" s="94"/>
      <c r="N221" s="94"/>
      <c r="O221" s="94"/>
      <c r="P221" s="3"/>
      <c r="Q221" s="3"/>
      <c r="R221" s="3"/>
      <c r="S221" s="3"/>
      <c r="T221" s="3"/>
      <c r="U221" s="3"/>
      <c r="V221" s="3"/>
      <c r="W221" s="3"/>
      <c r="X221" s="8"/>
      <c r="BP221" s="14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NX221" s="2"/>
      <c r="NY221" s="2"/>
      <c r="NZ221" s="2"/>
      <c r="OA221" s="2"/>
      <c r="OB221" s="2"/>
    </row>
    <row r="222" spans="2:392" ht="15" x14ac:dyDescent="0.25">
      <c r="B222" s="2"/>
      <c r="C222" s="2"/>
      <c r="D222" s="2"/>
      <c r="E222" s="2"/>
      <c r="F222" s="2"/>
      <c r="I222" s="21"/>
      <c r="J222" s="2"/>
      <c r="L222" s="94"/>
      <c r="M222" s="94"/>
      <c r="N222" s="94"/>
      <c r="O222" s="94"/>
      <c r="P222" s="3"/>
      <c r="Q222" s="3"/>
      <c r="R222" s="3"/>
      <c r="S222" s="3"/>
      <c r="T222" s="3"/>
      <c r="U222" s="3"/>
      <c r="V222" s="3"/>
      <c r="W222" s="3"/>
      <c r="X222" s="8"/>
      <c r="BP222" s="14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NX222" s="2"/>
      <c r="NY222" s="2"/>
      <c r="NZ222" s="2"/>
      <c r="OA222" s="2"/>
      <c r="OB222" s="2"/>
    </row>
    <row r="223" spans="2:392" ht="15" x14ac:dyDescent="0.25">
      <c r="B223" s="2"/>
      <c r="C223" s="2"/>
      <c r="D223" s="2"/>
      <c r="E223" s="2"/>
      <c r="F223" s="2"/>
      <c r="I223" s="21"/>
      <c r="J223" s="2"/>
      <c r="L223" s="94"/>
      <c r="M223" s="94"/>
      <c r="N223" s="94"/>
      <c r="O223" s="94"/>
      <c r="P223" s="3"/>
      <c r="Q223" s="3"/>
      <c r="R223" s="3"/>
      <c r="S223" s="3"/>
      <c r="T223" s="3"/>
      <c r="U223" s="3"/>
      <c r="V223" s="3"/>
      <c r="W223" s="3"/>
      <c r="X223" s="8"/>
      <c r="BP223" s="14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NX223" s="2"/>
      <c r="NY223" s="2"/>
      <c r="NZ223" s="2"/>
      <c r="OA223" s="2"/>
      <c r="OB223" s="2"/>
    </row>
    <row r="224" spans="2:392" ht="15" x14ac:dyDescent="0.25">
      <c r="B224" s="2"/>
      <c r="C224" s="2"/>
      <c r="D224" s="2"/>
      <c r="E224" s="2"/>
      <c r="F224" s="2"/>
      <c r="I224" s="21"/>
      <c r="J224" s="2"/>
      <c r="L224" s="94"/>
      <c r="M224" s="94"/>
      <c r="N224" s="94"/>
      <c r="O224" s="94"/>
      <c r="P224" s="3"/>
      <c r="Q224" s="3"/>
      <c r="R224" s="3"/>
      <c r="S224" s="3"/>
      <c r="T224" s="3"/>
      <c r="U224" s="3"/>
      <c r="V224" s="3"/>
      <c r="W224" s="3"/>
      <c r="X224" s="8"/>
      <c r="BP224" s="14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NX224" s="2"/>
      <c r="NY224" s="2"/>
      <c r="NZ224" s="2"/>
      <c r="OA224" s="2"/>
      <c r="OB224" s="2"/>
    </row>
    <row r="225" spans="2:392" ht="15" x14ac:dyDescent="0.25">
      <c r="B225" s="2"/>
      <c r="C225" s="2"/>
      <c r="D225" s="2"/>
      <c r="E225" s="2"/>
      <c r="F225" s="2"/>
      <c r="I225" s="21"/>
      <c r="J225" s="2"/>
      <c r="L225" s="94"/>
      <c r="M225" s="94"/>
      <c r="N225" s="94"/>
      <c r="O225" s="94"/>
      <c r="P225" s="3"/>
      <c r="Q225" s="3"/>
      <c r="R225" s="3"/>
      <c r="S225" s="3"/>
      <c r="T225" s="3"/>
      <c r="U225" s="3"/>
      <c r="V225" s="3"/>
      <c r="W225" s="3"/>
      <c r="X225" s="8"/>
      <c r="BP225" s="14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NX225" s="2"/>
      <c r="NY225" s="2"/>
      <c r="NZ225" s="2"/>
      <c r="OA225" s="2"/>
      <c r="OB225" s="2"/>
    </row>
    <row r="226" spans="2:392" ht="15" x14ac:dyDescent="0.25">
      <c r="B226" s="2"/>
      <c r="C226" s="2"/>
      <c r="D226" s="2"/>
      <c r="E226" s="2"/>
      <c r="F226" s="2"/>
      <c r="I226" s="21"/>
      <c r="J226" s="2"/>
      <c r="L226" s="94"/>
      <c r="M226" s="94"/>
      <c r="N226" s="94"/>
      <c r="O226" s="94"/>
      <c r="P226" s="3"/>
      <c r="Q226" s="3"/>
      <c r="R226" s="3"/>
      <c r="S226" s="3"/>
      <c r="T226" s="3"/>
      <c r="U226" s="3"/>
      <c r="V226" s="3"/>
      <c r="W226" s="3"/>
      <c r="X226" s="8"/>
      <c r="BP226" s="14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NX226" s="2"/>
      <c r="NY226" s="2"/>
      <c r="NZ226" s="2"/>
      <c r="OA226" s="2"/>
      <c r="OB226" s="2"/>
    </row>
    <row r="227" spans="2:392" ht="15" x14ac:dyDescent="0.25">
      <c r="B227" s="2"/>
      <c r="C227" s="2"/>
      <c r="D227" s="2"/>
      <c r="E227" s="2"/>
      <c r="F227" s="2"/>
      <c r="I227" s="21"/>
      <c r="J227" s="2"/>
      <c r="L227" s="94"/>
      <c r="M227" s="94"/>
      <c r="N227" s="94"/>
      <c r="O227" s="94"/>
      <c r="P227" s="3"/>
      <c r="Q227" s="3"/>
      <c r="R227" s="3"/>
      <c r="S227" s="3"/>
      <c r="T227" s="3"/>
      <c r="U227" s="3"/>
      <c r="V227" s="3"/>
      <c r="W227" s="3"/>
      <c r="X227" s="8"/>
      <c r="BP227" s="14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NX227" s="2"/>
      <c r="NY227" s="2"/>
      <c r="NZ227" s="2"/>
      <c r="OA227" s="2"/>
      <c r="OB227" s="2"/>
    </row>
    <row r="228" spans="2:392" ht="15" x14ac:dyDescent="0.25">
      <c r="B228" s="2"/>
      <c r="C228" s="2"/>
      <c r="D228" s="2"/>
      <c r="E228" s="2"/>
      <c r="F228" s="2"/>
      <c r="I228" s="21"/>
      <c r="J228" s="2"/>
      <c r="L228" s="94"/>
      <c r="M228" s="94"/>
      <c r="N228" s="94"/>
      <c r="O228" s="94"/>
      <c r="P228" s="3"/>
      <c r="Q228" s="3"/>
      <c r="R228" s="3"/>
      <c r="S228" s="3"/>
      <c r="T228" s="3"/>
      <c r="U228" s="3"/>
      <c r="V228" s="3"/>
      <c r="W228" s="3"/>
      <c r="X228" s="8"/>
      <c r="BP228" s="14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NX228" s="2"/>
      <c r="NY228" s="2"/>
      <c r="NZ228" s="2"/>
      <c r="OA228" s="2"/>
      <c r="OB228" s="2"/>
    </row>
    <row r="229" spans="2:392" ht="15" x14ac:dyDescent="0.25">
      <c r="B229" s="2"/>
      <c r="C229" s="2"/>
      <c r="D229" s="2"/>
      <c r="E229" s="2"/>
      <c r="F229" s="2"/>
      <c r="I229" s="21"/>
      <c r="J229" s="2"/>
      <c r="L229" s="94"/>
      <c r="M229" s="94"/>
      <c r="N229" s="94"/>
      <c r="O229" s="94"/>
      <c r="P229" s="3"/>
      <c r="Q229" s="3"/>
      <c r="R229" s="3"/>
      <c r="S229" s="3"/>
      <c r="T229" s="3"/>
      <c r="U229" s="3"/>
      <c r="V229" s="3"/>
      <c r="W229" s="3"/>
      <c r="X229" s="8"/>
      <c r="BP229" s="14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NX229" s="2"/>
      <c r="NY229" s="2"/>
      <c r="NZ229" s="2"/>
      <c r="OA229" s="2"/>
      <c r="OB229" s="2"/>
    </row>
    <row r="230" spans="2:392" ht="15" x14ac:dyDescent="0.25">
      <c r="B230" s="2"/>
      <c r="C230" s="2"/>
      <c r="D230" s="2"/>
      <c r="E230" s="2"/>
      <c r="F230" s="2"/>
      <c r="I230" s="21"/>
      <c r="J230" s="2"/>
      <c r="L230" s="94"/>
      <c r="M230" s="94"/>
      <c r="N230" s="94"/>
      <c r="O230" s="94"/>
      <c r="P230" s="3"/>
      <c r="Q230" s="3"/>
      <c r="R230" s="3"/>
      <c r="S230" s="3"/>
      <c r="T230" s="3"/>
      <c r="U230" s="3"/>
      <c r="V230" s="3"/>
      <c r="W230" s="3"/>
      <c r="X230" s="8"/>
      <c r="BP230" s="14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NX230" s="2"/>
      <c r="NY230" s="2"/>
      <c r="NZ230" s="2"/>
      <c r="OA230" s="2"/>
      <c r="OB230" s="2"/>
    </row>
    <row r="231" spans="2:392" ht="15" x14ac:dyDescent="0.25">
      <c r="B231" s="2"/>
      <c r="C231" s="2"/>
      <c r="D231" s="2"/>
      <c r="E231" s="2"/>
      <c r="F231" s="2"/>
      <c r="I231" s="21"/>
      <c r="J231" s="2"/>
      <c r="L231" s="94"/>
      <c r="M231" s="94"/>
      <c r="N231" s="94"/>
      <c r="O231" s="94"/>
      <c r="P231" s="3"/>
      <c r="Q231" s="3"/>
      <c r="R231" s="3"/>
      <c r="S231" s="3"/>
      <c r="T231" s="3"/>
      <c r="U231" s="3"/>
      <c r="V231" s="3"/>
      <c r="W231" s="3"/>
      <c r="X231" s="8"/>
      <c r="BP231" s="14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NX231" s="2"/>
      <c r="NY231" s="2"/>
      <c r="NZ231" s="2"/>
      <c r="OA231" s="2"/>
      <c r="OB231" s="2"/>
    </row>
    <row r="232" spans="2:392" ht="15" x14ac:dyDescent="0.25">
      <c r="B232" s="2"/>
      <c r="C232" s="2"/>
      <c r="D232" s="2"/>
      <c r="E232" s="2"/>
      <c r="F232" s="2"/>
      <c r="I232" s="21"/>
      <c r="J232" s="2"/>
      <c r="L232" s="94"/>
      <c r="M232" s="94"/>
      <c r="N232" s="94"/>
      <c r="O232" s="94"/>
      <c r="P232" s="3"/>
      <c r="Q232" s="3"/>
      <c r="R232" s="3"/>
      <c r="S232" s="3"/>
      <c r="T232" s="3"/>
      <c r="U232" s="3"/>
      <c r="V232" s="3"/>
      <c r="W232" s="3"/>
      <c r="X232" s="8"/>
      <c r="BP232" s="14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NX232" s="2"/>
      <c r="NY232" s="2"/>
      <c r="NZ232" s="2"/>
      <c r="OA232" s="2"/>
      <c r="OB232" s="2"/>
    </row>
    <row r="233" spans="2:392" ht="15" x14ac:dyDescent="0.25">
      <c r="B233" s="2"/>
      <c r="C233" s="2"/>
      <c r="D233" s="2"/>
      <c r="E233" s="2"/>
      <c r="F233" s="2"/>
      <c r="I233" s="21"/>
      <c r="J233" s="2"/>
      <c r="L233" s="94"/>
      <c r="M233" s="94"/>
      <c r="N233" s="94"/>
      <c r="O233" s="94"/>
      <c r="P233" s="3"/>
      <c r="Q233" s="3"/>
      <c r="R233" s="3"/>
      <c r="S233" s="3"/>
      <c r="T233" s="3"/>
      <c r="U233" s="3"/>
      <c r="V233" s="3"/>
      <c r="W233" s="3"/>
      <c r="X233" s="8"/>
      <c r="BP233" s="14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NX233" s="2"/>
      <c r="NY233" s="2"/>
      <c r="NZ233" s="2"/>
      <c r="OA233" s="2"/>
      <c r="OB233" s="2"/>
    </row>
    <row r="234" spans="2:392" ht="15" x14ac:dyDescent="0.25">
      <c r="B234" s="2"/>
      <c r="C234" s="2"/>
      <c r="D234" s="2"/>
      <c r="E234" s="2"/>
      <c r="F234" s="2"/>
      <c r="I234" s="21"/>
      <c r="J234" s="2"/>
      <c r="L234" s="94"/>
      <c r="M234" s="94"/>
      <c r="N234" s="94"/>
      <c r="O234" s="94"/>
      <c r="P234" s="3"/>
      <c r="Q234" s="3"/>
      <c r="R234" s="3"/>
      <c r="S234" s="3"/>
      <c r="T234" s="3"/>
      <c r="U234" s="3"/>
      <c r="V234" s="3"/>
      <c r="W234" s="3"/>
      <c r="X234" s="8"/>
      <c r="BP234" s="14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NX234" s="2"/>
      <c r="NY234" s="2"/>
      <c r="NZ234" s="2"/>
      <c r="OA234" s="2"/>
      <c r="OB234" s="2"/>
    </row>
    <row r="235" spans="2:392" ht="15" x14ac:dyDescent="0.25">
      <c r="B235" s="2"/>
      <c r="C235" s="2"/>
      <c r="D235" s="2"/>
      <c r="E235" s="2"/>
      <c r="F235" s="2"/>
      <c r="I235" s="21"/>
      <c r="J235" s="2"/>
      <c r="L235" s="94"/>
      <c r="M235" s="94"/>
      <c r="N235" s="94"/>
      <c r="O235" s="94"/>
      <c r="P235" s="3"/>
      <c r="Q235" s="3"/>
      <c r="R235" s="3"/>
      <c r="S235" s="3"/>
      <c r="T235" s="3"/>
      <c r="U235" s="3"/>
      <c r="V235" s="3"/>
      <c r="W235" s="3"/>
      <c r="X235" s="8"/>
      <c r="BP235" s="14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NX235" s="2"/>
      <c r="NY235" s="2"/>
      <c r="NZ235" s="2"/>
      <c r="OA235" s="2"/>
      <c r="OB235" s="2"/>
    </row>
    <row r="236" spans="2:392" ht="15" x14ac:dyDescent="0.25">
      <c r="B236" s="2"/>
      <c r="C236" s="2"/>
      <c r="D236" s="2"/>
      <c r="E236" s="2"/>
      <c r="F236" s="2"/>
      <c r="I236" s="21"/>
      <c r="J236" s="2"/>
      <c r="L236" s="94"/>
      <c r="M236" s="94"/>
      <c r="N236" s="94"/>
      <c r="O236" s="94"/>
      <c r="P236" s="3"/>
      <c r="Q236" s="3"/>
      <c r="R236" s="3"/>
      <c r="S236" s="3"/>
      <c r="T236" s="3"/>
      <c r="U236" s="3"/>
      <c r="V236" s="3"/>
      <c r="W236" s="3"/>
      <c r="X236" s="8"/>
      <c r="BP236" s="14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NX236" s="2"/>
      <c r="NY236" s="2"/>
      <c r="NZ236" s="2"/>
      <c r="OA236" s="2"/>
      <c r="OB236" s="2"/>
    </row>
    <row r="237" spans="2:392" ht="15" x14ac:dyDescent="0.25">
      <c r="B237" s="2"/>
      <c r="C237" s="2"/>
      <c r="D237" s="2"/>
      <c r="E237" s="2"/>
      <c r="F237" s="2"/>
      <c r="I237" s="21"/>
      <c r="J237" s="2"/>
      <c r="L237" s="94"/>
      <c r="M237" s="94"/>
      <c r="N237" s="94"/>
      <c r="O237" s="94"/>
      <c r="P237" s="3"/>
      <c r="Q237" s="3"/>
      <c r="R237" s="3"/>
      <c r="S237" s="3"/>
      <c r="T237" s="3"/>
      <c r="U237" s="3"/>
      <c r="V237" s="3"/>
      <c r="W237" s="3"/>
      <c r="X237" s="8"/>
      <c r="BP237" s="14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NX237" s="2"/>
      <c r="NY237" s="2"/>
      <c r="NZ237" s="2"/>
      <c r="OA237" s="2"/>
      <c r="OB237" s="2"/>
    </row>
    <row r="238" spans="2:392" ht="15" x14ac:dyDescent="0.25">
      <c r="B238" s="2"/>
      <c r="C238" s="2"/>
      <c r="D238" s="2"/>
      <c r="E238" s="2"/>
      <c r="F238" s="2"/>
      <c r="I238" s="21"/>
      <c r="J238" s="2"/>
      <c r="L238" s="94"/>
      <c r="M238" s="94"/>
      <c r="N238" s="94"/>
      <c r="O238" s="94"/>
      <c r="P238" s="3"/>
      <c r="Q238" s="3"/>
      <c r="R238" s="3"/>
      <c r="S238" s="3"/>
      <c r="T238" s="3"/>
      <c r="U238" s="3"/>
      <c r="V238" s="3"/>
      <c r="W238" s="3"/>
      <c r="X238" s="8"/>
      <c r="BP238" s="14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NX238" s="2"/>
      <c r="NY238" s="2"/>
      <c r="NZ238" s="2"/>
      <c r="OA238" s="2"/>
      <c r="OB238" s="2"/>
    </row>
    <row r="239" spans="2:392" ht="15" x14ac:dyDescent="0.25">
      <c r="B239" s="2"/>
      <c r="C239" s="2"/>
      <c r="D239" s="2"/>
      <c r="E239" s="2"/>
      <c r="F239" s="2"/>
      <c r="I239" s="21"/>
      <c r="J239" s="2"/>
      <c r="L239" s="94"/>
      <c r="M239" s="94"/>
      <c r="N239" s="94"/>
      <c r="O239" s="94"/>
      <c r="P239" s="3"/>
      <c r="Q239" s="3"/>
      <c r="R239" s="3"/>
      <c r="S239" s="3"/>
      <c r="T239" s="3"/>
      <c r="U239" s="3"/>
      <c r="V239" s="3"/>
      <c r="W239" s="3"/>
      <c r="X239" s="8"/>
      <c r="BP239" s="14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13"/>
      <c r="GI239" s="13"/>
      <c r="GJ239" s="13"/>
      <c r="GK239" s="13"/>
      <c r="GL239" s="13"/>
      <c r="GM239" s="13"/>
      <c r="GN239" s="13"/>
      <c r="GO239" s="13"/>
      <c r="GP239" s="13"/>
      <c r="GQ239" s="13"/>
      <c r="GR239" s="13"/>
      <c r="GS239" s="13"/>
      <c r="GT239" s="13"/>
      <c r="GU239" s="13"/>
      <c r="GV239" s="13"/>
      <c r="GW239" s="13"/>
      <c r="GX239" s="13"/>
      <c r="GY239" s="13"/>
      <c r="GZ239" s="13"/>
      <c r="NX239" s="2"/>
      <c r="NY239" s="2"/>
      <c r="NZ239" s="2"/>
      <c r="OA239" s="2"/>
      <c r="OB239" s="2"/>
    </row>
    <row r="240" spans="2:392" ht="15" x14ac:dyDescent="0.25">
      <c r="B240" s="2"/>
      <c r="C240" s="2"/>
      <c r="D240" s="2"/>
      <c r="E240" s="2"/>
      <c r="F240" s="2"/>
      <c r="I240" s="21"/>
      <c r="J240" s="2"/>
      <c r="L240" s="94"/>
      <c r="M240" s="94"/>
      <c r="N240" s="94"/>
      <c r="O240" s="94"/>
      <c r="P240" s="3"/>
      <c r="Q240" s="3"/>
      <c r="R240" s="3"/>
      <c r="S240" s="3"/>
      <c r="T240" s="3"/>
      <c r="U240" s="3"/>
      <c r="V240" s="3"/>
      <c r="W240" s="3"/>
      <c r="X240" s="8"/>
      <c r="BP240" s="14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NX240" s="2"/>
      <c r="NY240" s="2"/>
      <c r="NZ240" s="2"/>
      <c r="OA240" s="2"/>
      <c r="OB240" s="2"/>
    </row>
    <row r="241" spans="2:392" ht="15" x14ac:dyDescent="0.25">
      <c r="B241" s="2"/>
      <c r="C241" s="2"/>
      <c r="D241" s="2"/>
      <c r="E241" s="2"/>
      <c r="F241" s="2"/>
      <c r="I241" s="21"/>
      <c r="J241" s="2"/>
      <c r="L241" s="94"/>
      <c r="M241" s="94"/>
      <c r="N241" s="94"/>
      <c r="O241" s="94"/>
      <c r="P241" s="3"/>
      <c r="Q241" s="3"/>
      <c r="R241" s="3"/>
      <c r="S241" s="3"/>
      <c r="T241" s="3"/>
      <c r="U241" s="3"/>
      <c r="V241" s="3"/>
      <c r="W241" s="3"/>
      <c r="X241" s="8"/>
      <c r="BP241" s="14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NX241" s="2"/>
      <c r="NY241" s="2"/>
      <c r="NZ241" s="2"/>
      <c r="OA241" s="2"/>
      <c r="OB241" s="2"/>
    </row>
    <row r="242" spans="2:392" ht="15" x14ac:dyDescent="0.25">
      <c r="B242" s="2"/>
      <c r="C242" s="2"/>
      <c r="D242" s="2"/>
      <c r="E242" s="2"/>
      <c r="F242" s="2"/>
      <c r="I242" s="21"/>
      <c r="J242" s="2"/>
      <c r="L242" s="94"/>
      <c r="M242" s="94"/>
      <c r="N242" s="94"/>
      <c r="O242" s="94"/>
      <c r="P242" s="3"/>
      <c r="Q242" s="3"/>
      <c r="R242" s="3"/>
      <c r="S242" s="3"/>
      <c r="T242" s="3"/>
      <c r="U242" s="3"/>
      <c r="V242" s="3"/>
      <c r="W242" s="3"/>
      <c r="X242" s="8"/>
      <c r="BP242" s="14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NX242" s="2"/>
      <c r="NY242" s="2"/>
      <c r="NZ242" s="2"/>
      <c r="OA242" s="2"/>
      <c r="OB242" s="2"/>
    </row>
    <row r="243" spans="2:392" ht="15" x14ac:dyDescent="0.25">
      <c r="B243" s="2"/>
      <c r="C243" s="2"/>
      <c r="D243" s="2"/>
      <c r="E243" s="2"/>
      <c r="F243" s="2"/>
      <c r="I243" s="21"/>
      <c r="J243" s="2"/>
      <c r="L243" s="94"/>
      <c r="M243" s="94"/>
      <c r="N243" s="94"/>
      <c r="O243" s="94"/>
      <c r="P243" s="3"/>
      <c r="Q243" s="3"/>
      <c r="R243" s="3"/>
      <c r="S243" s="3"/>
      <c r="T243" s="3"/>
      <c r="U243" s="3"/>
      <c r="V243" s="3"/>
      <c r="W243" s="3"/>
      <c r="X243" s="8"/>
      <c r="BP243" s="14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NX243" s="2"/>
      <c r="NY243" s="2"/>
      <c r="NZ243" s="2"/>
      <c r="OA243" s="2"/>
      <c r="OB243" s="2"/>
    </row>
    <row r="244" spans="2:392" ht="15" x14ac:dyDescent="0.25">
      <c r="B244" s="2"/>
      <c r="C244" s="2"/>
      <c r="D244" s="2"/>
      <c r="E244" s="2"/>
      <c r="F244" s="2"/>
      <c r="I244" s="21"/>
      <c r="J244" s="2"/>
      <c r="L244" s="94"/>
      <c r="M244" s="94"/>
      <c r="N244" s="94"/>
      <c r="O244" s="94"/>
      <c r="P244" s="3"/>
      <c r="Q244" s="3"/>
      <c r="R244" s="3"/>
      <c r="S244" s="3"/>
      <c r="T244" s="3"/>
      <c r="U244" s="3"/>
      <c r="V244" s="3"/>
      <c r="W244" s="3"/>
      <c r="X244" s="8"/>
      <c r="BP244" s="14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NX244" s="2"/>
      <c r="NY244" s="2"/>
      <c r="NZ244" s="2"/>
      <c r="OA244" s="2"/>
      <c r="OB244" s="2"/>
    </row>
    <row r="245" spans="2:392" ht="15" x14ac:dyDescent="0.25">
      <c r="B245" s="2"/>
      <c r="C245" s="2"/>
      <c r="D245" s="2"/>
      <c r="E245" s="2"/>
      <c r="F245" s="2"/>
      <c r="I245" s="21"/>
      <c r="J245" s="2"/>
      <c r="L245" s="94"/>
      <c r="M245" s="94"/>
      <c r="N245" s="94"/>
      <c r="O245" s="94"/>
      <c r="P245" s="3"/>
      <c r="Q245" s="3"/>
      <c r="R245" s="3"/>
      <c r="S245" s="3"/>
      <c r="T245" s="3"/>
      <c r="U245" s="3"/>
      <c r="V245" s="3"/>
      <c r="W245" s="3"/>
      <c r="X245" s="8"/>
      <c r="BP245" s="14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NX245" s="2"/>
      <c r="NY245" s="2"/>
      <c r="NZ245" s="2"/>
      <c r="OA245" s="2"/>
      <c r="OB245" s="2"/>
    </row>
    <row r="246" spans="2:392" ht="15" x14ac:dyDescent="0.25">
      <c r="B246" s="2"/>
      <c r="C246" s="2"/>
      <c r="D246" s="2"/>
      <c r="E246" s="2"/>
      <c r="F246" s="2"/>
      <c r="I246" s="21"/>
      <c r="J246" s="2"/>
      <c r="L246" s="94"/>
      <c r="M246" s="94"/>
      <c r="N246" s="94"/>
      <c r="O246" s="94"/>
      <c r="P246" s="3"/>
      <c r="Q246" s="3"/>
      <c r="R246" s="3"/>
      <c r="S246" s="3"/>
      <c r="T246" s="3"/>
      <c r="U246" s="3"/>
      <c r="V246" s="3"/>
      <c r="W246" s="3"/>
      <c r="X246" s="8"/>
      <c r="BP246" s="14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NX246" s="2"/>
      <c r="NY246" s="2"/>
      <c r="NZ246" s="2"/>
      <c r="OA246" s="2"/>
      <c r="OB246" s="2"/>
    </row>
    <row r="247" spans="2:392" ht="15" x14ac:dyDescent="0.25">
      <c r="B247" s="2"/>
      <c r="C247" s="2"/>
      <c r="D247" s="2"/>
      <c r="E247" s="2"/>
      <c r="F247" s="2"/>
      <c r="I247" s="2"/>
      <c r="J247" s="2"/>
      <c r="L247" s="94"/>
      <c r="M247" s="94"/>
      <c r="N247" s="94"/>
      <c r="O247" s="94"/>
      <c r="P247" s="3"/>
      <c r="Q247" s="3"/>
      <c r="R247" s="3"/>
      <c r="S247" s="3"/>
      <c r="T247" s="3"/>
      <c r="U247" s="3"/>
      <c r="V247" s="3"/>
      <c r="W247" s="3"/>
      <c r="X247" s="8"/>
      <c r="BP247" s="14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NX247" s="2"/>
      <c r="NY247" s="2"/>
      <c r="NZ247" s="2"/>
      <c r="OA247" s="2"/>
      <c r="OB247" s="2"/>
    </row>
    <row r="248" spans="2:392" ht="15" x14ac:dyDescent="0.25">
      <c r="B248" s="2"/>
      <c r="C248" s="2"/>
      <c r="D248" s="2"/>
      <c r="E248" s="2"/>
      <c r="F248" s="2"/>
      <c r="I248" s="2"/>
      <c r="J248" s="2"/>
      <c r="L248" s="94"/>
      <c r="M248" s="94"/>
      <c r="N248" s="94"/>
      <c r="O248" s="94"/>
      <c r="P248" s="3"/>
      <c r="Q248" s="3"/>
      <c r="R248" s="3"/>
      <c r="S248" s="3"/>
      <c r="T248" s="3"/>
      <c r="U248" s="3"/>
      <c r="V248" s="3"/>
      <c r="W248" s="3"/>
      <c r="X248" s="8"/>
      <c r="BP248" s="14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NX248" s="2"/>
      <c r="NY248" s="2"/>
      <c r="NZ248" s="2"/>
      <c r="OA248" s="2"/>
      <c r="OB248" s="2"/>
    </row>
    <row r="249" spans="2:392" ht="15" x14ac:dyDescent="0.25">
      <c r="B249" s="2"/>
      <c r="C249" s="2"/>
      <c r="D249" s="2"/>
      <c r="E249" s="2"/>
      <c r="F249" s="2"/>
      <c r="I249" s="2"/>
      <c r="J249" s="2"/>
      <c r="L249" s="94"/>
      <c r="M249" s="94"/>
      <c r="N249" s="94"/>
      <c r="O249" s="94"/>
      <c r="P249" s="3"/>
      <c r="Q249" s="3"/>
      <c r="R249" s="3"/>
      <c r="S249" s="3"/>
      <c r="T249" s="3"/>
      <c r="U249" s="3"/>
      <c r="V249" s="3"/>
      <c r="W249" s="3"/>
      <c r="X249" s="8"/>
      <c r="BP249" s="14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NX249" s="2"/>
      <c r="NY249" s="2"/>
      <c r="NZ249" s="2"/>
      <c r="OA249" s="2"/>
      <c r="OB249" s="2"/>
    </row>
    <row r="250" spans="2:392" ht="15" x14ac:dyDescent="0.25">
      <c r="B250" s="2"/>
      <c r="C250" s="2"/>
      <c r="D250" s="2"/>
      <c r="E250" s="2"/>
      <c r="F250" s="2"/>
      <c r="I250" s="2"/>
      <c r="J250" s="2"/>
      <c r="L250" s="94"/>
      <c r="M250" s="94"/>
      <c r="N250" s="94"/>
      <c r="O250" s="94"/>
      <c r="P250" s="3"/>
      <c r="Q250" s="3"/>
      <c r="R250" s="3"/>
      <c r="S250" s="3"/>
      <c r="T250" s="3"/>
      <c r="U250" s="3"/>
      <c r="V250" s="3"/>
      <c r="W250" s="3"/>
      <c r="X250" s="8"/>
      <c r="BP250" s="14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NX250" s="2"/>
      <c r="NY250" s="2"/>
      <c r="NZ250" s="2"/>
      <c r="OA250" s="2"/>
      <c r="OB250" s="2"/>
    </row>
    <row r="251" spans="2:392" ht="15" x14ac:dyDescent="0.25">
      <c r="B251" s="2"/>
      <c r="C251" s="2"/>
      <c r="D251" s="2"/>
      <c r="E251" s="2"/>
      <c r="F251" s="2"/>
      <c r="I251" s="2"/>
      <c r="J251" s="2"/>
      <c r="L251" s="94"/>
      <c r="M251" s="94"/>
      <c r="N251" s="94"/>
      <c r="O251" s="94"/>
      <c r="P251" s="3"/>
      <c r="Q251" s="3"/>
      <c r="R251" s="3"/>
      <c r="S251" s="3"/>
      <c r="T251" s="3"/>
      <c r="U251" s="3"/>
      <c r="V251" s="3"/>
      <c r="W251" s="3"/>
      <c r="X251" s="8"/>
      <c r="BP251" s="14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NX251" s="2"/>
      <c r="NY251" s="2"/>
      <c r="NZ251" s="2"/>
      <c r="OA251" s="2"/>
      <c r="OB251" s="2"/>
    </row>
    <row r="252" spans="2:392" ht="15" x14ac:dyDescent="0.25">
      <c r="B252" s="2"/>
      <c r="C252" s="2"/>
      <c r="D252" s="2"/>
      <c r="E252" s="2"/>
      <c r="F252" s="2"/>
      <c r="I252" s="2"/>
      <c r="J252" s="2"/>
      <c r="L252" s="94"/>
      <c r="M252" s="94"/>
      <c r="N252" s="94"/>
      <c r="O252" s="94"/>
      <c r="P252" s="3"/>
      <c r="Q252" s="3"/>
      <c r="R252" s="3"/>
      <c r="S252" s="3"/>
      <c r="T252" s="3"/>
      <c r="U252" s="3"/>
      <c r="V252" s="3"/>
      <c r="W252" s="3"/>
      <c r="X252" s="8"/>
      <c r="BP252" s="14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NX252" s="2"/>
      <c r="NY252" s="2"/>
      <c r="NZ252" s="2"/>
      <c r="OA252" s="2"/>
      <c r="OB252" s="2"/>
    </row>
    <row r="253" spans="2:392" ht="15" x14ac:dyDescent="0.25">
      <c r="B253" s="2"/>
      <c r="C253" s="2"/>
      <c r="D253" s="2"/>
      <c r="E253" s="2"/>
      <c r="F253" s="2"/>
      <c r="I253" s="2"/>
      <c r="J253" s="2"/>
      <c r="L253" s="94"/>
      <c r="M253" s="94"/>
      <c r="N253" s="94"/>
      <c r="O253" s="94"/>
      <c r="P253" s="3"/>
      <c r="Q253" s="3"/>
      <c r="R253" s="3"/>
      <c r="S253" s="3"/>
      <c r="T253" s="3"/>
      <c r="U253" s="3"/>
      <c r="V253" s="3"/>
      <c r="W253" s="3"/>
      <c r="X253" s="8"/>
      <c r="BP253" s="14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NX253" s="2"/>
      <c r="NY253" s="2"/>
      <c r="NZ253" s="2"/>
      <c r="OA253" s="2"/>
      <c r="OB253" s="2"/>
    </row>
    <row r="254" spans="2:392" ht="15" x14ac:dyDescent="0.25">
      <c r="B254" s="2"/>
      <c r="C254" s="2"/>
      <c r="D254" s="2"/>
      <c r="E254" s="2"/>
      <c r="F254" s="2"/>
      <c r="I254" s="2"/>
      <c r="J254" s="2"/>
      <c r="L254" s="94"/>
      <c r="M254" s="94"/>
      <c r="N254" s="94"/>
      <c r="O254" s="94"/>
      <c r="P254" s="3"/>
      <c r="Q254" s="3"/>
      <c r="R254" s="3"/>
      <c r="S254" s="3"/>
      <c r="T254" s="3"/>
      <c r="U254" s="3"/>
      <c r="V254" s="3"/>
      <c r="W254" s="3"/>
      <c r="X254" s="8"/>
      <c r="BP254" s="14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NX254" s="2"/>
      <c r="NY254" s="2"/>
      <c r="NZ254" s="2"/>
      <c r="OA254" s="2"/>
      <c r="OB254" s="2"/>
    </row>
    <row r="255" spans="2:392" ht="15" x14ac:dyDescent="0.25">
      <c r="B255" s="2"/>
      <c r="C255" s="2"/>
      <c r="D255" s="2"/>
      <c r="E255" s="2"/>
      <c r="F255" s="2"/>
      <c r="I255" s="2"/>
      <c r="J255" s="2"/>
      <c r="L255" s="94"/>
      <c r="M255" s="94"/>
      <c r="N255" s="94"/>
      <c r="O255" s="94"/>
      <c r="P255" s="3"/>
      <c r="Q255" s="3"/>
      <c r="R255" s="3"/>
      <c r="S255" s="3"/>
      <c r="T255" s="3"/>
      <c r="U255" s="3"/>
      <c r="V255" s="3"/>
      <c r="W255" s="3"/>
      <c r="X255" s="8"/>
      <c r="BP255" s="14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NX255" s="2"/>
      <c r="NY255" s="2"/>
      <c r="NZ255" s="2"/>
      <c r="OA255" s="2"/>
      <c r="OB255" s="2"/>
    </row>
    <row r="256" spans="2:392" ht="15" x14ac:dyDescent="0.25">
      <c r="B256" s="2"/>
      <c r="C256" s="2"/>
      <c r="D256" s="2"/>
      <c r="E256" s="2"/>
      <c r="F256" s="2"/>
      <c r="I256" s="2"/>
      <c r="J256" s="2"/>
      <c r="L256" s="94"/>
      <c r="M256" s="94"/>
      <c r="N256" s="94"/>
      <c r="O256" s="94"/>
      <c r="P256" s="3"/>
      <c r="Q256" s="3"/>
      <c r="R256" s="3"/>
      <c r="S256" s="3"/>
      <c r="T256" s="3"/>
      <c r="U256" s="3"/>
      <c r="V256" s="3"/>
      <c r="W256" s="3"/>
      <c r="X256" s="8"/>
      <c r="BP256" s="14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NX256" s="2"/>
      <c r="NY256" s="2"/>
      <c r="NZ256" s="2"/>
      <c r="OA256" s="2"/>
      <c r="OB256" s="2"/>
    </row>
    <row r="257" spans="2:392" ht="15" x14ac:dyDescent="0.25">
      <c r="B257" s="2"/>
      <c r="C257" s="2"/>
      <c r="D257" s="2"/>
      <c r="E257" s="2"/>
      <c r="F257" s="2"/>
      <c r="I257" s="2"/>
      <c r="J257" s="2"/>
      <c r="L257" s="94"/>
      <c r="M257" s="94"/>
      <c r="N257" s="94"/>
      <c r="O257" s="94"/>
      <c r="P257" s="3"/>
      <c r="Q257" s="3"/>
      <c r="R257" s="3"/>
      <c r="S257" s="3"/>
      <c r="T257" s="3"/>
      <c r="U257" s="3"/>
      <c r="V257" s="3"/>
      <c r="W257" s="3"/>
      <c r="X257" s="8"/>
      <c r="BP257" s="14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NX257" s="2"/>
      <c r="NY257" s="2"/>
      <c r="NZ257" s="2"/>
      <c r="OA257" s="2"/>
      <c r="OB257" s="2"/>
    </row>
    <row r="258" spans="2:392" ht="15" x14ac:dyDescent="0.25">
      <c r="B258" s="2"/>
      <c r="C258" s="2"/>
      <c r="D258" s="2"/>
      <c r="E258" s="2"/>
      <c r="F258" s="2"/>
      <c r="I258" s="2"/>
      <c r="J258" s="2"/>
      <c r="L258" s="94"/>
      <c r="M258" s="94"/>
      <c r="N258" s="94"/>
      <c r="O258" s="94"/>
      <c r="P258" s="3"/>
      <c r="Q258" s="3"/>
      <c r="R258" s="3"/>
      <c r="S258" s="3"/>
      <c r="T258" s="3"/>
      <c r="U258" s="3"/>
      <c r="V258" s="3"/>
      <c r="W258" s="3"/>
      <c r="X258" s="8"/>
      <c r="BP258" s="14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NX258" s="2"/>
      <c r="NY258" s="2"/>
      <c r="NZ258" s="2"/>
      <c r="OA258" s="2"/>
      <c r="OB258" s="2"/>
    </row>
    <row r="259" spans="2:392" ht="15" x14ac:dyDescent="0.25">
      <c r="B259" s="2"/>
      <c r="C259" s="2"/>
      <c r="D259" s="2"/>
      <c r="E259" s="2"/>
      <c r="F259" s="2"/>
      <c r="I259" s="2"/>
      <c r="J259" s="2"/>
      <c r="L259" s="94"/>
      <c r="M259" s="94"/>
      <c r="N259" s="94"/>
      <c r="O259" s="94"/>
      <c r="P259" s="3"/>
      <c r="Q259" s="3"/>
      <c r="R259" s="3"/>
      <c r="S259" s="3"/>
      <c r="T259" s="3"/>
      <c r="U259" s="3"/>
      <c r="V259" s="3"/>
      <c r="W259" s="3"/>
      <c r="X259" s="8"/>
      <c r="BP259" s="14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NX259" s="2"/>
      <c r="NY259" s="2"/>
      <c r="NZ259" s="2"/>
      <c r="OA259" s="2"/>
      <c r="OB259" s="2"/>
    </row>
    <row r="260" spans="2:392" ht="15" x14ac:dyDescent="0.25">
      <c r="B260" s="2"/>
      <c r="C260" s="2"/>
      <c r="D260" s="2"/>
      <c r="E260" s="2"/>
      <c r="F260" s="2"/>
      <c r="I260" s="2"/>
      <c r="J260" s="2"/>
      <c r="L260" s="94"/>
      <c r="M260" s="94"/>
      <c r="N260" s="94"/>
      <c r="O260" s="94"/>
      <c r="P260" s="3"/>
      <c r="Q260" s="3"/>
      <c r="R260" s="3"/>
      <c r="S260" s="3"/>
      <c r="T260" s="3"/>
      <c r="U260" s="3"/>
      <c r="V260" s="3"/>
      <c r="W260" s="3"/>
      <c r="X260" s="8"/>
      <c r="BP260" s="14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NX260" s="2"/>
      <c r="NY260" s="2"/>
      <c r="NZ260" s="2"/>
      <c r="OA260" s="2"/>
      <c r="OB260" s="2"/>
    </row>
    <row r="261" spans="2:392" ht="15" x14ac:dyDescent="0.25">
      <c r="B261" s="2"/>
      <c r="C261" s="2"/>
      <c r="D261" s="2"/>
      <c r="E261" s="2"/>
      <c r="F261" s="2"/>
      <c r="I261" s="2"/>
      <c r="J261" s="2"/>
      <c r="L261" s="94"/>
      <c r="M261" s="94"/>
      <c r="N261" s="94"/>
      <c r="O261" s="94"/>
      <c r="P261" s="3"/>
      <c r="Q261" s="3"/>
      <c r="R261" s="3"/>
      <c r="S261" s="3"/>
      <c r="T261" s="3"/>
      <c r="U261" s="3"/>
      <c r="V261" s="3"/>
      <c r="W261" s="3"/>
      <c r="X261" s="8"/>
      <c r="BP261" s="14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NX261" s="2"/>
      <c r="NY261" s="2"/>
      <c r="NZ261" s="2"/>
      <c r="OA261" s="2"/>
      <c r="OB261" s="2"/>
    </row>
    <row r="262" spans="2:392" ht="15" x14ac:dyDescent="0.25">
      <c r="B262" s="2"/>
      <c r="C262" s="2"/>
      <c r="D262" s="2"/>
      <c r="E262" s="2"/>
      <c r="F262" s="2"/>
      <c r="I262" s="2"/>
      <c r="J262" s="2"/>
      <c r="L262" s="94"/>
      <c r="M262" s="94"/>
      <c r="N262" s="94"/>
      <c r="O262" s="94"/>
      <c r="P262" s="3"/>
      <c r="Q262" s="3"/>
      <c r="R262" s="3"/>
      <c r="S262" s="3"/>
      <c r="T262" s="3"/>
      <c r="U262" s="3"/>
      <c r="V262" s="3"/>
      <c r="W262" s="3"/>
      <c r="X262" s="8"/>
      <c r="BP262" s="14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NX262" s="2"/>
      <c r="NY262" s="2"/>
      <c r="NZ262" s="2"/>
      <c r="OA262" s="2"/>
      <c r="OB262" s="2"/>
    </row>
    <row r="263" spans="2:392" ht="15" x14ac:dyDescent="0.25">
      <c r="B263" s="2"/>
      <c r="C263" s="2"/>
      <c r="D263" s="2"/>
      <c r="E263" s="2"/>
      <c r="F263" s="2"/>
      <c r="I263" s="2"/>
      <c r="J263" s="2"/>
      <c r="L263" s="94"/>
      <c r="M263" s="94"/>
      <c r="N263" s="94"/>
      <c r="O263" s="94"/>
      <c r="P263" s="3"/>
      <c r="Q263" s="3"/>
      <c r="R263" s="3"/>
      <c r="S263" s="3"/>
      <c r="T263" s="3"/>
      <c r="U263" s="3"/>
      <c r="V263" s="3"/>
      <c r="W263" s="3"/>
      <c r="X263" s="8"/>
      <c r="BP263" s="14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NX263" s="2"/>
      <c r="NY263" s="2"/>
      <c r="NZ263" s="2"/>
      <c r="OA263" s="2"/>
      <c r="OB263" s="2"/>
    </row>
    <row r="264" spans="2:392" ht="15" x14ac:dyDescent="0.25">
      <c r="B264" s="2"/>
      <c r="C264" s="2"/>
      <c r="D264" s="2"/>
      <c r="E264" s="2"/>
      <c r="F264" s="2"/>
      <c r="I264" s="2"/>
      <c r="J264" s="2"/>
      <c r="L264" s="94"/>
      <c r="M264" s="94"/>
      <c r="N264" s="94"/>
      <c r="O264" s="94"/>
      <c r="P264" s="3"/>
      <c r="Q264" s="3"/>
      <c r="R264" s="3"/>
      <c r="S264" s="3"/>
      <c r="T264" s="3"/>
      <c r="U264" s="3"/>
      <c r="V264" s="3"/>
      <c r="W264" s="3"/>
      <c r="X264" s="8"/>
      <c r="BP264" s="14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NX264" s="2"/>
      <c r="NY264" s="2"/>
      <c r="NZ264" s="2"/>
      <c r="OA264" s="2"/>
      <c r="OB264" s="2"/>
    </row>
    <row r="265" spans="2:392" ht="15" x14ac:dyDescent="0.25">
      <c r="B265" s="2"/>
      <c r="C265" s="2"/>
      <c r="D265" s="2"/>
      <c r="E265" s="2"/>
      <c r="F265" s="2"/>
      <c r="I265" s="2"/>
      <c r="J265" s="2"/>
      <c r="L265" s="94"/>
      <c r="M265" s="94"/>
      <c r="N265" s="94"/>
      <c r="O265" s="94"/>
      <c r="P265" s="3"/>
      <c r="Q265" s="3"/>
      <c r="R265" s="3"/>
      <c r="S265" s="3"/>
      <c r="T265" s="3"/>
      <c r="U265" s="3"/>
      <c r="V265" s="3"/>
      <c r="W265" s="3"/>
      <c r="X265" s="8"/>
      <c r="BP265" s="14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NX265" s="2"/>
      <c r="NY265" s="2"/>
      <c r="NZ265" s="2"/>
      <c r="OA265" s="2"/>
      <c r="OB265" s="2"/>
    </row>
    <row r="266" spans="2:392" ht="15" x14ac:dyDescent="0.25">
      <c r="B266" s="2"/>
      <c r="C266" s="2"/>
      <c r="D266" s="2"/>
      <c r="E266" s="2"/>
      <c r="F266" s="2"/>
      <c r="I266" s="2"/>
      <c r="J266" s="2"/>
      <c r="L266" s="94"/>
      <c r="M266" s="94"/>
      <c r="N266" s="94"/>
      <c r="O266" s="94"/>
      <c r="P266" s="3"/>
      <c r="Q266" s="3"/>
      <c r="R266" s="3"/>
      <c r="S266" s="3"/>
      <c r="T266" s="3"/>
      <c r="U266" s="3"/>
      <c r="V266" s="3"/>
      <c r="W266" s="3"/>
      <c r="X266" s="8"/>
      <c r="BP266" s="14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NX266" s="2"/>
      <c r="NY266" s="2"/>
      <c r="NZ266" s="2"/>
      <c r="OA266" s="2"/>
      <c r="OB266" s="2"/>
    </row>
    <row r="267" spans="2:392" ht="15" x14ac:dyDescent="0.25">
      <c r="B267" s="2"/>
      <c r="C267" s="2"/>
      <c r="D267" s="2"/>
      <c r="E267" s="2"/>
      <c r="F267" s="2"/>
      <c r="I267" s="2"/>
      <c r="J267" s="2"/>
      <c r="L267" s="94"/>
      <c r="M267" s="94"/>
      <c r="N267" s="94"/>
      <c r="O267" s="94"/>
      <c r="P267" s="3"/>
      <c r="Q267" s="3"/>
      <c r="R267" s="3"/>
      <c r="S267" s="3"/>
      <c r="T267" s="3"/>
      <c r="U267" s="3"/>
      <c r="V267" s="3"/>
      <c r="W267" s="3"/>
      <c r="X267" s="8"/>
      <c r="BP267" s="14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NX267" s="2"/>
      <c r="NY267" s="2"/>
      <c r="NZ267" s="2"/>
      <c r="OA267" s="2"/>
      <c r="OB267" s="2"/>
    </row>
    <row r="268" spans="2:392" ht="15" x14ac:dyDescent="0.25">
      <c r="B268" s="2"/>
      <c r="C268" s="2"/>
      <c r="D268" s="2"/>
      <c r="E268" s="2"/>
      <c r="F268" s="2"/>
      <c r="I268" s="2"/>
      <c r="J268" s="2"/>
      <c r="L268" s="94"/>
      <c r="M268" s="94"/>
      <c r="N268" s="94"/>
      <c r="O268" s="94"/>
      <c r="P268" s="3"/>
      <c r="Q268" s="3"/>
      <c r="R268" s="3"/>
      <c r="S268" s="3"/>
      <c r="T268" s="3"/>
      <c r="U268" s="3"/>
      <c r="V268" s="3"/>
      <c r="W268" s="3"/>
      <c r="X268" s="8"/>
      <c r="BP268" s="14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NX268" s="2"/>
      <c r="NY268" s="2"/>
      <c r="NZ268" s="2"/>
      <c r="OA268" s="2"/>
      <c r="OB268" s="2"/>
    </row>
    <row r="269" spans="2:392" ht="15" x14ac:dyDescent="0.25">
      <c r="B269" s="2"/>
      <c r="C269" s="2"/>
      <c r="D269" s="2"/>
      <c r="E269" s="2"/>
      <c r="F269" s="2"/>
      <c r="I269" s="2"/>
      <c r="J269" s="2"/>
      <c r="L269" s="94"/>
      <c r="M269" s="94"/>
      <c r="N269" s="94"/>
      <c r="O269" s="94"/>
      <c r="P269" s="3"/>
      <c r="Q269" s="3"/>
      <c r="R269" s="3"/>
      <c r="S269" s="3"/>
      <c r="T269" s="3"/>
      <c r="U269" s="3"/>
      <c r="V269" s="3"/>
      <c r="W269" s="3"/>
      <c r="X269" s="8"/>
      <c r="BP269" s="14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NX269" s="2"/>
      <c r="NY269" s="2"/>
      <c r="NZ269" s="2"/>
      <c r="OA269" s="2"/>
      <c r="OB269" s="2"/>
    </row>
    <row r="270" spans="2:392" ht="15" x14ac:dyDescent="0.25">
      <c r="B270" s="2"/>
      <c r="C270" s="2"/>
      <c r="D270" s="2"/>
      <c r="E270" s="2"/>
      <c r="F270" s="2"/>
      <c r="I270" s="2"/>
      <c r="J270" s="2"/>
      <c r="L270" s="94"/>
      <c r="M270" s="94"/>
      <c r="N270" s="94"/>
      <c r="O270" s="94"/>
      <c r="P270" s="3"/>
      <c r="Q270" s="3"/>
      <c r="R270" s="3"/>
      <c r="S270" s="3"/>
      <c r="T270" s="3"/>
      <c r="U270" s="3"/>
      <c r="V270" s="3"/>
      <c r="W270" s="3"/>
      <c r="X270" s="8"/>
      <c r="BP270" s="14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NX270" s="2"/>
      <c r="NY270" s="2"/>
      <c r="NZ270" s="2"/>
      <c r="OA270" s="2"/>
      <c r="OB270" s="2"/>
    </row>
    <row r="271" spans="2:392" ht="15" x14ac:dyDescent="0.25">
      <c r="B271" s="2"/>
      <c r="C271" s="2"/>
      <c r="D271" s="2"/>
      <c r="E271" s="2"/>
      <c r="F271" s="2"/>
      <c r="I271" s="2"/>
      <c r="J271" s="2"/>
      <c r="L271" s="94"/>
      <c r="M271" s="94"/>
      <c r="N271" s="94"/>
      <c r="O271" s="94"/>
      <c r="P271" s="3"/>
      <c r="Q271" s="3"/>
      <c r="R271" s="3"/>
      <c r="S271" s="3"/>
      <c r="T271" s="3"/>
      <c r="U271" s="3"/>
      <c r="V271" s="3"/>
      <c r="W271" s="3"/>
      <c r="X271" s="8"/>
      <c r="BP271" s="14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NX271" s="2"/>
      <c r="NY271" s="2"/>
      <c r="NZ271" s="2"/>
      <c r="OA271" s="2"/>
      <c r="OB271" s="2"/>
    </row>
    <row r="272" spans="2:392" ht="15" x14ac:dyDescent="0.25">
      <c r="B272" s="2"/>
      <c r="C272" s="2"/>
      <c r="D272" s="2"/>
      <c r="E272" s="2"/>
      <c r="F272" s="2"/>
      <c r="I272" s="2"/>
      <c r="J272" s="2"/>
      <c r="L272" s="94"/>
      <c r="M272" s="94"/>
      <c r="N272" s="94"/>
      <c r="O272" s="94"/>
      <c r="P272" s="3"/>
      <c r="Q272" s="3"/>
      <c r="R272" s="3"/>
      <c r="S272" s="3"/>
      <c r="T272" s="3"/>
      <c r="U272" s="3"/>
      <c r="V272" s="3"/>
      <c r="W272" s="3"/>
      <c r="X272" s="8"/>
      <c r="BP272" s="14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NX272" s="2"/>
      <c r="NY272" s="2"/>
      <c r="NZ272" s="2"/>
      <c r="OA272" s="2"/>
      <c r="OB272" s="2"/>
    </row>
    <row r="273" spans="2:392" ht="15" x14ac:dyDescent="0.25">
      <c r="B273" s="2"/>
      <c r="C273" s="2"/>
      <c r="D273" s="2"/>
      <c r="E273" s="2"/>
      <c r="F273" s="2"/>
      <c r="I273" s="2"/>
      <c r="J273" s="2"/>
      <c r="L273" s="94"/>
      <c r="M273" s="94"/>
      <c r="N273" s="94"/>
      <c r="O273" s="94"/>
      <c r="P273" s="3"/>
      <c r="Q273" s="3"/>
      <c r="R273" s="3"/>
      <c r="S273" s="3"/>
      <c r="T273" s="3"/>
      <c r="U273" s="3"/>
      <c r="V273" s="3"/>
      <c r="W273" s="3"/>
      <c r="X273" s="8"/>
      <c r="BP273" s="14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NX273" s="2"/>
      <c r="NY273" s="2"/>
      <c r="NZ273" s="2"/>
      <c r="OA273" s="2"/>
      <c r="OB273" s="2"/>
    </row>
    <row r="274" spans="2:392" ht="15" x14ac:dyDescent="0.25">
      <c r="B274" s="2"/>
      <c r="C274" s="2"/>
      <c r="D274" s="2"/>
      <c r="E274" s="2"/>
      <c r="F274" s="2"/>
      <c r="I274" s="2"/>
      <c r="J274" s="2"/>
      <c r="L274" s="94"/>
      <c r="M274" s="94"/>
      <c r="N274" s="94"/>
      <c r="O274" s="94"/>
      <c r="P274" s="3"/>
      <c r="Q274" s="3"/>
      <c r="R274" s="3"/>
      <c r="S274" s="3"/>
      <c r="T274" s="3"/>
      <c r="U274" s="3"/>
      <c r="V274" s="3"/>
      <c r="W274" s="3"/>
      <c r="X274" s="8"/>
      <c r="BP274" s="14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NX274" s="2"/>
      <c r="NY274" s="2"/>
      <c r="NZ274" s="2"/>
      <c r="OA274" s="2"/>
      <c r="OB274" s="2"/>
    </row>
    <row r="275" spans="2:392" ht="15" x14ac:dyDescent="0.25">
      <c r="B275" s="2"/>
      <c r="C275" s="2"/>
      <c r="D275" s="2"/>
      <c r="E275" s="2"/>
      <c r="F275" s="2"/>
      <c r="I275" s="2"/>
      <c r="J275" s="2"/>
      <c r="L275" s="94"/>
      <c r="M275" s="94"/>
      <c r="N275" s="94"/>
      <c r="O275" s="94"/>
      <c r="P275" s="3"/>
      <c r="Q275" s="3"/>
      <c r="R275" s="3"/>
      <c r="S275" s="3"/>
      <c r="T275" s="3"/>
      <c r="U275" s="3"/>
      <c r="V275" s="3"/>
      <c r="W275" s="3"/>
      <c r="X275" s="8"/>
      <c r="BP275" s="14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NX275" s="2"/>
      <c r="NY275" s="2"/>
      <c r="NZ275" s="2"/>
      <c r="OA275" s="2"/>
      <c r="OB275" s="2"/>
    </row>
    <row r="276" spans="2:392" ht="15" x14ac:dyDescent="0.25">
      <c r="B276" s="2"/>
      <c r="C276" s="2"/>
      <c r="D276" s="2"/>
      <c r="E276" s="2"/>
      <c r="F276" s="2"/>
      <c r="I276" s="2"/>
      <c r="J276" s="2"/>
      <c r="L276" s="94"/>
      <c r="M276" s="94"/>
      <c r="N276" s="94"/>
      <c r="O276" s="94"/>
      <c r="P276" s="3"/>
      <c r="Q276" s="3"/>
      <c r="R276" s="3"/>
      <c r="S276" s="3"/>
      <c r="T276" s="3"/>
      <c r="U276" s="3"/>
      <c r="V276" s="3"/>
      <c r="W276" s="3"/>
      <c r="X276" s="8"/>
      <c r="BP276" s="14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NX276" s="2"/>
      <c r="NY276" s="2"/>
      <c r="NZ276" s="2"/>
      <c r="OA276" s="2"/>
      <c r="OB276" s="2"/>
    </row>
    <row r="277" spans="2:392" ht="15" x14ac:dyDescent="0.25">
      <c r="B277" s="2"/>
      <c r="C277" s="2"/>
      <c r="D277" s="2"/>
      <c r="E277" s="2"/>
      <c r="F277" s="2"/>
      <c r="I277" s="2"/>
      <c r="J277" s="2"/>
      <c r="L277" s="94"/>
      <c r="M277" s="94"/>
      <c r="N277" s="94"/>
      <c r="O277" s="94"/>
      <c r="P277" s="3"/>
      <c r="Q277" s="3"/>
      <c r="R277" s="3"/>
      <c r="S277" s="3"/>
      <c r="T277" s="3"/>
      <c r="U277" s="3"/>
      <c r="V277" s="3"/>
      <c r="W277" s="3"/>
      <c r="X277" s="8"/>
      <c r="BP277" s="14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NX277" s="2"/>
      <c r="NY277" s="2"/>
      <c r="NZ277" s="2"/>
      <c r="OA277" s="2"/>
      <c r="OB277" s="2"/>
    </row>
    <row r="278" spans="2:392" ht="15" x14ac:dyDescent="0.25">
      <c r="B278" s="2"/>
      <c r="C278" s="2"/>
      <c r="D278" s="2"/>
      <c r="E278" s="2"/>
      <c r="F278" s="2"/>
      <c r="I278" s="2"/>
      <c r="J278" s="2"/>
      <c r="L278" s="94"/>
      <c r="M278" s="94"/>
      <c r="N278" s="94"/>
      <c r="O278" s="94"/>
      <c r="P278" s="3"/>
      <c r="Q278" s="3"/>
      <c r="R278" s="3"/>
      <c r="S278" s="3"/>
      <c r="T278" s="3"/>
      <c r="U278" s="3"/>
      <c r="V278" s="3"/>
      <c r="W278" s="3"/>
      <c r="X278" s="8"/>
      <c r="BP278" s="14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NX278" s="2"/>
      <c r="NY278" s="2"/>
      <c r="NZ278" s="2"/>
      <c r="OA278" s="2"/>
      <c r="OB278" s="2"/>
    </row>
    <row r="279" spans="2:392" ht="15" x14ac:dyDescent="0.25">
      <c r="B279" s="2"/>
      <c r="C279" s="2"/>
      <c r="D279" s="2"/>
      <c r="E279" s="2"/>
      <c r="F279" s="2"/>
      <c r="I279" s="2"/>
      <c r="J279" s="2"/>
      <c r="L279" s="94"/>
      <c r="M279" s="94"/>
      <c r="N279" s="94"/>
      <c r="O279" s="94"/>
      <c r="P279" s="3"/>
      <c r="Q279" s="3"/>
      <c r="R279" s="3"/>
      <c r="S279" s="3"/>
      <c r="T279" s="3"/>
      <c r="U279" s="3"/>
      <c r="V279" s="3"/>
      <c r="W279" s="3"/>
      <c r="X279" s="8"/>
      <c r="BP279" s="14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NX279" s="2"/>
      <c r="NY279" s="2"/>
      <c r="NZ279" s="2"/>
      <c r="OA279" s="2"/>
      <c r="OB279" s="2"/>
    </row>
    <row r="280" spans="2:392" ht="15" x14ac:dyDescent="0.25">
      <c r="B280" s="2"/>
      <c r="C280" s="2"/>
      <c r="D280" s="2"/>
      <c r="E280" s="2"/>
      <c r="F280" s="2"/>
      <c r="I280" s="2"/>
      <c r="J280" s="2"/>
      <c r="L280" s="94"/>
      <c r="M280" s="94"/>
      <c r="N280" s="94"/>
      <c r="O280" s="94"/>
      <c r="P280" s="3"/>
      <c r="Q280" s="3"/>
      <c r="R280" s="3"/>
      <c r="S280" s="3"/>
      <c r="T280" s="3"/>
      <c r="U280" s="3"/>
      <c r="V280" s="3"/>
      <c r="W280" s="3"/>
      <c r="X280" s="8"/>
      <c r="BP280" s="14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NX280" s="2"/>
      <c r="NY280" s="2"/>
      <c r="NZ280" s="2"/>
      <c r="OA280" s="2"/>
      <c r="OB280" s="2"/>
    </row>
    <row r="281" spans="2:392" ht="15" x14ac:dyDescent="0.25">
      <c r="B281" s="2"/>
      <c r="C281" s="2"/>
      <c r="D281" s="2"/>
      <c r="E281" s="2"/>
      <c r="F281" s="2"/>
      <c r="I281" s="2"/>
      <c r="J281" s="2"/>
      <c r="L281" s="94"/>
      <c r="M281" s="94"/>
      <c r="N281" s="94"/>
      <c r="O281" s="94"/>
      <c r="P281" s="3"/>
      <c r="Q281" s="3"/>
      <c r="R281" s="3"/>
      <c r="S281" s="3"/>
      <c r="T281" s="3"/>
      <c r="U281" s="3"/>
      <c r="V281" s="3"/>
      <c r="W281" s="3"/>
      <c r="X281" s="8"/>
      <c r="BP281" s="14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NX281" s="2"/>
      <c r="NY281" s="2"/>
      <c r="NZ281" s="2"/>
      <c r="OA281" s="2"/>
      <c r="OB281" s="2"/>
    </row>
    <row r="282" spans="2:392" ht="15" x14ac:dyDescent="0.25">
      <c r="B282" s="2"/>
      <c r="C282" s="2"/>
      <c r="D282" s="2"/>
      <c r="E282" s="2"/>
      <c r="F282" s="2"/>
      <c r="I282" s="2"/>
      <c r="J282" s="2"/>
      <c r="L282" s="94"/>
      <c r="M282" s="94"/>
      <c r="N282" s="94"/>
      <c r="O282" s="94"/>
      <c r="P282" s="3"/>
      <c r="Q282" s="3"/>
      <c r="R282" s="3"/>
      <c r="S282" s="3"/>
      <c r="T282" s="3"/>
      <c r="U282" s="3"/>
      <c r="V282" s="3"/>
      <c r="W282" s="3"/>
      <c r="X282" s="8"/>
      <c r="BP282" s="14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NX282" s="2"/>
      <c r="NY282" s="2"/>
      <c r="NZ282" s="2"/>
      <c r="OA282" s="2"/>
      <c r="OB282" s="2"/>
    </row>
    <row r="283" spans="2:392" ht="15" x14ac:dyDescent="0.25">
      <c r="B283" s="2"/>
      <c r="C283" s="2"/>
      <c r="D283" s="2"/>
      <c r="E283" s="2"/>
      <c r="F283" s="2"/>
      <c r="I283" s="2"/>
      <c r="J283" s="2"/>
      <c r="L283" s="94"/>
      <c r="M283" s="94"/>
      <c r="N283" s="94"/>
      <c r="O283" s="94"/>
      <c r="P283" s="3"/>
      <c r="Q283" s="3"/>
      <c r="R283" s="3"/>
      <c r="S283" s="3"/>
      <c r="T283" s="3"/>
      <c r="U283" s="3"/>
      <c r="V283" s="3"/>
      <c r="W283" s="3"/>
      <c r="X283" s="8"/>
      <c r="BP283" s="14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NX283" s="2"/>
      <c r="NY283" s="2"/>
      <c r="NZ283" s="2"/>
      <c r="OA283" s="2"/>
      <c r="OB283" s="2"/>
    </row>
    <row r="284" spans="2:392" ht="15" x14ac:dyDescent="0.25">
      <c r="B284" s="2"/>
      <c r="C284" s="2"/>
      <c r="D284" s="2"/>
      <c r="E284" s="2"/>
      <c r="F284" s="2"/>
      <c r="I284" s="2"/>
      <c r="J284" s="2"/>
      <c r="L284" s="94"/>
      <c r="M284" s="94"/>
      <c r="N284" s="94"/>
      <c r="O284" s="94"/>
      <c r="P284" s="3"/>
      <c r="Q284" s="3"/>
      <c r="R284" s="3"/>
      <c r="S284" s="3"/>
      <c r="T284" s="3"/>
      <c r="U284" s="3"/>
      <c r="V284" s="3"/>
      <c r="W284" s="3"/>
      <c r="X284" s="8"/>
      <c r="BP284" s="14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NX284" s="2"/>
      <c r="NY284" s="2"/>
      <c r="NZ284" s="2"/>
      <c r="OA284" s="2"/>
      <c r="OB284" s="2"/>
    </row>
    <row r="285" spans="2:392" ht="15" x14ac:dyDescent="0.25">
      <c r="B285" s="2"/>
      <c r="C285" s="2"/>
      <c r="D285" s="2"/>
      <c r="E285" s="2"/>
      <c r="F285" s="2"/>
      <c r="I285" s="2"/>
      <c r="J285" s="2"/>
      <c r="L285" s="94"/>
      <c r="M285" s="94"/>
      <c r="N285" s="94"/>
      <c r="O285" s="94"/>
      <c r="P285" s="3"/>
      <c r="Q285" s="3"/>
      <c r="R285" s="3"/>
      <c r="S285" s="3"/>
      <c r="T285" s="3"/>
      <c r="U285" s="3"/>
      <c r="V285" s="3"/>
      <c r="W285" s="3"/>
      <c r="X285" s="8"/>
      <c r="BP285" s="14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NX285" s="2"/>
      <c r="NY285" s="2"/>
      <c r="NZ285" s="2"/>
      <c r="OA285" s="2"/>
      <c r="OB285" s="2"/>
    </row>
    <row r="286" spans="2:392" ht="15" x14ac:dyDescent="0.25">
      <c r="B286" s="2"/>
      <c r="C286" s="2"/>
      <c r="D286" s="2"/>
      <c r="E286" s="2"/>
      <c r="F286" s="2"/>
      <c r="I286" s="2"/>
      <c r="J286" s="2"/>
      <c r="L286" s="94"/>
      <c r="M286" s="94"/>
      <c r="N286" s="94"/>
      <c r="O286" s="94"/>
      <c r="P286" s="3"/>
      <c r="Q286" s="3"/>
      <c r="R286" s="3"/>
      <c r="S286" s="3"/>
      <c r="T286" s="3"/>
      <c r="U286" s="3"/>
      <c r="V286" s="3"/>
      <c r="W286" s="3"/>
      <c r="X286" s="8"/>
      <c r="BP286" s="14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NX286" s="2"/>
      <c r="NY286" s="2"/>
      <c r="NZ286" s="2"/>
      <c r="OA286" s="2"/>
      <c r="OB286" s="2"/>
    </row>
    <row r="287" spans="2:392" ht="15" x14ac:dyDescent="0.25">
      <c r="B287" s="2"/>
      <c r="C287" s="2"/>
      <c r="D287" s="2"/>
      <c r="E287" s="2"/>
      <c r="F287" s="2"/>
      <c r="I287" s="2"/>
      <c r="J287" s="2"/>
      <c r="L287" s="94"/>
      <c r="M287" s="94"/>
      <c r="N287" s="94"/>
      <c r="O287" s="94"/>
      <c r="P287" s="3"/>
      <c r="Q287" s="3"/>
      <c r="R287" s="3"/>
      <c r="S287" s="3"/>
      <c r="T287" s="3"/>
      <c r="U287" s="3"/>
      <c r="V287" s="3"/>
      <c r="W287" s="3"/>
      <c r="X287" s="8"/>
      <c r="BP287" s="14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NX287" s="2"/>
      <c r="NY287" s="2"/>
      <c r="NZ287" s="2"/>
      <c r="OA287" s="2"/>
      <c r="OB287" s="2"/>
    </row>
    <row r="288" spans="2:392" ht="15" x14ac:dyDescent="0.25">
      <c r="B288" s="2"/>
      <c r="C288" s="2"/>
      <c r="D288" s="2"/>
      <c r="E288" s="2"/>
      <c r="F288" s="2"/>
      <c r="I288" s="2"/>
      <c r="J288" s="2"/>
      <c r="L288" s="94"/>
      <c r="M288" s="94"/>
      <c r="N288" s="94"/>
      <c r="O288" s="94"/>
      <c r="P288" s="3"/>
      <c r="Q288" s="3"/>
      <c r="R288" s="3"/>
      <c r="S288" s="3"/>
      <c r="T288" s="3"/>
      <c r="U288" s="3"/>
      <c r="V288" s="3"/>
      <c r="W288" s="3"/>
      <c r="X288" s="8"/>
      <c r="BP288" s="14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NX288" s="2"/>
      <c r="NY288" s="2"/>
      <c r="NZ288" s="2"/>
      <c r="OA288" s="2"/>
      <c r="OB288" s="2"/>
    </row>
    <row r="289" spans="2:392" ht="15" x14ac:dyDescent="0.25">
      <c r="B289" s="2"/>
      <c r="C289" s="2"/>
      <c r="D289" s="2"/>
      <c r="E289" s="2"/>
      <c r="F289" s="2"/>
      <c r="I289" s="2"/>
      <c r="J289" s="2"/>
      <c r="L289" s="94"/>
      <c r="M289" s="94"/>
      <c r="N289" s="94"/>
      <c r="O289" s="94"/>
      <c r="P289" s="3"/>
      <c r="Q289" s="3"/>
      <c r="R289" s="3"/>
      <c r="S289" s="3"/>
      <c r="T289" s="3"/>
      <c r="U289" s="3"/>
      <c r="V289" s="3"/>
      <c r="W289" s="3"/>
      <c r="X289" s="8"/>
      <c r="BP289" s="14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NX289" s="2"/>
      <c r="NY289" s="2"/>
      <c r="NZ289" s="2"/>
      <c r="OA289" s="2"/>
      <c r="OB289" s="2"/>
    </row>
    <row r="290" spans="2:392" ht="15" x14ac:dyDescent="0.25">
      <c r="B290" s="2"/>
      <c r="C290" s="2"/>
      <c r="D290" s="2"/>
      <c r="E290" s="2"/>
      <c r="F290" s="2"/>
      <c r="I290" s="2"/>
      <c r="J290" s="2"/>
      <c r="L290" s="94"/>
      <c r="M290" s="94"/>
      <c r="N290" s="94"/>
      <c r="O290" s="94"/>
      <c r="P290" s="3"/>
      <c r="Q290" s="3"/>
      <c r="R290" s="3"/>
      <c r="S290" s="3"/>
      <c r="T290" s="3"/>
      <c r="U290" s="3"/>
      <c r="V290" s="3"/>
      <c r="W290" s="3"/>
      <c r="X290" s="8"/>
      <c r="BP290" s="14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NX290" s="2"/>
      <c r="NY290" s="2"/>
      <c r="NZ290" s="2"/>
      <c r="OA290" s="2"/>
      <c r="OB290" s="2"/>
    </row>
    <row r="291" spans="2:392" ht="15" x14ac:dyDescent="0.25">
      <c r="B291" s="2"/>
      <c r="C291" s="2"/>
      <c r="D291" s="2"/>
      <c r="E291" s="2"/>
      <c r="F291" s="2"/>
      <c r="I291" s="2"/>
      <c r="J291" s="2"/>
      <c r="L291" s="94"/>
      <c r="M291" s="94"/>
      <c r="N291" s="94"/>
      <c r="O291" s="94"/>
      <c r="P291" s="3"/>
      <c r="Q291" s="3"/>
      <c r="R291" s="3"/>
      <c r="S291" s="3"/>
      <c r="T291" s="3"/>
      <c r="U291" s="3"/>
      <c r="V291" s="3"/>
      <c r="W291" s="3"/>
      <c r="X291" s="8"/>
      <c r="BP291" s="14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NX291" s="2"/>
      <c r="NY291" s="2"/>
      <c r="NZ291" s="2"/>
      <c r="OA291" s="2"/>
      <c r="OB291" s="2"/>
    </row>
    <row r="292" spans="2:392" ht="15" x14ac:dyDescent="0.25">
      <c r="B292" s="2"/>
      <c r="C292" s="2"/>
      <c r="D292" s="2"/>
      <c r="E292" s="2"/>
      <c r="F292" s="2"/>
      <c r="I292" s="2"/>
      <c r="J292" s="2"/>
      <c r="L292" s="94"/>
      <c r="M292" s="94"/>
      <c r="N292" s="94"/>
      <c r="O292" s="94"/>
      <c r="P292" s="3"/>
      <c r="Q292" s="3"/>
      <c r="R292" s="3"/>
      <c r="S292" s="3"/>
      <c r="T292" s="3"/>
      <c r="U292" s="3"/>
      <c r="V292" s="3"/>
      <c r="W292" s="3"/>
      <c r="X292" s="8"/>
      <c r="BP292" s="14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NX292" s="2"/>
      <c r="NY292" s="2"/>
      <c r="NZ292" s="2"/>
      <c r="OA292" s="2"/>
      <c r="OB292" s="2"/>
    </row>
    <row r="293" spans="2:392" ht="15" x14ac:dyDescent="0.25">
      <c r="B293" s="2"/>
      <c r="C293" s="2"/>
      <c r="D293" s="2"/>
      <c r="E293" s="2"/>
      <c r="F293" s="2"/>
      <c r="I293" s="2"/>
      <c r="J293" s="2"/>
      <c r="L293" s="94"/>
      <c r="M293" s="94"/>
      <c r="N293" s="94"/>
      <c r="O293" s="94"/>
      <c r="P293" s="3"/>
      <c r="Q293" s="3"/>
      <c r="R293" s="3"/>
      <c r="S293" s="3"/>
      <c r="T293" s="3"/>
      <c r="U293" s="3"/>
      <c r="V293" s="3"/>
      <c r="W293" s="3"/>
      <c r="X293" s="8"/>
      <c r="BP293" s="14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NX293" s="2"/>
      <c r="NY293" s="2"/>
      <c r="NZ293" s="2"/>
      <c r="OA293" s="2"/>
      <c r="OB293" s="2"/>
    </row>
    <row r="294" spans="2:392" ht="15" x14ac:dyDescent="0.25">
      <c r="B294" s="2"/>
      <c r="C294" s="2"/>
      <c r="D294" s="2"/>
      <c r="E294" s="2"/>
      <c r="F294" s="2"/>
      <c r="I294" s="2"/>
      <c r="J294" s="2"/>
      <c r="L294" s="94"/>
      <c r="M294" s="94"/>
      <c r="N294" s="94"/>
      <c r="O294" s="94"/>
      <c r="P294" s="3"/>
      <c r="Q294" s="3"/>
      <c r="R294" s="3"/>
      <c r="S294" s="3"/>
      <c r="T294" s="3"/>
      <c r="U294" s="3"/>
      <c r="V294" s="3"/>
      <c r="W294" s="3"/>
      <c r="X294" s="8"/>
      <c r="BP294" s="14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NX294" s="2"/>
      <c r="NY294" s="2"/>
      <c r="NZ294" s="2"/>
      <c r="OA294" s="2"/>
      <c r="OB294" s="2"/>
    </row>
    <row r="295" spans="2:392" ht="15" x14ac:dyDescent="0.25">
      <c r="B295" s="2"/>
      <c r="C295" s="2"/>
      <c r="D295" s="2"/>
      <c r="E295" s="2"/>
      <c r="F295" s="2"/>
      <c r="I295" s="2"/>
      <c r="J295" s="2"/>
      <c r="L295" s="94"/>
      <c r="M295" s="94"/>
      <c r="N295" s="94"/>
      <c r="O295" s="94"/>
      <c r="P295" s="3"/>
      <c r="Q295" s="3"/>
      <c r="R295" s="3"/>
      <c r="S295" s="3"/>
      <c r="T295" s="3"/>
      <c r="U295" s="3"/>
      <c r="V295" s="3"/>
      <c r="W295" s="3"/>
      <c r="X295" s="8"/>
      <c r="BP295" s="14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NX295" s="2"/>
      <c r="NY295" s="2"/>
      <c r="NZ295" s="2"/>
      <c r="OA295" s="2"/>
      <c r="OB295" s="2"/>
    </row>
    <row r="296" spans="2:392" ht="15" x14ac:dyDescent="0.25">
      <c r="B296" s="2"/>
      <c r="C296" s="2"/>
      <c r="D296" s="2"/>
      <c r="E296" s="2"/>
      <c r="F296" s="2"/>
      <c r="I296" s="2"/>
      <c r="J296" s="2"/>
      <c r="L296" s="94"/>
      <c r="M296" s="94"/>
      <c r="N296" s="94"/>
      <c r="O296" s="94"/>
      <c r="P296" s="3"/>
      <c r="Q296" s="3"/>
      <c r="R296" s="3"/>
      <c r="S296" s="3"/>
      <c r="T296" s="3"/>
      <c r="U296" s="3"/>
      <c r="V296" s="3"/>
      <c r="W296" s="3"/>
      <c r="X296" s="8"/>
      <c r="BP296" s="14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NX296" s="2"/>
      <c r="NY296" s="2"/>
      <c r="NZ296" s="2"/>
      <c r="OA296" s="2"/>
      <c r="OB296" s="2"/>
    </row>
    <row r="297" spans="2:392" ht="15" x14ac:dyDescent="0.25">
      <c r="B297" s="2"/>
      <c r="C297" s="2"/>
      <c r="D297" s="2"/>
      <c r="E297" s="2"/>
      <c r="F297" s="2"/>
      <c r="I297" s="2"/>
      <c r="J297" s="2"/>
      <c r="L297" s="94"/>
      <c r="M297" s="94"/>
      <c r="N297" s="94"/>
      <c r="O297" s="94"/>
      <c r="P297" s="3"/>
      <c r="Q297" s="3"/>
      <c r="R297" s="3"/>
      <c r="S297" s="3"/>
      <c r="T297" s="3"/>
      <c r="U297" s="3"/>
      <c r="V297" s="3"/>
      <c r="W297" s="3"/>
      <c r="X297" s="8"/>
      <c r="BP297" s="14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NX297" s="2"/>
      <c r="NY297" s="2"/>
      <c r="NZ297" s="2"/>
      <c r="OA297" s="2"/>
      <c r="OB297" s="2"/>
    </row>
    <row r="298" spans="2:392" ht="15" x14ac:dyDescent="0.25">
      <c r="B298" s="2"/>
      <c r="C298" s="2"/>
      <c r="D298" s="2"/>
      <c r="E298" s="2"/>
      <c r="F298" s="2"/>
      <c r="I298" s="2"/>
      <c r="J298" s="2"/>
      <c r="L298" s="94"/>
      <c r="M298" s="94"/>
      <c r="N298" s="94"/>
      <c r="O298" s="94"/>
      <c r="P298" s="3"/>
      <c r="Q298" s="3"/>
      <c r="R298" s="3"/>
      <c r="S298" s="3"/>
      <c r="T298" s="3"/>
      <c r="U298" s="3"/>
      <c r="V298" s="3"/>
      <c r="W298" s="3"/>
      <c r="X298" s="8"/>
      <c r="BP298" s="14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NX298" s="2"/>
      <c r="NY298" s="2"/>
      <c r="NZ298" s="2"/>
      <c r="OA298" s="2"/>
      <c r="OB298" s="2"/>
    </row>
    <row r="299" spans="2:392" ht="15" x14ac:dyDescent="0.25">
      <c r="B299" s="2"/>
      <c r="C299" s="2"/>
      <c r="D299" s="2"/>
      <c r="E299" s="2"/>
      <c r="F299" s="2"/>
      <c r="I299" s="2"/>
      <c r="J299" s="2"/>
      <c r="L299" s="94"/>
      <c r="M299" s="94"/>
      <c r="N299" s="94"/>
      <c r="O299" s="94"/>
      <c r="P299" s="3"/>
      <c r="Q299" s="3"/>
      <c r="R299" s="3"/>
      <c r="S299" s="3"/>
      <c r="T299" s="3"/>
      <c r="U299" s="3"/>
      <c r="V299" s="3"/>
      <c r="W299" s="3"/>
      <c r="X299" s="8"/>
      <c r="BP299" s="14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NX299" s="2"/>
      <c r="NY299" s="2"/>
      <c r="NZ299" s="2"/>
      <c r="OA299" s="2"/>
      <c r="OB299" s="2"/>
    </row>
    <row r="300" spans="2:392" ht="15" x14ac:dyDescent="0.25">
      <c r="B300" s="2"/>
      <c r="C300" s="2"/>
      <c r="D300" s="2"/>
      <c r="E300" s="2"/>
      <c r="F300" s="2"/>
      <c r="I300" s="2"/>
      <c r="J300" s="2"/>
      <c r="L300" s="94"/>
      <c r="M300" s="94"/>
      <c r="N300" s="94"/>
      <c r="O300" s="94"/>
      <c r="P300" s="3"/>
      <c r="Q300" s="3"/>
      <c r="R300" s="3"/>
      <c r="S300" s="3"/>
      <c r="T300" s="3"/>
      <c r="U300" s="3"/>
      <c r="V300" s="3"/>
      <c r="W300" s="3"/>
      <c r="X300" s="8"/>
      <c r="BP300" s="14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NX300" s="2"/>
      <c r="NY300" s="2"/>
      <c r="NZ300" s="2"/>
      <c r="OA300" s="2"/>
      <c r="OB300" s="2"/>
    </row>
    <row r="301" spans="2:392" ht="15" x14ac:dyDescent="0.25">
      <c r="B301" s="2"/>
      <c r="C301" s="2"/>
      <c r="D301" s="2"/>
      <c r="E301" s="2"/>
      <c r="F301" s="2"/>
      <c r="I301" s="2"/>
      <c r="J301" s="2"/>
      <c r="L301" s="94"/>
      <c r="M301" s="94"/>
      <c r="N301" s="94"/>
      <c r="O301" s="94"/>
      <c r="P301" s="3"/>
      <c r="Q301" s="3"/>
      <c r="R301" s="3"/>
      <c r="S301" s="3"/>
      <c r="T301" s="3"/>
      <c r="U301" s="3"/>
      <c r="V301" s="3"/>
      <c r="W301" s="3"/>
      <c r="X301" s="8"/>
      <c r="BP301" s="14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NX301" s="2"/>
      <c r="NY301" s="2"/>
      <c r="NZ301" s="2"/>
      <c r="OA301" s="2"/>
      <c r="OB301" s="2"/>
    </row>
    <row r="302" spans="2:392" ht="15" x14ac:dyDescent="0.25">
      <c r="B302" s="2"/>
      <c r="C302" s="2"/>
      <c r="D302" s="2"/>
      <c r="E302" s="2"/>
      <c r="F302" s="2"/>
      <c r="I302" s="2"/>
      <c r="J302" s="2"/>
      <c r="L302" s="94"/>
      <c r="M302" s="94"/>
      <c r="N302" s="94"/>
      <c r="O302" s="94"/>
      <c r="P302" s="3"/>
      <c r="Q302" s="3"/>
      <c r="R302" s="3"/>
      <c r="S302" s="3"/>
      <c r="T302" s="3"/>
      <c r="U302" s="3"/>
      <c r="V302" s="3"/>
      <c r="W302" s="3"/>
      <c r="X302" s="8"/>
      <c r="BP302" s="14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NX302" s="2"/>
      <c r="NY302" s="2"/>
      <c r="NZ302" s="2"/>
      <c r="OA302" s="2"/>
      <c r="OB302" s="2"/>
    </row>
    <row r="303" spans="2:392" ht="15" x14ac:dyDescent="0.25">
      <c r="B303" s="2"/>
      <c r="C303" s="2"/>
      <c r="D303" s="2"/>
      <c r="E303" s="2"/>
      <c r="F303" s="2"/>
      <c r="I303" s="2"/>
      <c r="J303" s="2"/>
      <c r="L303" s="94"/>
      <c r="M303" s="94"/>
      <c r="N303" s="94"/>
      <c r="O303" s="94"/>
      <c r="P303" s="3"/>
      <c r="Q303" s="3"/>
      <c r="R303" s="3"/>
      <c r="S303" s="3"/>
      <c r="T303" s="3"/>
      <c r="U303" s="3"/>
      <c r="V303" s="3"/>
      <c r="W303" s="3"/>
      <c r="X303" s="8"/>
      <c r="BP303" s="14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NX303" s="2"/>
      <c r="NY303" s="2"/>
      <c r="NZ303" s="2"/>
      <c r="OA303" s="2"/>
      <c r="OB303" s="2"/>
    </row>
    <row r="304" spans="2:392" ht="15" x14ac:dyDescent="0.25">
      <c r="B304" s="2"/>
      <c r="C304" s="2"/>
      <c r="D304" s="2"/>
      <c r="E304" s="2"/>
      <c r="F304" s="2"/>
      <c r="I304" s="2"/>
      <c r="J304" s="2"/>
      <c r="L304" s="94"/>
      <c r="M304" s="94"/>
      <c r="N304" s="94"/>
      <c r="O304" s="94"/>
      <c r="P304" s="3"/>
      <c r="Q304" s="3"/>
      <c r="R304" s="3"/>
      <c r="S304" s="3"/>
      <c r="T304" s="3"/>
      <c r="U304" s="3"/>
      <c r="V304" s="3"/>
      <c r="W304" s="3"/>
      <c r="X304" s="8"/>
      <c r="BP304" s="14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NX304" s="2"/>
      <c r="NY304" s="2"/>
      <c r="NZ304" s="2"/>
      <c r="OA304" s="2"/>
      <c r="OB304" s="2"/>
    </row>
    <row r="305" spans="2:392" ht="15" x14ac:dyDescent="0.25">
      <c r="B305" s="2"/>
      <c r="C305" s="2"/>
      <c r="D305" s="2"/>
      <c r="E305" s="2"/>
      <c r="F305" s="2"/>
      <c r="I305" s="2"/>
      <c r="J305" s="2"/>
      <c r="L305" s="94"/>
      <c r="M305" s="94"/>
      <c r="N305" s="94"/>
      <c r="O305" s="94"/>
      <c r="P305" s="3"/>
      <c r="Q305" s="3"/>
      <c r="R305" s="3"/>
      <c r="S305" s="3"/>
      <c r="T305" s="3"/>
      <c r="U305" s="3"/>
      <c r="V305" s="3"/>
      <c r="W305" s="3"/>
      <c r="X305" s="8"/>
      <c r="BP305" s="14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NX305" s="2"/>
      <c r="NY305" s="2"/>
      <c r="NZ305" s="2"/>
      <c r="OA305" s="2"/>
      <c r="OB305" s="2"/>
    </row>
    <row r="306" spans="2:392" ht="15" x14ac:dyDescent="0.25">
      <c r="B306" s="2"/>
      <c r="C306" s="2"/>
      <c r="D306" s="2"/>
      <c r="E306" s="2"/>
      <c r="F306" s="2"/>
      <c r="I306" s="2"/>
      <c r="J306" s="2"/>
      <c r="L306" s="94"/>
      <c r="M306" s="94"/>
      <c r="N306" s="94"/>
      <c r="O306" s="94"/>
      <c r="P306" s="3"/>
      <c r="Q306" s="3"/>
      <c r="R306" s="3"/>
      <c r="S306" s="3"/>
      <c r="T306" s="3"/>
      <c r="U306" s="3"/>
      <c r="V306" s="3"/>
      <c r="W306" s="3"/>
      <c r="X306" s="8"/>
      <c r="BP306" s="14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NX306" s="2"/>
      <c r="NY306" s="2"/>
      <c r="NZ306" s="2"/>
      <c r="OA306" s="2"/>
      <c r="OB306" s="2"/>
    </row>
    <row r="307" spans="2:392" ht="15" x14ac:dyDescent="0.25">
      <c r="B307" s="2"/>
      <c r="C307" s="2"/>
      <c r="D307" s="2"/>
      <c r="E307" s="2"/>
      <c r="F307" s="2"/>
      <c r="I307" s="2"/>
      <c r="J307" s="2"/>
      <c r="L307" s="94"/>
      <c r="M307" s="94"/>
      <c r="N307" s="94"/>
      <c r="O307" s="94"/>
      <c r="P307" s="3"/>
      <c r="Q307" s="3"/>
      <c r="R307" s="3"/>
      <c r="S307" s="3"/>
      <c r="T307" s="3"/>
      <c r="U307" s="3"/>
      <c r="V307" s="3"/>
      <c r="W307" s="3"/>
      <c r="X307" s="8"/>
      <c r="BP307" s="14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NX307" s="2"/>
      <c r="NY307" s="2"/>
      <c r="NZ307" s="2"/>
      <c r="OA307" s="2"/>
      <c r="OB307" s="2"/>
    </row>
    <row r="308" spans="2:392" ht="15" x14ac:dyDescent="0.25">
      <c r="B308" s="2"/>
      <c r="C308" s="2"/>
      <c r="D308" s="2"/>
      <c r="E308" s="2"/>
      <c r="F308" s="2"/>
      <c r="I308" s="2"/>
      <c r="J308" s="2"/>
      <c r="L308" s="94"/>
      <c r="M308" s="94"/>
      <c r="N308" s="94"/>
      <c r="O308" s="94"/>
      <c r="P308" s="3"/>
      <c r="Q308" s="3"/>
      <c r="R308" s="3"/>
      <c r="S308" s="3"/>
      <c r="T308" s="3"/>
      <c r="U308" s="3"/>
      <c r="V308" s="3"/>
      <c r="W308" s="3"/>
      <c r="X308" s="8"/>
      <c r="BP308" s="14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NX308" s="2"/>
      <c r="NY308" s="2"/>
      <c r="NZ308" s="2"/>
      <c r="OA308" s="2"/>
      <c r="OB308" s="2"/>
    </row>
    <row r="309" spans="2:392" ht="15" x14ac:dyDescent="0.25">
      <c r="B309" s="2"/>
      <c r="C309" s="2"/>
      <c r="D309" s="2"/>
      <c r="E309" s="2"/>
      <c r="F309" s="2"/>
      <c r="I309" s="2"/>
      <c r="J309" s="2"/>
      <c r="L309" s="94"/>
      <c r="M309" s="94"/>
      <c r="N309" s="94"/>
      <c r="O309" s="94"/>
      <c r="P309" s="3"/>
      <c r="Q309" s="3"/>
      <c r="R309" s="3"/>
      <c r="S309" s="3"/>
      <c r="T309" s="3"/>
      <c r="U309" s="3"/>
      <c r="V309" s="3"/>
      <c r="W309" s="3"/>
      <c r="X309" s="8"/>
      <c r="BP309" s="14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NX309" s="2"/>
      <c r="NY309" s="2"/>
      <c r="NZ309" s="2"/>
      <c r="OA309" s="2"/>
      <c r="OB309" s="2"/>
    </row>
    <row r="310" spans="2:392" ht="15" x14ac:dyDescent="0.25">
      <c r="B310" s="2"/>
      <c r="C310" s="2"/>
      <c r="D310" s="2"/>
      <c r="E310" s="2"/>
      <c r="F310" s="2"/>
      <c r="I310" s="2"/>
      <c r="J310" s="2"/>
      <c r="L310" s="94"/>
      <c r="M310" s="94"/>
      <c r="N310" s="94"/>
      <c r="O310" s="94"/>
      <c r="P310" s="3"/>
      <c r="Q310" s="3"/>
      <c r="R310" s="3"/>
      <c r="S310" s="3"/>
      <c r="T310" s="3"/>
      <c r="U310" s="3"/>
      <c r="V310" s="3"/>
      <c r="W310" s="3"/>
      <c r="X310" s="8"/>
      <c r="BP310" s="14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NX310" s="2"/>
      <c r="NY310" s="2"/>
      <c r="NZ310" s="2"/>
      <c r="OA310" s="2"/>
      <c r="OB310" s="2"/>
    </row>
    <row r="311" spans="2:392" ht="15" x14ac:dyDescent="0.25">
      <c r="B311" s="2"/>
      <c r="C311" s="2"/>
      <c r="D311" s="2"/>
      <c r="E311" s="2"/>
      <c r="F311" s="2"/>
      <c r="I311" s="2"/>
      <c r="J311" s="2"/>
      <c r="L311" s="94"/>
      <c r="M311" s="94"/>
      <c r="N311" s="94"/>
      <c r="O311" s="94"/>
      <c r="P311" s="3"/>
      <c r="Q311" s="3"/>
      <c r="R311" s="3"/>
      <c r="S311" s="3"/>
      <c r="T311" s="3"/>
      <c r="U311" s="3"/>
      <c r="V311" s="3"/>
      <c r="W311" s="3"/>
      <c r="X311" s="8"/>
      <c r="BP311" s="14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NX311" s="2"/>
      <c r="NY311" s="2"/>
      <c r="NZ311" s="2"/>
      <c r="OA311" s="2"/>
      <c r="OB311" s="2"/>
    </row>
    <row r="312" spans="2:392" ht="15" x14ac:dyDescent="0.25">
      <c r="B312" s="2"/>
      <c r="C312" s="2"/>
      <c r="D312" s="2"/>
      <c r="E312" s="2"/>
      <c r="F312" s="2"/>
      <c r="I312" s="2"/>
      <c r="J312" s="2"/>
      <c r="L312" s="94"/>
      <c r="M312" s="94"/>
      <c r="N312" s="94"/>
      <c r="O312" s="94"/>
      <c r="P312" s="3"/>
      <c r="Q312" s="3"/>
      <c r="R312" s="3"/>
      <c r="S312" s="3"/>
      <c r="T312" s="3"/>
      <c r="U312" s="3"/>
      <c r="V312" s="3"/>
      <c r="W312" s="3"/>
      <c r="X312" s="8"/>
      <c r="BP312" s="14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NX312" s="2"/>
      <c r="NY312" s="2"/>
      <c r="NZ312" s="2"/>
      <c r="OA312" s="2"/>
      <c r="OB312" s="2"/>
    </row>
    <row r="313" spans="2:392" ht="15" x14ac:dyDescent="0.25">
      <c r="B313" s="2"/>
      <c r="C313" s="2"/>
      <c r="D313" s="2"/>
      <c r="E313" s="2"/>
      <c r="F313" s="2"/>
      <c r="I313" s="2"/>
      <c r="J313" s="2"/>
      <c r="L313" s="94"/>
      <c r="M313" s="94"/>
      <c r="N313" s="94"/>
      <c r="O313" s="94"/>
      <c r="P313" s="3"/>
      <c r="Q313" s="3"/>
      <c r="R313" s="3"/>
      <c r="S313" s="3"/>
      <c r="T313" s="3"/>
      <c r="U313" s="3"/>
      <c r="V313" s="3"/>
      <c r="W313" s="3"/>
      <c r="X313" s="8"/>
      <c r="BP313" s="14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NX313" s="2"/>
      <c r="NY313" s="2"/>
      <c r="NZ313" s="2"/>
      <c r="OA313" s="2"/>
      <c r="OB313" s="2"/>
    </row>
    <row r="314" spans="2:392" ht="15" x14ac:dyDescent="0.25">
      <c r="B314" s="2"/>
      <c r="C314" s="2"/>
      <c r="D314" s="2"/>
      <c r="E314" s="2"/>
      <c r="F314" s="2"/>
      <c r="I314" s="2"/>
      <c r="J314" s="2"/>
      <c r="L314" s="94"/>
      <c r="M314" s="94"/>
      <c r="N314" s="94"/>
      <c r="O314" s="94"/>
      <c r="P314" s="3"/>
      <c r="Q314" s="3"/>
      <c r="R314" s="3"/>
      <c r="S314" s="3"/>
      <c r="T314" s="3"/>
      <c r="U314" s="3"/>
      <c r="V314" s="3"/>
      <c r="W314" s="3"/>
      <c r="X314" s="8"/>
      <c r="BP314" s="14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NX314" s="2"/>
      <c r="NY314" s="2"/>
      <c r="NZ314" s="2"/>
      <c r="OA314" s="2"/>
      <c r="OB314" s="2"/>
    </row>
    <row r="315" spans="2:392" ht="15" x14ac:dyDescent="0.25">
      <c r="B315" s="2"/>
      <c r="C315" s="2"/>
      <c r="D315" s="2"/>
      <c r="E315" s="2"/>
      <c r="F315" s="2"/>
      <c r="I315" s="2"/>
      <c r="J315" s="2"/>
      <c r="L315" s="94"/>
      <c r="M315" s="94"/>
      <c r="N315" s="94"/>
      <c r="O315" s="94"/>
      <c r="P315" s="3"/>
      <c r="Q315" s="3"/>
      <c r="R315" s="3"/>
      <c r="S315" s="3"/>
      <c r="T315" s="3"/>
      <c r="U315" s="3"/>
      <c r="V315" s="3"/>
      <c r="W315" s="3"/>
      <c r="X315" s="8"/>
      <c r="BP315" s="14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NX315" s="2"/>
      <c r="NY315" s="2"/>
      <c r="NZ315" s="2"/>
      <c r="OA315" s="2"/>
      <c r="OB315" s="2"/>
    </row>
    <row r="316" spans="2:392" ht="15" x14ac:dyDescent="0.25">
      <c r="B316" s="2"/>
      <c r="C316" s="2"/>
      <c r="D316" s="2"/>
      <c r="E316" s="2"/>
      <c r="F316" s="2"/>
      <c r="I316" s="2"/>
      <c r="J316" s="2"/>
      <c r="L316" s="94"/>
      <c r="M316" s="94"/>
      <c r="N316" s="94"/>
      <c r="O316" s="94"/>
      <c r="P316" s="3"/>
      <c r="Q316" s="3"/>
      <c r="R316" s="3"/>
      <c r="S316" s="3"/>
      <c r="T316" s="3"/>
      <c r="U316" s="3"/>
      <c r="V316" s="3"/>
      <c r="W316" s="3"/>
      <c r="X316" s="8"/>
      <c r="BP316" s="14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NX316" s="2"/>
      <c r="NY316" s="2"/>
      <c r="NZ316" s="2"/>
      <c r="OA316" s="2"/>
      <c r="OB316" s="2"/>
    </row>
    <row r="317" spans="2:392" ht="15" x14ac:dyDescent="0.25">
      <c r="B317" s="2"/>
      <c r="C317" s="2"/>
      <c r="D317" s="2"/>
      <c r="E317" s="2"/>
      <c r="F317" s="2"/>
      <c r="I317" s="2"/>
      <c r="J317" s="2"/>
      <c r="L317" s="94"/>
      <c r="M317" s="94"/>
      <c r="N317" s="94"/>
      <c r="O317" s="94"/>
      <c r="P317" s="3"/>
      <c r="Q317" s="3"/>
      <c r="R317" s="3"/>
      <c r="S317" s="3"/>
      <c r="T317" s="3"/>
      <c r="U317" s="3"/>
      <c r="V317" s="3"/>
      <c r="W317" s="3"/>
      <c r="X317" s="8"/>
      <c r="BP317" s="14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NX317" s="2"/>
      <c r="NY317" s="2"/>
      <c r="NZ317" s="2"/>
      <c r="OA317" s="2"/>
      <c r="OB317" s="2"/>
    </row>
    <row r="318" spans="2:392" ht="15" x14ac:dyDescent="0.25">
      <c r="B318" s="2"/>
      <c r="C318" s="2"/>
      <c r="D318" s="2"/>
      <c r="E318" s="2"/>
      <c r="F318" s="2"/>
      <c r="I318" s="2"/>
      <c r="J318" s="2"/>
      <c r="L318" s="94"/>
      <c r="M318" s="94"/>
      <c r="N318" s="94"/>
      <c r="O318" s="94"/>
      <c r="P318" s="3"/>
      <c r="Q318" s="3"/>
      <c r="R318" s="3"/>
      <c r="S318" s="3"/>
      <c r="T318" s="3"/>
      <c r="U318" s="3"/>
      <c r="V318" s="3"/>
      <c r="W318" s="3"/>
      <c r="X318" s="8"/>
      <c r="BP318" s="14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NX318" s="2"/>
      <c r="NY318" s="2"/>
      <c r="NZ318" s="2"/>
      <c r="OA318" s="2"/>
      <c r="OB318" s="2"/>
    </row>
    <row r="319" spans="2:392" ht="15" x14ac:dyDescent="0.25">
      <c r="B319" s="2"/>
      <c r="C319" s="2"/>
      <c r="D319" s="2"/>
      <c r="E319" s="2"/>
      <c r="F319" s="2"/>
      <c r="I319" s="2"/>
      <c r="J319" s="2"/>
      <c r="L319" s="94"/>
      <c r="M319" s="94"/>
      <c r="N319" s="94"/>
      <c r="O319" s="94"/>
      <c r="P319" s="3"/>
      <c r="Q319" s="3"/>
      <c r="R319" s="3"/>
      <c r="S319" s="3"/>
      <c r="T319" s="3"/>
      <c r="U319" s="3"/>
      <c r="V319" s="3"/>
      <c r="W319" s="3"/>
      <c r="X319" s="8"/>
      <c r="BP319" s="14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NX319" s="2"/>
      <c r="NY319" s="2"/>
      <c r="NZ319" s="2"/>
      <c r="OA319" s="2"/>
      <c r="OB319" s="2"/>
    </row>
    <row r="320" spans="2:392" ht="15" x14ac:dyDescent="0.25">
      <c r="B320" s="2"/>
      <c r="C320" s="2"/>
      <c r="D320" s="2"/>
      <c r="E320" s="2"/>
      <c r="F320" s="2"/>
      <c r="I320" s="2"/>
      <c r="J320" s="2"/>
      <c r="L320" s="94"/>
      <c r="M320" s="94"/>
      <c r="N320" s="94"/>
      <c r="O320" s="94"/>
      <c r="P320" s="3"/>
      <c r="Q320" s="3"/>
      <c r="R320" s="3"/>
      <c r="S320" s="3"/>
      <c r="T320" s="3"/>
      <c r="U320" s="3"/>
      <c r="V320" s="3"/>
      <c r="W320" s="3"/>
      <c r="X320" s="8"/>
      <c r="BP320" s="14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NX320" s="2"/>
      <c r="NY320" s="2"/>
      <c r="NZ320" s="2"/>
      <c r="OA320" s="2"/>
      <c r="OB320" s="2"/>
    </row>
    <row r="321" spans="2:392" ht="15" x14ac:dyDescent="0.25">
      <c r="B321" s="2"/>
      <c r="C321" s="2"/>
      <c r="D321" s="2"/>
      <c r="E321" s="2"/>
      <c r="F321" s="2"/>
      <c r="I321" s="2"/>
      <c r="J321" s="2"/>
      <c r="L321" s="94"/>
      <c r="M321" s="94"/>
      <c r="N321" s="94"/>
      <c r="O321" s="94"/>
      <c r="P321" s="3"/>
      <c r="Q321" s="3"/>
      <c r="R321" s="3"/>
      <c r="S321" s="3"/>
      <c r="T321" s="3"/>
      <c r="U321" s="3"/>
      <c r="V321" s="3"/>
      <c r="W321" s="3"/>
      <c r="X321" s="8"/>
      <c r="BP321" s="14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NX321" s="2"/>
      <c r="NY321" s="2"/>
      <c r="NZ321" s="2"/>
      <c r="OA321" s="2"/>
      <c r="OB321" s="2"/>
    </row>
    <row r="322" spans="2:392" ht="15" x14ac:dyDescent="0.25">
      <c r="B322" s="2"/>
      <c r="C322" s="2"/>
      <c r="D322" s="2"/>
      <c r="E322" s="2"/>
      <c r="F322" s="2"/>
      <c r="I322" s="2"/>
      <c r="J322" s="2"/>
      <c r="L322" s="94"/>
      <c r="M322" s="94"/>
      <c r="N322" s="94"/>
      <c r="O322" s="94"/>
      <c r="P322" s="3"/>
      <c r="Q322" s="3"/>
      <c r="R322" s="3"/>
      <c r="S322" s="3"/>
      <c r="T322" s="3"/>
      <c r="U322" s="3"/>
      <c r="V322" s="3"/>
      <c r="W322" s="3"/>
      <c r="X322" s="8"/>
      <c r="BP322" s="14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NX322" s="2"/>
      <c r="NY322" s="2"/>
      <c r="NZ322" s="2"/>
      <c r="OA322" s="2"/>
      <c r="OB322" s="2"/>
    </row>
    <row r="323" spans="2:392" ht="15" x14ac:dyDescent="0.25">
      <c r="B323" s="2"/>
      <c r="C323" s="2"/>
      <c r="D323" s="2"/>
      <c r="E323" s="2"/>
      <c r="F323" s="2"/>
      <c r="I323" s="2"/>
      <c r="J323" s="2"/>
      <c r="L323" s="94"/>
      <c r="M323" s="94"/>
      <c r="N323" s="94"/>
      <c r="O323" s="94"/>
      <c r="P323" s="3"/>
      <c r="Q323" s="3"/>
      <c r="R323" s="3"/>
      <c r="S323" s="3"/>
      <c r="T323" s="3"/>
      <c r="U323" s="3"/>
      <c r="V323" s="3"/>
      <c r="W323" s="3"/>
      <c r="X323" s="8"/>
      <c r="BP323" s="14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NX323" s="2"/>
      <c r="NY323" s="2"/>
      <c r="NZ323" s="2"/>
      <c r="OA323" s="2"/>
      <c r="OB323" s="2"/>
    </row>
    <row r="324" spans="2:392" ht="15" x14ac:dyDescent="0.25">
      <c r="B324" s="2"/>
      <c r="C324" s="2"/>
      <c r="D324" s="2"/>
      <c r="E324" s="2"/>
      <c r="F324" s="2"/>
      <c r="I324" s="2"/>
      <c r="J324" s="2"/>
      <c r="L324" s="94"/>
      <c r="M324" s="94"/>
      <c r="N324" s="94"/>
      <c r="O324" s="94"/>
      <c r="P324" s="3"/>
      <c r="Q324" s="3"/>
      <c r="R324" s="3"/>
      <c r="S324" s="3"/>
      <c r="T324" s="3"/>
      <c r="U324" s="3"/>
      <c r="V324" s="3"/>
      <c r="W324" s="3"/>
      <c r="X324" s="8"/>
      <c r="BP324" s="14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NX324" s="2"/>
      <c r="NY324" s="2"/>
      <c r="NZ324" s="2"/>
      <c r="OA324" s="2"/>
      <c r="OB324" s="2"/>
    </row>
    <row r="325" spans="2:392" ht="15" x14ac:dyDescent="0.25">
      <c r="B325" s="2"/>
      <c r="C325" s="2"/>
      <c r="D325" s="2"/>
      <c r="E325" s="2"/>
      <c r="F325" s="2"/>
      <c r="I325" s="2"/>
      <c r="J325" s="2"/>
      <c r="L325" s="94"/>
      <c r="M325" s="94"/>
      <c r="N325" s="94"/>
      <c r="O325" s="94"/>
      <c r="P325" s="3"/>
      <c r="Q325" s="3"/>
      <c r="R325" s="3"/>
      <c r="S325" s="3"/>
      <c r="T325" s="3"/>
      <c r="U325" s="3"/>
      <c r="V325" s="3"/>
      <c r="W325" s="3"/>
      <c r="X325" s="8"/>
      <c r="BP325" s="14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NX325" s="2"/>
      <c r="NY325" s="2"/>
      <c r="NZ325" s="2"/>
      <c r="OA325" s="2"/>
      <c r="OB325" s="2"/>
    </row>
    <row r="326" spans="2:392" ht="15" x14ac:dyDescent="0.25">
      <c r="B326" s="2"/>
      <c r="C326" s="2"/>
      <c r="D326" s="2"/>
      <c r="E326" s="2"/>
      <c r="F326" s="2"/>
      <c r="I326" s="2"/>
      <c r="J326" s="2"/>
      <c r="L326" s="94"/>
      <c r="M326" s="94"/>
      <c r="N326" s="94"/>
      <c r="O326" s="94"/>
      <c r="P326" s="3"/>
      <c r="Q326" s="3"/>
      <c r="R326" s="3"/>
      <c r="S326" s="3"/>
      <c r="T326" s="3"/>
      <c r="U326" s="3"/>
      <c r="V326" s="3"/>
      <c r="W326" s="3"/>
      <c r="X326" s="8"/>
      <c r="BP326" s="14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NX326" s="2"/>
      <c r="NY326" s="2"/>
      <c r="NZ326" s="2"/>
      <c r="OA326" s="2"/>
      <c r="OB326" s="2"/>
    </row>
    <row r="327" spans="2:392" ht="15" x14ac:dyDescent="0.25">
      <c r="B327" s="2"/>
      <c r="C327" s="2"/>
      <c r="D327" s="2"/>
      <c r="E327" s="2"/>
      <c r="F327" s="2"/>
      <c r="I327" s="2"/>
      <c r="J327" s="2"/>
      <c r="L327" s="94"/>
      <c r="M327" s="94"/>
      <c r="N327" s="94"/>
      <c r="O327" s="94"/>
      <c r="P327" s="3"/>
      <c r="Q327" s="3"/>
      <c r="R327" s="3"/>
      <c r="S327" s="3"/>
      <c r="T327" s="3"/>
      <c r="U327" s="3"/>
      <c r="V327" s="3"/>
      <c r="W327" s="3"/>
      <c r="X327" s="8"/>
      <c r="BP327" s="14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NX327" s="2"/>
      <c r="NY327" s="2"/>
      <c r="NZ327" s="2"/>
      <c r="OA327" s="2"/>
      <c r="OB327" s="2"/>
    </row>
    <row r="328" spans="2:392" ht="15" x14ac:dyDescent="0.25">
      <c r="B328" s="2"/>
      <c r="C328" s="2"/>
      <c r="D328" s="2"/>
      <c r="E328" s="2"/>
      <c r="F328" s="2"/>
      <c r="I328" s="2"/>
      <c r="J328" s="2"/>
      <c r="L328" s="94"/>
      <c r="M328" s="94"/>
      <c r="N328" s="94"/>
      <c r="O328" s="94"/>
      <c r="P328" s="3"/>
      <c r="Q328" s="3"/>
      <c r="R328" s="3"/>
      <c r="S328" s="3"/>
      <c r="T328" s="3"/>
      <c r="U328" s="3"/>
      <c r="V328" s="3"/>
      <c r="W328" s="3"/>
      <c r="X328" s="8"/>
      <c r="BP328" s="14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NX328" s="2"/>
      <c r="NY328" s="2"/>
      <c r="NZ328" s="2"/>
      <c r="OA328" s="2"/>
      <c r="OB328" s="2"/>
    </row>
    <row r="329" spans="2:392" ht="15" x14ac:dyDescent="0.25">
      <c r="B329" s="2"/>
      <c r="C329" s="2"/>
      <c r="D329" s="2"/>
      <c r="E329" s="2"/>
      <c r="F329" s="2"/>
      <c r="I329" s="2"/>
      <c r="J329" s="2"/>
      <c r="L329" s="94"/>
      <c r="M329" s="94"/>
      <c r="N329" s="94"/>
      <c r="O329" s="94"/>
      <c r="P329" s="3"/>
      <c r="Q329" s="3"/>
      <c r="R329" s="3"/>
      <c r="S329" s="3"/>
      <c r="T329" s="3"/>
      <c r="U329" s="3"/>
      <c r="V329" s="3"/>
      <c r="W329" s="3"/>
      <c r="X329" s="8"/>
      <c r="BP329" s="14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NX329" s="2"/>
      <c r="NY329" s="2"/>
      <c r="NZ329" s="2"/>
      <c r="OA329" s="2"/>
      <c r="OB329" s="2"/>
    </row>
    <row r="330" spans="2:392" ht="15" x14ac:dyDescent="0.25">
      <c r="B330" s="2"/>
      <c r="C330" s="2"/>
      <c r="D330" s="2"/>
      <c r="E330" s="2"/>
      <c r="F330" s="2"/>
      <c r="I330" s="2"/>
      <c r="J330" s="2"/>
      <c r="L330" s="94"/>
      <c r="M330" s="94"/>
      <c r="N330" s="94"/>
      <c r="O330" s="94"/>
      <c r="P330" s="3"/>
      <c r="Q330" s="3"/>
      <c r="R330" s="3"/>
      <c r="S330" s="3"/>
      <c r="T330" s="3"/>
      <c r="U330" s="3"/>
      <c r="V330" s="3"/>
      <c r="W330" s="3"/>
      <c r="X330" s="8"/>
      <c r="BP330" s="14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NX330" s="2"/>
      <c r="NY330" s="2"/>
      <c r="NZ330" s="2"/>
      <c r="OA330" s="2"/>
      <c r="OB330" s="2"/>
    </row>
    <row r="331" spans="2:392" ht="15" x14ac:dyDescent="0.25">
      <c r="B331" s="2"/>
      <c r="C331" s="2"/>
      <c r="D331" s="2"/>
      <c r="E331" s="2"/>
      <c r="F331" s="2"/>
      <c r="I331" s="2"/>
      <c r="J331" s="2"/>
      <c r="L331" s="94"/>
      <c r="M331" s="94"/>
      <c r="N331" s="94"/>
      <c r="O331" s="94"/>
      <c r="P331" s="3"/>
      <c r="Q331" s="3"/>
      <c r="R331" s="3"/>
      <c r="S331" s="3"/>
      <c r="T331" s="3"/>
      <c r="U331" s="3"/>
      <c r="V331" s="3"/>
      <c r="W331" s="3"/>
      <c r="X331" s="8"/>
      <c r="BP331" s="14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NX331" s="2"/>
      <c r="NY331" s="2"/>
      <c r="NZ331" s="2"/>
      <c r="OA331" s="2"/>
      <c r="OB331" s="2"/>
    </row>
    <row r="332" spans="2:392" ht="15" x14ac:dyDescent="0.25">
      <c r="B332" s="2"/>
      <c r="C332" s="2"/>
      <c r="D332" s="2"/>
      <c r="E332" s="2"/>
      <c r="F332" s="2"/>
      <c r="I332" s="2"/>
      <c r="J332" s="2"/>
      <c r="L332" s="94"/>
      <c r="M332" s="94"/>
      <c r="N332" s="94"/>
      <c r="O332" s="94"/>
      <c r="P332" s="3"/>
      <c r="Q332" s="3"/>
      <c r="R332" s="3"/>
      <c r="S332" s="3"/>
      <c r="T332" s="3"/>
      <c r="U332" s="3"/>
      <c r="V332" s="3"/>
      <c r="W332" s="3"/>
      <c r="X332" s="8"/>
      <c r="BP332" s="14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NX332" s="2"/>
      <c r="NY332" s="2"/>
      <c r="NZ332" s="2"/>
      <c r="OA332" s="2"/>
      <c r="OB332" s="2"/>
    </row>
    <row r="333" spans="2:392" ht="15" x14ac:dyDescent="0.25">
      <c r="B333" s="2"/>
      <c r="C333" s="2"/>
      <c r="D333" s="2"/>
      <c r="E333" s="2"/>
      <c r="F333" s="2"/>
      <c r="I333" s="2"/>
      <c r="J333" s="2"/>
      <c r="L333" s="94"/>
      <c r="M333" s="94"/>
      <c r="N333" s="94"/>
      <c r="O333" s="94"/>
      <c r="P333" s="3"/>
      <c r="Q333" s="3"/>
      <c r="R333" s="3"/>
      <c r="S333" s="3"/>
      <c r="T333" s="3"/>
      <c r="U333" s="3"/>
      <c r="V333" s="3"/>
      <c r="W333" s="3"/>
      <c r="X333" s="8"/>
      <c r="BP333" s="14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NX333" s="2"/>
      <c r="NY333" s="2"/>
      <c r="NZ333" s="2"/>
      <c r="OA333" s="2"/>
      <c r="OB333" s="2"/>
    </row>
    <row r="334" spans="2:392" ht="15" x14ac:dyDescent="0.25">
      <c r="B334" s="2"/>
      <c r="C334" s="2"/>
      <c r="D334" s="2"/>
      <c r="E334" s="2"/>
      <c r="F334" s="2"/>
      <c r="I334" s="2"/>
      <c r="J334" s="2"/>
      <c r="L334" s="94"/>
      <c r="M334" s="94"/>
      <c r="N334" s="94"/>
      <c r="O334" s="94"/>
      <c r="P334" s="3"/>
      <c r="Q334" s="3"/>
      <c r="R334" s="3"/>
      <c r="S334" s="3"/>
      <c r="T334" s="3"/>
      <c r="U334" s="3"/>
      <c r="V334" s="3"/>
      <c r="W334" s="3"/>
      <c r="X334" s="8"/>
      <c r="BP334" s="14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NX334" s="2"/>
      <c r="NY334" s="2"/>
      <c r="NZ334" s="2"/>
      <c r="OA334" s="2"/>
      <c r="OB334" s="2"/>
    </row>
    <row r="335" spans="2:392" ht="15" x14ac:dyDescent="0.25">
      <c r="B335" s="2"/>
      <c r="C335" s="2"/>
      <c r="D335" s="2"/>
      <c r="E335" s="2"/>
      <c r="F335" s="2"/>
      <c r="I335" s="2"/>
      <c r="J335" s="2"/>
      <c r="L335" s="94"/>
      <c r="M335" s="94"/>
      <c r="N335" s="94"/>
      <c r="O335" s="94"/>
      <c r="P335" s="3"/>
      <c r="Q335" s="3"/>
      <c r="R335" s="3"/>
      <c r="S335" s="3"/>
      <c r="T335" s="3"/>
      <c r="U335" s="3"/>
      <c r="V335" s="3"/>
      <c r="W335" s="3"/>
      <c r="X335" s="8"/>
      <c r="BP335" s="14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NX335" s="2"/>
      <c r="NY335" s="2"/>
      <c r="NZ335" s="2"/>
      <c r="OA335" s="2"/>
      <c r="OB335" s="2"/>
    </row>
    <row r="336" spans="2:392" ht="15" x14ac:dyDescent="0.25">
      <c r="B336" s="2"/>
      <c r="C336" s="2"/>
      <c r="D336" s="2"/>
      <c r="E336" s="2"/>
      <c r="F336" s="2"/>
      <c r="I336" s="2"/>
      <c r="J336" s="2"/>
      <c r="L336" s="94"/>
      <c r="M336" s="94"/>
      <c r="N336" s="94"/>
      <c r="O336" s="94"/>
      <c r="P336" s="3"/>
      <c r="Q336" s="3"/>
      <c r="R336" s="3"/>
      <c r="S336" s="3"/>
      <c r="T336" s="3"/>
      <c r="U336" s="3"/>
      <c r="V336" s="3"/>
      <c r="W336" s="3"/>
      <c r="X336" s="8"/>
      <c r="BP336" s="14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NX336" s="2"/>
      <c r="NY336" s="2"/>
      <c r="NZ336" s="2"/>
      <c r="OA336" s="2"/>
      <c r="OB336" s="2"/>
    </row>
    <row r="337" spans="2:392" ht="15" x14ac:dyDescent="0.25">
      <c r="B337" s="2"/>
      <c r="C337" s="2"/>
      <c r="D337" s="2"/>
      <c r="E337" s="2"/>
      <c r="F337" s="2"/>
      <c r="I337" s="2"/>
      <c r="J337" s="2"/>
      <c r="L337" s="94"/>
      <c r="M337" s="94"/>
      <c r="N337" s="94"/>
      <c r="O337" s="94"/>
      <c r="P337" s="3"/>
      <c r="Q337" s="3"/>
      <c r="R337" s="3"/>
      <c r="S337" s="3"/>
      <c r="T337" s="3"/>
      <c r="U337" s="3"/>
      <c r="V337" s="3"/>
      <c r="W337" s="3"/>
      <c r="X337" s="8"/>
      <c r="BP337" s="14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NX337" s="2"/>
      <c r="NY337" s="2"/>
      <c r="NZ337" s="2"/>
      <c r="OA337" s="2"/>
      <c r="OB337" s="2"/>
    </row>
    <row r="338" spans="2:392" ht="15" x14ac:dyDescent="0.25">
      <c r="B338" s="2"/>
      <c r="C338" s="2"/>
      <c r="D338" s="2"/>
      <c r="E338" s="2"/>
      <c r="F338" s="2"/>
      <c r="I338" s="2"/>
      <c r="J338" s="2"/>
      <c r="L338" s="94"/>
      <c r="M338" s="94"/>
      <c r="N338" s="94"/>
      <c r="O338" s="94"/>
      <c r="P338" s="3"/>
      <c r="Q338" s="3"/>
      <c r="R338" s="3"/>
      <c r="S338" s="3"/>
      <c r="T338" s="3"/>
      <c r="U338" s="3"/>
      <c r="V338" s="3"/>
      <c r="W338" s="3"/>
      <c r="X338" s="8"/>
      <c r="BP338" s="14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NX338" s="2"/>
      <c r="NY338" s="2"/>
      <c r="NZ338" s="2"/>
      <c r="OA338" s="2"/>
      <c r="OB338" s="2"/>
    </row>
    <row r="339" spans="2:392" ht="15" x14ac:dyDescent="0.25">
      <c r="B339" s="2"/>
      <c r="C339" s="2"/>
      <c r="D339" s="2"/>
      <c r="E339" s="2"/>
      <c r="F339" s="2"/>
      <c r="I339" s="2"/>
      <c r="J339" s="2"/>
      <c r="L339" s="94"/>
      <c r="M339" s="94"/>
      <c r="N339" s="94"/>
      <c r="O339" s="94"/>
      <c r="P339" s="3"/>
      <c r="Q339" s="3"/>
      <c r="R339" s="3"/>
      <c r="S339" s="3"/>
      <c r="T339" s="3"/>
      <c r="U339" s="3"/>
      <c r="V339" s="3"/>
      <c r="W339" s="3"/>
      <c r="X339" s="8"/>
      <c r="BP339" s="14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NX339" s="2"/>
      <c r="NY339" s="2"/>
      <c r="NZ339" s="2"/>
      <c r="OA339" s="2"/>
      <c r="OB339" s="2"/>
    </row>
    <row r="340" spans="2:392" ht="15" x14ac:dyDescent="0.25">
      <c r="B340" s="2"/>
      <c r="C340" s="2"/>
      <c r="D340" s="2"/>
      <c r="E340" s="2"/>
      <c r="F340" s="2"/>
      <c r="I340" s="2"/>
      <c r="J340" s="2"/>
      <c r="L340" s="94"/>
      <c r="M340" s="94"/>
      <c r="N340" s="94"/>
      <c r="O340" s="94"/>
      <c r="P340" s="3"/>
      <c r="Q340" s="3"/>
      <c r="R340" s="3"/>
      <c r="S340" s="3"/>
      <c r="T340" s="3"/>
      <c r="U340" s="3"/>
      <c r="V340" s="3"/>
      <c r="W340" s="3"/>
      <c r="X340" s="8"/>
      <c r="BP340" s="14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NX340" s="2"/>
      <c r="NY340" s="2"/>
      <c r="NZ340" s="2"/>
      <c r="OA340" s="2"/>
      <c r="OB340" s="2"/>
    </row>
    <row r="341" spans="2:392" ht="15" x14ac:dyDescent="0.25">
      <c r="B341" s="2"/>
      <c r="C341" s="2"/>
      <c r="D341" s="2"/>
      <c r="E341" s="2"/>
      <c r="F341" s="2"/>
      <c r="I341" s="2"/>
      <c r="J341" s="2"/>
      <c r="L341" s="94"/>
      <c r="M341" s="94"/>
      <c r="N341" s="94"/>
      <c r="O341" s="94"/>
      <c r="P341" s="3"/>
      <c r="Q341" s="3"/>
      <c r="R341" s="3"/>
      <c r="S341" s="3"/>
      <c r="T341" s="3"/>
      <c r="U341" s="3"/>
      <c r="V341" s="3"/>
      <c r="W341" s="3"/>
      <c r="X341" s="8"/>
      <c r="BP341" s="14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NX341" s="2"/>
      <c r="NY341" s="2"/>
      <c r="NZ341" s="2"/>
      <c r="OA341" s="2"/>
      <c r="OB341" s="2"/>
    </row>
    <row r="342" spans="2:392" ht="15" x14ac:dyDescent="0.25">
      <c r="B342" s="2"/>
      <c r="C342" s="2"/>
      <c r="D342" s="2"/>
      <c r="E342" s="2"/>
      <c r="F342" s="2"/>
      <c r="I342" s="2"/>
      <c r="J342" s="2"/>
      <c r="L342" s="94"/>
      <c r="M342" s="94"/>
      <c r="N342" s="94"/>
      <c r="O342" s="94"/>
      <c r="P342" s="3"/>
      <c r="Q342" s="3"/>
      <c r="R342" s="3"/>
      <c r="S342" s="3"/>
      <c r="T342" s="3"/>
      <c r="U342" s="3"/>
      <c r="V342" s="3"/>
      <c r="W342" s="3"/>
      <c r="X342" s="8"/>
      <c r="BP342" s="14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NX342" s="2"/>
      <c r="NY342" s="2"/>
      <c r="NZ342" s="2"/>
      <c r="OA342" s="2"/>
      <c r="OB342" s="2"/>
    </row>
    <row r="343" spans="2:392" ht="15" x14ac:dyDescent="0.25">
      <c r="B343" s="2"/>
      <c r="C343" s="2"/>
      <c r="D343" s="2"/>
      <c r="E343" s="2"/>
      <c r="F343" s="2"/>
      <c r="I343" s="2"/>
      <c r="J343" s="2"/>
      <c r="L343" s="94"/>
      <c r="M343" s="94"/>
      <c r="N343" s="94"/>
      <c r="O343" s="94"/>
      <c r="P343" s="3"/>
      <c r="Q343" s="3"/>
      <c r="R343" s="3"/>
      <c r="S343" s="3"/>
      <c r="T343" s="3"/>
      <c r="U343" s="3"/>
      <c r="V343" s="3"/>
      <c r="W343" s="3"/>
      <c r="X343" s="8"/>
      <c r="BP343" s="14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NX343" s="2"/>
      <c r="NY343" s="2"/>
      <c r="NZ343" s="2"/>
      <c r="OA343" s="2"/>
      <c r="OB343" s="2"/>
    </row>
    <row r="344" spans="2:392" ht="15" x14ac:dyDescent="0.25">
      <c r="B344" s="2"/>
      <c r="C344" s="2"/>
      <c r="D344" s="2"/>
      <c r="E344" s="2"/>
      <c r="F344" s="2"/>
      <c r="I344" s="2"/>
      <c r="J344" s="2"/>
      <c r="L344" s="94"/>
      <c r="M344" s="94"/>
      <c r="N344" s="94"/>
      <c r="O344" s="94"/>
      <c r="P344" s="3"/>
      <c r="Q344" s="3"/>
      <c r="R344" s="3"/>
      <c r="S344" s="3"/>
      <c r="T344" s="3"/>
      <c r="U344" s="3"/>
      <c r="V344" s="3"/>
      <c r="W344" s="3"/>
      <c r="X344" s="8"/>
      <c r="BP344" s="14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NX344" s="2"/>
      <c r="NY344" s="2"/>
      <c r="NZ344" s="2"/>
      <c r="OA344" s="2"/>
      <c r="OB344" s="2"/>
    </row>
    <row r="345" spans="2:392" ht="15" x14ac:dyDescent="0.25">
      <c r="B345" s="2"/>
      <c r="C345" s="2"/>
      <c r="D345" s="2"/>
      <c r="E345" s="2"/>
      <c r="F345" s="2"/>
      <c r="I345" s="2"/>
      <c r="J345" s="2"/>
      <c r="L345" s="94"/>
      <c r="M345" s="94"/>
      <c r="N345" s="94"/>
      <c r="O345" s="94"/>
      <c r="P345" s="3"/>
      <c r="Q345" s="3"/>
      <c r="R345" s="3"/>
      <c r="S345" s="3"/>
      <c r="T345" s="3"/>
      <c r="U345" s="3"/>
      <c r="V345" s="3"/>
      <c r="W345" s="3"/>
      <c r="X345" s="8"/>
      <c r="BP345" s="14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NX345" s="2"/>
      <c r="NY345" s="2"/>
      <c r="NZ345" s="2"/>
      <c r="OA345" s="2"/>
      <c r="OB345" s="2"/>
    </row>
    <row r="346" spans="2:392" ht="15" x14ac:dyDescent="0.25">
      <c r="B346" s="2"/>
      <c r="C346" s="2"/>
      <c r="D346" s="2"/>
      <c r="E346" s="2"/>
      <c r="F346" s="2"/>
      <c r="I346" s="2"/>
      <c r="J346" s="2"/>
      <c r="L346" s="94"/>
      <c r="M346" s="94"/>
      <c r="N346" s="94"/>
      <c r="O346" s="94"/>
      <c r="P346" s="3"/>
      <c r="Q346" s="3"/>
      <c r="R346" s="3"/>
      <c r="S346" s="3"/>
      <c r="T346" s="3"/>
      <c r="U346" s="3"/>
      <c r="V346" s="3"/>
      <c r="W346" s="3"/>
      <c r="X346" s="8"/>
      <c r="BP346" s="14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NX346" s="2"/>
      <c r="NY346" s="2"/>
      <c r="NZ346" s="2"/>
      <c r="OA346" s="2"/>
      <c r="OB346" s="2"/>
    </row>
    <row r="347" spans="2:392" ht="15" x14ac:dyDescent="0.25">
      <c r="B347" s="2"/>
      <c r="C347" s="2"/>
      <c r="D347" s="2"/>
      <c r="E347" s="2"/>
      <c r="F347" s="2"/>
      <c r="I347" s="2"/>
      <c r="J347" s="2"/>
      <c r="L347" s="94"/>
      <c r="M347" s="94"/>
      <c r="N347" s="94"/>
      <c r="O347" s="94"/>
      <c r="P347" s="3"/>
      <c r="Q347" s="3"/>
      <c r="R347" s="3"/>
      <c r="S347" s="3"/>
      <c r="T347" s="3"/>
      <c r="U347" s="3"/>
      <c r="V347" s="3"/>
      <c r="W347" s="3"/>
      <c r="X347" s="8"/>
      <c r="BP347" s="14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NX347" s="2"/>
      <c r="NY347" s="2"/>
      <c r="NZ347" s="2"/>
      <c r="OA347" s="2"/>
      <c r="OB347" s="2"/>
    </row>
    <row r="348" spans="2:392" ht="15" x14ac:dyDescent="0.25">
      <c r="B348" s="2"/>
      <c r="C348" s="2"/>
      <c r="D348" s="2"/>
      <c r="E348" s="2"/>
      <c r="F348" s="2"/>
      <c r="I348" s="2"/>
      <c r="J348" s="2"/>
      <c r="L348" s="94"/>
      <c r="M348" s="94"/>
      <c r="N348" s="94"/>
      <c r="O348" s="94"/>
      <c r="P348" s="3"/>
      <c r="Q348" s="3"/>
      <c r="R348" s="3"/>
      <c r="S348" s="3"/>
      <c r="T348" s="3"/>
      <c r="U348" s="3"/>
      <c r="V348" s="3"/>
      <c r="W348" s="3"/>
      <c r="X348" s="8"/>
      <c r="BP348" s="14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NX348" s="2"/>
      <c r="NY348" s="2"/>
      <c r="NZ348" s="2"/>
      <c r="OA348" s="2"/>
      <c r="OB348" s="2"/>
    </row>
    <row r="349" spans="2:392" ht="15" x14ac:dyDescent="0.25">
      <c r="B349" s="2"/>
      <c r="C349" s="2"/>
      <c r="D349" s="2"/>
      <c r="E349" s="2"/>
      <c r="F349" s="2"/>
      <c r="I349" s="2"/>
      <c r="J349" s="2"/>
      <c r="L349" s="94"/>
      <c r="M349" s="94"/>
      <c r="N349" s="94"/>
      <c r="O349" s="94"/>
      <c r="P349" s="3"/>
      <c r="Q349" s="3"/>
      <c r="R349" s="3"/>
      <c r="S349" s="3"/>
      <c r="T349" s="3"/>
      <c r="U349" s="3"/>
      <c r="V349" s="3"/>
      <c r="W349" s="3"/>
      <c r="X349" s="8"/>
      <c r="BP349" s="14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NX349" s="2"/>
      <c r="NY349" s="2"/>
      <c r="NZ349" s="2"/>
      <c r="OA349" s="2"/>
      <c r="OB349" s="2"/>
    </row>
    <row r="350" spans="2:392" ht="15" x14ac:dyDescent="0.25">
      <c r="B350" s="2"/>
      <c r="C350" s="2"/>
      <c r="D350" s="2"/>
      <c r="E350" s="2"/>
      <c r="F350" s="2"/>
      <c r="I350" s="2"/>
      <c r="J350" s="2"/>
      <c r="L350" s="94"/>
      <c r="M350" s="94"/>
      <c r="N350" s="94"/>
      <c r="O350" s="94"/>
      <c r="P350" s="3"/>
      <c r="Q350" s="3"/>
      <c r="R350" s="3"/>
      <c r="S350" s="3"/>
      <c r="T350" s="3"/>
      <c r="U350" s="3"/>
      <c r="V350" s="3"/>
      <c r="W350" s="3"/>
      <c r="X350" s="8"/>
      <c r="BP350" s="14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NX350" s="2"/>
      <c r="NY350" s="2"/>
      <c r="NZ350" s="2"/>
      <c r="OA350" s="2"/>
      <c r="OB350" s="2"/>
    </row>
    <row r="351" spans="2:392" ht="15" x14ac:dyDescent="0.25">
      <c r="B351" s="2"/>
      <c r="C351" s="2"/>
      <c r="D351" s="2"/>
      <c r="E351" s="2"/>
      <c r="F351" s="2"/>
      <c r="I351" s="2"/>
      <c r="J351" s="2"/>
      <c r="L351" s="94"/>
      <c r="M351" s="94"/>
      <c r="N351" s="94"/>
      <c r="O351" s="94"/>
      <c r="P351" s="3"/>
      <c r="Q351" s="3"/>
      <c r="R351" s="3"/>
      <c r="S351" s="3"/>
      <c r="T351" s="3"/>
      <c r="U351" s="3"/>
      <c r="V351" s="3"/>
      <c r="W351" s="3"/>
      <c r="X351" s="8"/>
      <c r="BP351" s="14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NX351" s="2"/>
      <c r="NY351" s="2"/>
      <c r="NZ351" s="2"/>
      <c r="OA351" s="2"/>
      <c r="OB351" s="2"/>
    </row>
    <row r="352" spans="2:392" ht="15" x14ac:dyDescent="0.25">
      <c r="B352" s="2"/>
      <c r="C352" s="2"/>
      <c r="D352" s="2"/>
      <c r="E352" s="2"/>
      <c r="F352" s="2"/>
      <c r="I352" s="2"/>
      <c r="J352" s="2"/>
      <c r="L352" s="94"/>
      <c r="M352" s="94"/>
      <c r="N352" s="94"/>
      <c r="O352" s="94"/>
      <c r="P352" s="3"/>
      <c r="Q352" s="3"/>
      <c r="R352" s="3"/>
      <c r="S352" s="3"/>
      <c r="T352" s="3"/>
      <c r="U352" s="3"/>
      <c r="V352" s="3"/>
      <c r="W352" s="3"/>
      <c r="X352" s="8"/>
      <c r="BP352" s="14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NX352" s="2"/>
      <c r="NY352" s="2"/>
      <c r="NZ352" s="2"/>
      <c r="OA352" s="2"/>
      <c r="OB352" s="2"/>
    </row>
    <row r="353" spans="2:392" ht="15" x14ac:dyDescent="0.25">
      <c r="B353" s="2"/>
      <c r="C353" s="2"/>
      <c r="D353" s="2"/>
      <c r="E353" s="2"/>
      <c r="F353" s="2"/>
      <c r="I353" s="2"/>
      <c r="J353" s="2"/>
      <c r="L353" s="94"/>
      <c r="M353" s="94"/>
      <c r="N353" s="94"/>
      <c r="O353" s="94"/>
      <c r="P353" s="3"/>
      <c r="Q353" s="3"/>
      <c r="R353" s="3"/>
      <c r="S353" s="3"/>
      <c r="T353" s="3"/>
      <c r="U353" s="3"/>
      <c r="V353" s="3"/>
      <c r="W353" s="3"/>
      <c r="X353" s="8"/>
      <c r="BP353" s="14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NX353" s="2"/>
      <c r="NY353" s="2"/>
      <c r="NZ353" s="2"/>
      <c r="OA353" s="2"/>
      <c r="OB353" s="2"/>
    </row>
    <row r="354" spans="2:392" ht="15" x14ac:dyDescent="0.25">
      <c r="B354" s="2"/>
      <c r="C354" s="2"/>
      <c r="D354" s="2"/>
      <c r="E354" s="2"/>
      <c r="F354" s="2"/>
      <c r="I354" s="2"/>
      <c r="J354" s="2"/>
      <c r="L354" s="94"/>
      <c r="M354" s="94"/>
      <c r="N354" s="94"/>
      <c r="O354" s="94"/>
      <c r="P354" s="3"/>
      <c r="Q354" s="3"/>
      <c r="R354" s="3"/>
      <c r="S354" s="3"/>
      <c r="T354" s="3"/>
      <c r="U354" s="3"/>
      <c r="V354" s="3"/>
      <c r="W354" s="3"/>
      <c r="X354" s="8"/>
      <c r="BP354" s="14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NX354" s="2"/>
      <c r="NY354" s="2"/>
      <c r="NZ354" s="2"/>
      <c r="OA354" s="2"/>
      <c r="OB354" s="2"/>
    </row>
    <row r="355" spans="2:392" ht="15" x14ac:dyDescent="0.25">
      <c r="B355" s="2"/>
      <c r="C355" s="2"/>
      <c r="D355" s="2"/>
      <c r="E355" s="2"/>
      <c r="F355" s="2"/>
      <c r="I355" s="2"/>
      <c r="J355" s="2"/>
      <c r="L355" s="94"/>
      <c r="M355" s="94"/>
      <c r="N355" s="94"/>
      <c r="O355" s="94"/>
      <c r="P355" s="3"/>
      <c r="Q355" s="3"/>
      <c r="R355" s="3"/>
      <c r="S355" s="3"/>
      <c r="T355" s="3"/>
      <c r="U355" s="3"/>
      <c r="V355" s="3"/>
      <c r="W355" s="3"/>
      <c r="X355" s="8"/>
      <c r="BP355" s="14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  <c r="FP355" s="13"/>
      <c r="FQ355" s="13"/>
      <c r="FR355" s="13"/>
      <c r="FS355" s="13"/>
      <c r="FT355" s="13"/>
      <c r="FU355" s="13"/>
      <c r="FV355" s="13"/>
      <c r="FW355" s="13"/>
      <c r="FX355" s="13"/>
      <c r="FY355" s="13"/>
      <c r="FZ355" s="13"/>
      <c r="GA355" s="13"/>
      <c r="GB355" s="13"/>
      <c r="GC355" s="13"/>
      <c r="GD355" s="13"/>
      <c r="GE355" s="13"/>
      <c r="GF355" s="13"/>
      <c r="GG355" s="13"/>
      <c r="GH355" s="13"/>
      <c r="GI355" s="13"/>
      <c r="GJ355" s="13"/>
      <c r="GK355" s="13"/>
      <c r="GL355" s="13"/>
      <c r="GM355" s="13"/>
      <c r="GN355" s="13"/>
      <c r="GO355" s="13"/>
      <c r="GP355" s="13"/>
      <c r="GQ355" s="13"/>
      <c r="GR355" s="13"/>
      <c r="GS355" s="13"/>
      <c r="GT355" s="13"/>
      <c r="GU355" s="13"/>
      <c r="GV355" s="13"/>
      <c r="GW355" s="13"/>
      <c r="GX355" s="13"/>
      <c r="GY355" s="13"/>
      <c r="GZ355" s="13"/>
      <c r="NX355" s="2"/>
      <c r="NY355" s="2"/>
      <c r="NZ355" s="2"/>
      <c r="OA355" s="2"/>
      <c r="OB355" s="2"/>
    </row>
    <row r="356" spans="2:392" ht="15" x14ac:dyDescent="0.25">
      <c r="B356" s="2"/>
      <c r="C356" s="2"/>
      <c r="D356" s="2"/>
      <c r="E356" s="2"/>
      <c r="F356" s="2"/>
      <c r="I356" s="2"/>
      <c r="J356" s="2"/>
      <c r="L356" s="94"/>
      <c r="M356" s="94"/>
      <c r="N356" s="94"/>
      <c r="O356" s="94"/>
      <c r="P356" s="3"/>
      <c r="Q356" s="3"/>
      <c r="R356" s="3"/>
      <c r="S356" s="3"/>
      <c r="T356" s="3"/>
      <c r="U356" s="3"/>
      <c r="V356" s="3"/>
      <c r="W356" s="3"/>
      <c r="X356" s="8"/>
      <c r="BP356" s="14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NX356" s="2"/>
      <c r="NY356" s="2"/>
      <c r="NZ356" s="2"/>
      <c r="OA356" s="2"/>
      <c r="OB356" s="2"/>
    </row>
    <row r="357" spans="2:392" ht="15" x14ac:dyDescent="0.25">
      <c r="B357" s="2"/>
      <c r="C357" s="2"/>
      <c r="D357" s="2"/>
      <c r="E357" s="2"/>
      <c r="F357" s="2"/>
      <c r="I357" s="2"/>
      <c r="J357" s="2"/>
      <c r="L357" s="94"/>
      <c r="M357" s="94"/>
      <c r="N357" s="94"/>
      <c r="O357" s="94"/>
      <c r="P357" s="3"/>
      <c r="Q357" s="3"/>
      <c r="R357" s="3"/>
      <c r="S357" s="3"/>
      <c r="T357" s="3"/>
      <c r="U357" s="3"/>
      <c r="V357" s="3"/>
      <c r="W357" s="3"/>
      <c r="X357" s="8"/>
      <c r="BP357" s="14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NX357" s="2"/>
      <c r="NY357" s="2"/>
      <c r="NZ357" s="2"/>
      <c r="OA357" s="2"/>
      <c r="OB357" s="2"/>
    </row>
    <row r="358" spans="2:392" ht="15" x14ac:dyDescent="0.25">
      <c r="B358" s="2"/>
      <c r="C358" s="2"/>
      <c r="D358" s="2"/>
      <c r="E358" s="2"/>
      <c r="F358" s="2"/>
      <c r="I358" s="2"/>
      <c r="J358" s="2"/>
      <c r="L358" s="94"/>
      <c r="M358" s="94"/>
      <c r="N358" s="94"/>
      <c r="O358" s="94"/>
      <c r="P358" s="3"/>
      <c r="Q358" s="3"/>
      <c r="R358" s="3"/>
      <c r="S358" s="3"/>
      <c r="T358" s="3"/>
      <c r="U358" s="3"/>
      <c r="V358" s="3"/>
      <c r="W358" s="3"/>
      <c r="X358" s="8"/>
      <c r="BP358" s="14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NX358" s="2"/>
      <c r="NY358" s="2"/>
      <c r="NZ358" s="2"/>
      <c r="OA358" s="2"/>
      <c r="OB358" s="2"/>
    </row>
    <row r="359" spans="2:392" ht="15" x14ac:dyDescent="0.25">
      <c r="B359" s="2"/>
      <c r="C359" s="2"/>
      <c r="D359" s="2"/>
      <c r="E359" s="2"/>
      <c r="F359" s="2"/>
      <c r="I359" s="2"/>
      <c r="J359" s="2"/>
      <c r="L359" s="94"/>
      <c r="M359" s="94"/>
      <c r="N359" s="94"/>
      <c r="O359" s="94"/>
      <c r="P359" s="3"/>
      <c r="Q359" s="3"/>
      <c r="R359" s="3"/>
      <c r="S359" s="3"/>
      <c r="T359" s="3"/>
      <c r="U359" s="3"/>
      <c r="V359" s="3"/>
      <c r="W359" s="3"/>
      <c r="X359" s="8"/>
      <c r="BP359" s="14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NX359" s="2"/>
      <c r="NY359" s="2"/>
      <c r="NZ359" s="2"/>
      <c r="OA359" s="2"/>
      <c r="OB359" s="2"/>
    </row>
    <row r="360" spans="2:392" ht="15" x14ac:dyDescent="0.25">
      <c r="B360" s="2"/>
      <c r="C360" s="2"/>
      <c r="D360" s="2"/>
      <c r="E360" s="2"/>
      <c r="F360" s="2"/>
      <c r="I360" s="2"/>
      <c r="J360" s="2"/>
      <c r="L360" s="94"/>
      <c r="M360" s="94"/>
      <c r="N360" s="94"/>
      <c r="O360" s="94"/>
      <c r="P360" s="3"/>
      <c r="Q360" s="3"/>
      <c r="R360" s="3"/>
      <c r="S360" s="3"/>
      <c r="T360" s="3"/>
      <c r="U360" s="3"/>
      <c r="V360" s="3"/>
      <c r="W360" s="3"/>
      <c r="X360" s="8"/>
      <c r="BP360" s="14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NX360" s="2"/>
      <c r="NY360" s="2"/>
      <c r="NZ360" s="2"/>
      <c r="OA360" s="2"/>
      <c r="OB360" s="2"/>
    </row>
    <row r="361" spans="2:392" ht="15" x14ac:dyDescent="0.25">
      <c r="B361" s="2"/>
      <c r="C361" s="2"/>
      <c r="D361" s="2"/>
      <c r="E361" s="2"/>
      <c r="F361" s="2"/>
      <c r="I361" s="2"/>
      <c r="J361" s="2"/>
      <c r="L361" s="94"/>
      <c r="M361" s="94"/>
      <c r="N361" s="94"/>
      <c r="O361" s="94"/>
      <c r="P361" s="3"/>
      <c r="Q361" s="3"/>
      <c r="R361" s="3"/>
      <c r="S361" s="3"/>
      <c r="T361" s="3"/>
      <c r="U361" s="3"/>
      <c r="V361" s="3"/>
      <c r="W361" s="3"/>
      <c r="X361" s="8"/>
      <c r="BP361" s="14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NX361" s="2"/>
      <c r="NY361" s="2"/>
      <c r="NZ361" s="2"/>
      <c r="OA361" s="2"/>
      <c r="OB361" s="2"/>
    </row>
    <row r="362" spans="2:392" ht="15" x14ac:dyDescent="0.25">
      <c r="B362" s="2"/>
      <c r="C362" s="2"/>
      <c r="D362" s="2"/>
      <c r="E362" s="2"/>
      <c r="F362" s="2"/>
      <c r="I362" s="2"/>
      <c r="J362" s="2"/>
      <c r="L362" s="94"/>
      <c r="M362" s="94"/>
      <c r="N362" s="94"/>
      <c r="O362" s="94"/>
      <c r="P362" s="3"/>
      <c r="Q362" s="3"/>
      <c r="R362" s="3"/>
      <c r="S362" s="3"/>
      <c r="T362" s="3"/>
      <c r="U362" s="3"/>
      <c r="V362" s="3"/>
      <c r="W362" s="3"/>
      <c r="X362" s="8"/>
      <c r="BP362" s="14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NX362" s="2"/>
      <c r="NY362" s="2"/>
      <c r="NZ362" s="2"/>
      <c r="OA362" s="2"/>
      <c r="OB362" s="2"/>
    </row>
    <row r="363" spans="2:392" ht="15" x14ac:dyDescent="0.25">
      <c r="B363" s="2"/>
      <c r="C363" s="2"/>
      <c r="D363" s="2"/>
      <c r="E363" s="2"/>
      <c r="F363" s="2"/>
      <c r="I363" s="2"/>
      <c r="J363" s="2"/>
      <c r="L363" s="94"/>
      <c r="M363" s="94"/>
      <c r="N363" s="94"/>
      <c r="O363" s="94"/>
      <c r="P363" s="3"/>
      <c r="Q363" s="3"/>
      <c r="R363" s="3"/>
      <c r="S363" s="3"/>
      <c r="T363" s="3"/>
      <c r="U363" s="3"/>
      <c r="V363" s="3"/>
      <c r="W363" s="3"/>
      <c r="X363" s="8"/>
      <c r="BP363" s="14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NX363" s="2"/>
      <c r="NY363" s="2"/>
      <c r="NZ363" s="2"/>
      <c r="OA363" s="2"/>
      <c r="OB363" s="2"/>
    </row>
    <row r="364" spans="2:392" ht="15" x14ac:dyDescent="0.25">
      <c r="B364" s="2"/>
      <c r="C364" s="2"/>
      <c r="D364" s="2"/>
      <c r="E364" s="2"/>
      <c r="F364" s="2"/>
      <c r="I364" s="2"/>
      <c r="J364" s="2"/>
      <c r="L364" s="94"/>
      <c r="M364" s="94"/>
      <c r="N364" s="94"/>
      <c r="O364" s="94"/>
      <c r="P364" s="3"/>
      <c r="Q364" s="3"/>
      <c r="R364" s="3"/>
      <c r="S364" s="3"/>
      <c r="T364" s="3"/>
      <c r="U364" s="3"/>
      <c r="V364" s="3"/>
      <c r="W364" s="3"/>
      <c r="X364" s="8"/>
      <c r="BP364" s="14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NX364" s="2"/>
      <c r="NY364" s="2"/>
      <c r="NZ364" s="2"/>
      <c r="OA364" s="2"/>
      <c r="OB364" s="2"/>
    </row>
    <row r="365" spans="2:392" ht="15" x14ac:dyDescent="0.25">
      <c r="B365" s="2"/>
      <c r="C365" s="2"/>
      <c r="D365" s="2"/>
      <c r="E365" s="2"/>
      <c r="F365" s="2"/>
      <c r="I365" s="2"/>
      <c r="J365" s="2"/>
      <c r="L365" s="94"/>
      <c r="M365" s="94"/>
      <c r="N365" s="94"/>
      <c r="O365" s="94"/>
      <c r="P365" s="3"/>
      <c r="Q365" s="3"/>
      <c r="R365" s="3"/>
      <c r="S365" s="3"/>
      <c r="T365" s="3"/>
      <c r="U365" s="3"/>
      <c r="V365" s="3"/>
      <c r="W365" s="3"/>
      <c r="X365" s="8"/>
      <c r="BP365" s="14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NX365" s="2"/>
      <c r="NY365" s="2"/>
      <c r="NZ365" s="2"/>
      <c r="OA365" s="2"/>
      <c r="OB365" s="2"/>
    </row>
    <row r="366" spans="2:392" ht="15" x14ac:dyDescent="0.25">
      <c r="B366" s="2"/>
      <c r="C366" s="2"/>
      <c r="D366" s="2"/>
      <c r="E366" s="2"/>
      <c r="F366" s="2"/>
      <c r="I366" s="2"/>
      <c r="J366" s="2"/>
      <c r="L366" s="94"/>
      <c r="M366" s="94"/>
      <c r="N366" s="94"/>
      <c r="O366" s="94"/>
      <c r="P366" s="3"/>
      <c r="Q366" s="3"/>
      <c r="R366" s="3"/>
      <c r="S366" s="3"/>
      <c r="T366" s="3"/>
      <c r="U366" s="3"/>
      <c r="V366" s="3"/>
      <c r="W366" s="3"/>
      <c r="X366" s="8"/>
      <c r="BP366" s="14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NX366" s="2"/>
      <c r="NY366" s="2"/>
      <c r="NZ366" s="2"/>
      <c r="OA366" s="2"/>
      <c r="OB366" s="2"/>
    </row>
    <row r="367" spans="2:392" ht="15" x14ac:dyDescent="0.25">
      <c r="B367" s="2"/>
      <c r="C367" s="2"/>
      <c r="D367" s="2"/>
      <c r="E367" s="2"/>
      <c r="F367" s="2"/>
      <c r="I367" s="2"/>
      <c r="J367" s="2"/>
      <c r="L367" s="94"/>
      <c r="M367" s="94"/>
      <c r="N367" s="94"/>
      <c r="O367" s="94"/>
      <c r="P367" s="3"/>
      <c r="Q367" s="3"/>
      <c r="R367" s="3"/>
      <c r="S367" s="3"/>
      <c r="T367" s="3"/>
      <c r="U367" s="3"/>
      <c r="V367" s="3"/>
      <c r="W367" s="3"/>
      <c r="X367" s="8"/>
      <c r="BP367" s="14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NX367" s="2"/>
      <c r="NY367" s="2"/>
      <c r="NZ367" s="2"/>
      <c r="OA367" s="2"/>
      <c r="OB367" s="2"/>
    </row>
    <row r="368" spans="2:392" ht="15" x14ac:dyDescent="0.25">
      <c r="B368" s="2"/>
      <c r="C368" s="2"/>
      <c r="D368" s="2"/>
      <c r="E368" s="2"/>
      <c r="F368" s="2"/>
      <c r="I368" s="2"/>
      <c r="J368" s="2"/>
      <c r="L368" s="94"/>
      <c r="M368" s="94"/>
      <c r="N368" s="94"/>
      <c r="O368" s="94"/>
      <c r="P368" s="3"/>
      <c r="Q368" s="3"/>
      <c r="R368" s="3"/>
      <c r="S368" s="3"/>
      <c r="T368" s="3"/>
      <c r="U368" s="3"/>
      <c r="V368" s="3"/>
      <c r="W368" s="3"/>
      <c r="X368" s="8"/>
      <c r="BP368" s="14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NX368" s="2"/>
      <c r="NY368" s="2"/>
      <c r="NZ368" s="2"/>
      <c r="OA368" s="2"/>
      <c r="OB368" s="2"/>
    </row>
    <row r="369" spans="2:392" ht="15" x14ac:dyDescent="0.25">
      <c r="B369" s="2"/>
      <c r="C369" s="2"/>
      <c r="D369" s="2"/>
      <c r="E369" s="2"/>
      <c r="F369" s="2"/>
      <c r="I369" s="2"/>
      <c r="J369" s="2"/>
      <c r="L369" s="94"/>
      <c r="M369" s="94"/>
      <c r="N369" s="94"/>
      <c r="O369" s="94"/>
      <c r="P369" s="3"/>
      <c r="Q369" s="3"/>
      <c r="R369" s="3"/>
      <c r="S369" s="3"/>
      <c r="T369" s="3"/>
      <c r="U369" s="3"/>
      <c r="V369" s="3"/>
      <c r="W369" s="3"/>
      <c r="X369" s="8"/>
      <c r="BP369" s="14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NX369" s="2"/>
      <c r="NY369" s="2"/>
      <c r="NZ369" s="2"/>
      <c r="OA369" s="2"/>
      <c r="OB369" s="2"/>
    </row>
    <row r="370" spans="2:392" ht="15" x14ac:dyDescent="0.25">
      <c r="B370" s="2"/>
      <c r="C370" s="2"/>
      <c r="D370" s="2"/>
      <c r="E370" s="2"/>
      <c r="F370" s="2"/>
      <c r="I370" s="2"/>
      <c r="J370" s="2"/>
      <c r="L370" s="94"/>
      <c r="M370" s="94"/>
      <c r="N370" s="94"/>
      <c r="O370" s="94"/>
      <c r="P370" s="3"/>
      <c r="Q370" s="3"/>
      <c r="R370" s="3"/>
      <c r="S370" s="3"/>
      <c r="T370" s="3"/>
      <c r="U370" s="3"/>
      <c r="V370" s="3"/>
      <c r="W370" s="3"/>
      <c r="X370" s="8"/>
      <c r="BP370" s="14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NX370" s="2"/>
      <c r="NY370" s="2"/>
      <c r="NZ370" s="2"/>
      <c r="OA370" s="2"/>
      <c r="OB370" s="2"/>
    </row>
    <row r="371" spans="2:392" ht="15" x14ac:dyDescent="0.25">
      <c r="B371" s="2"/>
      <c r="C371" s="2"/>
      <c r="D371" s="2"/>
      <c r="E371" s="2"/>
      <c r="F371" s="2"/>
      <c r="I371" s="2"/>
      <c r="J371" s="2"/>
      <c r="L371" s="94"/>
      <c r="M371" s="94"/>
      <c r="N371" s="94"/>
      <c r="O371" s="94"/>
      <c r="P371" s="3"/>
      <c r="Q371" s="3"/>
      <c r="R371" s="3"/>
      <c r="S371" s="3"/>
      <c r="T371" s="3"/>
      <c r="U371" s="3"/>
      <c r="V371" s="3"/>
      <c r="W371" s="3"/>
      <c r="X371" s="8"/>
      <c r="BP371" s="14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NX371" s="2"/>
      <c r="NY371" s="2"/>
      <c r="NZ371" s="2"/>
      <c r="OA371" s="2"/>
      <c r="OB371" s="2"/>
    </row>
    <row r="372" spans="2:392" ht="15" x14ac:dyDescent="0.25">
      <c r="B372" s="2"/>
      <c r="C372" s="2"/>
      <c r="D372" s="2"/>
      <c r="E372" s="2"/>
      <c r="F372" s="2"/>
      <c r="I372" s="2"/>
      <c r="J372" s="2"/>
      <c r="L372" s="94"/>
      <c r="M372" s="94"/>
      <c r="N372" s="94"/>
      <c r="O372" s="94"/>
      <c r="P372" s="3"/>
      <c r="Q372" s="3"/>
      <c r="R372" s="3"/>
      <c r="S372" s="3"/>
      <c r="T372" s="3"/>
      <c r="U372" s="3"/>
      <c r="V372" s="3"/>
      <c r="W372" s="3"/>
      <c r="X372" s="8"/>
      <c r="BP372" s="14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NX372" s="2"/>
      <c r="NY372" s="2"/>
      <c r="NZ372" s="2"/>
      <c r="OA372" s="2"/>
      <c r="OB372" s="2"/>
    </row>
    <row r="373" spans="2:392" ht="15" x14ac:dyDescent="0.25">
      <c r="B373" s="2"/>
      <c r="C373" s="2"/>
      <c r="D373" s="2"/>
      <c r="E373" s="2"/>
      <c r="F373" s="2"/>
      <c r="I373" s="2"/>
      <c r="J373" s="2"/>
      <c r="L373" s="94"/>
      <c r="M373" s="94"/>
      <c r="N373" s="94"/>
      <c r="O373" s="94"/>
      <c r="P373" s="3"/>
      <c r="Q373" s="3"/>
      <c r="R373" s="3"/>
      <c r="S373" s="3"/>
      <c r="T373" s="3"/>
      <c r="U373" s="3"/>
      <c r="V373" s="3"/>
      <c r="W373" s="3"/>
      <c r="X373" s="8"/>
      <c r="BP373" s="14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NX373" s="2"/>
      <c r="NY373" s="2"/>
      <c r="NZ373" s="2"/>
      <c r="OA373" s="2"/>
      <c r="OB373" s="2"/>
    </row>
    <row r="374" spans="2:392" ht="15" x14ac:dyDescent="0.25">
      <c r="B374" s="2"/>
      <c r="C374" s="2"/>
      <c r="D374" s="2"/>
      <c r="E374" s="2"/>
      <c r="F374" s="2"/>
      <c r="I374" s="2"/>
      <c r="J374" s="2"/>
      <c r="L374" s="94"/>
      <c r="M374" s="94"/>
      <c r="N374" s="94"/>
      <c r="O374" s="94"/>
      <c r="P374" s="3"/>
      <c r="Q374" s="3"/>
      <c r="R374" s="3"/>
      <c r="S374" s="3"/>
      <c r="T374" s="3"/>
      <c r="U374" s="3"/>
      <c r="V374" s="3"/>
      <c r="W374" s="3"/>
      <c r="X374" s="8"/>
      <c r="BP374" s="14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NX374" s="2"/>
      <c r="NY374" s="2"/>
      <c r="NZ374" s="2"/>
      <c r="OA374" s="2"/>
      <c r="OB374" s="2"/>
    </row>
    <row r="375" spans="2:392" ht="15" x14ac:dyDescent="0.25">
      <c r="B375" s="2"/>
      <c r="C375" s="2"/>
      <c r="D375" s="2"/>
      <c r="E375" s="2"/>
      <c r="F375" s="2"/>
      <c r="I375" s="2"/>
      <c r="J375" s="2"/>
      <c r="L375" s="94"/>
      <c r="M375" s="94"/>
      <c r="N375" s="94"/>
      <c r="O375" s="94"/>
      <c r="P375" s="3"/>
      <c r="Q375" s="3"/>
      <c r="R375" s="3"/>
      <c r="S375" s="3"/>
      <c r="T375" s="3"/>
      <c r="U375" s="3"/>
      <c r="V375" s="3"/>
      <c r="W375" s="3"/>
      <c r="X375" s="8"/>
      <c r="BP375" s="14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NX375" s="2"/>
      <c r="NY375" s="2"/>
      <c r="NZ375" s="2"/>
      <c r="OA375" s="2"/>
      <c r="OB375" s="2"/>
    </row>
    <row r="376" spans="2:392" ht="15" x14ac:dyDescent="0.25">
      <c r="B376" s="2"/>
      <c r="C376" s="2"/>
      <c r="D376" s="2"/>
      <c r="E376" s="2"/>
      <c r="F376" s="2"/>
      <c r="I376" s="2"/>
      <c r="J376" s="2"/>
      <c r="L376" s="94"/>
      <c r="M376" s="94"/>
      <c r="N376" s="94"/>
      <c r="O376" s="94"/>
      <c r="P376" s="3"/>
      <c r="Q376" s="3"/>
      <c r="R376" s="3"/>
      <c r="S376" s="3"/>
      <c r="T376" s="3"/>
      <c r="U376" s="3"/>
      <c r="V376" s="3"/>
      <c r="W376" s="3"/>
      <c r="X376" s="8"/>
      <c r="BP376" s="14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NX376" s="2"/>
      <c r="NY376" s="2"/>
      <c r="NZ376" s="2"/>
      <c r="OA376" s="2"/>
      <c r="OB376" s="2"/>
    </row>
    <row r="377" spans="2:392" ht="15" x14ac:dyDescent="0.25">
      <c r="B377" s="2"/>
      <c r="C377" s="2"/>
      <c r="D377" s="2"/>
      <c r="E377" s="2"/>
      <c r="F377" s="2"/>
      <c r="I377" s="2"/>
      <c r="J377" s="2"/>
      <c r="L377" s="94"/>
      <c r="M377" s="94"/>
      <c r="N377" s="94"/>
      <c r="O377" s="94"/>
      <c r="P377" s="3"/>
      <c r="Q377" s="3"/>
      <c r="R377" s="3"/>
      <c r="S377" s="3"/>
      <c r="T377" s="3"/>
      <c r="U377" s="3"/>
      <c r="V377" s="3"/>
      <c r="W377" s="3"/>
      <c r="X377" s="8"/>
      <c r="BP377" s="14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NX377" s="2"/>
      <c r="NY377" s="2"/>
      <c r="NZ377" s="2"/>
      <c r="OA377" s="2"/>
      <c r="OB377" s="2"/>
    </row>
    <row r="378" spans="2:392" ht="15" x14ac:dyDescent="0.25">
      <c r="B378" s="2"/>
      <c r="C378" s="2"/>
      <c r="D378" s="2"/>
      <c r="E378" s="2"/>
      <c r="F378" s="2"/>
      <c r="I378" s="2"/>
      <c r="J378" s="2"/>
      <c r="L378" s="94"/>
      <c r="M378" s="94"/>
      <c r="N378" s="94"/>
      <c r="O378" s="94"/>
      <c r="P378" s="3"/>
      <c r="Q378" s="3"/>
      <c r="R378" s="3"/>
      <c r="S378" s="3"/>
      <c r="T378" s="3"/>
      <c r="U378" s="3"/>
      <c r="V378" s="3"/>
      <c r="W378" s="3"/>
      <c r="X378" s="8"/>
      <c r="BP378" s="14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NX378" s="2"/>
      <c r="NY378" s="2"/>
      <c r="NZ378" s="2"/>
      <c r="OA378" s="2"/>
      <c r="OB378" s="2"/>
    </row>
    <row r="379" spans="2:392" ht="15" x14ac:dyDescent="0.25">
      <c r="B379" s="2"/>
      <c r="C379" s="2"/>
      <c r="D379" s="2"/>
      <c r="E379" s="2"/>
      <c r="F379" s="2"/>
      <c r="I379" s="2"/>
      <c r="J379" s="2"/>
      <c r="L379" s="94"/>
      <c r="M379" s="94"/>
      <c r="N379" s="94"/>
      <c r="O379" s="94"/>
      <c r="P379" s="3"/>
      <c r="Q379" s="3"/>
      <c r="R379" s="3"/>
      <c r="S379" s="3"/>
      <c r="T379" s="3"/>
      <c r="U379" s="3"/>
      <c r="V379" s="3"/>
      <c r="W379" s="3"/>
      <c r="X379" s="8"/>
      <c r="BP379" s="14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NX379" s="2"/>
      <c r="NY379" s="2"/>
      <c r="NZ379" s="2"/>
      <c r="OA379" s="2"/>
      <c r="OB379" s="2"/>
    </row>
    <row r="380" spans="2:392" ht="15" x14ac:dyDescent="0.25">
      <c r="B380" s="2"/>
      <c r="C380" s="2"/>
      <c r="D380" s="2"/>
      <c r="E380" s="2"/>
      <c r="F380" s="2"/>
      <c r="I380" s="2"/>
      <c r="J380" s="2"/>
      <c r="L380" s="94"/>
      <c r="M380" s="94"/>
      <c r="N380" s="94"/>
      <c r="O380" s="94"/>
      <c r="P380" s="3"/>
      <c r="Q380" s="3"/>
      <c r="R380" s="3"/>
      <c r="S380" s="3"/>
      <c r="T380" s="3"/>
      <c r="U380" s="3"/>
      <c r="V380" s="3"/>
      <c r="W380" s="3"/>
      <c r="X380" s="8"/>
      <c r="BP380" s="14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NX380" s="2"/>
      <c r="NY380" s="2"/>
      <c r="NZ380" s="2"/>
      <c r="OA380" s="2"/>
      <c r="OB380" s="2"/>
    </row>
    <row r="381" spans="2:392" ht="15" x14ac:dyDescent="0.25">
      <c r="B381" s="2"/>
      <c r="C381" s="2"/>
      <c r="D381" s="2"/>
      <c r="E381" s="2"/>
      <c r="F381" s="2"/>
      <c r="I381" s="2"/>
      <c r="J381" s="2"/>
      <c r="L381" s="94"/>
      <c r="M381" s="94"/>
      <c r="N381" s="94"/>
      <c r="O381" s="94"/>
      <c r="P381" s="3"/>
      <c r="Q381" s="3"/>
      <c r="R381" s="3"/>
      <c r="S381" s="3"/>
      <c r="T381" s="3"/>
      <c r="U381" s="3"/>
      <c r="V381" s="3"/>
      <c r="W381" s="3"/>
      <c r="X381" s="8"/>
      <c r="BP381" s="14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NX381" s="2"/>
      <c r="NY381" s="2"/>
      <c r="NZ381" s="2"/>
      <c r="OA381" s="2"/>
      <c r="OB381" s="2"/>
    </row>
    <row r="382" spans="2:392" ht="15" x14ac:dyDescent="0.25">
      <c r="B382" s="2"/>
      <c r="C382" s="2"/>
      <c r="D382" s="2"/>
      <c r="E382" s="2"/>
      <c r="F382" s="2"/>
      <c r="I382" s="2"/>
      <c r="J382" s="2"/>
      <c r="L382" s="94"/>
      <c r="M382" s="94"/>
      <c r="N382" s="94"/>
      <c r="O382" s="94"/>
      <c r="P382" s="3"/>
      <c r="Q382" s="3"/>
      <c r="R382" s="3"/>
      <c r="S382" s="3"/>
      <c r="T382" s="3"/>
      <c r="U382" s="3"/>
      <c r="V382" s="3"/>
      <c r="W382" s="3"/>
      <c r="X382" s="8"/>
      <c r="BP382" s="14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NX382" s="2"/>
      <c r="NY382" s="2"/>
      <c r="NZ382" s="2"/>
      <c r="OA382" s="2"/>
      <c r="OB382" s="2"/>
    </row>
    <row r="383" spans="2:392" ht="15" x14ac:dyDescent="0.25">
      <c r="B383" s="2"/>
      <c r="C383" s="2"/>
      <c r="D383" s="2"/>
      <c r="E383" s="2"/>
      <c r="F383" s="2"/>
      <c r="I383" s="2"/>
      <c r="J383" s="2"/>
      <c r="L383" s="94"/>
      <c r="M383" s="94"/>
      <c r="N383" s="94"/>
      <c r="O383" s="94"/>
      <c r="P383" s="3"/>
      <c r="Q383" s="3"/>
      <c r="R383" s="3"/>
      <c r="S383" s="3"/>
      <c r="T383" s="3"/>
      <c r="U383" s="3"/>
      <c r="V383" s="3"/>
      <c r="W383" s="3"/>
      <c r="X383" s="8"/>
      <c r="BP383" s="14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NX383" s="2"/>
      <c r="NY383" s="2"/>
      <c r="NZ383" s="2"/>
      <c r="OA383" s="2"/>
      <c r="OB383" s="2"/>
    </row>
    <row r="384" spans="2:392" ht="15" x14ac:dyDescent="0.25">
      <c r="B384" s="2"/>
      <c r="C384" s="2"/>
      <c r="D384" s="2"/>
      <c r="E384" s="2"/>
      <c r="F384" s="2"/>
      <c r="I384" s="2"/>
      <c r="J384" s="2"/>
      <c r="L384" s="94"/>
      <c r="M384" s="94"/>
      <c r="N384" s="94"/>
      <c r="O384" s="94"/>
      <c r="P384" s="3"/>
      <c r="Q384" s="3"/>
      <c r="R384" s="3"/>
      <c r="S384" s="3"/>
      <c r="T384" s="3"/>
      <c r="U384" s="3"/>
      <c r="V384" s="3"/>
      <c r="W384" s="3"/>
      <c r="X384" s="8"/>
      <c r="BP384" s="14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NX384" s="2"/>
      <c r="NY384" s="2"/>
      <c r="NZ384" s="2"/>
      <c r="OA384" s="2"/>
      <c r="OB384" s="2"/>
    </row>
    <row r="385" spans="2:392" ht="15" x14ac:dyDescent="0.25">
      <c r="B385" s="2"/>
      <c r="C385" s="2"/>
      <c r="D385" s="2"/>
      <c r="E385" s="2"/>
      <c r="F385" s="2"/>
      <c r="I385" s="2"/>
      <c r="J385" s="2"/>
      <c r="L385" s="94"/>
      <c r="M385" s="94"/>
      <c r="N385" s="94"/>
      <c r="O385" s="94"/>
      <c r="P385" s="3"/>
      <c r="Q385" s="3"/>
      <c r="R385" s="3"/>
      <c r="S385" s="3"/>
      <c r="T385" s="3"/>
      <c r="U385" s="3"/>
      <c r="V385" s="3"/>
      <c r="W385" s="3"/>
      <c r="X385" s="8"/>
      <c r="BP385" s="14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NX385" s="2"/>
      <c r="NY385" s="2"/>
      <c r="NZ385" s="2"/>
      <c r="OA385" s="2"/>
      <c r="OB385" s="2"/>
    </row>
    <row r="386" spans="2:392" ht="15" x14ac:dyDescent="0.25">
      <c r="B386" s="2"/>
      <c r="C386" s="2"/>
      <c r="D386" s="2"/>
      <c r="E386" s="2"/>
      <c r="F386" s="2"/>
      <c r="I386" s="2"/>
      <c r="J386" s="2"/>
      <c r="L386" s="94"/>
      <c r="M386" s="94"/>
      <c r="N386" s="94"/>
      <c r="O386" s="94"/>
      <c r="P386" s="3"/>
      <c r="Q386" s="3"/>
      <c r="R386" s="3"/>
      <c r="S386" s="3"/>
      <c r="T386" s="3"/>
      <c r="U386" s="3"/>
      <c r="V386" s="3"/>
      <c r="W386" s="3"/>
      <c r="X386" s="8"/>
      <c r="BP386" s="14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NX386" s="2"/>
      <c r="NY386" s="2"/>
      <c r="NZ386" s="2"/>
      <c r="OA386" s="2"/>
      <c r="OB386" s="2"/>
    </row>
    <row r="387" spans="2:392" ht="15" x14ac:dyDescent="0.25">
      <c r="B387" s="2"/>
      <c r="C387" s="2"/>
      <c r="D387" s="2"/>
      <c r="E387" s="2"/>
      <c r="F387" s="2"/>
      <c r="I387" s="2"/>
      <c r="J387" s="2"/>
      <c r="L387" s="94"/>
      <c r="M387" s="94"/>
      <c r="N387" s="94"/>
      <c r="O387" s="94"/>
      <c r="P387" s="3"/>
      <c r="Q387" s="3"/>
      <c r="R387" s="3"/>
      <c r="S387" s="3"/>
      <c r="T387" s="3"/>
      <c r="U387" s="3"/>
      <c r="V387" s="3"/>
      <c r="W387" s="3"/>
      <c r="X387" s="8"/>
      <c r="BP387" s="14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NX387" s="2"/>
      <c r="NY387" s="2"/>
      <c r="NZ387" s="2"/>
      <c r="OA387" s="2"/>
      <c r="OB387" s="2"/>
    </row>
    <row r="388" spans="2:392" ht="15" x14ac:dyDescent="0.25">
      <c r="B388" s="2"/>
      <c r="C388" s="2"/>
      <c r="D388" s="2"/>
      <c r="E388" s="2"/>
      <c r="F388" s="2"/>
      <c r="I388" s="2"/>
      <c r="J388" s="2"/>
      <c r="L388" s="94"/>
      <c r="M388" s="94"/>
      <c r="N388" s="94"/>
      <c r="O388" s="94"/>
      <c r="P388" s="3"/>
      <c r="Q388" s="3"/>
      <c r="R388" s="3"/>
      <c r="S388" s="3"/>
      <c r="T388" s="3"/>
      <c r="U388" s="3"/>
      <c r="V388" s="3"/>
      <c r="W388" s="3"/>
      <c r="X388" s="8"/>
      <c r="BP388" s="14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NX388" s="2"/>
      <c r="NY388" s="2"/>
      <c r="NZ388" s="2"/>
      <c r="OA388" s="2"/>
      <c r="OB388" s="2"/>
    </row>
    <row r="389" spans="2:392" ht="15" x14ac:dyDescent="0.25">
      <c r="B389" s="2"/>
      <c r="C389" s="2"/>
      <c r="D389" s="2"/>
      <c r="E389" s="2"/>
      <c r="F389" s="2"/>
      <c r="I389" s="2"/>
      <c r="J389" s="2"/>
      <c r="L389" s="94"/>
      <c r="M389" s="94"/>
      <c r="N389" s="94"/>
      <c r="O389" s="94"/>
      <c r="P389" s="3"/>
      <c r="Q389" s="3"/>
      <c r="R389" s="3"/>
      <c r="S389" s="3"/>
      <c r="T389" s="3"/>
      <c r="U389" s="3"/>
      <c r="V389" s="3"/>
      <c r="W389" s="3"/>
      <c r="X389" s="8"/>
      <c r="BP389" s="14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NX389" s="2"/>
      <c r="NY389" s="2"/>
      <c r="NZ389" s="2"/>
      <c r="OA389" s="2"/>
      <c r="OB389" s="2"/>
    </row>
    <row r="390" spans="2:392" ht="15" x14ac:dyDescent="0.25">
      <c r="B390" s="2"/>
      <c r="C390" s="2"/>
      <c r="D390" s="2"/>
      <c r="E390" s="2"/>
      <c r="F390" s="2"/>
      <c r="I390" s="2"/>
      <c r="J390" s="2"/>
      <c r="L390" s="94"/>
      <c r="M390" s="94"/>
      <c r="N390" s="94"/>
      <c r="O390" s="94"/>
      <c r="P390" s="3"/>
      <c r="Q390" s="3"/>
      <c r="R390" s="3"/>
      <c r="S390" s="3"/>
      <c r="T390" s="3"/>
      <c r="U390" s="3"/>
      <c r="V390" s="3"/>
      <c r="W390" s="3"/>
      <c r="X390" s="8"/>
      <c r="BP390" s="14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NX390" s="2"/>
      <c r="NY390" s="2"/>
      <c r="NZ390" s="2"/>
      <c r="OA390" s="2"/>
      <c r="OB390" s="2"/>
    </row>
    <row r="391" spans="2:392" ht="15" x14ac:dyDescent="0.25">
      <c r="B391" s="2"/>
      <c r="C391" s="2"/>
      <c r="D391" s="2"/>
      <c r="E391" s="2"/>
      <c r="F391" s="2"/>
      <c r="I391" s="2"/>
      <c r="J391" s="2"/>
      <c r="L391" s="94"/>
      <c r="M391" s="94"/>
      <c r="N391" s="94"/>
      <c r="O391" s="94"/>
      <c r="P391" s="3"/>
      <c r="Q391" s="3"/>
      <c r="R391" s="3"/>
      <c r="S391" s="3"/>
      <c r="T391" s="3"/>
      <c r="U391" s="3"/>
      <c r="V391" s="3"/>
      <c r="W391" s="3"/>
      <c r="X391" s="8"/>
      <c r="BP391" s="14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NX391" s="2"/>
      <c r="NY391" s="2"/>
      <c r="NZ391" s="2"/>
      <c r="OA391" s="2"/>
      <c r="OB391" s="2"/>
    </row>
    <row r="392" spans="2:392" ht="15" x14ac:dyDescent="0.25">
      <c r="B392" s="2"/>
      <c r="C392" s="2"/>
      <c r="D392" s="2"/>
      <c r="E392" s="2"/>
      <c r="F392" s="2"/>
      <c r="I392" s="2"/>
      <c r="J392" s="2"/>
      <c r="L392" s="94"/>
      <c r="M392" s="94"/>
      <c r="N392" s="94"/>
      <c r="O392" s="94"/>
      <c r="P392" s="3"/>
      <c r="Q392" s="3"/>
      <c r="R392" s="3"/>
      <c r="S392" s="3"/>
      <c r="T392" s="3"/>
      <c r="U392" s="3"/>
      <c r="V392" s="3"/>
      <c r="W392" s="3"/>
      <c r="X392" s="8"/>
      <c r="BP392" s="14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NX392" s="2"/>
      <c r="NY392" s="2"/>
      <c r="NZ392" s="2"/>
      <c r="OA392" s="2"/>
      <c r="OB392" s="2"/>
    </row>
    <row r="393" spans="2:392" ht="15" x14ac:dyDescent="0.25">
      <c r="B393" s="2"/>
      <c r="C393" s="2"/>
      <c r="D393" s="2"/>
      <c r="E393" s="2"/>
      <c r="F393" s="2"/>
      <c r="I393" s="2"/>
      <c r="J393" s="2"/>
      <c r="L393" s="94"/>
      <c r="M393" s="94"/>
      <c r="N393" s="94"/>
      <c r="O393" s="94"/>
      <c r="P393" s="3"/>
      <c r="Q393" s="3"/>
      <c r="R393" s="3"/>
      <c r="S393" s="3"/>
      <c r="T393" s="3"/>
      <c r="U393" s="3"/>
      <c r="V393" s="3"/>
      <c r="W393" s="3"/>
      <c r="X393" s="8"/>
      <c r="BP393" s="14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NX393" s="2"/>
      <c r="NY393" s="2"/>
      <c r="NZ393" s="2"/>
      <c r="OA393" s="2"/>
      <c r="OB393" s="2"/>
    </row>
    <row r="394" spans="2:392" ht="15" x14ac:dyDescent="0.25">
      <c r="B394" s="2"/>
      <c r="C394" s="2"/>
      <c r="D394" s="2"/>
      <c r="E394" s="2"/>
      <c r="F394" s="2"/>
      <c r="I394" s="2"/>
      <c r="J394" s="2"/>
      <c r="L394" s="94"/>
      <c r="M394" s="94"/>
      <c r="N394" s="94"/>
      <c r="O394" s="94"/>
      <c r="P394" s="3"/>
      <c r="Q394" s="3"/>
      <c r="R394" s="3"/>
      <c r="S394" s="3"/>
      <c r="T394" s="3"/>
      <c r="U394" s="3"/>
      <c r="V394" s="3"/>
      <c r="W394" s="3"/>
      <c r="X394" s="8"/>
      <c r="BP394" s="14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NX394" s="2"/>
      <c r="NY394" s="2"/>
      <c r="NZ394" s="2"/>
      <c r="OA394" s="2"/>
      <c r="OB394" s="2"/>
    </row>
    <row r="395" spans="2:392" ht="15" x14ac:dyDescent="0.25">
      <c r="B395" s="2"/>
      <c r="C395" s="2"/>
      <c r="D395" s="2"/>
      <c r="E395" s="2"/>
      <c r="F395" s="2"/>
      <c r="I395" s="2"/>
      <c r="J395" s="2"/>
      <c r="L395" s="94"/>
      <c r="M395" s="94"/>
      <c r="N395" s="94"/>
      <c r="O395" s="94"/>
      <c r="P395" s="3"/>
      <c r="Q395" s="3"/>
      <c r="R395" s="3"/>
      <c r="S395" s="3"/>
      <c r="T395" s="3"/>
      <c r="U395" s="3"/>
      <c r="V395" s="3"/>
      <c r="W395" s="3"/>
      <c r="X395" s="8"/>
      <c r="BP395" s="14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NX395" s="2"/>
      <c r="NY395" s="2"/>
      <c r="NZ395" s="2"/>
      <c r="OA395" s="2"/>
      <c r="OB395" s="2"/>
    </row>
    <row r="396" spans="2:392" ht="15" x14ac:dyDescent="0.25">
      <c r="B396" s="2"/>
      <c r="C396" s="2"/>
      <c r="D396" s="2"/>
      <c r="E396" s="2"/>
      <c r="F396" s="2"/>
      <c r="I396" s="2"/>
      <c r="J396" s="2"/>
      <c r="L396" s="94"/>
      <c r="M396" s="94"/>
      <c r="N396" s="94"/>
      <c r="O396" s="94"/>
      <c r="P396" s="3"/>
      <c r="Q396" s="3"/>
      <c r="R396" s="3"/>
      <c r="S396" s="3"/>
      <c r="T396" s="3"/>
      <c r="U396" s="3"/>
      <c r="V396" s="3"/>
      <c r="W396" s="3"/>
      <c r="X396" s="8"/>
      <c r="BP396" s="14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NX396" s="2"/>
      <c r="NY396" s="2"/>
      <c r="NZ396" s="2"/>
      <c r="OA396" s="2"/>
      <c r="OB396" s="2"/>
    </row>
    <row r="397" spans="2:392" ht="15" x14ac:dyDescent="0.25">
      <c r="B397" s="2"/>
      <c r="C397" s="2"/>
      <c r="D397" s="2"/>
      <c r="E397" s="2"/>
      <c r="F397" s="2"/>
      <c r="I397" s="2"/>
      <c r="J397" s="2"/>
      <c r="L397" s="94"/>
      <c r="M397" s="94"/>
      <c r="N397" s="94"/>
      <c r="O397" s="94"/>
      <c r="P397" s="3"/>
      <c r="Q397" s="3"/>
      <c r="R397" s="3"/>
      <c r="S397" s="3"/>
      <c r="T397" s="3"/>
      <c r="U397" s="3"/>
      <c r="V397" s="3"/>
      <c r="W397" s="3"/>
      <c r="X397" s="8"/>
      <c r="BP397" s="14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  <c r="FP397" s="13"/>
      <c r="FQ397" s="13"/>
      <c r="FR397" s="13"/>
      <c r="FS397" s="13"/>
      <c r="FT397" s="13"/>
      <c r="FU397" s="13"/>
      <c r="FV397" s="13"/>
      <c r="FW397" s="13"/>
      <c r="FX397" s="13"/>
      <c r="FY397" s="13"/>
      <c r="FZ397" s="13"/>
      <c r="GA397" s="13"/>
      <c r="GB397" s="13"/>
      <c r="GC397" s="13"/>
      <c r="GD397" s="13"/>
      <c r="GE397" s="13"/>
      <c r="GF397" s="13"/>
      <c r="GG397" s="13"/>
      <c r="GH397" s="13"/>
      <c r="GI397" s="13"/>
      <c r="GJ397" s="13"/>
      <c r="GK397" s="13"/>
      <c r="GL397" s="13"/>
      <c r="GM397" s="13"/>
      <c r="GN397" s="13"/>
      <c r="GO397" s="13"/>
      <c r="GP397" s="13"/>
      <c r="GQ397" s="13"/>
      <c r="GR397" s="13"/>
      <c r="GS397" s="13"/>
      <c r="GT397" s="13"/>
      <c r="GU397" s="13"/>
      <c r="GV397" s="13"/>
      <c r="GW397" s="13"/>
      <c r="GX397" s="13"/>
      <c r="GY397" s="13"/>
      <c r="GZ397" s="13"/>
      <c r="NX397" s="2"/>
      <c r="NY397" s="2"/>
      <c r="NZ397" s="2"/>
      <c r="OA397" s="2"/>
      <c r="OB397" s="2"/>
    </row>
    <row r="398" spans="2:392" ht="15" x14ac:dyDescent="0.25">
      <c r="B398" s="2"/>
      <c r="C398" s="2"/>
      <c r="D398" s="2"/>
      <c r="E398" s="2"/>
      <c r="F398" s="2"/>
      <c r="I398" s="2"/>
      <c r="J398" s="2"/>
      <c r="L398" s="94"/>
      <c r="M398" s="94"/>
      <c r="N398" s="94"/>
      <c r="O398" s="94"/>
      <c r="P398" s="3"/>
      <c r="Q398" s="3"/>
      <c r="R398" s="3"/>
      <c r="S398" s="3"/>
      <c r="T398" s="3"/>
      <c r="U398" s="3"/>
      <c r="V398" s="3"/>
      <c r="W398" s="3"/>
      <c r="X398" s="8"/>
      <c r="BP398" s="14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NX398" s="2"/>
      <c r="NY398" s="2"/>
      <c r="NZ398" s="2"/>
      <c r="OA398" s="2"/>
      <c r="OB398" s="2"/>
    </row>
    <row r="399" spans="2:392" ht="15" x14ac:dyDescent="0.25">
      <c r="B399" s="2"/>
      <c r="C399" s="2"/>
      <c r="D399" s="2"/>
      <c r="E399" s="2"/>
      <c r="F399" s="2"/>
      <c r="I399" s="2"/>
      <c r="J399" s="2"/>
      <c r="L399" s="94"/>
      <c r="M399" s="94"/>
      <c r="N399" s="94"/>
      <c r="O399" s="94"/>
      <c r="P399" s="3"/>
      <c r="Q399" s="3"/>
      <c r="R399" s="3"/>
      <c r="S399" s="3"/>
      <c r="T399" s="3"/>
      <c r="U399" s="3"/>
      <c r="V399" s="3"/>
      <c r="W399" s="3"/>
      <c r="X399" s="8"/>
      <c r="BP399" s="14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NX399" s="2"/>
      <c r="NY399" s="2"/>
      <c r="NZ399" s="2"/>
      <c r="OA399" s="2"/>
      <c r="OB399" s="2"/>
    </row>
    <row r="400" spans="2:392" ht="15" x14ac:dyDescent="0.25">
      <c r="B400" s="2"/>
      <c r="C400" s="2"/>
      <c r="D400" s="2"/>
      <c r="E400" s="2"/>
      <c r="F400" s="2"/>
      <c r="I400" s="2"/>
      <c r="J400" s="2"/>
      <c r="L400" s="94"/>
      <c r="M400" s="94"/>
      <c r="N400" s="94"/>
      <c r="O400" s="94"/>
      <c r="P400" s="3"/>
      <c r="Q400" s="3"/>
      <c r="R400" s="3"/>
      <c r="S400" s="3"/>
      <c r="T400" s="3"/>
      <c r="U400" s="3"/>
      <c r="V400" s="3"/>
      <c r="W400" s="3"/>
      <c r="X400" s="8"/>
      <c r="BP400" s="14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NX400" s="2"/>
      <c r="NY400" s="2"/>
      <c r="NZ400" s="2"/>
      <c r="OA400" s="2"/>
      <c r="OB400" s="2"/>
    </row>
    <row r="401" spans="2:392" ht="15" x14ac:dyDescent="0.25">
      <c r="B401" s="2"/>
      <c r="C401" s="2"/>
      <c r="D401" s="2"/>
      <c r="E401" s="2"/>
      <c r="F401" s="2"/>
      <c r="I401" s="2"/>
      <c r="J401" s="2"/>
      <c r="L401" s="94"/>
      <c r="M401" s="94"/>
      <c r="N401" s="94"/>
      <c r="O401" s="94"/>
      <c r="P401" s="3"/>
      <c r="Q401" s="3"/>
      <c r="R401" s="3"/>
      <c r="S401" s="3"/>
      <c r="T401" s="3"/>
      <c r="U401" s="3"/>
      <c r="V401" s="3"/>
      <c r="W401" s="3"/>
      <c r="X401" s="8"/>
      <c r="BP401" s="14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NX401" s="2"/>
      <c r="NY401" s="2"/>
      <c r="NZ401" s="2"/>
      <c r="OA401" s="2"/>
      <c r="OB401" s="2"/>
    </row>
    <row r="402" spans="2:392" ht="15" x14ac:dyDescent="0.25">
      <c r="B402" s="2"/>
      <c r="C402" s="2"/>
      <c r="D402" s="2"/>
      <c r="E402" s="2"/>
      <c r="F402" s="2"/>
      <c r="I402" s="2"/>
      <c r="J402" s="2"/>
      <c r="L402" s="94"/>
      <c r="M402" s="94"/>
      <c r="N402" s="94"/>
      <c r="O402" s="94"/>
      <c r="P402" s="3"/>
      <c r="Q402" s="3"/>
      <c r="R402" s="3"/>
      <c r="S402" s="3"/>
      <c r="T402" s="3"/>
      <c r="U402" s="3"/>
      <c r="V402" s="3"/>
      <c r="W402" s="3"/>
      <c r="X402" s="8"/>
      <c r="BP402" s="14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NX402" s="2"/>
      <c r="NY402" s="2"/>
      <c r="NZ402" s="2"/>
      <c r="OA402" s="2"/>
      <c r="OB402" s="2"/>
    </row>
    <row r="403" spans="2:392" ht="15" x14ac:dyDescent="0.25">
      <c r="B403" s="2"/>
      <c r="C403" s="2"/>
      <c r="D403" s="2"/>
      <c r="E403" s="2"/>
      <c r="F403" s="2"/>
      <c r="I403" s="2"/>
      <c r="J403" s="2"/>
      <c r="L403" s="94"/>
      <c r="M403" s="94"/>
      <c r="N403" s="94"/>
      <c r="O403" s="94"/>
      <c r="P403" s="3"/>
      <c r="Q403" s="3"/>
      <c r="R403" s="3"/>
      <c r="S403" s="3"/>
      <c r="T403" s="3"/>
      <c r="U403" s="3"/>
      <c r="V403" s="3"/>
      <c r="W403" s="3"/>
      <c r="X403" s="8"/>
      <c r="BP403" s="14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NX403" s="2"/>
      <c r="NY403" s="2"/>
      <c r="NZ403" s="2"/>
      <c r="OA403" s="2"/>
      <c r="OB403" s="2"/>
    </row>
    <row r="404" spans="2:392" ht="15" x14ac:dyDescent="0.25">
      <c r="B404" s="2"/>
      <c r="C404" s="2"/>
      <c r="D404" s="2"/>
      <c r="E404" s="2"/>
      <c r="F404" s="2"/>
      <c r="I404" s="2"/>
      <c r="J404" s="2"/>
      <c r="L404" s="94"/>
      <c r="M404" s="94"/>
      <c r="N404" s="94"/>
      <c r="O404" s="94"/>
      <c r="P404" s="3"/>
      <c r="Q404" s="3"/>
      <c r="R404" s="3"/>
      <c r="S404" s="3"/>
      <c r="T404" s="3"/>
      <c r="U404" s="3"/>
      <c r="V404" s="3"/>
      <c r="W404" s="3"/>
      <c r="X404" s="8"/>
      <c r="BP404" s="14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NX404" s="2"/>
      <c r="NY404" s="2"/>
      <c r="NZ404" s="2"/>
      <c r="OA404" s="2"/>
      <c r="OB404" s="2"/>
    </row>
    <row r="405" spans="2:392" ht="15" x14ac:dyDescent="0.25">
      <c r="B405" s="2"/>
      <c r="C405" s="2"/>
      <c r="D405" s="2"/>
      <c r="E405" s="2"/>
      <c r="F405" s="2"/>
      <c r="I405" s="2"/>
      <c r="J405" s="2"/>
      <c r="L405" s="94"/>
      <c r="M405" s="94"/>
      <c r="N405" s="94"/>
      <c r="O405" s="94"/>
      <c r="P405" s="3"/>
      <c r="Q405" s="3"/>
      <c r="R405" s="3"/>
      <c r="S405" s="3"/>
      <c r="T405" s="3"/>
      <c r="U405" s="3"/>
      <c r="V405" s="3"/>
      <c r="W405" s="3"/>
      <c r="X405" s="8"/>
      <c r="BP405" s="14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NX405" s="2"/>
      <c r="NY405" s="2"/>
      <c r="NZ405" s="2"/>
      <c r="OA405" s="2"/>
      <c r="OB405" s="2"/>
    </row>
    <row r="406" spans="2:392" ht="15" x14ac:dyDescent="0.25">
      <c r="B406" s="2"/>
      <c r="C406" s="2"/>
      <c r="D406" s="2"/>
      <c r="E406" s="2"/>
      <c r="F406" s="2"/>
      <c r="I406" s="2"/>
      <c r="J406" s="2"/>
      <c r="L406" s="94"/>
      <c r="M406" s="94"/>
      <c r="N406" s="94"/>
      <c r="O406" s="94"/>
      <c r="P406" s="3"/>
      <c r="Q406" s="3"/>
      <c r="R406" s="3"/>
      <c r="S406" s="3"/>
      <c r="T406" s="3"/>
      <c r="U406" s="3"/>
      <c r="V406" s="3"/>
      <c r="W406" s="3"/>
      <c r="X406" s="8"/>
      <c r="BP406" s="14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NX406" s="2"/>
      <c r="NY406" s="2"/>
      <c r="NZ406" s="2"/>
      <c r="OA406" s="2"/>
      <c r="OB406" s="2"/>
    </row>
    <row r="407" spans="2:392" ht="15" x14ac:dyDescent="0.25">
      <c r="B407" s="2"/>
      <c r="C407" s="2"/>
      <c r="D407" s="2"/>
      <c r="E407" s="2"/>
      <c r="F407" s="2"/>
      <c r="I407" s="2"/>
      <c r="J407" s="2"/>
      <c r="L407" s="94"/>
      <c r="M407" s="94"/>
      <c r="N407" s="94"/>
      <c r="O407" s="94"/>
      <c r="P407" s="3"/>
      <c r="Q407" s="3"/>
      <c r="R407" s="3"/>
      <c r="S407" s="3"/>
      <c r="T407" s="3"/>
      <c r="U407" s="3"/>
      <c r="V407" s="3"/>
      <c r="W407" s="3"/>
      <c r="X407" s="8"/>
      <c r="BP407" s="14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NX407" s="2"/>
      <c r="NY407" s="2"/>
      <c r="NZ407" s="2"/>
      <c r="OA407" s="2"/>
      <c r="OB407" s="2"/>
    </row>
    <row r="408" spans="2:392" ht="15" x14ac:dyDescent="0.25">
      <c r="B408" s="2"/>
      <c r="C408" s="2"/>
      <c r="D408" s="2"/>
      <c r="E408" s="2"/>
      <c r="F408" s="2"/>
      <c r="I408" s="2"/>
      <c r="J408" s="2"/>
      <c r="L408" s="94"/>
      <c r="M408" s="94"/>
      <c r="N408" s="94"/>
      <c r="O408" s="94"/>
      <c r="P408" s="3"/>
      <c r="Q408" s="3"/>
      <c r="R408" s="3"/>
      <c r="S408" s="3"/>
      <c r="T408" s="3"/>
      <c r="U408" s="3"/>
      <c r="V408" s="3"/>
      <c r="W408" s="3"/>
      <c r="X408" s="8"/>
      <c r="BP408" s="14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NX408" s="2"/>
      <c r="NY408" s="2"/>
      <c r="NZ408" s="2"/>
      <c r="OA408" s="2"/>
      <c r="OB408" s="2"/>
    </row>
    <row r="409" spans="2:392" ht="15" x14ac:dyDescent="0.25">
      <c r="B409" s="2"/>
      <c r="C409" s="2"/>
      <c r="D409" s="2"/>
      <c r="E409" s="2"/>
      <c r="F409" s="2"/>
      <c r="I409" s="2"/>
      <c r="J409" s="2"/>
      <c r="L409" s="94"/>
      <c r="M409" s="94"/>
      <c r="N409" s="94"/>
      <c r="O409" s="94"/>
      <c r="P409" s="3"/>
      <c r="Q409" s="3"/>
      <c r="R409" s="3"/>
      <c r="S409" s="3"/>
      <c r="T409" s="3"/>
      <c r="U409" s="3"/>
      <c r="V409" s="3"/>
      <c r="W409" s="3"/>
      <c r="X409" s="8"/>
      <c r="BP409" s="14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NX409" s="2"/>
      <c r="NY409" s="2"/>
      <c r="NZ409" s="2"/>
      <c r="OA409" s="2"/>
      <c r="OB409" s="2"/>
    </row>
    <row r="410" spans="2:392" ht="15" x14ac:dyDescent="0.25">
      <c r="B410" s="2"/>
      <c r="C410" s="2"/>
      <c r="D410" s="2"/>
      <c r="E410" s="2"/>
      <c r="F410" s="2"/>
      <c r="I410" s="2"/>
      <c r="J410" s="2"/>
      <c r="L410" s="94"/>
      <c r="M410" s="94"/>
      <c r="N410" s="94"/>
      <c r="O410" s="94"/>
      <c r="P410" s="3"/>
      <c r="Q410" s="3"/>
      <c r="R410" s="3"/>
      <c r="S410" s="3"/>
      <c r="T410" s="3"/>
      <c r="U410" s="3"/>
      <c r="V410" s="3"/>
      <c r="W410" s="3"/>
      <c r="X410" s="8"/>
      <c r="BP410" s="14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NX410" s="2"/>
      <c r="NY410" s="2"/>
      <c r="NZ410" s="2"/>
      <c r="OA410" s="2"/>
      <c r="OB410" s="2"/>
    </row>
    <row r="411" spans="2:392" ht="15" x14ac:dyDescent="0.25">
      <c r="B411" s="2"/>
      <c r="C411" s="2"/>
      <c r="D411" s="2"/>
      <c r="E411" s="2"/>
      <c r="F411" s="2"/>
      <c r="I411" s="2"/>
      <c r="J411" s="2"/>
      <c r="L411" s="94"/>
      <c r="M411" s="94"/>
      <c r="N411" s="94"/>
      <c r="O411" s="94"/>
      <c r="P411" s="3"/>
      <c r="Q411" s="3"/>
      <c r="R411" s="3"/>
      <c r="S411" s="3"/>
      <c r="T411" s="3"/>
      <c r="U411" s="3"/>
      <c r="V411" s="3"/>
      <c r="W411" s="3"/>
      <c r="X411" s="8"/>
      <c r="BP411" s="14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NX411" s="2"/>
      <c r="NY411" s="2"/>
      <c r="NZ411" s="2"/>
      <c r="OA411" s="2"/>
      <c r="OB411" s="2"/>
    </row>
    <row r="412" spans="2:392" ht="15" x14ac:dyDescent="0.25">
      <c r="B412" s="2"/>
      <c r="C412" s="2"/>
      <c r="D412" s="2"/>
      <c r="E412" s="2"/>
      <c r="F412" s="2"/>
      <c r="I412" s="2"/>
      <c r="J412" s="2"/>
      <c r="L412" s="94"/>
      <c r="M412" s="94"/>
      <c r="N412" s="94"/>
      <c r="O412" s="94"/>
      <c r="P412" s="3"/>
      <c r="Q412" s="3"/>
      <c r="R412" s="3"/>
      <c r="S412" s="3"/>
      <c r="T412" s="3"/>
      <c r="U412" s="3"/>
      <c r="V412" s="3"/>
      <c r="W412" s="3"/>
      <c r="X412" s="8"/>
      <c r="BP412" s="14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NX412" s="2"/>
      <c r="NY412" s="2"/>
      <c r="NZ412" s="2"/>
      <c r="OA412" s="2"/>
      <c r="OB412" s="2"/>
    </row>
    <row r="413" spans="2:392" ht="15" x14ac:dyDescent="0.25">
      <c r="B413" s="2"/>
      <c r="C413" s="2"/>
      <c r="D413" s="2"/>
      <c r="E413" s="2"/>
      <c r="F413" s="2"/>
      <c r="I413" s="2"/>
      <c r="J413" s="2"/>
      <c r="L413" s="94"/>
      <c r="M413" s="94"/>
      <c r="N413" s="94"/>
      <c r="O413" s="94"/>
      <c r="P413" s="3"/>
      <c r="Q413" s="3"/>
      <c r="R413" s="3"/>
      <c r="S413" s="3"/>
      <c r="T413" s="3"/>
      <c r="U413" s="3"/>
      <c r="V413" s="3"/>
      <c r="W413" s="3"/>
      <c r="X413" s="8"/>
      <c r="BP413" s="14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NX413" s="2"/>
      <c r="NY413" s="2"/>
      <c r="NZ413" s="2"/>
      <c r="OA413" s="2"/>
      <c r="OB413" s="2"/>
    </row>
    <row r="414" spans="2:392" ht="15" x14ac:dyDescent="0.25">
      <c r="B414" s="2"/>
      <c r="C414" s="2"/>
      <c r="D414" s="2"/>
      <c r="E414" s="2"/>
      <c r="F414" s="2"/>
      <c r="I414" s="2"/>
      <c r="J414" s="2"/>
      <c r="L414" s="94"/>
      <c r="M414" s="94"/>
      <c r="N414" s="94"/>
      <c r="O414" s="94"/>
      <c r="P414" s="3"/>
      <c r="Q414" s="3"/>
      <c r="R414" s="3"/>
      <c r="S414" s="3"/>
      <c r="T414" s="3"/>
      <c r="U414" s="3"/>
      <c r="V414" s="3"/>
      <c r="W414" s="3"/>
      <c r="X414" s="8"/>
      <c r="BP414" s="14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NX414" s="2"/>
      <c r="NY414" s="2"/>
      <c r="NZ414" s="2"/>
      <c r="OA414" s="2"/>
      <c r="OB414" s="2"/>
    </row>
    <row r="415" spans="2:392" ht="15" x14ac:dyDescent="0.25">
      <c r="B415" s="2"/>
      <c r="C415" s="2"/>
      <c r="D415" s="2"/>
      <c r="E415" s="2"/>
      <c r="F415" s="2"/>
      <c r="I415" s="2"/>
      <c r="J415" s="2"/>
      <c r="L415" s="94"/>
      <c r="M415" s="94"/>
      <c r="N415" s="94"/>
      <c r="O415" s="94"/>
      <c r="P415" s="3"/>
      <c r="Q415" s="3"/>
      <c r="R415" s="3"/>
      <c r="S415" s="3"/>
      <c r="T415" s="3"/>
      <c r="U415" s="3"/>
      <c r="V415" s="3"/>
      <c r="W415" s="3"/>
      <c r="X415" s="8"/>
      <c r="BP415" s="14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NX415" s="2"/>
      <c r="NY415" s="2"/>
      <c r="NZ415" s="2"/>
      <c r="OA415" s="2"/>
      <c r="OB415" s="2"/>
    </row>
    <row r="416" spans="2:392" ht="15" x14ac:dyDescent="0.25">
      <c r="B416" s="2"/>
      <c r="C416" s="2"/>
      <c r="D416" s="2"/>
      <c r="E416" s="2"/>
      <c r="F416" s="2"/>
      <c r="I416" s="2"/>
      <c r="J416" s="2"/>
      <c r="L416" s="94"/>
      <c r="M416" s="94"/>
      <c r="N416" s="94"/>
      <c r="O416" s="94"/>
      <c r="P416" s="3"/>
      <c r="Q416" s="3"/>
      <c r="R416" s="3"/>
      <c r="S416" s="3"/>
      <c r="T416" s="3"/>
      <c r="U416" s="3"/>
      <c r="V416" s="3"/>
      <c r="W416" s="3"/>
      <c r="X416" s="8"/>
      <c r="BP416" s="14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NX416" s="2"/>
      <c r="NY416" s="2"/>
      <c r="NZ416" s="2"/>
      <c r="OA416" s="2"/>
      <c r="OB416" s="2"/>
    </row>
    <row r="417" spans="2:392" ht="15" x14ac:dyDescent="0.25">
      <c r="B417" s="2"/>
      <c r="C417" s="2"/>
      <c r="D417" s="2"/>
      <c r="E417" s="2"/>
      <c r="F417" s="2"/>
      <c r="I417" s="2"/>
      <c r="J417" s="2"/>
      <c r="L417" s="94"/>
      <c r="M417" s="94"/>
      <c r="N417" s="94"/>
      <c r="O417" s="94"/>
      <c r="P417" s="3"/>
      <c r="Q417" s="3"/>
      <c r="R417" s="3"/>
      <c r="S417" s="3"/>
      <c r="T417" s="3"/>
      <c r="U417" s="3"/>
      <c r="V417" s="3"/>
      <c r="W417" s="3"/>
      <c r="X417" s="8"/>
      <c r="BP417" s="14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NX417" s="2"/>
      <c r="NY417" s="2"/>
      <c r="NZ417" s="2"/>
      <c r="OA417" s="2"/>
      <c r="OB417" s="2"/>
    </row>
    <row r="418" spans="2:392" ht="15" x14ac:dyDescent="0.25">
      <c r="B418" s="2"/>
      <c r="C418" s="2"/>
      <c r="D418" s="2"/>
      <c r="E418" s="2"/>
      <c r="F418" s="2"/>
      <c r="I418" s="2"/>
      <c r="J418" s="2"/>
      <c r="L418" s="94"/>
      <c r="M418" s="94"/>
      <c r="N418" s="94"/>
      <c r="O418" s="94"/>
      <c r="P418" s="3"/>
      <c r="Q418" s="3"/>
      <c r="R418" s="3"/>
      <c r="S418" s="3"/>
      <c r="T418" s="3"/>
      <c r="U418" s="3"/>
      <c r="V418" s="3"/>
      <c r="W418" s="3"/>
      <c r="X418" s="8"/>
      <c r="BP418" s="14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NX418" s="2"/>
      <c r="NY418" s="2"/>
      <c r="NZ418" s="2"/>
      <c r="OA418" s="2"/>
      <c r="OB418" s="2"/>
    </row>
    <row r="419" spans="2:392" ht="15" x14ac:dyDescent="0.25">
      <c r="B419" s="2"/>
      <c r="C419" s="2"/>
      <c r="D419" s="2"/>
      <c r="E419" s="2"/>
      <c r="F419" s="2"/>
      <c r="I419" s="2"/>
      <c r="J419" s="2"/>
      <c r="L419" s="94"/>
      <c r="M419" s="94"/>
      <c r="N419" s="94"/>
      <c r="O419" s="94"/>
      <c r="P419" s="3"/>
      <c r="Q419" s="3"/>
      <c r="R419" s="3"/>
      <c r="S419" s="3"/>
      <c r="T419" s="3"/>
      <c r="U419" s="3"/>
      <c r="V419" s="3"/>
      <c r="W419" s="3"/>
      <c r="X419" s="8"/>
      <c r="BP419" s="14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NX419" s="2"/>
      <c r="NY419" s="2"/>
      <c r="NZ419" s="2"/>
      <c r="OA419" s="2"/>
      <c r="OB419" s="2"/>
    </row>
    <row r="420" spans="2:392" ht="15" x14ac:dyDescent="0.25">
      <c r="B420" s="2"/>
      <c r="C420" s="2"/>
      <c r="D420" s="2"/>
      <c r="E420" s="2"/>
      <c r="F420" s="2"/>
      <c r="I420" s="2"/>
      <c r="J420" s="2"/>
      <c r="L420" s="94"/>
      <c r="M420" s="94"/>
      <c r="N420" s="94"/>
      <c r="O420" s="94"/>
      <c r="P420" s="3"/>
      <c r="Q420" s="3"/>
      <c r="R420" s="3"/>
      <c r="S420" s="3"/>
      <c r="T420" s="3"/>
      <c r="U420" s="3"/>
      <c r="V420" s="3"/>
      <c r="W420" s="3"/>
      <c r="X420" s="8"/>
      <c r="BP420" s="14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NX420" s="2"/>
      <c r="NY420" s="2"/>
      <c r="NZ420" s="2"/>
      <c r="OA420" s="2"/>
      <c r="OB420" s="2"/>
    </row>
    <row r="421" spans="2:392" ht="15" x14ac:dyDescent="0.25">
      <c r="B421" s="2"/>
      <c r="C421" s="2"/>
      <c r="D421" s="2"/>
      <c r="E421" s="2"/>
      <c r="F421" s="2"/>
      <c r="I421" s="2"/>
      <c r="J421" s="2"/>
      <c r="L421" s="94"/>
      <c r="M421" s="94"/>
      <c r="N421" s="94"/>
      <c r="O421" s="94"/>
      <c r="P421" s="3"/>
      <c r="Q421" s="3"/>
      <c r="R421" s="3"/>
      <c r="S421" s="3"/>
      <c r="T421" s="3"/>
      <c r="U421" s="3"/>
      <c r="V421" s="3"/>
      <c r="W421" s="3"/>
      <c r="X421" s="8"/>
      <c r="BP421" s="14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NX421" s="2"/>
      <c r="NY421" s="2"/>
      <c r="NZ421" s="2"/>
      <c r="OA421" s="2"/>
      <c r="OB421" s="2"/>
    </row>
    <row r="422" spans="2:392" ht="15" x14ac:dyDescent="0.25">
      <c r="B422" s="2"/>
      <c r="C422" s="2"/>
      <c r="D422" s="2"/>
      <c r="E422" s="2"/>
      <c r="F422" s="2"/>
      <c r="I422" s="2"/>
      <c r="J422" s="2"/>
      <c r="L422" s="94"/>
      <c r="M422" s="94"/>
      <c r="N422" s="94"/>
      <c r="O422" s="94"/>
      <c r="P422" s="3"/>
      <c r="Q422" s="3"/>
      <c r="R422" s="3"/>
      <c r="S422" s="3"/>
      <c r="T422" s="3"/>
      <c r="U422" s="3"/>
      <c r="V422" s="3"/>
      <c r="W422" s="3"/>
      <c r="X422" s="8"/>
      <c r="BP422" s="14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NX422" s="2"/>
      <c r="NY422" s="2"/>
      <c r="NZ422" s="2"/>
      <c r="OA422" s="2"/>
      <c r="OB422" s="2"/>
    </row>
    <row r="423" spans="2:392" ht="15" x14ac:dyDescent="0.25">
      <c r="B423" s="2"/>
      <c r="C423" s="2"/>
      <c r="D423" s="2"/>
      <c r="E423" s="2"/>
      <c r="F423" s="2"/>
      <c r="I423" s="2"/>
      <c r="J423" s="2"/>
      <c r="L423" s="94"/>
      <c r="M423" s="94"/>
      <c r="N423" s="94"/>
      <c r="O423" s="94"/>
      <c r="P423" s="3"/>
      <c r="Q423" s="3"/>
      <c r="R423" s="3"/>
      <c r="S423" s="3"/>
      <c r="T423" s="3"/>
      <c r="U423" s="3"/>
      <c r="V423" s="3"/>
      <c r="W423" s="3"/>
      <c r="X423" s="8"/>
      <c r="BP423" s="14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NX423" s="2"/>
      <c r="NY423" s="2"/>
      <c r="NZ423" s="2"/>
      <c r="OA423" s="2"/>
      <c r="OB423" s="2"/>
    </row>
    <row r="424" spans="2:392" ht="15" x14ac:dyDescent="0.25">
      <c r="B424" s="2"/>
      <c r="C424" s="2"/>
      <c r="D424" s="2"/>
      <c r="E424" s="2"/>
      <c r="F424" s="2"/>
      <c r="I424" s="2"/>
      <c r="J424" s="2"/>
      <c r="L424" s="94"/>
      <c r="M424" s="94"/>
      <c r="N424" s="94"/>
      <c r="O424" s="94"/>
      <c r="P424" s="3"/>
      <c r="Q424" s="3"/>
      <c r="R424" s="3"/>
      <c r="S424" s="3"/>
      <c r="T424" s="3"/>
      <c r="U424" s="3"/>
      <c r="V424" s="3"/>
      <c r="W424" s="3"/>
      <c r="X424" s="8"/>
      <c r="BP424" s="14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NX424" s="2"/>
      <c r="NY424" s="2"/>
      <c r="NZ424" s="2"/>
      <c r="OA424" s="2"/>
      <c r="OB424" s="2"/>
    </row>
    <row r="425" spans="2:392" ht="15" x14ac:dyDescent="0.25">
      <c r="B425" s="2"/>
      <c r="C425" s="2"/>
      <c r="D425" s="2"/>
      <c r="E425" s="2"/>
      <c r="F425" s="2"/>
      <c r="I425" s="2"/>
      <c r="J425" s="2"/>
      <c r="L425" s="94"/>
      <c r="M425" s="94"/>
      <c r="N425" s="94"/>
      <c r="O425" s="94"/>
      <c r="P425" s="3"/>
      <c r="Q425" s="3"/>
      <c r="R425" s="3"/>
      <c r="S425" s="3"/>
      <c r="T425" s="3"/>
      <c r="U425" s="3"/>
      <c r="V425" s="3"/>
      <c r="W425" s="3"/>
      <c r="X425" s="8"/>
      <c r="BP425" s="14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NX425" s="2"/>
      <c r="NY425" s="2"/>
      <c r="NZ425" s="2"/>
      <c r="OA425" s="2"/>
      <c r="OB425" s="2"/>
    </row>
    <row r="426" spans="2:392" ht="15" x14ac:dyDescent="0.25">
      <c r="B426" s="2"/>
      <c r="C426" s="2"/>
      <c r="D426" s="2"/>
      <c r="E426" s="2"/>
      <c r="F426" s="2"/>
      <c r="I426" s="2"/>
      <c r="J426" s="2"/>
      <c r="L426" s="94"/>
      <c r="M426" s="94"/>
      <c r="N426" s="94"/>
      <c r="O426" s="94"/>
      <c r="P426" s="3"/>
      <c r="Q426" s="3"/>
      <c r="R426" s="3"/>
      <c r="S426" s="3"/>
      <c r="T426" s="3"/>
      <c r="U426" s="3"/>
      <c r="V426" s="3"/>
      <c r="W426" s="3"/>
      <c r="X426" s="8"/>
      <c r="BP426" s="14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NX426" s="2"/>
      <c r="NY426" s="2"/>
      <c r="NZ426" s="2"/>
      <c r="OA426" s="2"/>
      <c r="OB426" s="2"/>
    </row>
    <row r="427" spans="2:392" ht="15" x14ac:dyDescent="0.25">
      <c r="B427" s="2"/>
      <c r="C427" s="2"/>
      <c r="D427" s="2"/>
      <c r="E427" s="2"/>
      <c r="F427" s="2"/>
      <c r="I427" s="2"/>
      <c r="J427" s="2"/>
      <c r="L427" s="94"/>
      <c r="M427" s="94"/>
      <c r="N427" s="94"/>
      <c r="O427" s="94"/>
      <c r="P427" s="3"/>
      <c r="Q427" s="3"/>
      <c r="R427" s="3"/>
      <c r="S427" s="3"/>
      <c r="T427" s="3"/>
      <c r="U427" s="3"/>
      <c r="V427" s="3"/>
      <c r="W427" s="3"/>
      <c r="X427" s="8"/>
      <c r="BP427" s="14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NX427" s="2"/>
      <c r="NY427" s="2"/>
      <c r="NZ427" s="2"/>
      <c r="OA427" s="2"/>
      <c r="OB427" s="2"/>
    </row>
    <row r="428" spans="2:392" ht="15" x14ac:dyDescent="0.25">
      <c r="B428" s="2"/>
      <c r="C428" s="2"/>
      <c r="D428" s="2"/>
      <c r="E428" s="2"/>
      <c r="F428" s="2"/>
      <c r="I428" s="2"/>
      <c r="J428" s="2"/>
      <c r="L428" s="94"/>
      <c r="M428" s="94"/>
      <c r="N428" s="94"/>
      <c r="O428" s="94"/>
      <c r="P428" s="3"/>
      <c r="Q428" s="3"/>
      <c r="R428" s="3"/>
      <c r="S428" s="3"/>
      <c r="T428" s="3"/>
      <c r="U428" s="3"/>
      <c r="V428" s="3"/>
      <c r="W428" s="3"/>
      <c r="X428" s="8"/>
      <c r="BP428" s="14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NX428" s="2"/>
      <c r="NY428" s="2"/>
      <c r="NZ428" s="2"/>
      <c r="OA428" s="2"/>
      <c r="OB428" s="2"/>
    </row>
    <row r="429" spans="2:392" ht="15" x14ac:dyDescent="0.25">
      <c r="B429" s="2"/>
      <c r="C429" s="2"/>
      <c r="D429" s="2"/>
      <c r="E429" s="2"/>
      <c r="F429" s="2"/>
      <c r="I429" s="2"/>
      <c r="J429" s="2"/>
      <c r="L429" s="94"/>
      <c r="M429" s="94"/>
      <c r="N429" s="94"/>
      <c r="O429" s="94"/>
      <c r="P429" s="3"/>
      <c r="Q429" s="3"/>
      <c r="R429" s="3"/>
      <c r="S429" s="3"/>
      <c r="T429" s="3"/>
      <c r="U429" s="3"/>
      <c r="V429" s="3"/>
      <c r="W429" s="3"/>
      <c r="X429" s="8"/>
      <c r="BP429" s="14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NX429" s="2"/>
      <c r="NY429" s="2"/>
      <c r="NZ429" s="2"/>
      <c r="OA429" s="2"/>
      <c r="OB429" s="2"/>
    </row>
    <row r="430" spans="2:392" ht="15" x14ac:dyDescent="0.25">
      <c r="B430" s="2"/>
      <c r="C430" s="2"/>
      <c r="D430" s="2"/>
      <c r="E430" s="2"/>
      <c r="F430" s="2"/>
      <c r="I430" s="2"/>
      <c r="J430" s="2"/>
      <c r="L430" s="94"/>
      <c r="M430" s="94"/>
      <c r="N430" s="94"/>
      <c r="O430" s="94"/>
      <c r="P430" s="3"/>
      <c r="Q430" s="3"/>
      <c r="R430" s="3"/>
      <c r="S430" s="3"/>
      <c r="T430" s="3"/>
      <c r="U430" s="3"/>
      <c r="V430" s="3"/>
      <c r="W430" s="3"/>
      <c r="X430" s="8"/>
      <c r="BP430" s="14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NX430" s="2"/>
      <c r="NY430" s="2"/>
      <c r="NZ430" s="2"/>
      <c r="OA430" s="2"/>
      <c r="OB430" s="2"/>
    </row>
    <row r="431" spans="2:392" ht="15" x14ac:dyDescent="0.25">
      <c r="B431" s="2"/>
      <c r="C431" s="2"/>
      <c r="D431" s="2"/>
      <c r="E431" s="2"/>
      <c r="F431" s="2"/>
      <c r="I431" s="2"/>
      <c r="J431" s="2"/>
      <c r="L431" s="94"/>
      <c r="M431" s="94"/>
      <c r="N431" s="94"/>
      <c r="O431" s="94"/>
      <c r="P431" s="3"/>
      <c r="Q431" s="3"/>
      <c r="R431" s="3"/>
      <c r="S431" s="3"/>
      <c r="T431" s="3"/>
      <c r="U431" s="3"/>
      <c r="V431" s="3"/>
      <c r="W431" s="3"/>
      <c r="X431" s="8"/>
      <c r="BP431" s="14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NX431" s="2"/>
      <c r="NY431" s="2"/>
      <c r="NZ431" s="2"/>
      <c r="OA431" s="2"/>
      <c r="OB431" s="2"/>
    </row>
    <row r="432" spans="2:392" ht="15" x14ac:dyDescent="0.25">
      <c r="B432" s="2"/>
      <c r="C432" s="2"/>
      <c r="D432" s="2"/>
      <c r="E432" s="2"/>
      <c r="F432" s="2"/>
      <c r="I432" s="2"/>
      <c r="J432" s="2"/>
      <c r="L432" s="94"/>
      <c r="M432" s="94"/>
      <c r="N432" s="94"/>
      <c r="O432" s="94"/>
      <c r="P432" s="3"/>
      <c r="Q432" s="3"/>
      <c r="R432" s="3"/>
      <c r="S432" s="3"/>
      <c r="T432" s="3"/>
      <c r="U432" s="3"/>
      <c r="V432" s="3"/>
      <c r="W432" s="3"/>
      <c r="X432" s="8"/>
      <c r="BP432" s="14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NX432" s="2"/>
      <c r="NY432" s="2"/>
      <c r="NZ432" s="2"/>
      <c r="OA432" s="2"/>
      <c r="OB432" s="2"/>
    </row>
    <row r="433" spans="2:392" ht="15" x14ac:dyDescent="0.25">
      <c r="B433" s="2"/>
      <c r="C433" s="2"/>
      <c r="D433" s="2"/>
      <c r="E433" s="2"/>
      <c r="F433" s="2"/>
      <c r="I433" s="2"/>
      <c r="J433" s="2"/>
      <c r="L433" s="94"/>
      <c r="M433" s="94"/>
      <c r="N433" s="94"/>
      <c r="O433" s="94"/>
      <c r="P433" s="3"/>
      <c r="Q433" s="3"/>
      <c r="R433" s="3"/>
      <c r="S433" s="3"/>
      <c r="T433" s="3"/>
      <c r="U433" s="3"/>
      <c r="V433" s="3"/>
      <c r="W433" s="3"/>
      <c r="X433" s="8"/>
      <c r="BP433" s="14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NX433" s="2"/>
      <c r="NY433" s="2"/>
      <c r="NZ433" s="2"/>
      <c r="OA433" s="2"/>
      <c r="OB433" s="2"/>
    </row>
    <row r="434" spans="2:392" ht="15" x14ac:dyDescent="0.25">
      <c r="B434" s="2"/>
      <c r="C434" s="2"/>
      <c r="D434" s="2"/>
      <c r="E434" s="2"/>
      <c r="F434" s="2"/>
      <c r="I434" s="2"/>
      <c r="J434" s="2"/>
      <c r="L434" s="94"/>
      <c r="M434" s="94"/>
      <c r="N434" s="94"/>
      <c r="O434" s="94"/>
      <c r="P434" s="3"/>
      <c r="Q434" s="3"/>
      <c r="R434" s="3"/>
      <c r="S434" s="3"/>
      <c r="T434" s="3"/>
      <c r="U434" s="3"/>
      <c r="V434" s="3"/>
      <c r="W434" s="3"/>
      <c r="X434" s="8"/>
      <c r="BP434" s="14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NX434" s="2"/>
      <c r="NY434" s="2"/>
      <c r="NZ434" s="2"/>
      <c r="OA434" s="2"/>
      <c r="OB434" s="2"/>
    </row>
    <row r="435" spans="2:392" ht="15" x14ac:dyDescent="0.25">
      <c r="B435" s="2"/>
      <c r="C435" s="2"/>
      <c r="D435" s="2"/>
      <c r="E435" s="2"/>
      <c r="F435" s="2"/>
      <c r="I435" s="2"/>
      <c r="J435" s="2"/>
      <c r="L435" s="94"/>
      <c r="M435" s="94"/>
      <c r="N435" s="94"/>
      <c r="O435" s="94"/>
      <c r="P435" s="3"/>
      <c r="Q435" s="3"/>
      <c r="R435" s="3"/>
      <c r="S435" s="3"/>
      <c r="T435" s="3"/>
      <c r="U435" s="3"/>
      <c r="V435" s="3"/>
      <c r="W435" s="3"/>
      <c r="X435" s="8"/>
      <c r="BP435" s="14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NX435" s="2"/>
      <c r="NY435" s="2"/>
      <c r="NZ435" s="2"/>
      <c r="OA435" s="2"/>
      <c r="OB435" s="2"/>
    </row>
    <row r="436" spans="2:392" ht="15" x14ac:dyDescent="0.25">
      <c r="B436" s="2"/>
      <c r="C436" s="2"/>
      <c r="D436" s="2"/>
      <c r="E436" s="2"/>
      <c r="F436" s="2"/>
      <c r="I436" s="2"/>
      <c r="J436" s="2"/>
      <c r="L436" s="94"/>
      <c r="M436" s="94"/>
      <c r="N436" s="94"/>
      <c r="O436" s="94"/>
      <c r="P436" s="3"/>
      <c r="Q436" s="3"/>
      <c r="R436" s="3"/>
      <c r="S436" s="3"/>
      <c r="T436" s="3"/>
      <c r="U436" s="3"/>
      <c r="V436" s="3"/>
      <c r="W436" s="3"/>
      <c r="X436" s="8"/>
      <c r="BP436" s="14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NX436" s="2"/>
      <c r="NY436" s="2"/>
      <c r="NZ436" s="2"/>
      <c r="OA436" s="2"/>
      <c r="OB436" s="2"/>
    </row>
    <row r="437" spans="2:392" ht="15" x14ac:dyDescent="0.25">
      <c r="B437" s="2"/>
      <c r="C437" s="2"/>
      <c r="D437" s="2"/>
      <c r="E437" s="2"/>
      <c r="F437" s="2"/>
      <c r="I437" s="2"/>
      <c r="J437" s="2"/>
      <c r="L437" s="94"/>
      <c r="M437" s="94"/>
      <c r="N437" s="94"/>
      <c r="O437" s="94"/>
      <c r="P437" s="3"/>
      <c r="Q437" s="3"/>
      <c r="R437" s="3"/>
      <c r="S437" s="3"/>
      <c r="T437" s="3"/>
      <c r="U437" s="3"/>
      <c r="V437" s="3"/>
      <c r="W437" s="3"/>
      <c r="X437" s="8"/>
      <c r="BP437" s="14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NX437" s="2"/>
      <c r="NY437" s="2"/>
      <c r="NZ437" s="2"/>
      <c r="OA437" s="2"/>
      <c r="OB437" s="2"/>
    </row>
    <row r="438" spans="2:392" ht="15" x14ac:dyDescent="0.25">
      <c r="B438" s="2"/>
      <c r="C438" s="2"/>
      <c r="D438" s="2"/>
      <c r="E438" s="2"/>
      <c r="F438" s="2"/>
      <c r="I438" s="2"/>
      <c r="J438" s="2"/>
      <c r="L438" s="94"/>
      <c r="M438" s="94"/>
      <c r="N438" s="94"/>
      <c r="O438" s="94"/>
      <c r="P438" s="3"/>
      <c r="Q438" s="3"/>
      <c r="R438" s="3"/>
      <c r="S438" s="3"/>
      <c r="T438" s="3"/>
      <c r="U438" s="3"/>
      <c r="V438" s="3"/>
      <c r="W438" s="3"/>
      <c r="X438" s="8"/>
      <c r="BP438" s="14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NX438" s="2"/>
      <c r="NY438" s="2"/>
      <c r="NZ438" s="2"/>
      <c r="OA438" s="2"/>
      <c r="OB438" s="2"/>
    </row>
    <row r="439" spans="2:392" ht="15" x14ac:dyDescent="0.25">
      <c r="B439" s="2"/>
      <c r="C439" s="2"/>
      <c r="D439" s="2"/>
      <c r="E439" s="2"/>
      <c r="F439" s="2"/>
      <c r="I439" s="2"/>
      <c r="J439" s="2"/>
      <c r="L439" s="94"/>
      <c r="M439" s="94"/>
      <c r="N439" s="94"/>
      <c r="O439" s="94"/>
      <c r="P439" s="3"/>
      <c r="Q439" s="3"/>
      <c r="R439" s="3"/>
      <c r="S439" s="3"/>
      <c r="T439" s="3"/>
      <c r="U439" s="3"/>
      <c r="V439" s="3"/>
      <c r="W439" s="3"/>
      <c r="X439" s="8"/>
      <c r="BP439" s="14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NX439" s="2"/>
      <c r="NY439" s="2"/>
      <c r="NZ439" s="2"/>
      <c r="OA439" s="2"/>
      <c r="OB439" s="2"/>
    </row>
    <row r="440" spans="2:392" ht="15" x14ac:dyDescent="0.25">
      <c r="B440" s="2"/>
      <c r="C440" s="2"/>
      <c r="D440" s="2"/>
      <c r="E440" s="2"/>
      <c r="F440" s="2"/>
      <c r="I440" s="2"/>
      <c r="J440" s="2"/>
      <c r="L440" s="94"/>
      <c r="M440" s="94"/>
      <c r="N440" s="94"/>
      <c r="O440" s="94"/>
      <c r="P440" s="3"/>
      <c r="Q440" s="3"/>
      <c r="R440" s="3"/>
      <c r="S440" s="3"/>
      <c r="T440" s="3"/>
      <c r="U440" s="3"/>
      <c r="V440" s="3"/>
      <c r="W440" s="3"/>
      <c r="X440" s="8"/>
      <c r="BP440" s="14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NX440" s="2"/>
      <c r="NY440" s="2"/>
      <c r="NZ440" s="2"/>
      <c r="OA440" s="2"/>
      <c r="OB440" s="2"/>
    </row>
    <row r="441" spans="2:392" ht="15" x14ac:dyDescent="0.25">
      <c r="B441" s="2"/>
      <c r="C441" s="2"/>
      <c r="D441" s="2"/>
      <c r="E441" s="2"/>
      <c r="F441" s="2"/>
      <c r="I441" s="2"/>
      <c r="J441" s="2"/>
      <c r="L441" s="94"/>
      <c r="M441" s="94"/>
      <c r="N441" s="94"/>
      <c r="O441" s="94"/>
      <c r="P441" s="3"/>
      <c r="Q441" s="3"/>
      <c r="R441" s="3"/>
      <c r="S441" s="3"/>
      <c r="T441" s="3"/>
      <c r="U441" s="3"/>
      <c r="V441" s="3"/>
      <c r="W441" s="3"/>
      <c r="X441" s="8"/>
      <c r="BP441" s="14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NX441" s="2"/>
      <c r="NY441" s="2"/>
      <c r="NZ441" s="2"/>
      <c r="OA441" s="2"/>
      <c r="OB441" s="2"/>
    </row>
    <row r="442" spans="2:392" ht="15" x14ac:dyDescent="0.25">
      <c r="B442" s="2"/>
      <c r="C442" s="2"/>
      <c r="D442" s="2"/>
      <c r="E442" s="2"/>
      <c r="F442" s="2"/>
      <c r="I442" s="2"/>
      <c r="J442" s="2"/>
      <c r="L442" s="94"/>
      <c r="M442" s="94"/>
      <c r="N442" s="94"/>
      <c r="O442" s="94"/>
      <c r="P442" s="3"/>
      <c r="Q442" s="3"/>
      <c r="R442" s="3"/>
      <c r="S442" s="3"/>
      <c r="T442" s="3"/>
      <c r="U442" s="3"/>
      <c r="V442" s="3"/>
      <c r="W442" s="3"/>
      <c r="X442" s="8"/>
      <c r="BP442" s="14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NX442" s="2"/>
      <c r="NY442" s="2"/>
      <c r="NZ442" s="2"/>
      <c r="OA442" s="2"/>
      <c r="OB442" s="2"/>
    </row>
    <row r="443" spans="2:392" ht="15" x14ac:dyDescent="0.25">
      <c r="B443" s="2"/>
      <c r="C443" s="2"/>
      <c r="D443" s="2"/>
      <c r="E443" s="2"/>
      <c r="F443" s="2"/>
      <c r="I443" s="2"/>
      <c r="J443" s="2"/>
      <c r="L443" s="94"/>
      <c r="M443" s="94"/>
      <c r="N443" s="94"/>
      <c r="O443" s="94"/>
      <c r="P443" s="3"/>
      <c r="Q443" s="3"/>
      <c r="R443" s="3"/>
      <c r="S443" s="3"/>
      <c r="T443" s="3"/>
      <c r="U443" s="3"/>
      <c r="V443" s="3"/>
      <c r="W443" s="3"/>
      <c r="X443" s="8"/>
      <c r="BP443" s="14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NX443" s="2"/>
      <c r="NY443" s="2"/>
      <c r="NZ443" s="2"/>
      <c r="OA443" s="2"/>
      <c r="OB443" s="2"/>
    </row>
    <row r="444" spans="2:392" ht="15" x14ac:dyDescent="0.25">
      <c r="B444" s="2"/>
      <c r="C444" s="2"/>
      <c r="D444" s="2"/>
      <c r="E444" s="2"/>
      <c r="F444" s="2"/>
      <c r="I444" s="2"/>
      <c r="J444" s="2"/>
      <c r="L444" s="94"/>
      <c r="M444" s="94"/>
      <c r="N444" s="94"/>
      <c r="O444" s="94"/>
      <c r="P444" s="3"/>
      <c r="Q444" s="3"/>
      <c r="R444" s="3"/>
      <c r="S444" s="3"/>
      <c r="T444" s="3"/>
      <c r="U444" s="3"/>
      <c r="V444" s="3"/>
      <c r="W444" s="3"/>
      <c r="X444" s="8"/>
      <c r="BP444" s="14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NX444" s="2"/>
      <c r="NY444" s="2"/>
      <c r="NZ444" s="2"/>
      <c r="OA444" s="2"/>
      <c r="OB444" s="2"/>
    </row>
    <row r="445" spans="2:392" ht="15" x14ac:dyDescent="0.25">
      <c r="B445" s="2"/>
      <c r="C445" s="2"/>
      <c r="D445" s="2"/>
      <c r="E445" s="2"/>
      <c r="F445" s="2"/>
      <c r="I445" s="2"/>
      <c r="J445" s="2"/>
      <c r="L445" s="94"/>
      <c r="M445" s="94"/>
      <c r="N445" s="94"/>
      <c r="O445" s="94"/>
      <c r="P445" s="3"/>
      <c r="Q445" s="3"/>
      <c r="R445" s="3"/>
      <c r="S445" s="3"/>
      <c r="T445" s="3"/>
      <c r="U445" s="3"/>
      <c r="V445" s="3"/>
      <c r="W445" s="3"/>
      <c r="X445" s="8"/>
      <c r="BP445" s="14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NX445" s="2"/>
      <c r="NY445" s="2"/>
      <c r="NZ445" s="2"/>
      <c r="OA445" s="2"/>
      <c r="OB445" s="2"/>
    </row>
    <row r="446" spans="2:392" ht="15" x14ac:dyDescent="0.25">
      <c r="B446" s="2"/>
      <c r="C446" s="2"/>
      <c r="D446" s="2"/>
      <c r="E446" s="2"/>
      <c r="F446" s="2"/>
      <c r="I446" s="2"/>
      <c r="J446" s="2"/>
      <c r="L446" s="94"/>
      <c r="M446" s="94"/>
      <c r="N446" s="94"/>
      <c r="O446" s="94"/>
      <c r="P446" s="3"/>
      <c r="Q446" s="3"/>
      <c r="R446" s="3"/>
      <c r="S446" s="3"/>
      <c r="T446" s="3"/>
      <c r="U446" s="3"/>
      <c r="V446" s="3"/>
      <c r="W446" s="3"/>
      <c r="X446" s="8"/>
      <c r="BP446" s="14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NX446" s="2"/>
      <c r="NY446" s="2"/>
      <c r="NZ446" s="2"/>
      <c r="OA446" s="2"/>
      <c r="OB446" s="2"/>
    </row>
    <row r="447" spans="2:392" ht="15" x14ac:dyDescent="0.25">
      <c r="B447" s="2"/>
      <c r="C447" s="2"/>
      <c r="D447" s="2"/>
      <c r="E447" s="2"/>
      <c r="F447" s="2"/>
      <c r="I447" s="2"/>
      <c r="J447" s="2"/>
      <c r="L447" s="94"/>
      <c r="M447" s="94"/>
      <c r="N447" s="94"/>
      <c r="O447" s="94"/>
      <c r="P447" s="3"/>
      <c r="Q447" s="3"/>
      <c r="R447" s="3"/>
      <c r="S447" s="3"/>
      <c r="T447" s="3"/>
      <c r="U447" s="3"/>
      <c r="V447" s="3"/>
      <c r="W447" s="3"/>
      <c r="X447" s="8"/>
      <c r="BP447" s="14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NX447" s="2"/>
      <c r="NY447" s="2"/>
      <c r="NZ447" s="2"/>
      <c r="OA447" s="2"/>
      <c r="OB447" s="2"/>
    </row>
    <row r="448" spans="2:392" ht="15" x14ac:dyDescent="0.25">
      <c r="B448" s="2"/>
      <c r="C448" s="2"/>
      <c r="D448" s="2"/>
      <c r="E448" s="2"/>
      <c r="F448" s="2"/>
      <c r="I448" s="2"/>
      <c r="J448" s="2"/>
      <c r="L448" s="94"/>
      <c r="M448" s="94"/>
      <c r="N448" s="94"/>
      <c r="O448" s="94"/>
      <c r="P448" s="3"/>
      <c r="Q448" s="3"/>
      <c r="R448" s="3"/>
      <c r="S448" s="3"/>
      <c r="T448" s="3"/>
      <c r="U448" s="3"/>
      <c r="V448" s="3"/>
      <c r="W448" s="3"/>
      <c r="X448" s="8"/>
      <c r="BP448" s="14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NX448" s="2"/>
      <c r="NY448" s="2"/>
      <c r="NZ448" s="2"/>
      <c r="OA448" s="2"/>
      <c r="OB448" s="2"/>
    </row>
    <row r="449" spans="2:392" ht="15" x14ac:dyDescent="0.25">
      <c r="B449" s="2"/>
      <c r="C449" s="2"/>
      <c r="D449" s="2"/>
      <c r="E449" s="2"/>
      <c r="F449" s="2"/>
      <c r="I449" s="2"/>
      <c r="J449" s="2"/>
      <c r="L449" s="94"/>
      <c r="M449" s="94"/>
      <c r="N449" s="94"/>
      <c r="O449" s="94"/>
      <c r="P449" s="3"/>
      <c r="Q449" s="3"/>
      <c r="R449" s="3"/>
      <c r="S449" s="3"/>
      <c r="T449" s="3"/>
      <c r="U449" s="3"/>
      <c r="V449" s="3"/>
      <c r="W449" s="3"/>
      <c r="X449" s="8"/>
      <c r="BP449" s="14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NX449" s="2"/>
      <c r="NY449" s="2"/>
      <c r="NZ449" s="2"/>
      <c r="OA449" s="2"/>
      <c r="OB449" s="2"/>
    </row>
    <row r="450" spans="2:392" ht="15" x14ac:dyDescent="0.25">
      <c r="B450" s="2"/>
      <c r="C450" s="2"/>
      <c r="D450" s="2"/>
      <c r="E450" s="2"/>
      <c r="F450" s="2"/>
      <c r="I450" s="2"/>
      <c r="J450" s="2"/>
      <c r="L450" s="94"/>
      <c r="M450" s="94"/>
      <c r="N450" s="94"/>
      <c r="O450" s="94"/>
      <c r="P450" s="3"/>
      <c r="Q450" s="3"/>
      <c r="R450" s="3"/>
      <c r="S450" s="3"/>
      <c r="T450" s="3"/>
      <c r="U450" s="3"/>
      <c r="V450" s="3"/>
      <c r="W450" s="3"/>
      <c r="X450" s="8"/>
      <c r="BP450" s="14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NX450" s="2"/>
      <c r="NY450" s="2"/>
      <c r="NZ450" s="2"/>
      <c r="OA450" s="2"/>
      <c r="OB450" s="2"/>
    </row>
    <row r="451" spans="2:392" ht="15" x14ac:dyDescent="0.25">
      <c r="B451" s="2"/>
      <c r="C451" s="2"/>
      <c r="D451" s="2"/>
      <c r="E451" s="2"/>
      <c r="F451" s="2"/>
      <c r="I451" s="2"/>
      <c r="J451" s="2"/>
      <c r="L451" s="94"/>
      <c r="M451" s="94"/>
      <c r="N451" s="94"/>
      <c r="O451" s="94"/>
      <c r="P451" s="3"/>
      <c r="Q451" s="3"/>
      <c r="R451" s="3"/>
      <c r="S451" s="3"/>
      <c r="T451" s="3"/>
      <c r="U451" s="3"/>
      <c r="V451" s="3"/>
      <c r="W451" s="3"/>
      <c r="X451" s="8"/>
      <c r="BP451" s="14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NX451" s="2"/>
      <c r="NY451" s="2"/>
      <c r="NZ451" s="2"/>
      <c r="OA451" s="2"/>
      <c r="OB451" s="2"/>
    </row>
    <row r="452" spans="2:392" ht="15" x14ac:dyDescent="0.25">
      <c r="B452" s="2"/>
      <c r="C452" s="2"/>
      <c r="D452" s="2"/>
      <c r="E452" s="2"/>
      <c r="F452" s="2"/>
      <c r="I452" s="2"/>
      <c r="J452" s="2"/>
      <c r="L452" s="94"/>
      <c r="M452" s="94"/>
      <c r="N452" s="94"/>
      <c r="O452" s="94"/>
      <c r="P452" s="3"/>
      <c r="Q452" s="3"/>
      <c r="R452" s="3"/>
      <c r="S452" s="3"/>
      <c r="T452" s="3"/>
      <c r="U452" s="3"/>
      <c r="V452" s="3"/>
      <c r="W452" s="3"/>
      <c r="X452" s="8"/>
      <c r="BP452" s="14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NX452" s="2"/>
      <c r="NY452" s="2"/>
      <c r="NZ452" s="2"/>
      <c r="OA452" s="2"/>
      <c r="OB452" s="2"/>
    </row>
    <row r="453" spans="2:392" ht="15" x14ac:dyDescent="0.25">
      <c r="B453" s="2"/>
      <c r="C453" s="2"/>
      <c r="D453" s="2"/>
      <c r="E453" s="2"/>
      <c r="F453" s="2"/>
      <c r="I453" s="2"/>
      <c r="J453" s="2"/>
      <c r="L453" s="94"/>
      <c r="M453" s="94"/>
      <c r="N453" s="94"/>
      <c r="O453" s="94"/>
      <c r="P453" s="3"/>
      <c r="Q453" s="3"/>
      <c r="R453" s="3"/>
      <c r="S453" s="3"/>
      <c r="T453" s="3"/>
      <c r="U453" s="3"/>
      <c r="V453" s="3"/>
      <c r="W453" s="3"/>
      <c r="X453" s="8"/>
      <c r="BP453" s="14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NX453" s="2"/>
      <c r="NY453" s="2"/>
      <c r="NZ453" s="2"/>
      <c r="OA453" s="2"/>
      <c r="OB453" s="2"/>
    </row>
    <row r="454" spans="2:392" ht="15" x14ac:dyDescent="0.25">
      <c r="B454" s="2"/>
      <c r="C454" s="2"/>
      <c r="D454" s="2"/>
      <c r="E454" s="2"/>
      <c r="F454" s="2"/>
      <c r="I454" s="2"/>
      <c r="J454" s="2"/>
      <c r="L454" s="94"/>
      <c r="M454" s="94"/>
      <c r="N454" s="94"/>
      <c r="O454" s="94"/>
      <c r="P454" s="3"/>
      <c r="Q454" s="3"/>
      <c r="R454" s="3"/>
      <c r="S454" s="3"/>
      <c r="T454" s="3"/>
      <c r="U454" s="3"/>
      <c r="V454" s="3"/>
      <c r="W454" s="3"/>
      <c r="X454" s="8"/>
      <c r="BP454" s="14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NX454" s="2"/>
      <c r="NY454" s="2"/>
      <c r="NZ454" s="2"/>
      <c r="OA454" s="2"/>
      <c r="OB454" s="2"/>
    </row>
    <row r="455" spans="2:392" ht="15" x14ac:dyDescent="0.25">
      <c r="B455" s="2"/>
      <c r="C455" s="2"/>
      <c r="D455" s="2"/>
      <c r="E455" s="2"/>
      <c r="F455" s="2"/>
      <c r="I455" s="2"/>
      <c r="J455" s="2"/>
      <c r="L455" s="94"/>
      <c r="M455" s="94"/>
      <c r="N455" s="94"/>
      <c r="O455" s="94"/>
      <c r="P455" s="3"/>
      <c r="Q455" s="3"/>
      <c r="R455" s="3"/>
      <c r="S455" s="3"/>
      <c r="T455" s="3"/>
      <c r="U455" s="3"/>
      <c r="V455" s="3"/>
      <c r="W455" s="3"/>
      <c r="X455" s="8"/>
      <c r="BP455" s="14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NX455" s="2"/>
      <c r="NY455" s="2"/>
      <c r="NZ455" s="2"/>
      <c r="OA455" s="2"/>
      <c r="OB455" s="2"/>
    </row>
    <row r="456" spans="2:392" ht="15" x14ac:dyDescent="0.25">
      <c r="B456" s="2"/>
      <c r="C456" s="2"/>
      <c r="D456" s="2"/>
      <c r="E456" s="2"/>
      <c r="F456" s="2"/>
      <c r="I456" s="2"/>
      <c r="J456" s="2"/>
      <c r="L456" s="94"/>
      <c r="M456" s="94"/>
      <c r="N456" s="94"/>
      <c r="O456" s="94"/>
      <c r="P456" s="3"/>
      <c r="Q456" s="3"/>
      <c r="R456" s="3"/>
      <c r="S456" s="3"/>
      <c r="T456" s="3"/>
      <c r="U456" s="3"/>
      <c r="V456" s="3"/>
      <c r="W456" s="3"/>
      <c r="X456" s="8"/>
      <c r="BP456" s="14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NX456" s="2"/>
      <c r="NY456" s="2"/>
      <c r="NZ456" s="2"/>
      <c r="OA456" s="2"/>
      <c r="OB456" s="2"/>
    </row>
    <row r="457" spans="2:392" ht="15" x14ac:dyDescent="0.25">
      <c r="B457" s="2"/>
      <c r="C457" s="2"/>
      <c r="D457" s="2"/>
      <c r="E457" s="2"/>
      <c r="F457" s="2"/>
      <c r="I457" s="2"/>
      <c r="J457" s="2"/>
      <c r="L457" s="94"/>
      <c r="M457" s="94"/>
      <c r="N457" s="94"/>
      <c r="O457" s="94"/>
      <c r="P457" s="3"/>
      <c r="Q457" s="3"/>
      <c r="R457" s="3"/>
      <c r="S457" s="3"/>
      <c r="T457" s="3"/>
      <c r="U457" s="3"/>
      <c r="V457" s="3"/>
      <c r="W457" s="3"/>
      <c r="X457" s="8"/>
      <c r="BP457" s="14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NX457" s="2"/>
      <c r="NY457" s="2"/>
      <c r="NZ457" s="2"/>
      <c r="OA457" s="2"/>
      <c r="OB457" s="2"/>
    </row>
    <row r="458" spans="2:392" ht="15" x14ac:dyDescent="0.25">
      <c r="B458" s="2"/>
      <c r="C458" s="2"/>
      <c r="D458" s="2"/>
      <c r="E458" s="2"/>
      <c r="F458" s="2"/>
      <c r="I458" s="2"/>
      <c r="J458" s="2"/>
      <c r="L458" s="94"/>
      <c r="M458" s="94"/>
      <c r="N458" s="94"/>
      <c r="O458" s="94"/>
      <c r="P458" s="3"/>
      <c r="Q458" s="3"/>
      <c r="R458" s="3"/>
      <c r="S458" s="3"/>
      <c r="T458" s="3"/>
      <c r="U458" s="3"/>
      <c r="V458" s="3"/>
      <c r="W458" s="3"/>
      <c r="X458" s="8"/>
      <c r="BP458" s="14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NX458" s="2"/>
      <c r="NY458" s="2"/>
      <c r="NZ458" s="2"/>
      <c r="OA458" s="2"/>
      <c r="OB458" s="2"/>
    </row>
    <row r="459" spans="2:392" ht="15" x14ac:dyDescent="0.25">
      <c r="B459" s="2"/>
      <c r="C459" s="2"/>
      <c r="D459" s="2"/>
      <c r="E459" s="2"/>
      <c r="F459" s="2"/>
      <c r="I459" s="2"/>
      <c r="J459" s="2"/>
      <c r="L459" s="94"/>
      <c r="M459" s="94"/>
      <c r="N459" s="94"/>
      <c r="O459" s="94"/>
      <c r="P459" s="3"/>
      <c r="Q459" s="3"/>
      <c r="R459" s="3"/>
      <c r="S459" s="3"/>
      <c r="T459" s="3"/>
      <c r="U459" s="3"/>
      <c r="V459" s="3"/>
      <c r="W459" s="3"/>
      <c r="X459" s="8"/>
      <c r="BP459" s="14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NX459" s="2"/>
      <c r="NY459" s="2"/>
      <c r="NZ459" s="2"/>
      <c r="OA459" s="2"/>
      <c r="OB459" s="2"/>
    </row>
    <row r="460" spans="2:392" ht="15" x14ac:dyDescent="0.25">
      <c r="B460" s="2"/>
      <c r="C460" s="2"/>
      <c r="D460" s="2"/>
      <c r="E460" s="2"/>
      <c r="F460" s="2"/>
      <c r="I460" s="2"/>
      <c r="J460" s="2"/>
      <c r="L460" s="94"/>
      <c r="M460" s="94"/>
      <c r="N460" s="94"/>
      <c r="O460" s="94"/>
      <c r="P460" s="3"/>
      <c r="Q460" s="3"/>
      <c r="R460" s="3"/>
      <c r="S460" s="3"/>
      <c r="T460" s="3"/>
      <c r="U460" s="3"/>
      <c r="V460" s="3"/>
      <c r="W460" s="3"/>
      <c r="X460" s="8"/>
      <c r="BP460" s="14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NX460" s="2"/>
      <c r="NY460" s="2"/>
      <c r="NZ460" s="2"/>
      <c r="OA460" s="2"/>
      <c r="OB460" s="2"/>
    </row>
    <row r="461" spans="2:392" ht="15" x14ac:dyDescent="0.25">
      <c r="B461" s="2"/>
      <c r="C461" s="2"/>
      <c r="D461" s="2"/>
      <c r="E461" s="2"/>
      <c r="F461" s="2"/>
      <c r="I461" s="2"/>
      <c r="J461" s="2"/>
      <c r="L461" s="94"/>
      <c r="M461" s="94"/>
      <c r="N461" s="94"/>
      <c r="O461" s="94"/>
      <c r="P461" s="3"/>
      <c r="Q461" s="3"/>
      <c r="R461" s="3"/>
      <c r="S461" s="3"/>
      <c r="T461" s="3"/>
      <c r="U461" s="3"/>
      <c r="V461" s="3"/>
      <c r="W461" s="3"/>
      <c r="X461" s="8"/>
      <c r="BP461" s="14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NX461" s="2"/>
      <c r="NY461" s="2"/>
      <c r="NZ461" s="2"/>
      <c r="OA461" s="2"/>
      <c r="OB461" s="2"/>
    </row>
    <row r="462" spans="2:392" ht="15" x14ac:dyDescent="0.25">
      <c r="B462" s="2"/>
      <c r="C462" s="2"/>
      <c r="D462" s="2"/>
      <c r="E462" s="2"/>
      <c r="F462" s="2"/>
      <c r="I462" s="2"/>
      <c r="J462" s="2"/>
      <c r="L462" s="94"/>
      <c r="M462" s="94"/>
      <c r="N462" s="94"/>
      <c r="O462" s="94"/>
      <c r="P462" s="3"/>
      <c r="Q462" s="3"/>
      <c r="R462" s="3"/>
      <c r="S462" s="3"/>
      <c r="T462" s="3"/>
      <c r="U462" s="3"/>
      <c r="V462" s="3"/>
      <c r="W462" s="3"/>
      <c r="X462" s="8"/>
      <c r="BP462" s="14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NX462" s="2"/>
      <c r="NY462" s="2"/>
      <c r="NZ462" s="2"/>
      <c r="OA462" s="2"/>
      <c r="OB462" s="2"/>
    </row>
    <row r="463" spans="2:392" ht="15" x14ac:dyDescent="0.25">
      <c r="B463" s="2"/>
      <c r="C463" s="2"/>
      <c r="D463" s="2"/>
      <c r="E463" s="2"/>
      <c r="F463" s="2"/>
      <c r="I463" s="2"/>
      <c r="J463" s="2"/>
      <c r="L463" s="94"/>
      <c r="M463" s="94"/>
      <c r="N463" s="94"/>
      <c r="O463" s="94"/>
      <c r="P463" s="3"/>
      <c r="Q463" s="3"/>
      <c r="R463" s="3"/>
      <c r="S463" s="3"/>
      <c r="T463" s="3"/>
      <c r="U463" s="3"/>
      <c r="V463" s="3"/>
      <c r="W463" s="3"/>
      <c r="X463" s="8"/>
      <c r="BP463" s="14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NX463" s="2"/>
      <c r="NY463" s="2"/>
      <c r="NZ463" s="2"/>
      <c r="OA463" s="2"/>
      <c r="OB463" s="2"/>
    </row>
    <row r="464" spans="2:392" ht="15" x14ac:dyDescent="0.25">
      <c r="B464" s="2"/>
      <c r="C464" s="2"/>
      <c r="D464" s="2"/>
      <c r="E464" s="2"/>
      <c r="F464" s="2"/>
      <c r="I464" s="2"/>
      <c r="J464" s="2"/>
      <c r="L464" s="94"/>
      <c r="M464" s="94"/>
      <c r="N464" s="94"/>
      <c r="O464" s="94"/>
      <c r="P464" s="3"/>
      <c r="Q464" s="3"/>
      <c r="R464" s="3"/>
      <c r="S464" s="3"/>
      <c r="T464" s="3"/>
      <c r="U464" s="3"/>
      <c r="V464" s="3"/>
      <c r="W464" s="3"/>
      <c r="X464" s="8"/>
      <c r="BP464" s="14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NX464" s="2"/>
      <c r="NY464" s="2"/>
      <c r="NZ464" s="2"/>
      <c r="OA464" s="2"/>
      <c r="OB464" s="2"/>
    </row>
    <row r="465" spans="2:392" ht="15" x14ac:dyDescent="0.25">
      <c r="B465" s="2"/>
      <c r="C465" s="2"/>
      <c r="D465" s="2"/>
      <c r="E465" s="2"/>
      <c r="F465" s="2"/>
      <c r="I465" s="2"/>
      <c r="J465" s="2"/>
      <c r="L465" s="94"/>
      <c r="M465" s="94"/>
      <c r="N465" s="94"/>
      <c r="O465" s="94"/>
      <c r="P465" s="3"/>
      <c r="Q465" s="3"/>
      <c r="R465" s="3"/>
      <c r="S465" s="3"/>
      <c r="T465" s="3"/>
      <c r="U465" s="3"/>
      <c r="V465" s="3"/>
      <c r="W465" s="3"/>
      <c r="X465" s="8"/>
      <c r="BP465" s="14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NX465" s="2"/>
      <c r="NY465" s="2"/>
      <c r="NZ465" s="2"/>
      <c r="OA465" s="2"/>
      <c r="OB465" s="2"/>
    </row>
    <row r="466" spans="2:392" ht="15" x14ac:dyDescent="0.25">
      <c r="B466" s="2"/>
      <c r="C466" s="2"/>
      <c r="D466" s="2"/>
      <c r="E466" s="2"/>
      <c r="F466" s="2"/>
      <c r="I466" s="2"/>
      <c r="J466" s="2"/>
      <c r="L466" s="94"/>
      <c r="M466" s="94"/>
      <c r="N466" s="94"/>
      <c r="O466" s="94"/>
      <c r="P466" s="3"/>
      <c r="Q466" s="3"/>
      <c r="R466" s="3"/>
      <c r="S466" s="3"/>
      <c r="T466" s="3"/>
      <c r="U466" s="3"/>
      <c r="V466" s="3"/>
      <c r="W466" s="3"/>
      <c r="X466" s="8"/>
      <c r="BP466" s="14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NX466" s="2"/>
      <c r="NY466" s="2"/>
      <c r="NZ466" s="2"/>
      <c r="OA466" s="2"/>
      <c r="OB466" s="2"/>
    </row>
    <row r="467" spans="2:392" ht="15" x14ac:dyDescent="0.25">
      <c r="B467" s="2"/>
      <c r="C467" s="2"/>
      <c r="D467" s="2"/>
      <c r="E467" s="2"/>
      <c r="F467" s="2"/>
      <c r="I467" s="2"/>
      <c r="J467" s="2"/>
      <c r="L467" s="94"/>
      <c r="M467" s="94"/>
      <c r="N467" s="94"/>
      <c r="O467" s="94"/>
      <c r="P467" s="3"/>
      <c r="Q467" s="3"/>
      <c r="R467" s="3"/>
      <c r="S467" s="3"/>
      <c r="T467" s="3"/>
      <c r="U467" s="3"/>
      <c r="V467" s="3"/>
      <c r="W467" s="3"/>
      <c r="X467" s="8"/>
      <c r="BP467" s="14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NX467" s="2"/>
      <c r="NY467" s="2"/>
      <c r="NZ467" s="2"/>
      <c r="OA467" s="2"/>
      <c r="OB467" s="2"/>
    </row>
    <row r="468" spans="2:392" ht="15" x14ac:dyDescent="0.25">
      <c r="B468" s="2"/>
      <c r="C468" s="2"/>
      <c r="D468" s="2"/>
      <c r="E468" s="2"/>
      <c r="F468" s="2"/>
      <c r="I468" s="2"/>
      <c r="J468" s="2"/>
      <c r="L468" s="94"/>
      <c r="M468" s="94"/>
      <c r="N468" s="94"/>
      <c r="O468" s="94"/>
      <c r="P468" s="3"/>
      <c r="Q468" s="3"/>
      <c r="R468" s="3"/>
      <c r="S468" s="3"/>
      <c r="T468" s="3"/>
      <c r="U468" s="3"/>
      <c r="V468" s="3"/>
      <c r="W468" s="3"/>
      <c r="X468" s="8"/>
      <c r="BP468" s="14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NX468" s="2"/>
      <c r="NY468" s="2"/>
      <c r="NZ468" s="2"/>
      <c r="OA468" s="2"/>
      <c r="OB468" s="2"/>
    </row>
    <row r="469" spans="2:392" ht="15" x14ac:dyDescent="0.25">
      <c r="B469" s="2"/>
      <c r="C469" s="2"/>
      <c r="D469" s="2"/>
      <c r="E469" s="2"/>
      <c r="F469" s="2"/>
      <c r="I469" s="2"/>
      <c r="J469" s="2"/>
      <c r="L469" s="94"/>
      <c r="M469" s="94"/>
      <c r="N469" s="94"/>
      <c r="O469" s="94"/>
      <c r="P469" s="3"/>
      <c r="Q469" s="3"/>
      <c r="R469" s="3"/>
      <c r="S469" s="3"/>
      <c r="T469" s="3"/>
      <c r="U469" s="3"/>
      <c r="V469" s="3"/>
      <c r="W469" s="3"/>
      <c r="X469" s="8"/>
      <c r="BP469" s="14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NX469" s="2"/>
      <c r="NY469" s="2"/>
      <c r="NZ469" s="2"/>
      <c r="OA469" s="2"/>
      <c r="OB469" s="2"/>
    </row>
    <row r="470" spans="2:392" ht="15" x14ac:dyDescent="0.25">
      <c r="B470" s="2"/>
      <c r="C470" s="2"/>
      <c r="D470" s="2"/>
      <c r="E470" s="2"/>
      <c r="F470" s="2"/>
      <c r="I470" s="2"/>
      <c r="J470" s="2"/>
      <c r="L470" s="94"/>
      <c r="M470" s="94"/>
      <c r="N470" s="94"/>
      <c r="O470" s="94"/>
      <c r="P470" s="3"/>
      <c r="Q470" s="3"/>
      <c r="R470" s="3"/>
      <c r="S470" s="3"/>
      <c r="T470" s="3"/>
      <c r="U470" s="3"/>
      <c r="V470" s="3"/>
      <c r="W470" s="3"/>
      <c r="X470" s="8"/>
      <c r="BP470" s="14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NX470" s="2"/>
      <c r="NY470" s="2"/>
      <c r="NZ470" s="2"/>
      <c r="OA470" s="2"/>
      <c r="OB470" s="2"/>
    </row>
    <row r="471" spans="2:392" ht="15" x14ac:dyDescent="0.25">
      <c r="B471" s="2"/>
      <c r="C471" s="2"/>
      <c r="D471" s="2"/>
      <c r="E471" s="2"/>
      <c r="F471" s="2"/>
      <c r="I471" s="2"/>
      <c r="J471" s="2"/>
      <c r="L471" s="94"/>
      <c r="M471" s="94"/>
      <c r="N471" s="94"/>
      <c r="O471" s="94"/>
      <c r="P471" s="3"/>
      <c r="Q471" s="3"/>
      <c r="R471" s="3"/>
      <c r="S471" s="3"/>
      <c r="T471" s="3"/>
      <c r="U471" s="3"/>
      <c r="V471" s="3"/>
      <c r="W471" s="3"/>
      <c r="X471" s="8"/>
      <c r="BP471" s="14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NX471" s="2"/>
      <c r="NY471" s="2"/>
      <c r="NZ471" s="2"/>
      <c r="OA471" s="2"/>
      <c r="OB471" s="2"/>
    </row>
    <row r="472" spans="2:392" ht="15" x14ac:dyDescent="0.25">
      <c r="B472" s="2"/>
      <c r="C472" s="2"/>
      <c r="D472" s="2"/>
      <c r="E472" s="2"/>
      <c r="F472" s="2"/>
      <c r="I472" s="2"/>
      <c r="J472" s="2"/>
      <c r="L472" s="94"/>
      <c r="M472" s="94"/>
      <c r="N472" s="94"/>
      <c r="O472" s="94"/>
      <c r="P472" s="3"/>
      <c r="Q472" s="3"/>
      <c r="R472" s="3"/>
      <c r="S472" s="3"/>
      <c r="T472" s="3"/>
      <c r="U472" s="3"/>
      <c r="V472" s="3"/>
      <c r="W472" s="3"/>
      <c r="X472" s="8"/>
      <c r="BP472" s="14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NX472" s="2"/>
      <c r="NY472" s="2"/>
      <c r="NZ472" s="2"/>
      <c r="OA472" s="2"/>
      <c r="OB472" s="2"/>
    </row>
    <row r="473" spans="2:392" ht="15" x14ac:dyDescent="0.25">
      <c r="B473" s="2"/>
      <c r="C473" s="2"/>
      <c r="D473" s="2"/>
      <c r="E473" s="2"/>
      <c r="F473" s="2"/>
      <c r="I473" s="2"/>
      <c r="J473" s="2"/>
      <c r="L473" s="94"/>
      <c r="M473" s="94"/>
      <c r="N473" s="94"/>
      <c r="O473" s="94"/>
      <c r="P473" s="3"/>
      <c r="Q473" s="3"/>
      <c r="R473" s="3"/>
      <c r="S473" s="3"/>
      <c r="T473" s="3"/>
      <c r="U473" s="3"/>
      <c r="V473" s="3"/>
      <c r="W473" s="3"/>
      <c r="X473" s="8"/>
      <c r="BP473" s="14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NX473" s="2"/>
      <c r="NY473" s="2"/>
      <c r="NZ473" s="2"/>
      <c r="OA473" s="2"/>
      <c r="OB473" s="2"/>
    </row>
    <row r="474" spans="2:392" ht="15" x14ac:dyDescent="0.25">
      <c r="B474" s="2"/>
      <c r="C474" s="2"/>
      <c r="D474" s="2"/>
      <c r="E474" s="2"/>
      <c r="F474" s="2"/>
      <c r="I474" s="2"/>
      <c r="J474" s="2"/>
      <c r="L474" s="94"/>
      <c r="M474" s="94"/>
      <c r="N474" s="94"/>
      <c r="O474" s="94"/>
      <c r="P474" s="3"/>
      <c r="Q474" s="3"/>
      <c r="R474" s="3"/>
      <c r="S474" s="3"/>
      <c r="T474" s="3"/>
      <c r="U474" s="3"/>
      <c r="V474" s="3"/>
      <c r="W474" s="3"/>
      <c r="X474" s="8"/>
      <c r="BP474" s="14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NX474" s="2"/>
      <c r="NY474" s="2"/>
      <c r="NZ474" s="2"/>
      <c r="OA474" s="2"/>
      <c r="OB474" s="2"/>
    </row>
    <row r="475" spans="2:392" ht="15" x14ac:dyDescent="0.25">
      <c r="B475" s="2"/>
      <c r="C475" s="2"/>
      <c r="D475" s="2"/>
      <c r="E475" s="2"/>
      <c r="F475" s="2"/>
      <c r="I475" s="2"/>
      <c r="J475" s="2"/>
      <c r="L475" s="94"/>
      <c r="M475" s="94"/>
      <c r="N475" s="94"/>
      <c r="O475" s="94"/>
      <c r="P475" s="3"/>
      <c r="Q475" s="3"/>
      <c r="R475" s="3"/>
      <c r="S475" s="3"/>
      <c r="T475" s="3"/>
      <c r="U475" s="3"/>
      <c r="V475" s="3"/>
      <c r="W475" s="3"/>
      <c r="X475" s="8"/>
      <c r="BP475" s="14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NX475" s="2"/>
      <c r="NY475" s="2"/>
      <c r="NZ475" s="2"/>
      <c r="OA475" s="2"/>
      <c r="OB475" s="2"/>
    </row>
    <row r="476" spans="2:392" ht="15" x14ac:dyDescent="0.25">
      <c r="B476" s="2"/>
      <c r="C476" s="2"/>
      <c r="D476" s="2"/>
      <c r="E476" s="2"/>
      <c r="F476" s="2"/>
      <c r="I476" s="2"/>
      <c r="J476" s="2"/>
      <c r="L476" s="94"/>
      <c r="M476" s="94"/>
      <c r="N476" s="94"/>
      <c r="O476" s="94"/>
      <c r="P476" s="3"/>
      <c r="Q476" s="3"/>
      <c r="R476" s="3"/>
      <c r="S476" s="3"/>
      <c r="T476" s="3"/>
      <c r="U476" s="3"/>
      <c r="V476" s="3"/>
      <c r="W476" s="3"/>
      <c r="X476" s="8"/>
      <c r="BP476" s="14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NX476" s="2"/>
      <c r="NY476" s="2"/>
      <c r="NZ476" s="2"/>
      <c r="OA476" s="2"/>
      <c r="OB476" s="2"/>
    </row>
    <row r="477" spans="2:392" ht="15" x14ac:dyDescent="0.25">
      <c r="B477" s="2"/>
      <c r="C477" s="2"/>
      <c r="D477" s="2"/>
      <c r="E477" s="2"/>
      <c r="F477" s="2"/>
      <c r="I477" s="2"/>
      <c r="J477" s="2"/>
      <c r="L477" s="94"/>
      <c r="M477" s="94"/>
      <c r="N477" s="94"/>
      <c r="O477" s="94"/>
      <c r="P477" s="3"/>
      <c r="Q477" s="3"/>
      <c r="R477" s="3"/>
      <c r="S477" s="3"/>
      <c r="T477" s="3"/>
      <c r="U477" s="3"/>
      <c r="V477" s="3"/>
      <c r="W477" s="3"/>
      <c r="X477" s="8"/>
      <c r="BP477" s="14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NX477" s="2"/>
      <c r="NY477" s="2"/>
      <c r="NZ477" s="2"/>
      <c r="OA477" s="2"/>
      <c r="OB477" s="2"/>
    </row>
    <row r="478" spans="2:392" ht="15" x14ac:dyDescent="0.25">
      <c r="B478" s="2"/>
      <c r="C478" s="2"/>
      <c r="D478" s="2"/>
      <c r="E478" s="2"/>
      <c r="F478" s="2"/>
      <c r="I478" s="2"/>
      <c r="J478" s="2"/>
      <c r="L478" s="94"/>
      <c r="M478" s="94"/>
      <c r="N478" s="94"/>
      <c r="O478" s="94"/>
      <c r="P478" s="3"/>
      <c r="Q478" s="3"/>
      <c r="R478" s="3"/>
      <c r="S478" s="3"/>
      <c r="T478" s="3"/>
      <c r="U478" s="3"/>
      <c r="V478" s="3"/>
      <c r="W478" s="3"/>
      <c r="X478" s="8"/>
      <c r="BP478" s="14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NX478" s="2"/>
      <c r="NY478" s="2"/>
      <c r="NZ478" s="2"/>
      <c r="OA478" s="2"/>
      <c r="OB478" s="2"/>
    </row>
    <row r="479" spans="2:392" ht="15" x14ac:dyDescent="0.25">
      <c r="B479" s="2"/>
      <c r="C479" s="2"/>
      <c r="D479" s="2"/>
      <c r="E479" s="2"/>
      <c r="F479" s="2"/>
      <c r="I479" s="2"/>
      <c r="J479" s="2"/>
      <c r="L479" s="94"/>
      <c r="M479" s="94"/>
      <c r="N479" s="94"/>
      <c r="O479" s="94"/>
      <c r="P479" s="3"/>
      <c r="Q479" s="3"/>
      <c r="R479" s="3"/>
      <c r="S479" s="3"/>
      <c r="T479" s="3"/>
      <c r="U479" s="3"/>
      <c r="V479" s="3"/>
      <c r="W479" s="3"/>
      <c r="X479" s="8"/>
      <c r="BP479" s="14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NX479" s="2"/>
      <c r="NY479" s="2"/>
      <c r="NZ479" s="2"/>
      <c r="OA479" s="2"/>
      <c r="OB479" s="2"/>
    </row>
    <row r="480" spans="2:392" ht="15" x14ac:dyDescent="0.25">
      <c r="B480" s="2"/>
      <c r="C480" s="2"/>
      <c r="D480" s="2"/>
      <c r="E480" s="2"/>
      <c r="F480" s="2"/>
      <c r="I480" s="2"/>
      <c r="J480" s="2"/>
      <c r="L480" s="94"/>
      <c r="M480" s="94"/>
      <c r="N480" s="94"/>
      <c r="O480" s="94"/>
      <c r="P480" s="3"/>
      <c r="Q480" s="3"/>
      <c r="R480" s="3"/>
      <c r="S480" s="3"/>
      <c r="T480" s="3"/>
      <c r="U480" s="3"/>
      <c r="V480" s="3"/>
      <c r="W480" s="3"/>
      <c r="X480" s="8"/>
      <c r="BP480" s="14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  <c r="FP480" s="13"/>
      <c r="FQ480" s="13"/>
      <c r="FR480" s="13"/>
      <c r="FS480" s="13"/>
      <c r="FT480" s="13"/>
      <c r="FU480" s="13"/>
      <c r="FV480" s="13"/>
      <c r="FW480" s="13"/>
      <c r="FX480" s="13"/>
      <c r="FY480" s="13"/>
      <c r="FZ480" s="13"/>
      <c r="GA480" s="13"/>
      <c r="GB480" s="13"/>
      <c r="GC480" s="13"/>
      <c r="GD480" s="13"/>
      <c r="GE480" s="13"/>
      <c r="GF480" s="13"/>
      <c r="GG480" s="13"/>
      <c r="GH480" s="13"/>
      <c r="GI480" s="13"/>
      <c r="GJ480" s="13"/>
      <c r="GK480" s="13"/>
      <c r="GL480" s="13"/>
      <c r="GM480" s="13"/>
      <c r="GN480" s="13"/>
      <c r="GO480" s="13"/>
      <c r="GP480" s="13"/>
      <c r="GQ480" s="13"/>
      <c r="GR480" s="13"/>
      <c r="GS480" s="13"/>
      <c r="GT480" s="13"/>
      <c r="GU480" s="13"/>
      <c r="GV480" s="13"/>
      <c r="GW480" s="13"/>
      <c r="GX480" s="13"/>
      <c r="GY480" s="13"/>
      <c r="GZ480" s="13"/>
      <c r="NX480" s="2"/>
      <c r="NY480" s="2"/>
      <c r="NZ480" s="2"/>
      <c r="OA480" s="2"/>
      <c r="OB480" s="2"/>
    </row>
    <row r="481" spans="2:392" ht="15" x14ac:dyDescent="0.25">
      <c r="B481" s="2"/>
      <c r="C481" s="2"/>
      <c r="D481" s="2"/>
      <c r="E481" s="2"/>
      <c r="F481" s="2"/>
      <c r="I481" s="2"/>
      <c r="J481" s="2"/>
      <c r="L481" s="94"/>
      <c r="M481" s="94"/>
      <c r="N481" s="94"/>
      <c r="O481" s="94"/>
      <c r="P481" s="3"/>
      <c r="Q481" s="3"/>
      <c r="R481" s="3"/>
      <c r="S481" s="3"/>
      <c r="T481" s="3"/>
      <c r="U481" s="3"/>
      <c r="V481" s="3"/>
      <c r="W481" s="3"/>
      <c r="X481" s="8"/>
      <c r="BP481" s="14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NX481" s="2"/>
      <c r="NY481" s="2"/>
      <c r="NZ481" s="2"/>
      <c r="OA481" s="2"/>
      <c r="OB481" s="2"/>
    </row>
    <row r="482" spans="2:392" ht="15" x14ac:dyDescent="0.25">
      <c r="B482" s="2"/>
      <c r="C482" s="2"/>
      <c r="D482" s="2"/>
      <c r="E482" s="2"/>
      <c r="F482" s="2"/>
      <c r="I482" s="2"/>
      <c r="J482" s="2"/>
      <c r="L482" s="94"/>
      <c r="M482" s="94"/>
      <c r="N482" s="94"/>
      <c r="O482" s="94"/>
      <c r="P482" s="3"/>
      <c r="Q482" s="3"/>
      <c r="R482" s="3"/>
      <c r="S482" s="3"/>
      <c r="T482" s="3"/>
      <c r="U482" s="3"/>
      <c r="V482" s="3"/>
      <c r="W482" s="3"/>
      <c r="X482" s="8"/>
      <c r="BP482" s="14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NX482" s="2"/>
      <c r="NY482" s="2"/>
      <c r="NZ482" s="2"/>
      <c r="OA482" s="2"/>
      <c r="OB482" s="2"/>
    </row>
    <row r="483" spans="2:392" ht="15" x14ac:dyDescent="0.25">
      <c r="B483" s="2"/>
      <c r="C483" s="2"/>
      <c r="D483" s="2"/>
      <c r="E483" s="2"/>
      <c r="F483" s="2"/>
      <c r="I483" s="2"/>
      <c r="J483" s="2"/>
      <c r="L483" s="94"/>
      <c r="M483" s="94"/>
      <c r="N483" s="94"/>
      <c r="O483" s="94"/>
      <c r="P483" s="3"/>
      <c r="Q483" s="3"/>
      <c r="R483" s="3"/>
      <c r="S483" s="3"/>
      <c r="T483" s="3"/>
      <c r="U483" s="3"/>
      <c r="V483" s="3"/>
      <c r="W483" s="3"/>
      <c r="X483" s="8"/>
      <c r="BP483" s="14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NX483" s="2"/>
      <c r="NY483" s="2"/>
      <c r="NZ483" s="2"/>
      <c r="OA483" s="2"/>
      <c r="OB483" s="2"/>
    </row>
    <row r="484" spans="2:392" ht="15" x14ac:dyDescent="0.25">
      <c r="B484" s="2"/>
      <c r="C484" s="2"/>
      <c r="D484" s="2"/>
      <c r="E484" s="2"/>
      <c r="F484" s="2"/>
      <c r="I484" s="2"/>
      <c r="J484" s="2"/>
      <c r="L484" s="94"/>
      <c r="M484" s="94"/>
      <c r="N484" s="94"/>
      <c r="O484" s="94"/>
      <c r="P484" s="3"/>
      <c r="Q484" s="3"/>
      <c r="R484" s="3"/>
      <c r="S484" s="3"/>
      <c r="T484" s="3"/>
      <c r="U484" s="3"/>
      <c r="V484" s="3"/>
      <c r="W484" s="3"/>
      <c r="X484" s="8"/>
      <c r="BP484" s="14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NX484" s="2"/>
      <c r="NY484" s="2"/>
      <c r="NZ484" s="2"/>
      <c r="OA484" s="2"/>
      <c r="OB484" s="2"/>
    </row>
    <row r="485" spans="2:392" ht="15" x14ac:dyDescent="0.25">
      <c r="B485" s="2"/>
      <c r="C485" s="2"/>
      <c r="D485" s="2"/>
      <c r="E485" s="2"/>
      <c r="F485" s="2"/>
      <c r="I485" s="2"/>
      <c r="J485" s="2"/>
      <c r="L485" s="94"/>
      <c r="M485" s="94"/>
      <c r="N485" s="94"/>
      <c r="O485" s="94"/>
      <c r="P485" s="3"/>
      <c r="Q485" s="3"/>
      <c r="R485" s="3"/>
      <c r="S485" s="3"/>
      <c r="T485" s="3"/>
      <c r="U485" s="3"/>
      <c r="V485" s="3"/>
      <c r="W485" s="3"/>
      <c r="X485" s="8"/>
      <c r="BP485" s="14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NX485" s="2"/>
      <c r="NY485" s="2"/>
      <c r="NZ485" s="2"/>
      <c r="OA485" s="2"/>
      <c r="OB485" s="2"/>
    </row>
    <row r="486" spans="2:392" ht="15" x14ac:dyDescent="0.25">
      <c r="B486" s="2"/>
      <c r="C486" s="2"/>
      <c r="D486" s="2"/>
      <c r="E486" s="2"/>
      <c r="F486" s="2"/>
      <c r="I486" s="2"/>
      <c r="J486" s="2"/>
      <c r="L486" s="94"/>
      <c r="M486" s="94"/>
      <c r="N486" s="94"/>
      <c r="O486" s="94"/>
      <c r="P486" s="3"/>
      <c r="Q486" s="3"/>
      <c r="R486" s="3"/>
      <c r="S486" s="3"/>
      <c r="T486" s="3"/>
      <c r="U486" s="3"/>
      <c r="V486" s="3"/>
      <c r="W486" s="3"/>
      <c r="X486" s="8"/>
      <c r="BP486" s="14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NX486" s="2"/>
      <c r="NY486" s="2"/>
      <c r="NZ486" s="2"/>
      <c r="OA486" s="2"/>
      <c r="OB486" s="2"/>
    </row>
    <row r="487" spans="2:392" ht="15" x14ac:dyDescent="0.25">
      <c r="B487" s="2"/>
      <c r="C487" s="2"/>
      <c r="D487" s="2"/>
      <c r="E487" s="2"/>
      <c r="F487" s="2"/>
      <c r="I487" s="2"/>
      <c r="J487" s="2"/>
      <c r="L487" s="94"/>
      <c r="M487" s="94"/>
      <c r="N487" s="94"/>
      <c r="O487" s="94"/>
      <c r="P487" s="3"/>
      <c r="Q487" s="3"/>
      <c r="R487" s="3"/>
      <c r="S487" s="3"/>
      <c r="T487" s="3"/>
      <c r="U487" s="3"/>
      <c r="V487" s="3"/>
      <c r="W487" s="3"/>
      <c r="X487" s="8"/>
      <c r="BP487" s="14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NX487" s="2"/>
      <c r="NY487" s="2"/>
      <c r="NZ487" s="2"/>
      <c r="OA487" s="2"/>
      <c r="OB487" s="2"/>
    </row>
    <row r="488" spans="2:392" ht="15" x14ac:dyDescent="0.25">
      <c r="B488" s="2"/>
      <c r="C488" s="2"/>
      <c r="D488" s="2"/>
      <c r="E488" s="2"/>
      <c r="F488" s="2"/>
      <c r="I488" s="2"/>
      <c r="J488" s="2"/>
      <c r="L488" s="94"/>
      <c r="M488" s="94"/>
      <c r="N488" s="94"/>
      <c r="O488" s="94"/>
      <c r="P488" s="3"/>
      <c r="Q488" s="3"/>
      <c r="R488" s="3"/>
      <c r="S488" s="3"/>
      <c r="T488" s="3"/>
      <c r="U488" s="3"/>
      <c r="V488" s="3"/>
      <c r="W488" s="3"/>
      <c r="X488" s="8"/>
      <c r="BP488" s="14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NX488" s="2"/>
      <c r="NY488" s="2"/>
      <c r="NZ488" s="2"/>
      <c r="OA488" s="2"/>
      <c r="OB488" s="2"/>
    </row>
    <row r="489" spans="2:392" ht="15" x14ac:dyDescent="0.25">
      <c r="B489" s="2"/>
      <c r="C489" s="2"/>
      <c r="D489" s="2"/>
      <c r="E489" s="2"/>
      <c r="F489" s="2"/>
      <c r="I489" s="2"/>
      <c r="J489" s="2"/>
      <c r="L489" s="94"/>
      <c r="M489" s="94"/>
      <c r="N489" s="94"/>
      <c r="O489" s="94"/>
      <c r="P489" s="3"/>
      <c r="Q489" s="3"/>
      <c r="R489" s="3"/>
      <c r="S489" s="3"/>
      <c r="T489" s="3"/>
      <c r="U489" s="3"/>
      <c r="V489" s="3"/>
      <c r="W489" s="3"/>
      <c r="X489" s="8"/>
      <c r="BP489" s="14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NX489" s="2"/>
      <c r="NY489" s="2"/>
      <c r="NZ489" s="2"/>
      <c r="OA489" s="2"/>
      <c r="OB489" s="2"/>
    </row>
    <row r="490" spans="2:392" ht="15" x14ac:dyDescent="0.25">
      <c r="B490" s="2"/>
      <c r="C490" s="2"/>
      <c r="D490" s="2"/>
      <c r="E490" s="2"/>
      <c r="F490" s="2"/>
      <c r="I490" s="2"/>
      <c r="J490" s="2"/>
      <c r="L490" s="94"/>
      <c r="M490" s="94"/>
      <c r="N490" s="94"/>
      <c r="O490" s="94"/>
      <c r="P490" s="3"/>
      <c r="Q490" s="3"/>
      <c r="R490" s="3"/>
      <c r="S490" s="3"/>
      <c r="T490" s="3"/>
      <c r="U490" s="3"/>
      <c r="V490" s="3"/>
      <c r="W490" s="3"/>
      <c r="X490" s="8"/>
      <c r="BP490" s="14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NX490" s="2"/>
      <c r="NY490" s="2"/>
      <c r="NZ490" s="2"/>
      <c r="OA490" s="2"/>
      <c r="OB490" s="2"/>
    </row>
    <row r="491" spans="2:392" ht="15" x14ac:dyDescent="0.25">
      <c r="B491" s="2"/>
      <c r="C491" s="2"/>
      <c r="D491" s="2"/>
      <c r="E491" s="2"/>
      <c r="F491" s="2"/>
      <c r="I491" s="2"/>
      <c r="J491" s="2"/>
      <c r="L491" s="94"/>
      <c r="M491" s="94"/>
      <c r="N491" s="94"/>
      <c r="O491" s="94"/>
      <c r="P491" s="3"/>
      <c r="Q491" s="3"/>
      <c r="R491" s="3"/>
      <c r="S491" s="3"/>
      <c r="T491" s="3"/>
      <c r="U491" s="3"/>
      <c r="V491" s="3"/>
      <c r="W491" s="3"/>
      <c r="X491" s="8"/>
      <c r="BP491" s="14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NX491" s="2"/>
      <c r="NY491" s="2"/>
      <c r="NZ491" s="2"/>
      <c r="OA491" s="2"/>
      <c r="OB491" s="2"/>
    </row>
    <row r="492" spans="2:392" ht="15" x14ac:dyDescent="0.25">
      <c r="B492" s="2"/>
      <c r="C492" s="2"/>
      <c r="D492" s="2"/>
      <c r="E492" s="2"/>
      <c r="F492" s="2"/>
      <c r="I492" s="2"/>
      <c r="J492" s="2"/>
      <c r="L492" s="94"/>
      <c r="M492" s="94"/>
      <c r="N492" s="94"/>
      <c r="O492" s="94"/>
      <c r="P492" s="3"/>
      <c r="Q492" s="3"/>
      <c r="R492" s="3"/>
      <c r="S492" s="3"/>
      <c r="T492" s="3"/>
      <c r="U492" s="3"/>
      <c r="V492" s="3"/>
      <c r="W492" s="3"/>
      <c r="X492" s="8"/>
      <c r="BP492" s="14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NX492" s="2"/>
      <c r="NY492" s="2"/>
      <c r="NZ492" s="2"/>
      <c r="OA492" s="2"/>
      <c r="OB492" s="2"/>
    </row>
    <row r="493" spans="2:392" ht="15" x14ac:dyDescent="0.25">
      <c r="B493" s="2"/>
      <c r="C493" s="2"/>
      <c r="D493" s="2"/>
      <c r="E493" s="2"/>
      <c r="F493" s="2"/>
      <c r="I493" s="2"/>
      <c r="J493" s="2"/>
      <c r="L493" s="94"/>
      <c r="M493" s="94"/>
      <c r="N493" s="94"/>
      <c r="O493" s="94"/>
      <c r="P493" s="3"/>
      <c r="Q493" s="3"/>
      <c r="R493" s="3"/>
      <c r="S493" s="3"/>
      <c r="T493" s="3"/>
      <c r="U493" s="3"/>
      <c r="V493" s="3"/>
      <c r="W493" s="3"/>
      <c r="X493" s="8"/>
      <c r="BP493" s="14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NX493" s="2"/>
      <c r="NY493" s="2"/>
      <c r="NZ493" s="2"/>
      <c r="OA493" s="2"/>
      <c r="OB493" s="2"/>
    </row>
    <row r="494" spans="2:392" ht="15" x14ac:dyDescent="0.25">
      <c r="B494" s="2"/>
      <c r="C494" s="2"/>
      <c r="D494" s="2"/>
      <c r="E494" s="2"/>
      <c r="F494" s="2"/>
      <c r="I494" s="2"/>
      <c r="J494" s="2"/>
      <c r="L494" s="94"/>
      <c r="M494" s="94"/>
      <c r="N494" s="94"/>
      <c r="O494" s="94"/>
      <c r="P494" s="3"/>
      <c r="Q494" s="3"/>
      <c r="R494" s="3"/>
      <c r="S494" s="3"/>
      <c r="T494" s="3"/>
      <c r="U494" s="3"/>
      <c r="V494" s="3"/>
      <c r="W494" s="3"/>
      <c r="X494" s="8"/>
      <c r="BP494" s="14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NX494" s="2"/>
      <c r="NY494" s="2"/>
      <c r="NZ494" s="2"/>
      <c r="OA494" s="2"/>
      <c r="OB494" s="2"/>
    </row>
    <row r="495" spans="2:392" ht="15" x14ac:dyDescent="0.25">
      <c r="B495" s="2"/>
      <c r="C495" s="2"/>
      <c r="D495" s="2"/>
      <c r="E495" s="2"/>
      <c r="F495" s="2"/>
      <c r="I495" s="2"/>
      <c r="J495" s="2"/>
      <c r="L495" s="94"/>
      <c r="M495" s="94"/>
      <c r="N495" s="94"/>
      <c r="O495" s="94"/>
      <c r="P495" s="3"/>
      <c r="Q495" s="3"/>
      <c r="R495" s="3"/>
      <c r="S495" s="3"/>
      <c r="T495" s="3"/>
      <c r="U495" s="3"/>
      <c r="V495" s="3"/>
      <c r="W495" s="3"/>
      <c r="X495" s="8"/>
      <c r="BP495" s="14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NX495" s="2"/>
      <c r="NY495" s="2"/>
      <c r="NZ495" s="2"/>
      <c r="OA495" s="2"/>
      <c r="OB495" s="2"/>
    </row>
    <row r="496" spans="2:392" ht="15" x14ac:dyDescent="0.25">
      <c r="B496" s="2"/>
      <c r="C496" s="2"/>
      <c r="D496" s="2"/>
      <c r="E496" s="2"/>
      <c r="F496" s="2"/>
      <c r="I496" s="2"/>
      <c r="J496" s="2"/>
      <c r="L496" s="94"/>
      <c r="M496" s="94"/>
      <c r="N496" s="94"/>
      <c r="O496" s="94"/>
      <c r="P496" s="3"/>
      <c r="Q496" s="3"/>
      <c r="R496" s="3"/>
      <c r="S496" s="3"/>
      <c r="T496" s="3"/>
      <c r="U496" s="3"/>
      <c r="V496" s="3"/>
      <c r="W496" s="3"/>
      <c r="X496" s="8"/>
      <c r="BP496" s="14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NX496" s="2"/>
      <c r="NY496" s="2"/>
      <c r="NZ496" s="2"/>
      <c r="OA496" s="2"/>
      <c r="OB496" s="2"/>
    </row>
    <row r="497" spans="2:392" ht="15" x14ac:dyDescent="0.25">
      <c r="B497" s="2"/>
      <c r="C497" s="2"/>
      <c r="D497" s="2"/>
      <c r="E497" s="2"/>
      <c r="F497" s="2"/>
      <c r="I497" s="2"/>
      <c r="J497" s="2"/>
      <c r="L497" s="94"/>
      <c r="M497" s="94"/>
      <c r="N497" s="94"/>
      <c r="O497" s="94"/>
      <c r="P497" s="3"/>
      <c r="Q497" s="3"/>
      <c r="R497" s="3"/>
      <c r="S497" s="3"/>
      <c r="T497" s="3"/>
      <c r="U497" s="3"/>
      <c r="V497" s="3"/>
      <c r="W497" s="3"/>
      <c r="X497" s="8"/>
      <c r="BP497" s="14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NX497" s="2"/>
      <c r="NY497" s="2"/>
      <c r="NZ497" s="2"/>
      <c r="OA497" s="2"/>
      <c r="OB497" s="2"/>
    </row>
    <row r="498" spans="2:392" ht="15" x14ac:dyDescent="0.25">
      <c r="B498" s="2"/>
      <c r="C498" s="2"/>
      <c r="D498" s="2"/>
      <c r="E498" s="2"/>
      <c r="F498" s="2"/>
      <c r="I498" s="2"/>
      <c r="J498" s="2"/>
      <c r="L498" s="94"/>
      <c r="M498" s="94"/>
      <c r="N498" s="94"/>
      <c r="O498" s="94"/>
      <c r="P498" s="3"/>
      <c r="Q498" s="3"/>
      <c r="R498" s="3"/>
      <c r="S498" s="3"/>
      <c r="T498" s="3"/>
      <c r="U498" s="3"/>
      <c r="V498" s="3"/>
      <c r="W498" s="3"/>
      <c r="X498" s="8"/>
      <c r="BP498" s="14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NX498" s="2"/>
      <c r="NY498" s="2"/>
      <c r="NZ498" s="2"/>
      <c r="OA498" s="2"/>
      <c r="OB498" s="2"/>
    </row>
    <row r="499" spans="2:392" ht="15" x14ac:dyDescent="0.25">
      <c r="B499" s="2"/>
      <c r="C499" s="2"/>
      <c r="D499" s="2"/>
      <c r="E499" s="2"/>
      <c r="F499" s="2"/>
      <c r="I499" s="2"/>
      <c r="J499" s="2"/>
      <c r="L499" s="94"/>
      <c r="M499" s="94"/>
      <c r="N499" s="94"/>
      <c r="O499" s="94"/>
      <c r="P499" s="3"/>
      <c r="Q499" s="3"/>
      <c r="R499" s="3"/>
      <c r="S499" s="3"/>
      <c r="T499" s="3"/>
      <c r="U499" s="3"/>
      <c r="V499" s="3"/>
      <c r="W499" s="3"/>
      <c r="X499" s="8"/>
      <c r="BP499" s="14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NX499" s="2"/>
      <c r="NY499" s="2"/>
      <c r="NZ499" s="2"/>
      <c r="OA499" s="2"/>
      <c r="OB499" s="2"/>
    </row>
    <row r="500" spans="2:392" ht="15" x14ac:dyDescent="0.25">
      <c r="B500" s="2"/>
      <c r="C500" s="2"/>
      <c r="D500" s="2"/>
      <c r="E500" s="2"/>
      <c r="F500" s="2"/>
      <c r="I500" s="2"/>
      <c r="J500" s="2"/>
      <c r="L500" s="94"/>
      <c r="M500" s="94"/>
      <c r="N500" s="94"/>
      <c r="O500" s="94"/>
      <c r="P500" s="3"/>
      <c r="Q500" s="3"/>
      <c r="R500" s="3"/>
      <c r="S500" s="3"/>
      <c r="T500" s="3"/>
      <c r="U500" s="3"/>
      <c r="V500" s="3"/>
      <c r="W500" s="3"/>
      <c r="X500" s="8"/>
      <c r="BP500" s="14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NX500" s="2"/>
      <c r="NY500" s="2"/>
      <c r="NZ500" s="2"/>
      <c r="OA500" s="2"/>
      <c r="OB500" s="2"/>
    </row>
    <row r="501" spans="2:392" x14ac:dyDescent="0.25">
      <c r="B501" s="2"/>
      <c r="C501" s="2"/>
      <c r="D501" s="2"/>
      <c r="E501" s="2"/>
      <c r="F501" s="2"/>
      <c r="I501" s="2"/>
      <c r="J501" s="2"/>
      <c r="O501" s="3"/>
      <c r="P501" s="3"/>
      <c r="Q501" s="3"/>
      <c r="R501" s="3"/>
      <c r="S501" s="3"/>
      <c r="T501" s="3"/>
      <c r="U501" s="3"/>
      <c r="V501" s="3"/>
      <c r="W501" s="3"/>
      <c r="X501" s="8"/>
      <c r="BP501" s="14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NX501" s="2"/>
      <c r="NY501" s="2"/>
      <c r="NZ501" s="2"/>
      <c r="OA501" s="2"/>
      <c r="OB501" s="2"/>
    </row>
    <row r="502" spans="2:392" x14ac:dyDescent="0.25">
      <c r="B502" s="2"/>
      <c r="C502" s="2"/>
      <c r="D502" s="2"/>
      <c r="E502" s="2"/>
      <c r="F502" s="2"/>
      <c r="I502" s="2"/>
      <c r="J502" s="2"/>
      <c r="O502" s="3"/>
      <c r="P502" s="3"/>
      <c r="Q502" s="3"/>
      <c r="R502" s="3"/>
      <c r="S502" s="3"/>
      <c r="T502" s="3"/>
      <c r="U502" s="3"/>
      <c r="V502" s="3"/>
      <c r="W502" s="3"/>
      <c r="X502" s="8"/>
      <c r="BP502" s="14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NX502" s="2"/>
      <c r="NY502" s="2"/>
      <c r="NZ502" s="2"/>
      <c r="OA502" s="2"/>
      <c r="OB502" s="2"/>
    </row>
    <row r="503" spans="2:392" x14ac:dyDescent="0.25">
      <c r="B503" s="2"/>
      <c r="C503" s="2"/>
      <c r="D503" s="2"/>
      <c r="E503" s="2"/>
      <c r="F503" s="2"/>
      <c r="I503" s="2"/>
      <c r="J503" s="2"/>
      <c r="O503" s="3"/>
      <c r="P503" s="3"/>
      <c r="Q503" s="3"/>
      <c r="R503" s="3"/>
      <c r="S503" s="3"/>
      <c r="T503" s="3"/>
      <c r="U503" s="3"/>
      <c r="V503" s="3"/>
      <c r="W503" s="3"/>
      <c r="X503" s="8"/>
      <c r="BP503" s="14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NX503" s="2"/>
      <c r="NY503" s="2"/>
      <c r="NZ503" s="2"/>
      <c r="OA503" s="2"/>
      <c r="OB503" s="2"/>
    </row>
    <row r="504" spans="2:392" x14ac:dyDescent="0.25">
      <c r="B504" s="2"/>
      <c r="C504" s="2"/>
      <c r="D504" s="2"/>
      <c r="E504" s="2"/>
      <c r="F504" s="2"/>
      <c r="I504" s="2"/>
      <c r="J504" s="2"/>
      <c r="O504" s="3"/>
      <c r="P504" s="3"/>
      <c r="Q504" s="3"/>
      <c r="R504" s="3"/>
      <c r="S504" s="3"/>
      <c r="T504" s="3"/>
      <c r="U504" s="3"/>
      <c r="V504" s="3"/>
      <c r="W504" s="3"/>
      <c r="X504" s="8"/>
      <c r="BP504" s="14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NX504" s="2"/>
      <c r="NY504" s="2"/>
      <c r="NZ504" s="2"/>
      <c r="OA504" s="2"/>
      <c r="OB504" s="2"/>
    </row>
    <row r="505" spans="2:392" x14ac:dyDescent="0.25">
      <c r="B505" s="2"/>
      <c r="C505" s="2"/>
      <c r="D505" s="2"/>
      <c r="E505" s="2"/>
      <c r="F505" s="2"/>
      <c r="I505" s="2"/>
      <c r="J505" s="2"/>
      <c r="O505" s="3"/>
      <c r="P505" s="3"/>
      <c r="Q505" s="3"/>
      <c r="R505" s="3"/>
      <c r="S505" s="3"/>
      <c r="T505" s="3"/>
      <c r="U505" s="3"/>
      <c r="V505" s="3"/>
      <c r="W505" s="3"/>
      <c r="X505" s="8"/>
      <c r="BP505" s="14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NX505" s="2"/>
      <c r="NY505" s="2"/>
      <c r="NZ505" s="2"/>
      <c r="OA505" s="2"/>
      <c r="OB505" s="2"/>
    </row>
    <row r="506" spans="2:392" x14ac:dyDescent="0.25">
      <c r="B506" s="2"/>
      <c r="C506" s="2"/>
      <c r="D506" s="2"/>
      <c r="E506" s="2"/>
      <c r="F506" s="2"/>
      <c r="I506" s="2"/>
      <c r="J506" s="2"/>
      <c r="O506" s="3"/>
      <c r="P506" s="3"/>
      <c r="Q506" s="3"/>
      <c r="R506" s="3"/>
      <c r="S506" s="3"/>
      <c r="T506" s="3"/>
      <c r="U506" s="3"/>
      <c r="V506" s="3"/>
      <c r="W506" s="3"/>
      <c r="X506" s="8"/>
      <c r="BP506" s="14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NX506" s="2"/>
      <c r="NY506" s="2"/>
      <c r="NZ506" s="2"/>
      <c r="OA506" s="2"/>
      <c r="OB506" s="2"/>
    </row>
    <row r="507" spans="2:392" x14ac:dyDescent="0.25">
      <c r="B507" s="2"/>
      <c r="C507" s="2"/>
      <c r="D507" s="2"/>
      <c r="E507" s="2"/>
      <c r="F507" s="2"/>
      <c r="I507" s="2"/>
      <c r="J507" s="2"/>
      <c r="O507" s="3"/>
      <c r="P507" s="3"/>
      <c r="Q507" s="3"/>
      <c r="R507" s="3"/>
      <c r="S507" s="3"/>
      <c r="T507" s="3"/>
      <c r="U507" s="3"/>
      <c r="V507" s="3"/>
      <c r="W507" s="3"/>
      <c r="X507" s="8"/>
      <c r="BP507" s="14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NX507" s="2"/>
      <c r="NY507" s="2"/>
      <c r="NZ507" s="2"/>
      <c r="OA507" s="2"/>
      <c r="OB507" s="2"/>
    </row>
    <row r="508" spans="2:392" x14ac:dyDescent="0.25">
      <c r="B508" s="2"/>
      <c r="C508" s="2"/>
      <c r="D508" s="2"/>
      <c r="E508" s="2"/>
      <c r="F508" s="2"/>
      <c r="I508" s="2"/>
      <c r="J508" s="2"/>
      <c r="O508" s="3"/>
      <c r="P508" s="3"/>
      <c r="Q508" s="3"/>
      <c r="R508" s="3"/>
      <c r="S508" s="3"/>
      <c r="T508" s="3"/>
      <c r="U508" s="3"/>
      <c r="V508" s="3"/>
      <c r="W508" s="3"/>
      <c r="X508" s="8"/>
      <c r="BP508" s="14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NX508" s="2"/>
      <c r="NY508" s="2"/>
      <c r="NZ508" s="2"/>
      <c r="OA508" s="2"/>
      <c r="OB508" s="2"/>
    </row>
    <row r="509" spans="2:392" x14ac:dyDescent="0.25">
      <c r="B509" s="2"/>
      <c r="C509" s="2"/>
      <c r="D509" s="2"/>
      <c r="E509" s="2"/>
      <c r="F509" s="2"/>
      <c r="I509" s="2"/>
      <c r="J509" s="2"/>
      <c r="O509" s="3"/>
      <c r="P509" s="3"/>
      <c r="Q509" s="3"/>
      <c r="R509" s="3"/>
      <c r="S509" s="3"/>
      <c r="T509" s="3"/>
      <c r="U509" s="3"/>
      <c r="V509" s="3"/>
      <c r="W509" s="3"/>
      <c r="X509" s="8"/>
      <c r="BP509" s="14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NX509" s="2"/>
      <c r="NY509" s="2"/>
      <c r="NZ509" s="2"/>
      <c r="OA509" s="2"/>
      <c r="OB509" s="2"/>
    </row>
    <row r="510" spans="2:392" x14ac:dyDescent="0.25">
      <c r="B510" s="2"/>
      <c r="C510" s="2"/>
      <c r="D510" s="2"/>
      <c r="E510" s="2"/>
      <c r="F510" s="2"/>
      <c r="I510" s="2"/>
      <c r="J510" s="2"/>
      <c r="O510" s="3"/>
      <c r="P510" s="3"/>
      <c r="Q510" s="3"/>
      <c r="R510" s="3"/>
      <c r="S510" s="3"/>
      <c r="T510" s="3"/>
      <c r="U510" s="3"/>
      <c r="V510" s="3"/>
      <c r="W510" s="3"/>
      <c r="X510" s="8"/>
      <c r="BP510" s="14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NX510" s="2"/>
      <c r="NY510" s="2"/>
      <c r="NZ510" s="2"/>
      <c r="OA510" s="2"/>
      <c r="OB510" s="2"/>
    </row>
    <row r="511" spans="2:392" x14ac:dyDescent="0.25">
      <c r="B511" s="2"/>
      <c r="C511" s="2"/>
      <c r="D511" s="2"/>
      <c r="E511" s="2"/>
      <c r="F511" s="2"/>
      <c r="I511" s="2"/>
      <c r="J511" s="2"/>
      <c r="O511" s="3"/>
      <c r="P511" s="3"/>
      <c r="Q511" s="3"/>
      <c r="R511" s="3"/>
      <c r="S511" s="3"/>
      <c r="T511" s="3"/>
      <c r="U511" s="3"/>
      <c r="V511" s="3"/>
      <c r="W511" s="3"/>
      <c r="X511" s="8"/>
      <c r="BP511" s="14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NX511" s="2"/>
      <c r="NY511" s="2"/>
      <c r="NZ511" s="2"/>
      <c r="OA511" s="2"/>
      <c r="OB511" s="2"/>
    </row>
    <row r="512" spans="2:392" x14ac:dyDescent="0.25">
      <c r="B512" s="2"/>
      <c r="C512" s="2"/>
      <c r="D512" s="2"/>
      <c r="E512" s="2"/>
      <c r="F512" s="2"/>
      <c r="I512" s="2"/>
      <c r="J512" s="2"/>
      <c r="O512" s="3"/>
      <c r="P512" s="3"/>
      <c r="Q512" s="3"/>
      <c r="R512" s="3"/>
      <c r="S512" s="3"/>
      <c r="T512" s="3"/>
      <c r="U512" s="3"/>
      <c r="V512" s="3"/>
      <c r="W512" s="3"/>
      <c r="X512" s="8"/>
      <c r="BP512" s="14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NX512" s="2"/>
      <c r="NY512" s="2"/>
      <c r="NZ512" s="2"/>
      <c r="OA512" s="2"/>
      <c r="OB512" s="2"/>
    </row>
    <row r="513" spans="2:392" x14ac:dyDescent="0.25">
      <c r="B513" s="2"/>
      <c r="C513" s="2"/>
      <c r="D513" s="2"/>
      <c r="E513" s="2"/>
      <c r="F513" s="2"/>
      <c r="I513" s="2"/>
      <c r="J513" s="2"/>
      <c r="O513" s="3"/>
      <c r="P513" s="3"/>
      <c r="Q513" s="3"/>
      <c r="R513" s="3"/>
      <c r="S513" s="3"/>
      <c r="T513" s="3"/>
      <c r="U513" s="3"/>
      <c r="V513" s="3"/>
      <c r="W513" s="3"/>
      <c r="X513" s="8"/>
      <c r="BP513" s="14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NX513" s="2"/>
      <c r="NY513" s="2"/>
      <c r="NZ513" s="2"/>
      <c r="OA513" s="2"/>
      <c r="OB513" s="2"/>
    </row>
    <row r="514" spans="2:392" x14ac:dyDescent="0.25">
      <c r="B514" s="2"/>
      <c r="C514" s="2"/>
      <c r="D514" s="2"/>
      <c r="E514" s="2"/>
      <c r="F514" s="2"/>
      <c r="I514" s="2"/>
      <c r="J514" s="2"/>
      <c r="O514" s="3"/>
      <c r="P514" s="3"/>
      <c r="Q514" s="3"/>
      <c r="R514" s="3"/>
      <c r="S514" s="3"/>
      <c r="T514" s="3"/>
      <c r="U514" s="3"/>
      <c r="V514" s="3"/>
      <c r="W514" s="3"/>
      <c r="X514" s="8"/>
      <c r="BP514" s="14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NX514" s="2"/>
      <c r="NY514" s="2"/>
      <c r="NZ514" s="2"/>
      <c r="OA514" s="2"/>
      <c r="OB514" s="2"/>
    </row>
    <row r="515" spans="2:392" x14ac:dyDescent="0.25">
      <c r="B515" s="2"/>
      <c r="C515" s="2"/>
      <c r="D515" s="2"/>
      <c r="E515" s="2"/>
      <c r="F515" s="2"/>
      <c r="I515" s="2"/>
      <c r="J515" s="2"/>
      <c r="O515" s="3"/>
      <c r="P515" s="3"/>
      <c r="Q515" s="3"/>
      <c r="R515" s="3"/>
      <c r="S515" s="3"/>
      <c r="T515" s="3"/>
      <c r="U515" s="3"/>
      <c r="V515" s="3"/>
      <c r="W515" s="3"/>
      <c r="X515" s="8"/>
      <c r="BP515" s="14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NX515" s="2"/>
      <c r="NY515" s="2"/>
      <c r="NZ515" s="2"/>
      <c r="OA515" s="2"/>
      <c r="OB515" s="2"/>
    </row>
    <row r="516" spans="2:392" x14ac:dyDescent="0.25">
      <c r="B516" s="2"/>
      <c r="C516" s="2"/>
      <c r="D516" s="2"/>
      <c r="E516" s="2"/>
      <c r="F516" s="2"/>
      <c r="I516" s="2"/>
      <c r="J516" s="2"/>
      <c r="O516" s="3"/>
      <c r="P516" s="3"/>
      <c r="Q516" s="3"/>
      <c r="R516" s="3"/>
      <c r="S516" s="3"/>
      <c r="T516" s="3"/>
      <c r="U516" s="3"/>
      <c r="V516" s="3"/>
      <c r="W516" s="3"/>
      <c r="X516" s="8"/>
      <c r="BP516" s="14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NX516" s="2"/>
      <c r="NY516" s="2"/>
      <c r="NZ516" s="2"/>
      <c r="OA516" s="2"/>
      <c r="OB516" s="2"/>
    </row>
    <row r="517" spans="2:392" x14ac:dyDescent="0.25">
      <c r="B517" s="2"/>
      <c r="C517" s="2"/>
      <c r="D517" s="2"/>
      <c r="E517" s="2"/>
      <c r="F517" s="2"/>
      <c r="I517" s="2"/>
      <c r="J517" s="2"/>
      <c r="O517" s="3"/>
      <c r="P517" s="3"/>
      <c r="Q517" s="3"/>
      <c r="R517" s="3"/>
      <c r="S517" s="3"/>
      <c r="T517" s="3"/>
      <c r="U517" s="3"/>
      <c r="V517" s="3"/>
      <c r="W517" s="3"/>
      <c r="X517" s="8"/>
      <c r="BP517" s="14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NX517" s="2"/>
      <c r="NY517" s="2"/>
      <c r="NZ517" s="2"/>
      <c r="OA517" s="2"/>
      <c r="OB517" s="2"/>
    </row>
    <row r="518" spans="2:392" x14ac:dyDescent="0.25">
      <c r="B518" s="2"/>
      <c r="C518" s="2"/>
      <c r="D518" s="2"/>
      <c r="E518" s="2"/>
      <c r="F518" s="2"/>
      <c r="I518" s="2"/>
      <c r="J518" s="2"/>
      <c r="O518" s="3"/>
      <c r="P518" s="3"/>
      <c r="Q518" s="3"/>
      <c r="R518" s="3"/>
      <c r="S518" s="3"/>
      <c r="T518" s="3"/>
      <c r="U518" s="3"/>
      <c r="V518" s="3"/>
      <c r="W518" s="3"/>
      <c r="X518" s="8"/>
      <c r="BP518" s="14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NX518" s="2"/>
      <c r="NY518" s="2"/>
      <c r="NZ518" s="2"/>
      <c r="OA518" s="2"/>
      <c r="OB518" s="2"/>
    </row>
    <row r="519" spans="2:392" x14ac:dyDescent="0.25">
      <c r="B519" s="2"/>
      <c r="C519" s="2"/>
      <c r="D519" s="2"/>
      <c r="E519" s="2"/>
      <c r="F519" s="2"/>
      <c r="I519" s="2"/>
      <c r="J519" s="2"/>
      <c r="O519" s="3"/>
      <c r="P519" s="3"/>
      <c r="Q519" s="3"/>
      <c r="R519" s="3"/>
      <c r="S519" s="3"/>
      <c r="T519" s="3"/>
      <c r="U519" s="3"/>
      <c r="V519" s="3"/>
      <c r="W519" s="3"/>
      <c r="X519" s="8"/>
      <c r="BP519" s="14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NX519" s="2"/>
      <c r="NY519" s="2"/>
      <c r="NZ519" s="2"/>
      <c r="OA519" s="2"/>
      <c r="OB519" s="2"/>
    </row>
    <row r="520" spans="2:392" x14ac:dyDescent="0.25">
      <c r="B520" s="2"/>
      <c r="C520" s="2"/>
      <c r="D520" s="2"/>
      <c r="E520" s="2"/>
      <c r="F520" s="2"/>
      <c r="I520" s="2"/>
      <c r="J520" s="2"/>
      <c r="O520" s="3"/>
      <c r="P520" s="3"/>
      <c r="Q520" s="3"/>
      <c r="R520" s="3"/>
      <c r="S520" s="3"/>
      <c r="T520" s="3"/>
      <c r="U520" s="3"/>
      <c r="V520" s="3"/>
      <c r="W520" s="3"/>
      <c r="X520" s="8"/>
      <c r="BP520" s="14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NX520" s="2"/>
      <c r="NY520" s="2"/>
      <c r="NZ520" s="2"/>
      <c r="OA520" s="2"/>
      <c r="OB520" s="2"/>
    </row>
    <row r="521" spans="2:392" x14ac:dyDescent="0.25">
      <c r="B521" s="2"/>
      <c r="C521" s="2"/>
      <c r="D521" s="2"/>
      <c r="E521" s="2"/>
      <c r="F521" s="2"/>
      <c r="I521" s="2"/>
      <c r="J521" s="2"/>
      <c r="O521" s="3"/>
      <c r="P521" s="3"/>
      <c r="Q521" s="3"/>
      <c r="R521" s="3"/>
      <c r="S521" s="3"/>
      <c r="T521" s="3"/>
      <c r="U521" s="3"/>
      <c r="V521" s="3"/>
      <c r="W521" s="3"/>
      <c r="X521" s="8"/>
      <c r="BP521" s="14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NX521" s="2"/>
      <c r="NY521" s="2"/>
      <c r="NZ521" s="2"/>
      <c r="OA521" s="2"/>
      <c r="OB521" s="2"/>
    </row>
    <row r="522" spans="2:392" x14ac:dyDescent="0.25">
      <c r="B522" s="2"/>
      <c r="C522" s="2"/>
      <c r="D522" s="2"/>
      <c r="E522" s="2"/>
      <c r="F522" s="2"/>
      <c r="I522" s="2"/>
      <c r="J522" s="2"/>
      <c r="O522" s="3"/>
      <c r="P522" s="3"/>
      <c r="Q522" s="3"/>
      <c r="R522" s="3"/>
      <c r="S522" s="3"/>
      <c r="T522" s="3"/>
      <c r="U522" s="3"/>
      <c r="V522" s="3"/>
      <c r="W522" s="3"/>
      <c r="X522" s="8"/>
      <c r="BP522" s="14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NX522" s="2"/>
      <c r="NY522" s="2"/>
      <c r="NZ522" s="2"/>
      <c r="OA522" s="2"/>
      <c r="OB522" s="2"/>
    </row>
    <row r="523" spans="2:392" x14ac:dyDescent="0.25">
      <c r="B523" s="2"/>
      <c r="C523" s="2"/>
      <c r="D523" s="2"/>
      <c r="E523" s="2"/>
      <c r="F523" s="2"/>
      <c r="I523" s="2"/>
      <c r="J523" s="2"/>
      <c r="O523" s="3"/>
      <c r="P523" s="3"/>
      <c r="Q523" s="3"/>
      <c r="R523" s="3"/>
      <c r="S523" s="3"/>
      <c r="T523" s="3"/>
      <c r="U523" s="3"/>
      <c r="V523" s="3"/>
      <c r="W523" s="3"/>
      <c r="X523" s="8"/>
      <c r="BP523" s="14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NX523" s="2"/>
      <c r="NY523" s="2"/>
      <c r="NZ523" s="2"/>
      <c r="OA523" s="2"/>
      <c r="OB523" s="2"/>
    </row>
    <row r="524" spans="2:392" x14ac:dyDescent="0.25">
      <c r="B524" s="2"/>
      <c r="C524" s="2"/>
      <c r="D524" s="2"/>
      <c r="E524" s="2"/>
      <c r="F524" s="2"/>
      <c r="I524" s="2"/>
      <c r="J524" s="2"/>
      <c r="O524" s="3"/>
      <c r="P524" s="3"/>
      <c r="Q524" s="3"/>
      <c r="R524" s="3"/>
      <c r="S524" s="3"/>
      <c r="T524" s="3"/>
      <c r="U524" s="3"/>
      <c r="V524" s="3"/>
      <c r="W524" s="3"/>
      <c r="X524" s="8"/>
      <c r="BP524" s="14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NX524" s="2"/>
      <c r="NY524" s="2"/>
      <c r="NZ524" s="2"/>
      <c r="OA524" s="2"/>
      <c r="OB524" s="2"/>
    </row>
    <row r="525" spans="2:392" x14ac:dyDescent="0.25">
      <c r="B525" s="2"/>
      <c r="C525" s="2"/>
      <c r="D525" s="2"/>
      <c r="E525" s="2"/>
      <c r="F525" s="2"/>
      <c r="I525" s="2"/>
      <c r="J525" s="2"/>
      <c r="O525" s="3"/>
      <c r="P525" s="3"/>
      <c r="Q525" s="3"/>
      <c r="R525" s="3"/>
      <c r="S525" s="3"/>
      <c r="T525" s="3"/>
      <c r="U525" s="3"/>
      <c r="V525" s="3"/>
      <c r="W525" s="3"/>
      <c r="X525" s="8"/>
      <c r="BP525" s="14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NX525" s="2"/>
      <c r="NY525" s="2"/>
      <c r="NZ525" s="2"/>
      <c r="OA525" s="2"/>
      <c r="OB525" s="2"/>
    </row>
    <row r="526" spans="2:392" x14ac:dyDescent="0.25">
      <c r="B526" s="2"/>
      <c r="C526" s="2"/>
      <c r="D526" s="2"/>
      <c r="E526" s="2"/>
      <c r="F526" s="2"/>
      <c r="I526" s="2"/>
      <c r="J526" s="2"/>
      <c r="O526" s="3"/>
      <c r="P526" s="3"/>
      <c r="Q526" s="3"/>
      <c r="R526" s="3"/>
      <c r="S526" s="3"/>
      <c r="T526" s="3"/>
      <c r="U526" s="3"/>
      <c r="V526" s="3"/>
      <c r="W526" s="3"/>
      <c r="X526" s="8"/>
      <c r="BP526" s="14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NX526" s="2"/>
      <c r="NY526" s="2"/>
      <c r="NZ526" s="2"/>
      <c r="OA526" s="2"/>
      <c r="OB526" s="2"/>
    </row>
    <row r="527" spans="2:392" x14ac:dyDescent="0.25">
      <c r="B527" s="2"/>
      <c r="C527" s="2"/>
      <c r="D527" s="2"/>
      <c r="E527" s="2"/>
      <c r="F527" s="2"/>
      <c r="I527" s="2"/>
      <c r="J527" s="2"/>
      <c r="O527" s="3"/>
      <c r="P527" s="3"/>
      <c r="Q527" s="3"/>
      <c r="R527" s="3"/>
      <c r="S527" s="3"/>
      <c r="T527" s="3"/>
      <c r="U527" s="3"/>
      <c r="V527" s="3"/>
      <c r="W527" s="3"/>
      <c r="X527" s="8"/>
      <c r="BP527" s="14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NX527" s="2"/>
      <c r="NY527" s="2"/>
      <c r="NZ527" s="2"/>
      <c r="OA527" s="2"/>
      <c r="OB527" s="2"/>
    </row>
    <row r="528" spans="2:392" x14ac:dyDescent="0.25">
      <c r="B528" s="2"/>
      <c r="C528" s="2"/>
      <c r="D528" s="2"/>
      <c r="E528" s="2"/>
      <c r="F528" s="2"/>
      <c r="I528" s="2"/>
      <c r="J528" s="2"/>
      <c r="O528" s="3"/>
      <c r="P528" s="3"/>
      <c r="Q528" s="3"/>
      <c r="R528" s="3"/>
      <c r="S528" s="3"/>
      <c r="T528" s="3"/>
      <c r="U528" s="3"/>
      <c r="V528" s="3"/>
      <c r="W528" s="3"/>
      <c r="X528" s="8"/>
      <c r="BP528" s="14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NX528" s="2"/>
      <c r="NY528" s="2"/>
      <c r="NZ528" s="2"/>
      <c r="OA528" s="2"/>
      <c r="OB528" s="2"/>
    </row>
    <row r="529" spans="2:392" x14ac:dyDescent="0.25">
      <c r="B529" s="2"/>
      <c r="C529" s="2"/>
      <c r="D529" s="2"/>
      <c r="E529" s="2"/>
      <c r="F529" s="2"/>
      <c r="I529" s="2"/>
      <c r="J529" s="2"/>
      <c r="O529" s="3"/>
      <c r="P529" s="3"/>
      <c r="Q529" s="3"/>
      <c r="R529" s="3"/>
      <c r="S529" s="3"/>
      <c r="T529" s="3"/>
      <c r="U529" s="3"/>
      <c r="V529" s="3"/>
      <c r="W529" s="3"/>
      <c r="X529" s="8"/>
      <c r="BP529" s="14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NX529" s="2"/>
      <c r="NY529" s="2"/>
      <c r="NZ529" s="2"/>
      <c r="OA529" s="2"/>
      <c r="OB529" s="2"/>
    </row>
    <row r="530" spans="2:392" x14ac:dyDescent="0.25">
      <c r="B530" s="2"/>
      <c r="C530" s="2"/>
      <c r="D530" s="2"/>
      <c r="E530" s="2"/>
      <c r="F530" s="2"/>
      <c r="I530" s="2"/>
      <c r="J530" s="2"/>
      <c r="O530" s="3"/>
      <c r="P530" s="3"/>
      <c r="Q530" s="3"/>
      <c r="R530" s="3"/>
      <c r="S530" s="3"/>
      <c r="T530" s="3"/>
      <c r="U530" s="3"/>
      <c r="V530" s="3"/>
      <c r="W530" s="3"/>
      <c r="X530" s="8"/>
      <c r="BP530" s="14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NX530" s="2"/>
      <c r="NY530" s="2"/>
      <c r="NZ530" s="2"/>
      <c r="OA530" s="2"/>
      <c r="OB530" s="2"/>
    </row>
    <row r="531" spans="2:392" x14ac:dyDescent="0.25">
      <c r="B531" s="2"/>
      <c r="C531" s="2"/>
      <c r="D531" s="2"/>
      <c r="E531" s="2"/>
      <c r="F531" s="2"/>
      <c r="I531" s="2"/>
      <c r="J531" s="2"/>
      <c r="O531" s="3"/>
      <c r="P531" s="3"/>
      <c r="Q531" s="3"/>
      <c r="R531" s="3"/>
      <c r="S531" s="3"/>
      <c r="T531" s="3"/>
      <c r="U531" s="3"/>
      <c r="V531" s="3"/>
      <c r="W531" s="3"/>
      <c r="X531" s="8"/>
      <c r="BP531" s="14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NX531" s="2"/>
      <c r="NY531" s="2"/>
      <c r="NZ531" s="2"/>
      <c r="OA531" s="2"/>
      <c r="OB531" s="2"/>
    </row>
    <row r="532" spans="2:392" x14ac:dyDescent="0.25">
      <c r="B532" s="2"/>
      <c r="C532" s="2"/>
      <c r="D532" s="2"/>
      <c r="E532" s="2"/>
      <c r="F532" s="2"/>
      <c r="I532" s="2"/>
      <c r="J532" s="2"/>
      <c r="O532" s="3"/>
      <c r="P532" s="3"/>
      <c r="Q532" s="3"/>
      <c r="R532" s="3"/>
      <c r="S532" s="3"/>
      <c r="T532" s="3"/>
      <c r="U532" s="3"/>
      <c r="V532" s="3"/>
      <c r="W532" s="3"/>
      <c r="X532" s="8"/>
      <c r="BP532" s="14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NX532" s="2"/>
      <c r="NY532" s="2"/>
      <c r="NZ532" s="2"/>
      <c r="OA532" s="2"/>
      <c r="OB532" s="2"/>
    </row>
    <row r="533" spans="2:392" x14ac:dyDescent="0.25">
      <c r="B533" s="2"/>
      <c r="C533" s="2"/>
      <c r="D533" s="2"/>
      <c r="E533" s="2"/>
      <c r="F533" s="2"/>
      <c r="I533" s="2"/>
      <c r="J533" s="2"/>
      <c r="O533" s="3"/>
      <c r="P533" s="3"/>
      <c r="Q533" s="3"/>
      <c r="R533" s="3"/>
      <c r="S533" s="3"/>
      <c r="T533" s="3"/>
      <c r="U533" s="3"/>
      <c r="V533" s="3"/>
      <c r="W533" s="3"/>
      <c r="X533" s="8"/>
      <c r="BP533" s="14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NX533" s="2"/>
      <c r="NY533" s="2"/>
      <c r="NZ533" s="2"/>
      <c r="OA533" s="2"/>
      <c r="OB533" s="2"/>
    </row>
    <row r="534" spans="2:392" x14ac:dyDescent="0.25">
      <c r="B534" s="2"/>
      <c r="C534" s="2"/>
      <c r="D534" s="2"/>
      <c r="E534" s="2"/>
      <c r="F534" s="2"/>
      <c r="I534" s="2"/>
      <c r="J534" s="2"/>
      <c r="O534" s="3"/>
      <c r="P534" s="3"/>
      <c r="Q534" s="3"/>
      <c r="R534" s="3"/>
      <c r="S534" s="3"/>
      <c r="T534" s="3"/>
      <c r="U534" s="3"/>
      <c r="V534" s="3"/>
      <c r="W534" s="3"/>
      <c r="X534" s="8"/>
      <c r="BP534" s="14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NX534" s="2"/>
      <c r="NY534" s="2"/>
      <c r="NZ534" s="2"/>
      <c r="OA534" s="2"/>
      <c r="OB534" s="2"/>
    </row>
    <row r="535" spans="2:392" x14ac:dyDescent="0.25">
      <c r="B535" s="2"/>
      <c r="C535" s="2"/>
      <c r="D535" s="2"/>
      <c r="E535" s="2"/>
      <c r="F535" s="2"/>
      <c r="I535" s="2"/>
      <c r="J535" s="2"/>
      <c r="O535" s="3"/>
      <c r="P535" s="3"/>
      <c r="Q535" s="3"/>
      <c r="R535" s="3"/>
      <c r="S535" s="3"/>
      <c r="T535" s="3"/>
      <c r="U535" s="3"/>
      <c r="V535" s="3"/>
      <c r="W535" s="3"/>
      <c r="X535" s="8"/>
      <c r="BP535" s="14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NX535" s="2"/>
      <c r="NY535" s="2"/>
      <c r="NZ535" s="2"/>
      <c r="OA535" s="2"/>
      <c r="OB535" s="2"/>
    </row>
    <row r="536" spans="2:392" x14ac:dyDescent="0.25">
      <c r="B536" s="2"/>
      <c r="C536" s="2"/>
      <c r="D536" s="2"/>
      <c r="E536" s="2"/>
      <c r="F536" s="2"/>
      <c r="I536" s="2"/>
      <c r="J536" s="2"/>
      <c r="O536" s="3"/>
      <c r="P536" s="3"/>
      <c r="Q536" s="3"/>
      <c r="R536" s="3"/>
      <c r="S536" s="3"/>
      <c r="T536" s="3"/>
      <c r="U536" s="3"/>
      <c r="V536" s="3"/>
      <c r="W536" s="3"/>
      <c r="X536" s="8"/>
      <c r="BP536" s="14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NX536" s="2"/>
      <c r="NY536" s="2"/>
      <c r="NZ536" s="2"/>
      <c r="OA536" s="2"/>
      <c r="OB536" s="2"/>
    </row>
    <row r="537" spans="2:392" x14ac:dyDescent="0.25">
      <c r="B537" s="2"/>
      <c r="C537" s="2"/>
      <c r="D537" s="2"/>
      <c r="E537" s="2"/>
      <c r="F537" s="2"/>
      <c r="I537" s="2"/>
      <c r="J537" s="2"/>
      <c r="O537" s="3"/>
      <c r="P537" s="3"/>
      <c r="Q537" s="3"/>
      <c r="R537" s="3"/>
      <c r="S537" s="3"/>
      <c r="T537" s="3"/>
      <c r="U537" s="3"/>
      <c r="V537" s="3"/>
      <c r="W537" s="3"/>
      <c r="X537" s="8"/>
      <c r="BP537" s="14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NX537" s="2"/>
      <c r="NY537" s="2"/>
      <c r="NZ537" s="2"/>
      <c r="OA537" s="2"/>
      <c r="OB537" s="2"/>
    </row>
    <row r="538" spans="2:392" x14ac:dyDescent="0.25">
      <c r="B538" s="2"/>
      <c r="C538" s="2"/>
      <c r="D538" s="2"/>
      <c r="E538" s="2"/>
      <c r="F538" s="2"/>
      <c r="I538" s="2"/>
      <c r="J538" s="2"/>
      <c r="O538" s="3"/>
      <c r="P538" s="3"/>
      <c r="Q538" s="3"/>
      <c r="R538" s="3"/>
      <c r="S538" s="3"/>
      <c r="T538" s="3"/>
      <c r="U538" s="3"/>
      <c r="V538" s="3"/>
      <c r="W538" s="3"/>
      <c r="X538" s="8"/>
      <c r="BP538" s="14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NX538" s="2"/>
      <c r="NY538" s="2"/>
      <c r="NZ538" s="2"/>
      <c r="OA538" s="2"/>
      <c r="OB538" s="2"/>
    </row>
    <row r="539" spans="2:392" x14ac:dyDescent="0.25">
      <c r="B539" s="2"/>
      <c r="C539" s="2"/>
      <c r="D539" s="2"/>
      <c r="E539" s="2"/>
      <c r="F539" s="2"/>
      <c r="I539" s="2"/>
      <c r="J539" s="2"/>
      <c r="O539" s="3"/>
      <c r="P539" s="3"/>
      <c r="Q539" s="3"/>
      <c r="R539" s="3"/>
      <c r="S539" s="3"/>
      <c r="T539" s="3"/>
      <c r="U539" s="3"/>
      <c r="V539" s="3"/>
      <c r="W539" s="3"/>
      <c r="X539" s="8"/>
      <c r="BP539" s="14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NX539" s="2"/>
      <c r="NY539" s="2"/>
      <c r="NZ539" s="2"/>
      <c r="OA539" s="2"/>
      <c r="OB539" s="2"/>
    </row>
    <row r="540" spans="2:392" x14ac:dyDescent="0.25">
      <c r="B540" s="2"/>
      <c r="C540" s="2"/>
      <c r="D540" s="2"/>
      <c r="E540" s="2"/>
      <c r="F540" s="2"/>
      <c r="I540" s="2"/>
      <c r="J540" s="2"/>
      <c r="O540" s="3"/>
      <c r="P540" s="3"/>
      <c r="Q540" s="3"/>
      <c r="R540" s="3"/>
      <c r="S540" s="3"/>
      <c r="T540" s="3"/>
      <c r="U540" s="3"/>
      <c r="V540" s="3"/>
      <c r="W540" s="3"/>
      <c r="X540" s="8"/>
      <c r="BP540" s="14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NX540" s="2"/>
      <c r="NY540" s="2"/>
      <c r="NZ540" s="2"/>
      <c r="OA540" s="2"/>
      <c r="OB540" s="2"/>
    </row>
    <row r="541" spans="2:392" x14ac:dyDescent="0.25">
      <c r="B541" s="2"/>
      <c r="C541" s="2"/>
      <c r="D541" s="2"/>
      <c r="E541" s="2"/>
      <c r="F541" s="2"/>
      <c r="I541" s="2"/>
      <c r="J541" s="2"/>
      <c r="O541" s="3"/>
      <c r="P541" s="3"/>
      <c r="Q541" s="3"/>
      <c r="R541" s="3"/>
      <c r="S541" s="3"/>
      <c r="T541" s="3"/>
      <c r="U541" s="3"/>
      <c r="V541" s="3"/>
      <c r="W541" s="3"/>
      <c r="X541" s="8"/>
      <c r="BP541" s="14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NX541" s="2"/>
      <c r="NY541" s="2"/>
      <c r="NZ541" s="2"/>
      <c r="OA541" s="2"/>
      <c r="OB541" s="2"/>
    </row>
    <row r="542" spans="2:392" x14ac:dyDescent="0.25">
      <c r="B542" s="2"/>
      <c r="C542" s="2"/>
      <c r="D542" s="2"/>
      <c r="E542" s="2"/>
      <c r="F542" s="2"/>
      <c r="I542" s="2"/>
      <c r="J542" s="2"/>
      <c r="O542" s="3"/>
      <c r="P542" s="3"/>
      <c r="Q542" s="3"/>
      <c r="R542" s="3"/>
      <c r="S542" s="3"/>
      <c r="T542" s="3"/>
      <c r="U542" s="3"/>
      <c r="V542" s="3"/>
      <c r="W542" s="3"/>
      <c r="X542" s="8"/>
      <c r="BP542" s="14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NX542" s="2"/>
      <c r="NY542" s="2"/>
      <c r="NZ542" s="2"/>
      <c r="OA542" s="2"/>
      <c r="OB542" s="2"/>
    </row>
    <row r="543" spans="2:392" x14ac:dyDescent="0.25">
      <c r="B543" s="2"/>
      <c r="C543" s="2"/>
      <c r="D543" s="2"/>
      <c r="E543" s="2"/>
      <c r="F543" s="2"/>
      <c r="I543" s="2"/>
      <c r="J543" s="2"/>
      <c r="O543" s="3"/>
      <c r="P543" s="3"/>
      <c r="Q543" s="3"/>
      <c r="R543" s="3"/>
      <c r="S543" s="3"/>
      <c r="T543" s="3"/>
      <c r="U543" s="3"/>
      <c r="V543" s="3"/>
      <c r="W543" s="3"/>
      <c r="X543" s="8"/>
      <c r="BP543" s="14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NX543" s="2"/>
      <c r="NY543" s="2"/>
      <c r="NZ543" s="2"/>
      <c r="OA543" s="2"/>
      <c r="OB543" s="2"/>
    </row>
    <row r="544" spans="2:392" x14ac:dyDescent="0.25">
      <c r="B544" s="2"/>
      <c r="C544" s="2"/>
      <c r="D544" s="2"/>
      <c r="E544" s="2"/>
      <c r="F544" s="2"/>
      <c r="I544" s="2"/>
      <c r="J544" s="2"/>
      <c r="O544" s="3"/>
      <c r="P544" s="3"/>
      <c r="Q544" s="3"/>
      <c r="R544" s="3"/>
      <c r="S544" s="3"/>
      <c r="T544" s="3"/>
      <c r="U544" s="3"/>
      <c r="V544" s="3"/>
      <c r="W544" s="3"/>
      <c r="X544" s="8"/>
      <c r="BP544" s="14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NX544" s="2"/>
      <c r="NY544" s="2"/>
      <c r="NZ544" s="2"/>
      <c r="OA544" s="2"/>
      <c r="OB544" s="2"/>
    </row>
    <row r="545" spans="2:392" x14ac:dyDescent="0.25">
      <c r="B545" s="2"/>
      <c r="C545" s="2"/>
      <c r="D545" s="2"/>
      <c r="E545" s="2"/>
      <c r="F545" s="2"/>
      <c r="I545" s="2"/>
      <c r="J545" s="2"/>
      <c r="O545" s="3"/>
      <c r="P545" s="3"/>
      <c r="Q545" s="3"/>
      <c r="R545" s="3"/>
      <c r="S545" s="3"/>
      <c r="T545" s="3"/>
      <c r="U545" s="3"/>
      <c r="V545" s="3"/>
      <c r="W545" s="3"/>
      <c r="X545" s="8"/>
      <c r="BP545" s="14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NX545" s="2"/>
      <c r="NY545" s="2"/>
      <c r="NZ545" s="2"/>
      <c r="OA545" s="2"/>
      <c r="OB545" s="2"/>
    </row>
    <row r="546" spans="2:392" x14ac:dyDescent="0.25">
      <c r="B546" s="2"/>
      <c r="C546" s="2"/>
      <c r="D546" s="2"/>
      <c r="E546" s="2"/>
      <c r="F546" s="2"/>
      <c r="I546" s="2"/>
      <c r="J546" s="2"/>
      <c r="O546" s="3"/>
      <c r="P546" s="3"/>
      <c r="Q546" s="3"/>
      <c r="R546" s="3"/>
      <c r="S546" s="3"/>
      <c r="T546" s="3"/>
      <c r="U546" s="3"/>
      <c r="V546" s="3"/>
      <c r="W546" s="3"/>
      <c r="X546" s="8"/>
      <c r="BP546" s="14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NX546" s="2"/>
      <c r="NY546" s="2"/>
      <c r="NZ546" s="2"/>
      <c r="OA546" s="2"/>
      <c r="OB546" s="2"/>
    </row>
    <row r="547" spans="2:392" x14ac:dyDescent="0.25">
      <c r="B547" s="2"/>
      <c r="C547" s="2"/>
      <c r="D547" s="2"/>
      <c r="E547" s="2"/>
      <c r="F547" s="2"/>
      <c r="I547" s="2"/>
      <c r="J547" s="2"/>
      <c r="O547" s="3"/>
      <c r="P547" s="3"/>
      <c r="Q547" s="3"/>
      <c r="R547" s="3"/>
      <c r="S547" s="3"/>
      <c r="T547" s="3"/>
      <c r="U547" s="3"/>
      <c r="V547" s="3"/>
      <c r="W547" s="3"/>
      <c r="X547" s="8"/>
      <c r="BP547" s="14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NX547" s="2"/>
      <c r="NY547" s="2"/>
      <c r="NZ547" s="2"/>
      <c r="OA547" s="2"/>
      <c r="OB547" s="2"/>
    </row>
    <row r="548" spans="2:392" x14ac:dyDescent="0.25">
      <c r="B548" s="2"/>
      <c r="C548" s="2"/>
      <c r="D548" s="2"/>
      <c r="E548" s="2"/>
      <c r="F548" s="2"/>
      <c r="I548" s="2"/>
      <c r="J548" s="2"/>
      <c r="O548" s="3"/>
      <c r="P548" s="3"/>
      <c r="Q548" s="3"/>
      <c r="R548" s="3"/>
      <c r="S548" s="3"/>
      <c r="T548" s="3"/>
      <c r="U548" s="3"/>
      <c r="V548" s="3"/>
      <c r="W548" s="3"/>
      <c r="X548" s="8"/>
      <c r="BP548" s="14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NX548" s="2"/>
      <c r="NY548" s="2"/>
      <c r="NZ548" s="2"/>
      <c r="OA548" s="2"/>
      <c r="OB548" s="2"/>
    </row>
    <row r="549" spans="2:392" x14ac:dyDescent="0.25">
      <c r="B549" s="2"/>
      <c r="C549" s="2"/>
      <c r="D549" s="2"/>
      <c r="E549" s="2"/>
      <c r="F549" s="2"/>
      <c r="I549" s="2"/>
      <c r="J549" s="2"/>
      <c r="O549" s="3"/>
      <c r="P549" s="3"/>
      <c r="Q549" s="3"/>
      <c r="R549" s="3"/>
      <c r="S549" s="3"/>
      <c r="T549" s="3"/>
      <c r="U549" s="3"/>
      <c r="V549" s="3"/>
      <c r="W549" s="3"/>
      <c r="X549" s="8"/>
      <c r="BP549" s="14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NX549" s="2"/>
      <c r="NY549" s="2"/>
      <c r="NZ549" s="2"/>
      <c r="OA549" s="2"/>
      <c r="OB549" s="2"/>
    </row>
    <row r="550" spans="2:392" x14ac:dyDescent="0.25">
      <c r="B550" s="2"/>
      <c r="C550" s="2"/>
      <c r="D550" s="2"/>
      <c r="E550" s="2"/>
      <c r="F550" s="2"/>
      <c r="I550" s="2"/>
      <c r="J550" s="2"/>
      <c r="O550" s="3"/>
      <c r="P550" s="3"/>
      <c r="Q550" s="3"/>
      <c r="R550" s="3"/>
      <c r="S550" s="3"/>
      <c r="T550" s="3"/>
      <c r="U550" s="3"/>
      <c r="V550" s="3"/>
      <c r="W550" s="3"/>
      <c r="X550" s="8"/>
      <c r="BP550" s="14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NX550" s="2"/>
      <c r="NY550" s="2"/>
      <c r="NZ550" s="2"/>
      <c r="OA550" s="2"/>
      <c r="OB550" s="2"/>
    </row>
    <row r="551" spans="2:392" x14ac:dyDescent="0.25">
      <c r="B551" s="2"/>
      <c r="C551" s="2"/>
      <c r="D551" s="2"/>
      <c r="E551" s="2"/>
      <c r="F551" s="2"/>
      <c r="I551" s="2"/>
      <c r="J551" s="2"/>
      <c r="O551" s="3"/>
      <c r="P551" s="3"/>
      <c r="Q551" s="3"/>
      <c r="R551" s="3"/>
      <c r="S551" s="3"/>
      <c r="T551" s="3"/>
      <c r="U551" s="3"/>
      <c r="V551" s="3"/>
      <c r="W551" s="3"/>
      <c r="X551" s="8"/>
      <c r="BP551" s="14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NX551" s="2"/>
      <c r="NY551" s="2"/>
      <c r="NZ551" s="2"/>
      <c r="OA551" s="2"/>
      <c r="OB551" s="2"/>
    </row>
    <row r="552" spans="2:392" x14ac:dyDescent="0.25">
      <c r="B552" s="2"/>
      <c r="C552" s="2"/>
      <c r="D552" s="2"/>
      <c r="E552" s="2"/>
      <c r="F552" s="2"/>
      <c r="I552" s="2"/>
      <c r="J552" s="2"/>
      <c r="O552" s="3"/>
      <c r="P552" s="3"/>
      <c r="Q552" s="3"/>
      <c r="R552" s="3"/>
      <c r="S552" s="3"/>
      <c r="T552" s="3"/>
      <c r="U552" s="3"/>
      <c r="V552" s="3"/>
      <c r="W552" s="3"/>
      <c r="X552" s="8"/>
      <c r="BP552" s="14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NX552" s="2"/>
      <c r="NY552" s="2"/>
      <c r="NZ552" s="2"/>
      <c r="OA552" s="2"/>
      <c r="OB552" s="2"/>
    </row>
    <row r="553" spans="2:392" x14ac:dyDescent="0.25">
      <c r="B553" s="2"/>
      <c r="C553" s="2"/>
      <c r="D553" s="2"/>
      <c r="E553" s="2"/>
      <c r="F553" s="2"/>
      <c r="I553" s="2"/>
      <c r="J553" s="2"/>
      <c r="O553" s="3"/>
      <c r="P553" s="3"/>
      <c r="Q553" s="3"/>
      <c r="R553" s="3"/>
      <c r="S553" s="3"/>
      <c r="T553" s="3"/>
      <c r="U553" s="3"/>
      <c r="V553" s="3"/>
      <c r="W553" s="3"/>
      <c r="X553" s="8"/>
      <c r="BP553" s="14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NX553" s="2"/>
      <c r="NY553" s="2"/>
      <c r="NZ553" s="2"/>
      <c r="OA553" s="2"/>
      <c r="OB553" s="2"/>
    </row>
    <row r="554" spans="2:392" x14ac:dyDescent="0.25">
      <c r="B554" s="2"/>
      <c r="C554" s="2"/>
      <c r="D554" s="2"/>
      <c r="E554" s="2"/>
      <c r="F554" s="2"/>
      <c r="I554" s="2"/>
      <c r="J554" s="2"/>
      <c r="O554" s="3"/>
      <c r="P554" s="3"/>
      <c r="Q554" s="3"/>
      <c r="R554" s="3"/>
      <c r="S554" s="3"/>
      <c r="T554" s="3"/>
      <c r="U554" s="3"/>
      <c r="V554" s="3"/>
      <c r="W554" s="3"/>
      <c r="X554" s="8"/>
      <c r="BP554" s="14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NX554" s="2"/>
      <c r="NY554" s="2"/>
      <c r="NZ554" s="2"/>
      <c r="OA554" s="2"/>
      <c r="OB554" s="2"/>
    </row>
    <row r="555" spans="2:392" x14ac:dyDescent="0.25">
      <c r="B555" s="2"/>
      <c r="C555" s="2"/>
      <c r="D555" s="2"/>
      <c r="E555" s="2"/>
      <c r="F555" s="2"/>
      <c r="I555" s="2"/>
      <c r="J555" s="2"/>
      <c r="O555" s="3"/>
      <c r="P555" s="3"/>
      <c r="Q555" s="3"/>
      <c r="R555" s="3"/>
      <c r="S555" s="3"/>
      <c r="T555" s="3"/>
      <c r="U555" s="3"/>
      <c r="V555" s="3"/>
      <c r="W555" s="3"/>
      <c r="X555" s="8"/>
      <c r="BP555" s="14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NX555" s="2"/>
      <c r="NY555" s="2"/>
      <c r="NZ555" s="2"/>
      <c r="OA555" s="2"/>
      <c r="OB555" s="2"/>
    </row>
    <row r="556" spans="2:392" x14ac:dyDescent="0.25">
      <c r="B556" s="2"/>
      <c r="C556" s="2"/>
      <c r="D556" s="2"/>
      <c r="E556" s="2"/>
      <c r="F556" s="2"/>
      <c r="I556" s="2"/>
      <c r="J556" s="2"/>
      <c r="O556" s="3"/>
      <c r="P556" s="3"/>
      <c r="Q556" s="3"/>
      <c r="R556" s="3"/>
      <c r="S556" s="3"/>
      <c r="T556" s="3"/>
      <c r="U556" s="3"/>
      <c r="V556" s="3"/>
      <c r="W556" s="3"/>
      <c r="X556" s="8"/>
      <c r="BP556" s="14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NX556" s="2"/>
      <c r="NY556" s="2"/>
      <c r="NZ556" s="2"/>
      <c r="OA556" s="2"/>
      <c r="OB556" s="2"/>
    </row>
    <row r="557" spans="2:392" x14ac:dyDescent="0.25">
      <c r="B557" s="2"/>
      <c r="C557" s="2"/>
      <c r="D557" s="2"/>
      <c r="E557" s="2"/>
      <c r="F557" s="2"/>
      <c r="I557" s="2"/>
      <c r="J557" s="2"/>
      <c r="O557" s="3"/>
      <c r="P557" s="3"/>
      <c r="Q557" s="3"/>
      <c r="R557" s="3"/>
      <c r="S557" s="3"/>
      <c r="T557" s="3"/>
      <c r="U557" s="3"/>
      <c r="V557" s="3"/>
      <c r="W557" s="3"/>
      <c r="X557" s="8"/>
      <c r="BP557" s="14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NX557" s="2"/>
      <c r="NY557" s="2"/>
      <c r="NZ557" s="2"/>
      <c r="OA557" s="2"/>
      <c r="OB557" s="2"/>
    </row>
    <row r="558" spans="2:392" x14ac:dyDescent="0.25">
      <c r="B558" s="2"/>
      <c r="C558" s="2"/>
      <c r="D558" s="2"/>
      <c r="E558" s="2"/>
      <c r="F558" s="2"/>
      <c r="I558" s="2"/>
      <c r="J558" s="2"/>
      <c r="O558" s="3"/>
      <c r="P558" s="3"/>
      <c r="Q558" s="3"/>
      <c r="R558" s="3"/>
      <c r="S558" s="3"/>
      <c r="T558" s="3"/>
      <c r="U558" s="3"/>
      <c r="V558" s="3"/>
      <c r="W558" s="3"/>
      <c r="X558" s="8"/>
      <c r="BP558" s="14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NX558" s="2"/>
      <c r="NY558" s="2"/>
      <c r="NZ558" s="2"/>
      <c r="OA558" s="2"/>
      <c r="OB558" s="2"/>
    </row>
    <row r="559" spans="2:392" x14ac:dyDescent="0.25">
      <c r="B559" s="2"/>
      <c r="C559" s="2"/>
      <c r="D559" s="2"/>
      <c r="E559" s="2"/>
      <c r="F559" s="2"/>
      <c r="I559" s="2"/>
      <c r="J559" s="2"/>
      <c r="O559" s="3"/>
      <c r="P559" s="3"/>
      <c r="Q559" s="3"/>
      <c r="R559" s="3"/>
      <c r="S559" s="3"/>
      <c r="T559" s="3"/>
      <c r="U559" s="3"/>
      <c r="V559" s="3"/>
      <c r="W559" s="3"/>
      <c r="X559" s="8"/>
      <c r="BP559" s="14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NX559" s="2"/>
      <c r="NY559" s="2"/>
      <c r="NZ559" s="2"/>
      <c r="OA559" s="2"/>
      <c r="OB559" s="2"/>
    </row>
    <row r="560" spans="2:392" x14ac:dyDescent="0.25">
      <c r="B560" s="2"/>
      <c r="C560" s="2"/>
      <c r="D560" s="2"/>
      <c r="E560" s="2"/>
      <c r="F560" s="2"/>
      <c r="I560" s="2"/>
      <c r="J560" s="2"/>
      <c r="O560" s="3"/>
      <c r="P560" s="3"/>
      <c r="Q560" s="3"/>
      <c r="R560" s="3"/>
      <c r="S560" s="3"/>
      <c r="T560" s="3"/>
      <c r="U560" s="3"/>
      <c r="V560" s="3"/>
      <c r="W560" s="3"/>
      <c r="X560" s="8"/>
      <c r="BP560" s="14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NX560" s="2"/>
      <c r="NY560" s="2"/>
      <c r="NZ560" s="2"/>
      <c r="OA560" s="2"/>
      <c r="OB560" s="2"/>
    </row>
    <row r="561" spans="2:392" x14ac:dyDescent="0.25">
      <c r="B561" s="2"/>
      <c r="C561" s="2"/>
      <c r="D561" s="2"/>
      <c r="E561" s="2"/>
      <c r="F561" s="2"/>
      <c r="I561" s="2"/>
      <c r="J561" s="2"/>
      <c r="O561" s="3"/>
      <c r="P561" s="3"/>
      <c r="Q561" s="3"/>
      <c r="R561" s="3"/>
      <c r="S561" s="3"/>
      <c r="T561" s="3"/>
      <c r="U561" s="3"/>
      <c r="V561" s="3"/>
      <c r="W561" s="3"/>
      <c r="X561" s="8"/>
      <c r="BP561" s="14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NX561" s="2"/>
      <c r="NY561" s="2"/>
      <c r="NZ561" s="2"/>
      <c r="OA561" s="2"/>
      <c r="OB561" s="2"/>
    </row>
    <row r="562" spans="2:392" x14ac:dyDescent="0.25">
      <c r="B562" s="2"/>
      <c r="C562" s="2"/>
      <c r="D562" s="2"/>
      <c r="E562" s="2"/>
      <c r="F562" s="2"/>
      <c r="I562" s="2"/>
      <c r="J562" s="2"/>
      <c r="O562" s="3"/>
      <c r="P562" s="3"/>
      <c r="Q562" s="3"/>
      <c r="R562" s="3"/>
      <c r="S562" s="3"/>
      <c r="T562" s="3"/>
      <c r="U562" s="3"/>
      <c r="V562" s="3"/>
      <c r="W562" s="3"/>
      <c r="X562" s="8"/>
      <c r="BP562" s="14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NX562" s="2"/>
      <c r="NY562" s="2"/>
      <c r="NZ562" s="2"/>
      <c r="OA562" s="2"/>
      <c r="OB562" s="2"/>
    </row>
    <row r="563" spans="2:392" x14ac:dyDescent="0.25">
      <c r="B563" s="2"/>
      <c r="C563" s="2"/>
      <c r="D563" s="2"/>
      <c r="E563" s="2"/>
      <c r="F563" s="2"/>
      <c r="I563" s="2"/>
      <c r="J563" s="2"/>
      <c r="O563" s="3"/>
      <c r="P563" s="3"/>
      <c r="Q563" s="3"/>
      <c r="R563" s="3"/>
      <c r="S563" s="3"/>
      <c r="T563" s="3"/>
      <c r="U563" s="3"/>
      <c r="V563" s="3"/>
      <c r="W563" s="3"/>
      <c r="X563" s="8"/>
      <c r="BP563" s="14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NX563" s="2"/>
      <c r="NY563" s="2"/>
      <c r="NZ563" s="2"/>
      <c r="OA563" s="2"/>
      <c r="OB563" s="2"/>
    </row>
    <row r="564" spans="2:392" x14ac:dyDescent="0.25">
      <c r="B564" s="2"/>
      <c r="C564" s="2"/>
      <c r="D564" s="2"/>
      <c r="E564" s="2"/>
      <c r="F564" s="2"/>
      <c r="I564" s="2"/>
      <c r="J564" s="2"/>
      <c r="O564" s="3"/>
      <c r="P564" s="3"/>
      <c r="Q564" s="3"/>
      <c r="R564" s="3"/>
      <c r="S564" s="3"/>
      <c r="T564" s="3"/>
      <c r="U564" s="3"/>
      <c r="V564" s="3"/>
      <c r="W564" s="3"/>
      <c r="X564" s="8"/>
      <c r="BP564" s="14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NX564" s="2"/>
      <c r="NY564" s="2"/>
      <c r="NZ564" s="2"/>
      <c r="OA564" s="2"/>
      <c r="OB564" s="2"/>
    </row>
    <row r="565" spans="2:392" x14ac:dyDescent="0.25">
      <c r="B565" s="2"/>
      <c r="C565" s="2"/>
      <c r="D565" s="2"/>
      <c r="E565" s="2"/>
      <c r="F565" s="2"/>
      <c r="I565" s="2"/>
      <c r="J565" s="2"/>
      <c r="O565" s="3"/>
      <c r="P565" s="3"/>
      <c r="Q565" s="3"/>
      <c r="R565" s="3"/>
      <c r="S565" s="3"/>
      <c r="T565" s="3"/>
      <c r="U565" s="3"/>
      <c r="V565" s="3"/>
      <c r="W565" s="3"/>
      <c r="X565" s="8"/>
      <c r="BP565" s="14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NX565" s="2"/>
      <c r="NY565" s="2"/>
      <c r="NZ565" s="2"/>
      <c r="OA565" s="2"/>
      <c r="OB565" s="2"/>
    </row>
    <row r="566" spans="2:392" x14ac:dyDescent="0.25">
      <c r="B566" s="2"/>
      <c r="C566" s="2"/>
      <c r="D566" s="2"/>
      <c r="E566" s="2"/>
      <c r="F566" s="2"/>
      <c r="I566" s="2"/>
      <c r="J566" s="2"/>
      <c r="O566" s="3"/>
      <c r="P566" s="3"/>
      <c r="Q566" s="3"/>
      <c r="R566" s="3"/>
      <c r="S566" s="3"/>
      <c r="T566" s="3"/>
      <c r="U566" s="3"/>
      <c r="V566" s="3"/>
      <c r="W566" s="3"/>
      <c r="X566" s="8"/>
      <c r="BP566" s="14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NX566" s="2"/>
      <c r="NY566" s="2"/>
      <c r="NZ566" s="2"/>
      <c r="OA566" s="2"/>
      <c r="OB566" s="2"/>
    </row>
    <row r="567" spans="2:392" x14ac:dyDescent="0.25">
      <c r="B567" s="2"/>
      <c r="C567" s="2"/>
      <c r="D567" s="2"/>
      <c r="E567" s="2"/>
      <c r="F567" s="2"/>
      <c r="I567" s="2"/>
      <c r="J567" s="2"/>
      <c r="O567" s="3"/>
      <c r="P567" s="3"/>
      <c r="Q567" s="3"/>
      <c r="R567" s="3"/>
      <c r="S567" s="3"/>
      <c r="T567" s="3"/>
      <c r="U567" s="3"/>
      <c r="V567" s="3"/>
      <c r="W567" s="3"/>
      <c r="X567" s="8"/>
      <c r="BP567" s="14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NX567" s="2"/>
      <c r="NY567" s="2"/>
      <c r="NZ567" s="2"/>
      <c r="OA567" s="2"/>
      <c r="OB567" s="2"/>
    </row>
    <row r="568" spans="2:392" x14ac:dyDescent="0.25">
      <c r="B568" s="2"/>
      <c r="C568" s="2"/>
      <c r="D568" s="2"/>
      <c r="E568" s="2"/>
      <c r="F568" s="2"/>
      <c r="I568" s="2"/>
      <c r="J568" s="2"/>
      <c r="O568" s="3"/>
      <c r="P568" s="3"/>
      <c r="Q568" s="3"/>
      <c r="R568" s="3"/>
      <c r="S568" s="3"/>
      <c r="T568" s="3"/>
      <c r="U568" s="3"/>
      <c r="V568" s="3"/>
      <c r="W568" s="3"/>
      <c r="X568" s="8"/>
      <c r="BP568" s="14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NX568" s="2"/>
      <c r="NY568" s="2"/>
      <c r="NZ568" s="2"/>
      <c r="OA568" s="2"/>
      <c r="OB568" s="2"/>
    </row>
    <row r="569" spans="2:392" x14ac:dyDescent="0.25">
      <c r="B569" s="2"/>
      <c r="C569" s="2"/>
      <c r="D569" s="2"/>
      <c r="E569" s="2"/>
      <c r="F569" s="2"/>
      <c r="I569" s="2"/>
      <c r="J569" s="2"/>
      <c r="O569" s="3"/>
      <c r="P569" s="3"/>
      <c r="Q569" s="3"/>
      <c r="R569" s="3"/>
      <c r="S569" s="3"/>
      <c r="T569" s="3"/>
      <c r="U569" s="3"/>
      <c r="V569" s="3"/>
      <c r="W569" s="3"/>
      <c r="X569" s="8"/>
      <c r="BP569" s="14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NX569" s="2"/>
      <c r="NY569" s="2"/>
      <c r="NZ569" s="2"/>
      <c r="OA569" s="2"/>
      <c r="OB569" s="2"/>
    </row>
    <row r="570" spans="2:392" x14ac:dyDescent="0.25">
      <c r="B570" s="2"/>
      <c r="C570" s="2"/>
      <c r="D570" s="2"/>
      <c r="E570" s="2"/>
      <c r="F570" s="2"/>
      <c r="I570" s="2"/>
      <c r="J570" s="2"/>
      <c r="O570" s="3"/>
      <c r="P570" s="3"/>
      <c r="Q570" s="3"/>
      <c r="R570" s="3"/>
      <c r="S570" s="3"/>
      <c r="T570" s="3"/>
      <c r="U570" s="3"/>
      <c r="V570" s="3"/>
      <c r="W570" s="3"/>
      <c r="X570" s="8"/>
      <c r="BP570" s="14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NX570" s="2"/>
      <c r="NY570" s="2"/>
      <c r="NZ570" s="2"/>
      <c r="OA570" s="2"/>
      <c r="OB570" s="2"/>
    </row>
    <row r="571" spans="2:392" x14ac:dyDescent="0.25">
      <c r="B571" s="2"/>
      <c r="C571" s="2"/>
      <c r="D571" s="2"/>
      <c r="E571" s="2"/>
      <c r="F571" s="2"/>
      <c r="I571" s="2"/>
      <c r="J571" s="2"/>
      <c r="O571" s="3"/>
      <c r="P571" s="3"/>
      <c r="Q571" s="3"/>
      <c r="R571" s="3"/>
      <c r="S571" s="3"/>
      <c r="T571" s="3"/>
      <c r="U571" s="3"/>
      <c r="V571" s="3"/>
      <c r="W571" s="3"/>
      <c r="X571" s="8"/>
      <c r="BP571" s="14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NX571" s="2"/>
      <c r="NY571" s="2"/>
      <c r="NZ571" s="2"/>
      <c r="OA571" s="2"/>
      <c r="OB571" s="2"/>
    </row>
    <row r="572" spans="2:392" x14ac:dyDescent="0.25">
      <c r="B572" s="2"/>
      <c r="C572" s="2"/>
      <c r="D572" s="2"/>
      <c r="E572" s="2"/>
      <c r="F572" s="2"/>
      <c r="I572" s="2"/>
      <c r="J572" s="2"/>
      <c r="O572" s="3"/>
      <c r="P572" s="3"/>
      <c r="Q572" s="3"/>
      <c r="R572" s="3"/>
      <c r="S572" s="3"/>
      <c r="T572" s="3"/>
      <c r="U572" s="3"/>
      <c r="V572" s="3"/>
      <c r="W572" s="3"/>
      <c r="X572" s="8"/>
      <c r="BP572" s="14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NX572" s="2"/>
      <c r="NY572" s="2"/>
      <c r="NZ572" s="2"/>
      <c r="OA572" s="2"/>
      <c r="OB572" s="2"/>
    </row>
    <row r="573" spans="2:392" x14ac:dyDescent="0.25">
      <c r="B573" s="2"/>
      <c r="C573" s="2"/>
      <c r="D573" s="2"/>
      <c r="E573" s="2"/>
      <c r="F573" s="2"/>
      <c r="I573" s="2"/>
      <c r="J573" s="2"/>
      <c r="O573" s="3"/>
      <c r="P573" s="3"/>
      <c r="Q573" s="3"/>
      <c r="R573" s="3"/>
      <c r="S573" s="3"/>
      <c r="T573" s="3"/>
      <c r="U573" s="3"/>
      <c r="V573" s="3"/>
      <c r="W573" s="3"/>
      <c r="X573" s="8"/>
      <c r="BP573" s="14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NX573" s="2"/>
      <c r="NY573" s="2"/>
      <c r="NZ573" s="2"/>
      <c r="OA573" s="2"/>
      <c r="OB573" s="2"/>
    </row>
    <row r="574" spans="2:392" x14ac:dyDescent="0.25">
      <c r="B574" s="2"/>
      <c r="C574" s="2"/>
      <c r="D574" s="2"/>
      <c r="E574" s="2"/>
      <c r="F574" s="2"/>
      <c r="I574" s="2"/>
      <c r="J574" s="2"/>
      <c r="O574" s="3"/>
      <c r="P574" s="3"/>
      <c r="Q574" s="3"/>
      <c r="R574" s="3"/>
      <c r="S574" s="3"/>
      <c r="T574" s="3"/>
      <c r="U574" s="3"/>
      <c r="V574" s="3"/>
      <c r="W574" s="3"/>
      <c r="X574" s="8"/>
      <c r="BP574" s="14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NX574" s="2"/>
      <c r="NY574" s="2"/>
      <c r="NZ574" s="2"/>
      <c r="OA574" s="2"/>
      <c r="OB574" s="2"/>
    </row>
    <row r="575" spans="2:392" x14ac:dyDescent="0.25">
      <c r="B575" s="2"/>
      <c r="C575" s="2"/>
      <c r="D575" s="2"/>
      <c r="E575" s="2"/>
      <c r="F575" s="2"/>
      <c r="I575" s="2"/>
      <c r="J575" s="2"/>
      <c r="O575" s="3"/>
      <c r="P575" s="3"/>
      <c r="Q575" s="3"/>
      <c r="R575" s="3"/>
      <c r="S575" s="3"/>
      <c r="T575" s="3"/>
      <c r="U575" s="3"/>
      <c r="V575" s="3"/>
      <c r="W575" s="3"/>
      <c r="X575" s="8"/>
      <c r="BP575" s="14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NX575" s="2"/>
      <c r="NY575" s="2"/>
      <c r="NZ575" s="2"/>
      <c r="OA575" s="2"/>
      <c r="OB575" s="2"/>
    </row>
    <row r="576" spans="2:392" x14ac:dyDescent="0.25">
      <c r="B576" s="2"/>
      <c r="C576" s="2"/>
      <c r="D576" s="2"/>
      <c r="E576" s="2"/>
      <c r="F576" s="2"/>
      <c r="I576" s="2"/>
      <c r="J576" s="2"/>
      <c r="O576" s="3"/>
      <c r="P576" s="3"/>
      <c r="Q576" s="3"/>
      <c r="R576" s="3"/>
      <c r="S576" s="3"/>
      <c r="T576" s="3"/>
      <c r="U576" s="3"/>
      <c r="V576" s="3"/>
      <c r="W576" s="3"/>
      <c r="X576" s="8"/>
      <c r="BP576" s="14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NX576" s="2"/>
      <c r="NY576" s="2"/>
      <c r="NZ576" s="2"/>
      <c r="OA576" s="2"/>
      <c r="OB576" s="2"/>
    </row>
    <row r="577" spans="2:392" x14ac:dyDescent="0.25">
      <c r="B577" s="2"/>
      <c r="C577" s="2"/>
      <c r="D577" s="2"/>
      <c r="E577" s="2"/>
      <c r="F577" s="2"/>
      <c r="I577" s="2"/>
      <c r="J577" s="2"/>
      <c r="O577" s="3"/>
      <c r="P577" s="3"/>
      <c r="Q577" s="3"/>
      <c r="R577" s="3"/>
      <c r="S577" s="3"/>
      <c r="T577" s="3"/>
      <c r="U577" s="3"/>
      <c r="V577" s="3"/>
      <c r="W577" s="3"/>
      <c r="X577" s="8"/>
      <c r="BP577" s="14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NX577" s="2"/>
      <c r="NY577" s="2"/>
      <c r="NZ577" s="2"/>
      <c r="OA577" s="2"/>
      <c r="OB577" s="2"/>
    </row>
    <row r="578" spans="2:392" x14ac:dyDescent="0.25">
      <c r="B578" s="2"/>
      <c r="C578" s="2"/>
      <c r="D578" s="2"/>
      <c r="E578" s="2"/>
      <c r="F578" s="2"/>
      <c r="I578" s="2"/>
      <c r="J578" s="2"/>
      <c r="O578" s="3"/>
      <c r="P578" s="3"/>
      <c r="Q578" s="3"/>
      <c r="R578" s="3"/>
      <c r="S578" s="3"/>
      <c r="T578" s="3"/>
      <c r="U578" s="3"/>
      <c r="V578" s="3"/>
      <c r="W578" s="3"/>
      <c r="X578" s="8"/>
      <c r="BP578" s="14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NX578" s="2"/>
      <c r="NY578" s="2"/>
      <c r="NZ578" s="2"/>
      <c r="OA578" s="2"/>
      <c r="OB578" s="2"/>
    </row>
    <row r="579" spans="2:392" x14ac:dyDescent="0.25">
      <c r="B579" s="2"/>
      <c r="C579" s="2"/>
      <c r="D579" s="2"/>
      <c r="E579" s="2"/>
      <c r="F579" s="2"/>
      <c r="I579" s="2"/>
      <c r="J579" s="2"/>
      <c r="O579" s="3"/>
      <c r="P579" s="3"/>
      <c r="Q579" s="3"/>
      <c r="R579" s="3"/>
      <c r="S579" s="3"/>
      <c r="T579" s="3"/>
      <c r="U579" s="3"/>
      <c r="V579" s="3"/>
      <c r="W579" s="3"/>
      <c r="X579" s="8"/>
      <c r="BP579" s="14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NX579" s="2"/>
      <c r="NY579" s="2"/>
      <c r="NZ579" s="2"/>
      <c r="OA579" s="2"/>
      <c r="OB579" s="2"/>
    </row>
    <row r="580" spans="2:392" x14ac:dyDescent="0.25">
      <c r="B580" s="2"/>
      <c r="C580" s="2"/>
      <c r="D580" s="2"/>
      <c r="E580" s="2"/>
      <c r="F580" s="2"/>
      <c r="I580" s="2"/>
      <c r="J580" s="2"/>
      <c r="O580" s="3"/>
      <c r="P580" s="3"/>
      <c r="Q580" s="3"/>
      <c r="R580" s="3"/>
      <c r="S580" s="3"/>
      <c r="T580" s="3"/>
      <c r="U580" s="3"/>
      <c r="V580" s="3"/>
      <c r="W580" s="3"/>
      <c r="X580" s="8"/>
      <c r="BP580" s="14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NX580" s="2"/>
      <c r="NY580" s="2"/>
      <c r="NZ580" s="2"/>
      <c r="OA580" s="2"/>
      <c r="OB580" s="2"/>
    </row>
    <row r="581" spans="2:392" x14ac:dyDescent="0.25">
      <c r="B581" s="2"/>
      <c r="C581" s="2"/>
      <c r="D581" s="2"/>
      <c r="E581" s="2"/>
      <c r="F581" s="2"/>
      <c r="I581" s="2"/>
      <c r="J581" s="2"/>
      <c r="O581" s="3"/>
      <c r="P581" s="3"/>
      <c r="Q581" s="3"/>
      <c r="R581" s="3"/>
      <c r="S581" s="3"/>
      <c r="T581" s="3"/>
      <c r="U581" s="3"/>
      <c r="V581" s="3"/>
      <c r="W581" s="3"/>
      <c r="X581" s="8"/>
      <c r="BP581" s="14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NX581" s="2"/>
      <c r="NY581" s="2"/>
      <c r="NZ581" s="2"/>
      <c r="OA581" s="2"/>
      <c r="OB581" s="2"/>
    </row>
    <row r="582" spans="2:392" x14ac:dyDescent="0.25">
      <c r="B582" s="2"/>
      <c r="C582" s="2"/>
      <c r="D582" s="2"/>
      <c r="E582" s="2"/>
      <c r="F582" s="2"/>
      <c r="I582" s="2"/>
      <c r="J582" s="2"/>
      <c r="O582" s="3"/>
      <c r="P582" s="3"/>
      <c r="Q582" s="3"/>
      <c r="R582" s="3"/>
      <c r="S582" s="3"/>
      <c r="T582" s="3"/>
      <c r="U582" s="3"/>
      <c r="V582" s="3"/>
      <c r="W582" s="3"/>
      <c r="X582" s="8"/>
      <c r="BP582" s="14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NX582" s="2"/>
      <c r="NY582" s="2"/>
      <c r="NZ582" s="2"/>
      <c r="OA582" s="2"/>
      <c r="OB582" s="2"/>
    </row>
    <row r="583" spans="2:392" x14ac:dyDescent="0.25">
      <c r="B583" s="2"/>
      <c r="C583" s="2"/>
      <c r="D583" s="2"/>
      <c r="E583" s="2"/>
      <c r="F583" s="2"/>
      <c r="I583" s="2"/>
      <c r="J583" s="2"/>
      <c r="O583" s="3"/>
      <c r="P583" s="3"/>
      <c r="Q583" s="3"/>
      <c r="R583" s="3"/>
      <c r="S583" s="3"/>
      <c r="T583" s="3"/>
      <c r="U583" s="3"/>
      <c r="V583" s="3"/>
      <c r="W583" s="3"/>
      <c r="X583" s="8"/>
      <c r="BP583" s="14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NX583" s="2"/>
      <c r="NY583" s="2"/>
      <c r="NZ583" s="2"/>
      <c r="OA583" s="2"/>
      <c r="OB583" s="2"/>
    </row>
    <row r="584" spans="2:392" x14ac:dyDescent="0.25">
      <c r="B584" s="2"/>
      <c r="C584" s="2"/>
      <c r="D584" s="2"/>
      <c r="E584" s="2"/>
      <c r="F584" s="2"/>
      <c r="I584" s="2"/>
      <c r="J584" s="2"/>
      <c r="O584" s="3"/>
      <c r="P584" s="3"/>
      <c r="Q584" s="3"/>
      <c r="R584" s="3"/>
      <c r="S584" s="3"/>
      <c r="T584" s="3"/>
      <c r="U584" s="3"/>
      <c r="V584" s="3"/>
      <c r="W584" s="3"/>
      <c r="X584" s="8"/>
      <c r="BP584" s="14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NX584" s="2"/>
      <c r="NY584" s="2"/>
      <c r="NZ584" s="2"/>
      <c r="OA584" s="2"/>
      <c r="OB584" s="2"/>
    </row>
    <row r="585" spans="2:392" x14ac:dyDescent="0.25">
      <c r="B585" s="2"/>
      <c r="C585" s="2"/>
      <c r="D585" s="2"/>
      <c r="E585" s="2"/>
      <c r="F585" s="2"/>
      <c r="I585" s="2"/>
      <c r="J585" s="2"/>
      <c r="O585" s="3"/>
      <c r="P585" s="3"/>
      <c r="Q585" s="3"/>
      <c r="R585" s="3"/>
      <c r="S585" s="3"/>
      <c r="T585" s="3"/>
      <c r="U585" s="3"/>
      <c r="V585" s="3"/>
      <c r="W585" s="3"/>
      <c r="X585" s="8"/>
      <c r="BP585" s="14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NX585" s="2"/>
      <c r="NY585" s="2"/>
      <c r="NZ585" s="2"/>
      <c r="OA585" s="2"/>
      <c r="OB585" s="2"/>
    </row>
    <row r="586" spans="2:392" x14ac:dyDescent="0.25">
      <c r="B586" s="2"/>
      <c r="C586" s="2"/>
      <c r="D586" s="2"/>
      <c r="E586" s="2"/>
      <c r="F586" s="2"/>
      <c r="I586" s="2"/>
      <c r="J586" s="2"/>
      <c r="O586" s="3"/>
      <c r="P586" s="3"/>
      <c r="Q586" s="3"/>
      <c r="R586" s="3"/>
      <c r="S586" s="3"/>
      <c r="T586" s="3"/>
      <c r="U586" s="3"/>
      <c r="V586" s="3"/>
      <c r="W586" s="3"/>
      <c r="X586" s="8"/>
      <c r="BP586" s="14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NX586" s="2"/>
      <c r="NY586" s="2"/>
      <c r="NZ586" s="2"/>
      <c r="OA586" s="2"/>
      <c r="OB586" s="2"/>
    </row>
    <row r="587" spans="2:392" x14ac:dyDescent="0.25">
      <c r="B587" s="2"/>
      <c r="C587" s="2"/>
      <c r="D587" s="2"/>
      <c r="E587" s="2"/>
      <c r="F587" s="2"/>
      <c r="I587" s="2"/>
      <c r="J587" s="2"/>
      <c r="O587" s="3"/>
      <c r="P587" s="3"/>
      <c r="Q587" s="3"/>
      <c r="R587" s="3"/>
      <c r="S587" s="3"/>
      <c r="T587" s="3"/>
      <c r="U587" s="3"/>
      <c r="V587" s="3"/>
      <c r="W587" s="3"/>
      <c r="X587" s="8"/>
      <c r="BP587" s="14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NX587" s="2"/>
      <c r="NY587" s="2"/>
      <c r="NZ587" s="2"/>
      <c r="OA587" s="2"/>
      <c r="OB587" s="2"/>
    </row>
    <row r="588" spans="2:392" x14ac:dyDescent="0.25">
      <c r="B588" s="2"/>
      <c r="C588" s="2"/>
      <c r="D588" s="2"/>
      <c r="E588" s="2"/>
      <c r="F588" s="2"/>
      <c r="I588" s="2"/>
      <c r="J588" s="2"/>
      <c r="O588" s="3"/>
      <c r="P588" s="3"/>
      <c r="Q588" s="3"/>
      <c r="R588" s="3"/>
      <c r="S588" s="3"/>
      <c r="T588" s="3"/>
      <c r="U588" s="3"/>
      <c r="V588" s="3"/>
      <c r="W588" s="3"/>
      <c r="X588" s="8"/>
      <c r="BP588" s="14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NX588" s="2"/>
      <c r="NY588" s="2"/>
      <c r="NZ588" s="2"/>
      <c r="OA588" s="2"/>
      <c r="OB588" s="2"/>
    </row>
    <row r="589" spans="2:392" x14ac:dyDescent="0.25">
      <c r="B589" s="2"/>
      <c r="C589" s="2"/>
      <c r="D589" s="2"/>
      <c r="E589" s="2"/>
      <c r="F589" s="2"/>
      <c r="I589" s="2"/>
      <c r="J589" s="2"/>
      <c r="O589" s="3"/>
      <c r="P589" s="3"/>
      <c r="Q589" s="3"/>
      <c r="R589" s="3"/>
      <c r="S589" s="3"/>
      <c r="T589" s="3"/>
      <c r="U589" s="3"/>
      <c r="V589" s="3"/>
      <c r="W589" s="3"/>
      <c r="X589" s="8"/>
      <c r="BP589" s="14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NX589" s="2"/>
      <c r="NY589" s="2"/>
      <c r="NZ589" s="2"/>
      <c r="OA589" s="2"/>
      <c r="OB589" s="2"/>
    </row>
    <row r="590" spans="2:392" x14ac:dyDescent="0.25">
      <c r="B590" s="2"/>
      <c r="C590" s="2"/>
      <c r="D590" s="2"/>
      <c r="E590" s="2"/>
      <c r="F590" s="2"/>
      <c r="I590" s="2"/>
      <c r="J590" s="2"/>
      <c r="O590" s="3"/>
      <c r="P590" s="3"/>
      <c r="Q590" s="3"/>
      <c r="R590" s="3"/>
      <c r="S590" s="3"/>
      <c r="T590" s="3"/>
      <c r="U590" s="3"/>
      <c r="V590" s="3"/>
      <c r="W590" s="3"/>
      <c r="X590" s="8"/>
      <c r="BP590" s="14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NX590" s="2"/>
      <c r="NY590" s="2"/>
      <c r="NZ590" s="2"/>
      <c r="OA590" s="2"/>
      <c r="OB590" s="2"/>
    </row>
    <row r="591" spans="2:392" x14ac:dyDescent="0.25">
      <c r="B591" s="2"/>
      <c r="C591" s="2"/>
      <c r="D591" s="2"/>
      <c r="E591" s="2"/>
      <c r="F591" s="2"/>
      <c r="I591" s="2"/>
      <c r="J591" s="2"/>
      <c r="O591" s="3"/>
      <c r="P591" s="3"/>
      <c r="Q591" s="3"/>
      <c r="R591" s="3"/>
      <c r="S591" s="3"/>
      <c r="T591" s="3"/>
      <c r="U591" s="3"/>
      <c r="V591" s="3"/>
      <c r="W591" s="3"/>
      <c r="X591" s="8"/>
      <c r="BP591" s="14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NX591" s="2"/>
      <c r="NY591" s="2"/>
      <c r="NZ591" s="2"/>
      <c r="OA591" s="2"/>
      <c r="OB591" s="2"/>
    </row>
    <row r="592" spans="2:392" x14ac:dyDescent="0.25">
      <c r="B592" s="2"/>
      <c r="C592" s="2"/>
      <c r="D592" s="2"/>
      <c r="E592" s="2"/>
      <c r="F592" s="2"/>
      <c r="I592" s="2"/>
      <c r="J592" s="2"/>
      <c r="O592" s="3"/>
      <c r="P592" s="3"/>
      <c r="Q592" s="3"/>
      <c r="R592" s="3"/>
      <c r="S592" s="3"/>
      <c r="T592" s="3"/>
      <c r="U592" s="3"/>
      <c r="V592" s="3"/>
      <c r="W592" s="3"/>
      <c r="X592" s="8"/>
      <c r="BP592" s="14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NX592" s="2"/>
      <c r="NY592" s="2"/>
      <c r="NZ592" s="2"/>
      <c r="OA592" s="2"/>
      <c r="OB592" s="2"/>
    </row>
    <row r="593" spans="2:392" x14ac:dyDescent="0.25">
      <c r="B593" s="2"/>
      <c r="C593" s="2"/>
      <c r="D593" s="2"/>
      <c r="E593" s="2"/>
      <c r="F593" s="2"/>
      <c r="I593" s="2"/>
      <c r="J593" s="2"/>
      <c r="O593" s="3"/>
      <c r="P593" s="3"/>
      <c r="Q593" s="3"/>
      <c r="R593" s="3"/>
      <c r="S593" s="3"/>
      <c r="T593" s="3"/>
      <c r="U593" s="3"/>
      <c r="V593" s="3"/>
      <c r="W593" s="3"/>
      <c r="X593" s="8"/>
      <c r="BP593" s="14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NX593" s="2"/>
      <c r="NY593" s="2"/>
      <c r="NZ593" s="2"/>
      <c r="OA593" s="2"/>
      <c r="OB593" s="2"/>
    </row>
    <row r="594" spans="2:392" x14ac:dyDescent="0.25">
      <c r="B594" s="2"/>
      <c r="C594" s="2"/>
      <c r="D594" s="2"/>
      <c r="E594" s="2"/>
      <c r="F594" s="2"/>
      <c r="I594" s="2"/>
      <c r="J594" s="2"/>
      <c r="O594" s="3"/>
      <c r="P594" s="3"/>
      <c r="Q594" s="3"/>
      <c r="R594" s="3"/>
      <c r="S594" s="3"/>
      <c r="T594" s="3"/>
      <c r="U594" s="3"/>
      <c r="V594" s="3"/>
      <c r="W594" s="3"/>
      <c r="X594" s="8"/>
      <c r="BP594" s="14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NX594" s="2"/>
      <c r="NY594" s="2"/>
      <c r="NZ594" s="2"/>
      <c r="OA594" s="2"/>
      <c r="OB594" s="2"/>
    </row>
    <row r="595" spans="2:392" x14ac:dyDescent="0.25">
      <c r="B595" s="2"/>
      <c r="C595" s="2"/>
      <c r="D595" s="2"/>
      <c r="E595" s="2"/>
      <c r="F595" s="2"/>
      <c r="I595" s="2"/>
      <c r="J595" s="2"/>
      <c r="O595" s="3"/>
      <c r="P595" s="3"/>
      <c r="Q595" s="3"/>
      <c r="R595" s="3"/>
      <c r="S595" s="3"/>
      <c r="T595" s="3"/>
      <c r="U595" s="3"/>
      <c r="V595" s="3"/>
      <c r="W595" s="3"/>
      <c r="X595" s="8"/>
      <c r="BP595" s="14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NX595" s="2"/>
      <c r="NY595" s="2"/>
      <c r="NZ595" s="2"/>
      <c r="OA595" s="2"/>
      <c r="OB595" s="2"/>
    </row>
    <row r="596" spans="2:392" x14ac:dyDescent="0.25">
      <c r="B596" s="2"/>
      <c r="C596" s="2"/>
      <c r="D596" s="2"/>
      <c r="E596" s="2"/>
      <c r="F596" s="2"/>
      <c r="I596" s="2"/>
      <c r="J596" s="2"/>
      <c r="O596" s="3"/>
      <c r="P596" s="3"/>
      <c r="Q596" s="3"/>
      <c r="R596" s="3"/>
      <c r="S596" s="3"/>
      <c r="T596" s="3"/>
      <c r="U596" s="3"/>
      <c r="V596" s="3"/>
      <c r="W596" s="3"/>
      <c r="X596" s="8"/>
      <c r="BP596" s="14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NX596" s="2"/>
      <c r="NY596" s="2"/>
      <c r="NZ596" s="2"/>
      <c r="OA596" s="2"/>
      <c r="OB596" s="2"/>
    </row>
    <row r="597" spans="2:392" x14ac:dyDescent="0.25">
      <c r="B597" s="2"/>
      <c r="C597" s="2"/>
      <c r="D597" s="2"/>
      <c r="E597" s="2"/>
      <c r="F597" s="2"/>
      <c r="I597" s="2"/>
      <c r="J597" s="2"/>
      <c r="O597" s="3"/>
      <c r="P597" s="3"/>
      <c r="Q597" s="3"/>
      <c r="R597" s="3"/>
      <c r="S597" s="3"/>
      <c r="T597" s="3"/>
      <c r="U597" s="3"/>
      <c r="V597" s="3"/>
      <c r="W597" s="3"/>
      <c r="X597" s="8"/>
      <c r="BP597" s="14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NX597" s="2"/>
      <c r="NY597" s="2"/>
      <c r="NZ597" s="2"/>
      <c r="OA597" s="2"/>
      <c r="OB597" s="2"/>
    </row>
    <row r="598" spans="2:392" x14ac:dyDescent="0.25">
      <c r="B598" s="2"/>
      <c r="C598" s="2"/>
      <c r="D598" s="2"/>
      <c r="E598" s="2"/>
      <c r="F598" s="2"/>
      <c r="I598" s="2"/>
      <c r="J598" s="2"/>
      <c r="O598" s="3"/>
      <c r="P598" s="3"/>
      <c r="Q598" s="3"/>
      <c r="R598" s="3"/>
      <c r="S598" s="3"/>
      <c r="T598" s="3"/>
      <c r="U598" s="3"/>
      <c r="V598" s="3"/>
      <c r="W598" s="3"/>
      <c r="X598" s="8"/>
      <c r="BP598" s="14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NX598" s="2"/>
      <c r="NY598" s="2"/>
      <c r="NZ598" s="2"/>
      <c r="OA598" s="2"/>
      <c r="OB598" s="2"/>
    </row>
    <row r="599" spans="2:392" x14ac:dyDescent="0.25">
      <c r="B599" s="2"/>
      <c r="C599" s="2"/>
      <c r="D599" s="2"/>
      <c r="E599" s="2"/>
      <c r="F599" s="2"/>
      <c r="I599" s="2"/>
      <c r="J599" s="2"/>
      <c r="O599" s="3"/>
      <c r="P599" s="3"/>
      <c r="Q599" s="3"/>
      <c r="R599" s="3"/>
      <c r="S599" s="3"/>
      <c r="T599" s="3"/>
      <c r="U599" s="3"/>
      <c r="V599" s="3"/>
      <c r="W599" s="3"/>
      <c r="X599" s="8"/>
      <c r="BP599" s="14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NX599" s="2"/>
      <c r="NY599" s="2"/>
      <c r="NZ599" s="2"/>
      <c r="OA599" s="2"/>
      <c r="OB599" s="2"/>
    </row>
    <row r="600" spans="2:392" x14ac:dyDescent="0.25">
      <c r="B600" s="2"/>
      <c r="C600" s="2"/>
      <c r="D600" s="2"/>
      <c r="E600" s="2"/>
      <c r="F600" s="2"/>
      <c r="I600" s="2"/>
      <c r="J600" s="2"/>
      <c r="O600" s="3"/>
      <c r="P600" s="3"/>
      <c r="Q600" s="3"/>
      <c r="R600" s="3"/>
      <c r="S600" s="3"/>
      <c r="T600" s="3"/>
      <c r="U600" s="3"/>
      <c r="V600" s="3"/>
      <c r="W600" s="3"/>
      <c r="X600" s="8"/>
      <c r="BP600" s="14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NX600" s="2"/>
      <c r="NY600" s="2"/>
      <c r="NZ600" s="2"/>
      <c r="OA600" s="2"/>
      <c r="OB600" s="2"/>
    </row>
    <row r="601" spans="2:392" x14ac:dyDescent="0.25">
      <c r="B601" s="2"/>
      <c r="C601" s="2"/>
      <c r="D601" s="2"/>
      <c r="E601" s="2"/>
      <c r="F601" s="2"/>
      <c r="I601" s="2"/>
      <c r="J601" s="2"/>
      <c r="O601" s="3"/>
      <c r="P601" s="3"/>
      <c r="Q601" s="3"/>
      <c r="R601" s="3"/>
      <c r="S601" s="3"/>
      <c r="T601" s="3"/>
      <c r="U601" s="3"/>
      <c r="V601" s="3"/>
      <c r="W601" s="3"/>
      <c r="X601" s="8"/>
      <c r="BP601" s="14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NX601" s="2"/>
      <c r="NY601" s="2"/>
      <c r="NZ601" s="2"/>
      <c r="OA601" s="2"/>
      <c r="OB601" s="2"/>
    </row>
    <row r="602" spans="2:392" x14ac:dyDescent="0.25">
      <c r="B602" s="2"/>
      <c r="C602" s="2"/>
      <c r="D602" s="2"/>
      <c r="E602" s="2"/>
      <c r="F602" s="2"/>
      <c r="I602" s="2"/>
      <c r="J602" s="2"/>
      <c r="O602" s="3"/>
      <c r="P602" s="3"/>
      <c r="Q602" s="3"/>
      <c r="R602" s="3"/>
      <c r="S602" s="3"/>
      <c r="T602" s="3"/>
      <c r="U602" s="3"/>
      <c r="V602" s="3"/>
      <c r="W602" s="3"/>
      <c r="X602" s="8"/>
      <c r="BP602" s="14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NX602" s="2"/>
      <c r="NY602" s="2"/>
      <c r="NZ602" s="2"/>
      <c r="OA602" s="2"/>
      <c r="OB602" s="2"/>
    </row>
    <row r="603" spans="2:392" x14ac:dyDescent="0.25">
      <c r="B603" s="2"/>
      <c r="C603" s="2"/>
      <c r="D603" s="2"/>
      <c r="E603" s="2"/>
      <c r="F603" s="2"/>
      <c r="I603" s="2"/>
      <c r="J603" s="2"/>
      <c r="O603" s="3"/>
      <c r="P603" s="3"/>
      <c r="Q603" s="3"/>
      <c r="R603" s="3"/>
      <c r="S603" s="3"/>
      <c r="T603" s="3"/>
      <c r="U603" s="3"/>
      <c r="V603" s="3"/>
      <c r="W603" s="3"/>
      <c r="X603" s="8"/>
      <c r="BP603" s="14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NX603" s="2"/>
      <c r="NY603" s="2"/>
      <c r="NZ603" s="2"/>
      <c r="OA603" s="2"/>
      <c r="OB603" s="2"/>
    </row>
    <row r="604" spans="2:392" x14ac:dyDescent="0.25">
      <c r="B604" s="2"/>
      <c r="C604" s="2"/>
      <c r="D604" s="2"/>
      <c r="E604" s="2"/>
      <c r="F604" s="2"/>
      <c r="I604" s="2"/>
      <c r="J604" s="2"/>
      <c r="O604" s="3"/>
      <c r="P604" s="3"/>
      <c r="Q604" s="3"/>
      <c r="R604" s="3"/>
      <c r="S604" s="3"/>
      <c r="T604" s="3"/>
      <c r="U604" s="3"/>
      <c r="V604" s="3"/>
      <c r="W604" s="3"/>
      <c r="X604" s="8"/>
      <c r="BP604" s="14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NX604" s="2"/>
      <c r="NY604" s="2"/>
      <c r="NZ604" s="2"/>
      <c r="OA604" s="2"/>
      <c r="OB604" s="2"/>
    </row>
    <row r="605" spans="2:392" x14ac:dyDescent="0.25">
      <c r="B605" s="2"/>
      <c r="C605" s="2"/>
      <c r="D605" s="2"/>
      <c r="E605" s="2"/>
      <c r="F605" s="2"/>
      <c r="I605" s="2"/>
      <c r="J605" s="2"/>
      <c r="O605" s="3"/>
      <c r="P605" s="3"/>
      <c r="Q605" s="3"/>
      <c r="R605" s="3"/>
      <c r="S605" s="3"/>
      <c r="T605" s="3"/>
      <c r="U605" s="3"/>
      <c r="V605" s="3"/>
      <c r="W605" s="3"/>
      <c r="X605" s="8"/>
      <c r="BP605" s="14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NX605" s="2"/>
      <c r="NY605" s="2"/>
      <c r="NZ605" s="2"/>
      <c r="OA605" s="2"/>
      <c r="OB605" s="2"/>
    </row>
    <row r="606" spans="2:392" x14ac:dyDescent="0.25">
      <c r="B606" s="2"/>
      <c r="C606" s="2"/>
      <c r="D606" s="2"/>
      <c r="E606" s="2"/>
      <c r="F606" s="2"/>
      <c r="I606" s="2"/>
      <c r="J606" s="2"/>
      <c r="O606" s="3"/>
      <c r="P606" s="3"/>
      <c r="Q606" s="3"/>
      <c r="R606" s="3"/>
      <c r="S606" s="3"/>
      <c r="T606" s="3"/>
      <c r="U606" s="3"/>
      <c r="V606" s="3"/>
      <c r="W606" s="3"/>
      <c r="X606" s="8"/>
      <c r="BP606" s="14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NX606" s="2"/>
      <c r="NY606" s="2"/>
      <c r="NZ606" s="2"/>
      <c r="OA606" s="2"/>
      <c r="OB606" s="2"/>
    </row>
    <row r="607" spans="2:392" x14ac:dyDescent="0.25">
      <c r="B607" s="2"/>
      <c r="C607" s="2"/>
      <c r="D607" s="2"/>
      <c r="E607" s="2"/>
      <c r="F607" s="2"/>
      <c r="I607" s="2"/>
      <c r="J607" s="2"/>
      <c r="O607" s="3"/>
      <c r="P607" s="3"/>
      <c r="Q607" s="3"/>
      <c r="R607" s="3"/>
      <c r="S607" s="3"/>
      <c r="T607" s="3"/>
      <c r="U607" s="3"/>
      <c r="V607" s="3"/>
      <c r="W607" s="3"/>
      <c r="X607" s="8"/>
      <c r="BP607" s="14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NX607" s="2"/>
      <c r="NY607" s="2"/>
      <c r="NZ607" s="2"/>
      <c r="OA607" s="2"/>
      <c r="OB607" s="2"/>
    </row>
    <row r="608" spans="2:392" x14ac:dyDescent="0.25">
      <c r="B608" s="2"/>
      <c r="C608" s="2"/>
      <c r="D608" s="2"/>
      <c r="E608" s="2"/>
      <c r="F608" s="2"/>
      <c r="I608" s="2"/>
      <c r="J608" s="2"/>
      <c r="O608" s="3"/>
      <c r="P608" s="3"/>
      <c r="Q608" s="3"/>
      <c r="R608" s="3"/>
      <c r="S608" s="3"/>
      <c r="T608" s="3"/>
      <c r="U608" s="3"/>
      <c r="V608" s="3"/>
      <c r="W608" s="3"/>
      <c r="X608" s="8"/>
      <c r="BP608" s="14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NX608" s="2"/>
      <c r="NY608" s="2"/>
      <c r="NZ608" s="2"/>
      <c r="OA608" s="2"/>
      <c r="OB608" s="2"/>
    </row>
    <row r="609" spans="2:392" x14ac:dyDescent="0.25">
      <c r="B609" s="2"/>
      <c r="C609" s="2"/>
      <c r="D609" s="2"/>
      <c r="E609" s="2"/>
      <c r="F609" s="2"/>
      <c r="I609" s="2"/>
      <c r="J609" s="2"/>
      <c r="O609" s="3"/>
      <c r="P609" s="3"/>
      <c r="Q609" s="3"/>
      <c r="R609" s="3"/>
      <c r="S609" s="3"/>
      <c r="T609" s="3"/>
      <c r="U609" s="3"/>
      <c r="V609" s="3"/>
      <c r="W609" s="3"/>
      <c r="X609" s="8"/>
      <c r="BP609" s="14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NX609" s="2"/>
      <c r="NY609" s="2"/>
      <c r="NZ609" s="2"/>
      <c r="OA609" s="2"/>
      <c r="OB609" s="2"/>
    </row>
    <row r="610" spans="2:392" x14ac:dyDescent="0.25">
      <c r="B610" s="2"/>
      <c r="C610" s="2"/>
      <c r="D610" s="2"/>
      <c r="E610" s="2"/>
      <c r="F610" s="2"/>
      <c r="I610" s="2"/>
      <c r="J610" s="2"/>
      <c r="O610" s="3"/>
      <c r="P610" s="3"/>
      <c r="Q610" s="3"/>
      <c r="R610" s="3"/>
      <c r="S610" s="3"/>
      <c r="T610" s="3"/>
      <c r="U610" s="3"/>
      <c r="V610" s="3"/>
      <c r="W610" s="3"/>
      <c r="X610" s="8"/>
      <c r="BP610" s="14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NX610" s="2"/>
      <c r="NY610" s="2"/>
      <c r="NZ610" s="2"/>
      <c r="OA610" s="2"/>
      <c r="OB610" s="2"/>
    </row>
    <row r="611" spans="2:392" x14ac:dyDescent="0.25">
      <c r="B611" s="2"/>
      <c r="C611" s="2"/>
      <c r="D611" s="2"/>
      <c r="E611" s="2"/>
      <c r="F611" s="2"/>
      <c r="I611" s="2"/>
      <c r="J611" s="2"/>
      <c r="O611" s="3"/>
      <c r="P611" s="3"/>
      <c r="Q611" s="3"/>
      <c r="R611" s="3"/>
      <c r="S611" s="3"/>
      <c r="T611" s="3"/>
      <c r="U611" s="3"/>
      <c r="V611" s="3"/>
      <c r="W611" s="3"/>
      <c r="X611" s="8"/>
      <c r="BP611" s="14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NX611" s="2"/>
      <c r="NY611" s="2"/>
      <c r="NZ611" s="2"/>
      <c r="OA611" s="2"/>
      <c r="OB611" s="2"/>
    </row>
    <row r="612" spans="2:392" x14ac:dyDescent="0.25">
      <c r="B612" s="2"/>
      <c r="C612" s="2"/>
      <c r="D612" s="2"/>
      <c r="E612" s="2"/>
      <c r="F612" s="2"/>
      <c r="I612" s="2"/>
      <c r="J612" s="2"/>
      <c r="O612" s="3"/>
      <c r="P612" s="3"/>
      <c r="Q612" s="3"/>
      <c r="R612" s="3"/>
      <c r="S612" s="3"/>
      <c r="T612" s="3"/>
      <c r="U612" s="3"/>
      <c r="V612" s="3"/>
      <c r="W612" s="3"/>
      <c r="X612" s="8"/>
      <c r="BP612" s="14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NX612" s="2"/>
      <c r="NY612" s="2"/>
      <c r="NZ612" s="2"/>
      <c r="OA612" s="2"/>
      <c r="OB612" s="2"/>
    </row>
    <row r="613" spans="2:392" x14ac:dyDescent="0.25">
      <c r="B613" s="2"/>
      <c r="C613" s="2"/>
      <c r="D613" s="2"/>
      <c r="E613" s="2"/>
      <c r="F613" s="2"/>
      <c r="I613" s="2"/>
      <c r="J613" s="2"/>
      <c r="O613" s="3"/>
      <c r="P613" s="3"/>
      <c r="Q613" s="3"/>
      <c r="R613" s="3"/>
      <c r="S613" s="3"/>
      <c r="T613" s="3"/>
      <c r="U613" s="3"/>
      <c r="V613" s="3"/>
      <c r="W613" s="3"/>
      <c r="X613" s="8"/>
      <c r="BP613" s="14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NX613" s="2"/>
      <c r="NY613" s="2"/>
      <c r="NZ613" s="2"/>
      <c r="OA613" s="2"/>
      <c r="OB613" s="2"/>
    </row>
    <row r="614" spans="2:392" x14ac:dyDescent="0.25">
      <c r="B614" s="2"/>
      <c r="C614" s="2"/>
      <c r="D614" s="2"/>
      <c r="E614" s="2"/>
      <c r="F614" s="2"/>
      <c r="I614" s="2"/>
      <c r="J614" s="2"/>
      <c r="O614" s="3"/>
      <c r="P614" s="3"/>
      <c r="Q614" s="3"/>
      <c r="R614" s="3"/>
      <c r="S614" s="3"/>
      <c r="T614" s="3"/>
      <c r="U614" s="3"/>
      <c r="V614" s="3"/>
      <c r="W614" s="3"/>
      <c r="X614" s="8"/>
      <c r="BP614" s="14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NX614" s="2"/>
      <c r="NY614" s="2"/>
      <c r="NZ614" s="2"/>
      <c r="OA614" s="2"/>
      <c r="OB614" s="2"/>
    </row>
    <row r="615" spans="2:392" x14ac:dyDescent="0.25">
      <c r="B615" s="2"/>
      <c r="C615" s="2"/>
      <c r="D615" s="2"/>
      <c r="E615" s="2"/>
      <c r="F615" s="2"/>
      <c r="I615" s="2"/>
      <c r="J615" s="2"/>
      <c r="O615" s="3"/>
      <c r="P615" s="3"/>
      <c r="Q615" s="3"/>
      <c r="R615" s="3"/>
      <c r="S615" s="3"/>
      <c r="T615" s="3"/>
      <c r="U615" s="3"/>
      <c r="V615" s="3"/>
      <c r="W615" s="3"/>
      <c r="X615" s="8"/>
      <c r="BP615" s="14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NX615" s="2"/>
      <c r="NY615" s="2"/>
      <c r="NZ615" s="2"/>
      <c r="OA615" s="2"/>
      <c r="OB615" s="2"/>
    </row>
    <row r="616" spans="2:392" x14ac:dyDescent="0.25">
      <c r="B616" s="2"/>
      <c r="C616" s="2"/>
      <c r="D616" s="2"/>
      <c r="E616" s="2"/>
      <c r="F616" s="2"/>
      <c r="I616" s="2"/>
      <c r="J616" s="2"/>
      <c r="O616" s="3"/>
      <c r="P616" s="3"/>
      <c r="Q616" s="3"/>
      <c r="R616" s="3"/>
      <c r="S616" s="3"/>
      <c r="T616" s="3"/>
      <c r="U616" s="3"/>
      <c r="V616" s="3"/>
      <c r="W616" s="3"/>
      <c r="X616" s="8"/>
      <c r="BP616" s="14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  <c r="FP616" s="13"/>
      <c r="FQ616" s="13"/>
      <c r="FR616" s="13"/>
      <c r="FS616" s="13"/>
      <c r="FT616" s="13"/>
      <c r="FU616" s="13"/>
      <c r="FV616" s="13"/>
      <c r="FW616" s="13"/>
      <c r="FX616" s="13"/>
      <c r="FY616" s="13"/>
      <c r="FZ616" s="13"/>
      <c r="GA616" s="13"/>
      <c r="GB616" s="13"/>
      <c r="GC616" s="13"/>
      <c r="GD616" s="13"/>
      <c r="GE616" s="13"/>
      <c r="GF616" s="13"/>
      <c r="GG616" s="13"/>
      <c r="GH616" s="13"/>
      <c r="GI616" s="13"/>
      <c r="GJ616" s="13"/>
      <c r="GK616" s="13"/>
      <c r="GL616" s="13"/>
      <c r="GM616" s="13"/>
      <c r="GN616" s="13"/>
      <c r="GO616" s="13"/>
      <c r="GP616" s="13"/>
      <c r="GQ616" s="13"/>
      <c r="GR616" s="13"/>
      <c r="GS616" s="13"/>
      <c r="GT616" s="13"/>
      <c r="GU616" s="13"/>
      <c r="GV616" s="13"/>
      <c r="GW616" s="13"/>
      <c r="GX616" s="13"/>
      <c r="GY616" s="13"/>
      <c r="GZ616" s="13"/>
      <c r="NX616" s="2"/>
      <c r="NY616" s="2"/>
      <c r="NZ616" s="2"/>
      <c r="OA616" s="2"/>
      <c r="OB616" s="2"/>
    </row>
    <row r="617" spans="2:392" x14ac:dyDescent="0.25">
      <c r="B617" s="2"/>
      <c r="C617" s="2"/>
      <c r="D617" s="2"/>
      <c r="E617" s="2"/>
      <c r="F617" s="2"/>
      <c r="I617" s="2"/>
      <c r="J617" s="2"/>
      <c r="O617" s="3"/>
      <c r="P617" s="3"/>
      <c r="Q617" s="3"/>
      <c r="R617" s="3"/>
      <c r="S617" s="3"/>
      <c r="T617" s="3"/>
      <c r="U617" s="3"/>
      <c r="V617" s="3"/>
      <c r="W617" s="3"/>
      <c r="X617" s="8"/>
      <c r="BP617" s="14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NX617" s="2"/>
      <c r="NY617" s="2"/>
      <c r="NZ617" s="2"/>
      <c r="OA617" s="2"/>
      <c r="OB617" s="2"/>
    </row>
    <row r="618" spans="2:392" x14ac:dyDescent="0.25">
      <c r="B618" s="2"/>
      <c r="C618" s="2"/>
      <c r="D618" s="2"/>
      <c r="E618" s="2"/>
      <c r="F618" s="2"/>
      <c r="I618" s="2"/>
      <c r="J618" s="2"/>
      <c r="O618" s="3"/>
      <c r="P618" s="3"/>
      <c r="Q618" s="3"/>
      <c r="R618" s="3"/>
      <c r="S618" s="3"/>
      <c r="T618" s="3"/>
      <c r="U618" s="3"/>
      <c r="V618" s="3"/>
      <c r="W618" s="3"/>
      <c r="X618" s="8"/>
      <c r="BP618" s="14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NX618" s="2"/>
      <c r="NY618" s="2"/>
      <c r="NZ618" s="2"/>
      <c r="OA618" s="2"/>
      <c r="OB618" s="2"/>
    </row>
    <row r="619" spans="2:392" x14ac:dyDescent="0.25">
      <c r="B619" s="2"/>
      <c r="C619" s="2"/>
      <c r="D619" s="2"/>
      <c r="E619" s="2"/>
      <c r="F619" s="2"/>
      <c r="I619" s="2"/>
      <c r="J619" s="2"/>
      <c r="O619" s="3"/>
      <c r="P619" s="3"/>
      <c r="Q619" s="3"/>
      <c r="R619" s="3"/>
      <c r="S619" s="3"/>
      <c r="T619" s="3"/>
      <c r="U619" s="3"/>
      <c r="V619" s="3"/>
      <c r="W619" s="3"/>
      <c r="X619" s="8"/>
      <c r="BP619" s="14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NX619" s="2"/>
      <c r="NY619" s="2"/>
      <c r="NZ619" s="2"/>
      <c r="OA619" s="2"/>
      <c r="OB619" s="2"/>
    </row>
    <row r="620" spans="2:392" x14ac:dyDescent="0.25">
      <c r="B620" s="2"/>
      <c r="C620" s="2"/>
      <c r="D620" s="2"/>
      <c r="E620" s="2"/>
      <c r="F620" s="2"/>
      <c r="I620" s="2"/>
      <c r="J620" s="2"/>
      <c r="O620" s="3"/>
      <c r="P620" s="3"/>
      <c r="Q620" s="3"/>
      <c r="R620" s="3"/>
      <c r="S620" s="3"/>
      <c r="T620" s="3"/>
      <c r="U620" s="3"/>
      <c r="V620" s="3"/>
      <c r="W620" s="3"/>
      <c r="X620" s="8"/>
      <c r="BP620" s="14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NX620" s="2"/>
      <c r="NY620" s="2"/>
      <c r="NZ620" s="2"/>
      <c r="OA620" s="2"/>
      <c r="OB620" s="2"/>
    </row>
    <row r="621" spans="2:392" x14ac:dyDescent="0.25">
      <c r="B621" s="2"/>
      <c r="C621" s="2"/>
      <c r="D621" s="2"/>
      <c r="E621" s="2"/>
      <c r="F621" s="2"/>
      <c r="I621" s="2"/>
      <c r="J621" s="2"/>
      <c r="O621" s="3"/>
      <c r="P621" s="3"/>
      <c r="Q621" s="3"/>
      <c r="R621" s="3"/>
      <c r="S621" s="3"/>
      <c r="T621" s="3"/>
      <c r="U621" s="3"/>
      <c r="V621" s="3"/>
      <c r="W621" s="3"/>
      <c r="X621" s="8"/>
      <c r="BP621" s="14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NX621" s="2"/>
      <c r="NY621" s="2"/>
      <c r="NZ621" s="2"/>
      <c r="OA621" s="2"/>
      <c r="OB621" s="2"/>
    </row>
    <row r="622" spans="2:392" x14ac:dyDescent="0.25">
      <c r="B622" s="2"/>
      <c r="C622" s="2"/>
      <c r="D622" s="2"/>
      <c r="E622" s="2"/>
      <c r="F622" s="2"/>
      <c r="I622" s="2"/>
      <c r="J622" s="2"/>
      <c r="O622" s="3"/>
      <c r="P622" s="3"/>
      <c r="Q622" s="3"/>
      <c r="R622" s="3"/>
      <c r="S622" s="3"/>
      <c r="T622" s="3"/>
      <c r="U622" s="3"/>
      <c r="V622" s="3"/>
      <c r="W622" s="3"/>
      <c r="X622" s="8"/>
      <c r="BP622" s="14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NX622" s="2"/>
      <c r="NY622" s="2"/>
      <c r="NZ622" s="2"/>
      <c r="OA622" s="2"/>
      <c r="OB622" s="2"/>
    </row>
    <row r="623" spans="2:392" x14ac:dyDescent="0.25">
      <c r="B623" s="2"/>
      <c r="C623" s="2"/>
      <c r="D623" s="2"/>
      <c r="E623" s="2"/>
      <c r="F623" s="2"/>
      <c r="I623" s="2"/>
      <c r="J623" s="2"/>
      <c r="O623" s="3"/>
      <c r="P623" s="3"/>
      <c r="Q623" s="3"/>
      <c r="R623" s="3"/>
      <c r="S623" s="3"/>
      <c r="T623" s="3"/>
      <c r="U623" s="3"/>
      <c r="V623" s="3"/>
      <c r="W623" s="3"/>
      <c r="X623" s="8"/>
      <c r="BP623" s="14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NX623" s="2"/>
      <c r="NY623" s="2"/>
      <c r="NZ623" s="2"/>
      <c r="OA623" s="2"/>
      <c r="OB623" s="2"/>
    </row>
    <row r="624" spans="2:392" x14ac:dyDescent="0.25">
      <c r="B624" s="2"/>
      <c r="C624" s="2"/>
      <c r="D624" s="2"/>
      <c r="E624" s="2"/>
      <c r="F624" s="2"/>
      <c r="I624" s="2"/>
      <c r="J624" s="2"/>
      <c r="O624" s="3"/>
      <c r="P624" s="3"/>
      <c r="Q624" s="3"/>
      <c r="R624" s="3"/>
      <c r="S624" s="3"/>
      <c r="T624" s="3"/>
      <c r="U624" s="3"/>
      <c r="V624" s="3"/>
      <c r="W624" s="3"/>
      <c r="X624" s="8"/>
      <c r="BP624" s="14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NX624" s="2"/>
      <c r="NY624" s="2"/>
      <c r="NZ624" s="2"/>
      <c r="OA624" s="2"/>
      <c r="OB624" s="2"/>
    </row>
    <row r="625" spans="2:392" x14ac:dyDescent="0.25">
      <c r="B625" s="2"/>
      <c r="C625" s="2"/>
      <c r="D625" s="2"/>
      <c r="E625" s="2"/>
      <c r="F625" s="2"/>
      <c r="I625" s="2"/>
      <c r="J625" s="2"/>
      <c r="O625" s="3"/>
      <c r="P625" s="3"/>
      <c r="Q625" s="3"/>
      <c r="R625" s="3"/>
      <c r="S625" s="3"/>
      <c r="T625" s="3"/>
      <c r="U625" s="3"/>
      <c r="V625" s="3"/>
      <c r="W625" s="3"/>
      <c r="X625" s="8"/>
      <c r="BP625" s="14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NX625" s="2"/>
      <c r="NY625" s="2"/>
      <c r="NZ625" s="2"/>
      <c r="OA625" s="2"/>
      <c r="OB625" s="2"/>
    </row>
    <row r="626" spans="2:392" x14ac:dyDescent="0.25">
      <c r="B626" s="2"/>
      <c r="C626" s="2"/>
      <c r="D626" s="2"/>
      <c r="E626" s="2"/>
      <c r="F626" s="2"/>
      <c r="I626" s="2"/>
      <c r="J626" s="2"/>
      <c r="O626" s="3"/>
      <c r="P626" s="3"/>
      <c r="Q626" s="3"/>
      <c r="R626" s="3"/>
      <c r="S626" s="3"/>
      <c r="T626" s="3"/>
      <c r="U626" s="3"/>
      <c r="V626" s="3"/>
      <c r="W626" s="3"/>
      <c r="X626" s="8"/>
      <c r="BP626" s="14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NX626" s="2"/>
      <c r="NY626" s="2"/>
      <c r="NZ626" s="2"/>
      <c r="OA626" s="2"/>
      <c r="OB626" s="2"/>
    </row>
    <row r="627" spans="2:392" x14ac:dyDescent="0.25">
      <c r="B627" s="2"/>
      <c r="C627" s="2"/>
      <c r="D627" s="2"/>
      <c r="E627" s="2"/>
      <c r="F627" s="2"/>
      <c r="I627" s="2"/>
      <c r="J627" s="2"/>
      <c r="O627" s="3"/>
      <c r="P627" s="3"/>
      <c r="Q627" s="3"/>
      <c r="R627" s="3"/>
      <c r="S627" s="3"/>
      <c r="T627" s="3"/>
      <c r="U627" s="3"/>
      <c r="V627" s="3"/>
      <c r="W627" s="3"/>
      <c r="X627" s="8"/>
      <c r="BP627" s="14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NX627" s="2"/>
      <c r="NY627" s="2"/>
      <c r="NZ627" s="2"/>
      <c r="OA627" s="2"/>
      <c r="OB627" s="2"/>
    </row>
    <row r="628" spans="2:392" x14ac:dyDescent="0.25">
      <c r="B628" s="2"/>
      <c r="C628" s="2"/>
      <c r="D628" s="2"/>
      <c r="E628" s="2"/>
      <c r="F628" s="2"/>
      <c r="I628" s="2"/>
      <c r="J628" s="2"/>
      <c r="O628" s="3"/>
      <c r="P628" s="3"/>
      <c r="Q628" s="3"/>
      <c r="R628" s="3"/>
      <c r="S628" s="3"/>
      <c r="T628" s="3"/>
      <c r="U628" s="3"/>
      <c r="V628" s="3"/>
      <c r="W628" s="3"/>
      <c r="X628" s="8"/>
      <c r="BP628" s="14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NX628" s="2"/>
      <c r="NY628" s="2"/>
      <c r="NZ628" s="2"/>
      <c r="OA628" s="2"/>
      <c r="OB628" s="2"/>
    </row>
    <row r="629" spans="2:392" x14ac:dyDescent="0.25">
      <c r="B629" s="2"/>
      <c r="C629" s="2"/>
      <c r="D629" s="2"/>
      <c r="E629" s="2"/>
      <c r="F629" s="2"/>
      <c r="I629" s="2"/>
      <c r="J629" s="2"/>
      <c r="O629" s="3"/>
      <c r="P629" s="3"/>
      <c r="Q629" s="3"/>
      <c r="R629" s="3"/>
      <c r="S629" s="3"/>
      <c r="T629" s="3"/>
      <c r="U629" s="3"/>
      <c r="V629" s="3"/>
      <c r="W629" s="3"/>
      <c r="X629" s="8"/>
      <c r="BP629" s="14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NX629" s="2"/>
      <c r="NY629" s="2"/>
      <c r="NZ629" s="2"/>
      <c r="OA629" s="2"/>
      <c r="OB629" s="2"/>
    </row>
    <row r="630" spans="2:392" x14ac:dyDescent="0.25">
      <c r="B630" s="2"/>
      <c r="C630" s="2"/>
      <c r="D630" s="2"/>
      <c r="E630" s="2"/>
      <c r="F630" s="2"/>
      <c r="I630" s="2"/>
      <c r="J630" s="2"/>
      <c r="O630" s="3"/>
      <c r="P630" s="3"/>
      <c r="Q630" s="3"/>
      <c r="R630" s="3"/>
      <c r="S630" s="3"/>
      <c r="T630" s="3"/>
      <c r="U630" s="3"/>
      <c r="V630" s="3"/>
      <c r="W630" s="3"/>
      <c r="X630" s="8"/>
      <c r="BP630" s="14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NX630" s="2"/>
      <c r="NY630" s="2"/>
      <c r="NZ630" s="2"/>
      <c r="OA630" s="2"/>
      <c r="OB630" s="2"/>
    </row>
    <row r="631" spans="2:392" x14ac:dyDescent="0.25">
      <c r="B631" s="2"/>
      <c r="C631" s="2"/>
      <c r="D631" s="2"/>
      <c r="E631" s="2"/>
      <c r="F631" s="2"/>
      <c r="I631" s="2"/>
      <c r="J631" s="2"/>
      <c r="O631" s="3"/>
      <c r="P631" s="3"/>
      <c r="Q631" s="3"/>
      <c r="R631" s="3"/>
      <c r="S631" s="3"/>
      <c r="T631" s="3"/>
      <c r="U631" s="3"/>
      <c r="V631" s="3"/>
      <c r="W631" s="3"/>
      <c r="X631" s="8"/>
      <c r="BP631" s="14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NX631" s="2"/>
      <c r="NY631" s="2"/>
      <c r="NZ631" s="2"/>
      <c r="OA631" s="2"/>
      <c r="OB631" s="2"/>
    </row>
    <row r="632" spans="2:392" x14ac:dyDescent="0.25">
      <c r="B632" s="2"/>
      <c r="C632" s="2"/>
      <c r="D632" s="2"/>
      <c r="E632" s="2"/>
      <c r="F632" s="2"/>
      <c r="I632" s="2"/>
      <c r="J632" s="2"/>
      <c r="O632" s="3"/>
      <c r="P632" s="3"/>
      <c r="Q632" s="3"/>
      <c r="R632" s="3"/>
      <c r="S632" s="3"/>
      <c r="T632" s="3"/>
      <c r="U632" s="3"/>
      <c r="V632" s="3"/>
      <c r="W632" s="3"/>
      <c r="X632" s="8"/>
      <c r="BP632" s="14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NX632" s="2"/>
      <c r="NY632" s="2"/>
      <c r="NZ632" s="2"/>
      <c r="OA632" s="2"/>
      <c r="OB632" s="2"/>
    </row>
    <row r="633" spans="2:392" x14ac:dyDescent="0.25">
      <c r="B633" s="2"/>
      <c r="C633" s="2"/>
      <c r="D633" s="2"/>
      <c r="E633" s="2"/>
      <c r="F633" s="2"/>
      <c r="I633" s="2"/>
      <c r="J633" s="2"/>
      <c r="O633" s="3"/>
      <c r="P633" s="3"/>
      <c r="Q633" s="3"/>
      <c r="R633" s="3"/>
      <c r="S633" s="3"/>
      <c r="T633" s="3"/>
      <c r="U633" s="3"/>
      <c r="V633" s="3"/>
      <c r="W633" s="3"/>
      <c r="X633" s="8"/>
      <c r="BP633" s="14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NX633" s="2"/>
      <c r="NY633" s="2"/>
      <c r="NZ633" s="2"/>
      <c r="OA633" s="2"/>
      <c r="OB633" s="2"/>
    </row>
    <row r="634" spans="2:392" x14ac:dyDescent="0.25">
      <c r="B634" s="2"/>
      <c r="C634" s="2"/>
      <c r="D634" s="2"/>
      <c r="E634" s="2"/>
      <c r="F634" s="2"/>
      <c r="I634" s="2"/>
      <c r="J634" s="2"/>
      <c r="O634" s="3"/>
      <c r="P634" s="3"/>
      <c r="Q634" s="3"/>
      <c r="R634" s="3"/>
      <c r="S634" s="3"/>
      <c r="T634" s="3"/>
      <c r="U634" s="3"/>
      <c r="V634" s="3"/>
      <c r="W634" s="3"/>
      <c r="X634" s="8"/>
      <c r="BP634" s="14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NX634" s="2"/>
      <c r="NY634" s="2"/>
      <c r="NZ634" s="2"/>
      <c r="OA634" s="2"/>
      <c r="OB634" s="2"/>
    </row>
    <row r="635" spans="2:392" x14ac:dyDescent="0.25">
      <c r="B635" s="2"/>
      <c r="C635" s="2"/>
      <c r="D635" s="2"/>
      <c r="E635" s="2"/>
      <c r="F635" s="2"/>
      <c r="I635" s="2"/>
      <c r="J635" s="2"/>
      <c r="O635" s="3"/>
      <c r="P635" s="3"/>
      <c r="Q635" s="3"/>
      <c r="R635" s="3"/>
      <c r="S635" s="3"/>
      <c r="T635" s="3"/>
      <c r="U635" s="3"/>
      <c r="V635" s="3"/>
      <c r="W635" s="3"/>
      <c r="X635" s="8"/>
      <c r="BP635" s="14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NX635" s="2"/>
      <c r="NY635" s="2"/>
      <c r="NZ635" s="2"/>
      <c r="OA635" s="2"/>
      <c r="OB635" s="2"/>
    </row>
    <row r="636" spans="2:392" x14ac:dyDescent="0.25">
      <c r="B636" s="2"/>
      <c r="C636" s="2"/>
      <c r="D636" s="2"/>
      <c r="E636" s="2"/>
      <c r="F636" s="2"/>
      <c r="I636" s="2"/>
      <c r="J636" s="2"/>
      <c r="O636" s="3"/>
      <c r="P636" s="3"/>
      <c r="Q636" s="3"/>
      <c r="R636" s="3"/>
      <c r="S636" s="3"/>
      <c r="T636" s="3"/>
      <c r="U636" s="3"/>
      <c r="V636" s="3"/>
      <c r="W636" s="3"/>
      <c r="X636" s="8"/>
      <c r="BP636" s="14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NX636" s="2"/>
      <c r="NY636" s="2"/>
      <c r="NZ636" s="2"/>
      <c r="OA636" s="2"/>
      <c r="OB636" s="2"/>
    </row>
    <row r="637" spans="2:392" x14ac:dyDescent="0.25">
      <c r="B637" s="2"/>
      <c r="C637" s="2"/>
      <c r="D637" s="2"/>
      <c r="E637" s="2"/>
      <c r="F637" s="2"/>
      <c r="I637" s="2"/>
      <c r="J637" s="2"/>
      <c r="O637" s="3"/>
      <c r="P637" s="3"/>
      <c r="Q637" s="3"/>
      <c r="R637" s="3"/>
      <c r="S637" s="3"/>
      <c r="T637" s="3"/>
      <c r="U637" s="3"/>
      <c r="V637" s="3"/>
      <c r="W637" s="3"/>
      <c r="X637" s="8"/>
      <c r="BP637" s="14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NX637" s="2"/>
      <c r="NY637" s="2"/>
      <c r="NZ637" s="2"/>
      <c r="OA637" s="2"/>
      <c r="OB637" s="2"/>
    </row>
    <row r="638" spans="2:392" x14ac:dyDescent="0.25">
      <c r="B638" s="2"/>
      <c r="C638" s="2"/>
      <c r="D638" s="2"/>
      <c r="E638" s="2"/>
      <c r="F638" s="2"/>
      <c r="I638" s="2"/>
      <c r="J638" s="2"/>
      <c r="O638" s="3"/>
      <c r="P638" s="3"/>
      <c r="Q638" s="3"/>
      <c r="R638" s="3"/>
      <c r="S638" s="3"/>
      <c r="T638" s="3"/>
      <c r="U638" s="3"/>
      <c r="V638" s="3"/>
      <c r="W638" s="3"/>
      <c r="X638" s="8"/>
      <c r="BP638" s="14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NX638" s="2"/>
      <c r="NY638" s="2"/>
      <c r="NZ638" s="2"/>
      <c r="OA638" s="2"/>
      <c r="OB638" s="2"/>
    </row>
    <row r="639" spans="2:392" x14ac:dyDescent="0.25">
      <c r="B639" s="2"/>
      <c r="C639" s="2"/>
      <c r="D639" s="2"/>
      <c r="E639" s="2"/>
      <c r="F639" s="2"/>
      <c r="I639" s="2"/>
      <c r="J639" s="2"/>
      <c r="O639" s="3"/>
      <c r="P639" s="3"/>
      <c r="Q639" s="3"/>
      <c r="R639" s="3"/>
      <c r="S639" s="3"/>
      <c r="T639" s="3"/>
      <c r="U639" s="3"/>
      <c r="V639" s="3"/>
      <c r="W639" s="3"/>
      <c r="X639" s="8"/>
      <c r="BP639" s="14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NX639" s="2"/>
      <c r="NY639" s="2"/>
      <c r="NZ639" s="2"/>
      <c r="OA639" s="2"/>
      <c r="OB639" s="2"/>
    </row>
    <row r="640" spans="2:392" x14ac:dyDescent="0.25">
      <c r="B640" s="2"/>
      <c r="C640" s="2"/>
      <c r="D640" s="2"/>
      <c r="E640" s="2"/>
      <c r="F640" s="2"/>
      <c r="I640" s="2"/>
      <c r="J640" s="2"/>
      <c r="O640" s="3"/>
      <c r="P640" s="3"/>
      <c r="Q640" s="3"/>
      <c r="R640" s="3"/>
      <c r="S640" s="3"/>
      <c r="T640" s="3"/>
      <c r="U640" s="3"/>
      <c r="V640" s="3"/>
      <c r="W640" s="3"/>
      <c r="X640" s="8"/>
      <c r="BP640" s="14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NX640" s="2"/>
      <c r="NY640" s="2"/>
      <c r="NZ640" s="2"/>
      <c r="OA640" s="2"/>
      <c r="OB640" s="2"/>
    </row>
    <row r="641" spans="2:392" x14ac:dyDescent="0.25">
      <c r="B641" s="2"/>
      <c r="C641" s="2"/>
      <c r="D641" s="2"/>
      <c r="E641" s="2"/>
      <c r="F641" s="2"/>
      <c r="I641" s="2"/>
      <c r="J641" s="2"/>
      <c r="O641" s="3"/>
      <c r="P641" s="3"/>
      <c r="Q641" s="3"/>
      <c r="R641" s="3"/>
      <c r="S641" s="3"/>
      <c r="T641" s="3"/>
      <c r="U641" s="3"/>
      <c r="V641" s="3"/>
      <c r="W641" s="3"/>
      <c r="X641" s="8"/>
      <c r="BP641" s="14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NX641" s="2"/>
      <c r="NY641" s="2"/>
      <c r="NZ641" s="2"/>
      <c r="OA641" s="2"/>
      <c r="OB641" s="2"/>
    </row>
    <row r="642" spans="2:392" x14ac:dyDescent="0.25">
      <c r="B642" s="2"/>
      <c r="C642" s="2"/>
      <c r="D642" s="2"/>
      <c r="E642" s="2"/>
      <c r="F642" s="2"/>
      <c r="I642" s="2"/>
      <c r="J642" s="2"/>
      <c r="O642" s="3"/>
      <c r="P642" s="3"/>
      <c r="Q642" s="3"/>
      <c r="R642" s="3"/>
      <c r="S642" s="3"/>
      <c r="T642" s="3"/>
      <c r="U642" s="3"/>
      <c r="V642" s="3"/>
      <c r="W642" s="3"/>
      <c r="X642" s="8"/>
      <c r="BP642" s="14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NX642" s="2"/>
      <c r="NY642" s="2"/>
      <c r="NZ642" s="2"/>
      <c r="OA642" s="2"/>
      <c r="OB642" s="2"/>
    </row>
    <row r="643" spans="2:392" x14ac:dyDescent="0.25">
      <c r="B643" s="2"/>
      <c r="C643" s="2"/>
      <c r="D643" s="2"/>
      <c r="E643" s="2"/>
      <c r="F643" s="2"/>
      <c r="I643" s="2"/>
      <c r="J643" s="2"/>
      <c r="O643" s="3"/>
      <c r="P643" s="3"/>
      <c r="Q643" s="3"/>
      <c r="R643" s="3"/>
      <c r="S643" s="3"/>
      <c r="T643" s="3"/>
      <c r="U643" s="3"/>
      <c r="V643" s="3"/>
      <c r="W643" s="3"/>
      <c r="X643" s="8"/>
      <c r="BP643" s="14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NX643" s="2"/>
      <c r="NY643" s="2"/>
      <c r="NZ643" s="2"/>
      <c r="OA643" s="2"/>
      <c r="OB643" s="2"/>
    </row>
    <row r="644" spans="2:392" x14ac:dyDescent="0.25">
      <c r="B644" s="2"/>
      <c r="C644" s="2"/>
      <c r="D644" s="2"/>
      <c r="E644" s="2"/>
      <c r="F644" s="2"/>
      <c r="I644" s="2"/>
      <c r="J644" s="2"/>
      <c r="O644" s="3"/>
      <c r="P644" s="3"/>
      <c r="Q644" s="3"/>
      <c r="R644" s="3"/>
      <c r="S644" s="3"/>
      <c r="T644" s="3"/>
      <c r="U644" s="3"/>
      <c r="V644" s="3"/>
      <c r="W644" s="3"/>
      <c r="X644" s="8"/>
      <c r="BP644" s="14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NX644" s="2"/>
      <c r="NY644" s="2"/>
      <c r="NZ644" s="2"/>
      <c r="OA644" s="2"/>
      <c r="OB644" s="2"/>
    </row>
    <row r="645" spans="2:392" x14ac:dyDescent="0.25">
      <c r="B645" s="2"/>
      <c r="C645" s="2"/>
      <c r="D645" s="2"/>
      <c r="E645" s="2"/>
      <c r="F645" s="2"/>
      <c r="I645" s="2"/>
      <c r="J645" s="2"/>
      <c r="O645" s="3"/>
      <c r="P645" s="3"/>
      <c r="Q645" s="3"/>
      <c r="R645" s="3"/>
      <c r="S645" s="3"/>
      <c r="T645" s="3"/>
      <c r="U645" s="3"/>
      <c r="V645" s="3"/>
      <c r="W645" s="3"/>
      <c r="X645" s="8"/>
      <c r="BP645" s="14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NX645" s="2"/>
      <c r="NY645" s="2"/>
      <c r="NZ645" s="2"/>
      <c r="OA645" s="2"/>
      <c r="OB645" s="2"/>
    </row>
    <row r="646" spans="2:392" x14ac:dyDescent="0.25">
      <c r="B646" s="2"/>
      <c r="C646" s="2"/>
      <c r="D646" s="2"/>
      <c r="E646" s="2"/>
      <c r="F646" s="2"/>
      <c r="I646" s="2"/>
      <c r="J646" s="2"/>
      <c r="O646" s="3"/>
      <c r="P646" s="3"/>
      <c r="Q646" s="3"/>
      <c r="R646" s="3"/>
      <c r="S646" s="3"/>
      <c r="T646" s="3"/>
      <c r="U646" s="3"/>
      <c r="V646" s="3"/>
      <c r="W646" s="3"/>
      <c r="X646" s="8"/>
      <c r="BP646" s="14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NX646" s="2"/>
      <c r="NY646" s="2"/>
      <c r="NZ646" s="2"/>
      <c r="OA646" s="2"/>
      <c r="OB646" s="2"/>
    </row>
    <row r="647" spans="2:392" x14ac:dyDescent="0.25">
      <c r="B647" s="2"/>
      <c r="C647" s="2"/>
      <c r="D647" s="2"/>
      <c r="E647" s="2"/>
      <c r="F647" s="2"/>
      <c r="I647" s="2"/>
      <c r="J647" s="2"/>
      <c r="O647" s="3"/>
      <c r="P647" s="3"/>
      <c r="Q647" s="3"/>
      <c r="R647" s="3"/>
      <c r="S647" s="3"/>
      <c r="T647" s="3"/>
      <c r="U647" s="3"/>
      <c r="V647" s="3"/>
      <c r="W647" s="3"/>
      <c r="X647" s="8"/>
      <c r="BP647" s="14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NX647" s="2"/>
      <c r="NY647" s="2"/>
      <c r="NZ647" s="2"/>
      <c r="OA647" s="2"/>
      <c r="OB647" s="2"/>
    </row>
    <row r="648" spans="2:392" x14ac:dyDescent="0.25">
      <c r="B648" s="2"/>
      <c r="C648" s="2"/>
      <c r="D648" s="2"/>
      <c r="E648" s="2"/>
      <c r="F648" s="2"/>
      <c r="I648" s="2"/>
      <c r="J648" s="2"/>
      <c r="O648" s="3"/>
      <c r="P648" s="3"/>
      <c r="Q648" s="3"/>
      <c r="R648" s="3"/>
      <c r="S648" s="3"/>
      <c r="T648" s="3"/>
      <c r="U648" s="3"/>
      <c r="V648" s="3"/>
      <c r="W648" s="3"/>
      <c r="X648" s="8"/>
      <c r="BP648" s="14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NX648" s="2"/>
      <c r="NY648" s="2"/>
      <c r="NZ648" s="2"/>
      <c r="OA648" s="2"/>
      <c r="OB648" s="2"/>
    </row>
    <row r="649" spans="2:392" x14ac:dyDescent="0.25">
      <c r="B649" s="2"/>
      <c r="C649" s="2"/>
      <c r="D649" s="2"/>
      <c r="E649" s="2"/>
      <c r="F649" s="2"/>
      <c r="I649" s="2"/>
      <c r="J649" s="2"/>
      <c r="O649" s="3"/>
      <c r="P649" s="3"/>
      <c r="Q649" s="3"/>
      <c r="R649" s="3"/>
      <c r="S649" s="3"/>
      <c r="T649" s="3"/>
      <c r="U649" s="3"/>
      <c r="V649" s="3"/>
      <c r="W649" s="3"/>
      <c r="X649" s="8"/>
      <c r="BP649" s="14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NX649" s="2"/>
      <c r="NY649" s="2"/>
      <c r="NZ649" s="2"/>
      <c r="OA649" s="2"/>
      <c r="OB649" s="2"/>
    </row>
    <row r="650" spans="2:392" x14ac:dyDescent="0.25">
      <c r="B650" s="2"/>
      <c r="C650" s="2"/>
      <c r="D650" s="2"/>
      <c r="E650" s="2"/>
      <c r="F650" s="2"/>
      <c r="I650" s="2"/>
      <c r="J650" s="2"/>
      <c r="O650" s="3"/>
      <c r="P650" s="3"/>
      <c r="Q650" s="3"/>
      <c r="R650" s="3"/>
      <c r="S650" s="3"/>
      <c r="T650" s="3"/>
      <c r="U650" s="3"/>
      <c r="V650" s="3"/>
      <c r="W650" s="3"/>
      <c r="X650" s="8"/>
      <c r="BP650" s="14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NX650" s="2"/>
      <c r="NY650" s="2"/>
      <c r="NZ650" s="2"/>
      <c r="OA650" s="2"/>
      <c r="OB650" s="2"/>
    </row>
    <row r="651" spans="2:392" x14ac:dyDescent="0.25">
      <c r="B651" s="2"/>
      <c r="C651" s="2"/>
      <c r="D651" s="2"/>
      <c r="E651" s="2"/>
      <c r="F651" s="2"/>
      <c r="I651" s="2"/>
      <c r="J651" s="2"/>
      <c r="O651" s="3"/>
      <c r="P651" s="3"/>
      <c r="Q651" s="3"/>
      <c r="R651" s="3"/>
      <c r="S651" s="3"/>
      <c r="T651" s="3"/>
      <c r="U651" s="3"/>
      <c r="V651" s="3"/>
      <c r="W651" s="3"/>
      <c r="X651" s="8"/>
      <c r="BP651" s="14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NX651" s="2"/>
      <c r="NY651" s="2"/>
      <c r="NZ651" s="2"/>
      <c r="OA651" s="2"/>
      <c r="OB651" s="2"/>
    </row>
    <row r="652" spans="2:392" x14ac:dyDescent="0.25">
      <c r="B652" s="2"/>
      <c r="C652" s="2"/>
      <c r="D652" s="2"/>
      <c r="E652" s="2"/>
      <c r="F652" s="2"/>
      <c r="I652" s="2"/>
      <c r="J652" s="2"/>
      <c r="O652" s="3"/>
      <c r="P652" s="3"/>
      <c r="Q652" s="3"/>
      <c r="R652" s="3"/>
      <c r="S652" s="3"/>
      <c r="T652" s="3"/>
      <c r="U652" s="3"/>
      <c r="V652" s="3"/>
      <c r="W652" s="3"/>
      <c r="X652" s="8"/>
      <c r="BP652" s="14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NX652" s="2"/>
      <c r="NY652" s="2"/>
      <c r="NZ652" s="2"/>
      <c r="OA652" s="2"/>
      <c r="OB652" s="2"/>
    </row>
    <row r="653" spans="2:392" x14ac:dyDescent="0.25">
      <c r="B653" s="2"/>
      <c r="C653" s="2"/>
      <c r="D653" s="2"/>
      <c r="E653" s="2"/>
      <c r="F653" s="2"/>
      <c r="I653" s="2"/>
      <c r="J653" s="2"/>
      <c r="O653" s="3"/>
      <c r="P653" s="3"/>
      <c r="Q653" s="3"/>
      <c r="R653" s="3"/>
      <c r="S653" s="3"/>
      <c r="T653" s="3"/>
      <c r="U653" s="3"/>
      <c r="V653" s="3"/>
      <c r="W653" s="3"/>
      <c r="X653" s="8"/>
      <c r="BP653" s="14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NX653" s="2"/>
      <c r="NY653" s="2"/>
      <c r="NZ653" s="2"/>
      <c r="OA653" s="2"/>
      <c r="OB653" s="2"/>
    </row>
    <row r="654" spans="2:392" x14ac:dyDescent="0.25">
      <c r="B654" s="2"/>
      <c r="C654" s="2"/>
      <c r="D654" s="2"/>
      <c r="E654" s="2"/>
      <c r="F654" s="2"/>
      <c r="I654" s="2"/>
      <c r="J654" s="2"/>
      <c r="O654" s="3"/>
      <c r="P654" s="3"/>
      <c r="Q654" s="3"/>
      <c r="R654" s="3"/>
      <c r="S654" s="3"/>
      <c r="T654" s="3"/>
      <c r="U654" s="3"/>
      <c r="V654" s="3"/>
      <c r="W654" s="3"/>
      <c r="X654" s="8"/>
      <c r="BP654" s="14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NX654" s="2"/>
      <c r="NY654" s="2"/>
      <c r="NZ654" s="2"/>
      <c r="OA654" s="2"/>
      <c r="OB654" s="2"/>
    </row>
    <row r="655" spans="2:392" x14ac:dyDescent="0.25">
      <c r="B655" s="2"/>
      <c r="C655" s="2"/>
      <c r="D655" s="2"/>
      <c r="E655" s="2"/>
      <c r="F655" s="2"/>
      <c r="I655" s="2"/>
      <c r="J655" s="2"/>
      <c r="O655" s="3"/>
      <c r="P655" s="3"/>
      <c r="Q655" s="3"/>
      <c r="R655" s="3"/>
      <c r="S655" s="3"/>
      <c r="T655" s="3"/>
      <c r="U655" s="3"/>
      <c r="V655" s="3"/>
      <c r="W655" s="3"/>
      <c r="X655" s="8"/>
      <c r="BP655" s="14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NX655" s="2"/>
      <c r="NY655" s="2"/>
      <c r="NZ655" s="2"/>
      <c r="OA655" s="2"/>
      <c r="OB655" s="2"/>
    </row>
    <row r="656" spans="2:392" x14ac:dyDescent="0.25">
      <c r="B656" s="2"/>
      <c r="C656" s="2"/>
      <c r="D656" s="2"/>
      <c r="E656" s="2"/>
      <c r="F656" s="2"/>
      <c r="I656" s="2"/>
      <c r="J656" s="2"/>
      <c r="O656" s="3"/>
      <c r="P656" s="3"/>
      <c r="Q656" s="3"/>
      <c r="R656" s="3"/>
      <c r="S656" s="3"/>
      <c r="T656" s="3"/>
      <c r="U656" s="3"/>
      <c r="V656" s="3"/>
      <c r="W656" s="3"/>
      <c r="X656" s="8"/>
      <c r="BP656" s="14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NX656" s="2"/>
      <c r="NY656" s="2"/>
      <c r="NZ656" s="2"/>
      <c r="OA656" s="2"/>
      <c r="OB656" s="2"/>
    </row>
    <row r="657" spans="2:392" x14ac:dyDescent="0.25">
      <c r="B657" s="2"/>
      <c r="C657" s="2"/>
      <c r="D657" s="2"/>
      <c r="E657" s="2"/>
      <c r="F657" s="2"/>
      <c r="I657" s="2"/>
      <c r="J657" s="2"/>
      <c r="O657" s="3"/>
      <c r="P657" s="3"/>
      <c r="Q657" s="3"/>
      <c r="R657" s="3"/>
      <c r="S657" s="3"/>
      <c r="T657" s="3"/>
      <c r="U657" s="3"/>
      <c r="V657" s="3"/>
      <c r="W657" s="3"/>
      <c r="X657" s="8"/>
      <c r="BP657" s="14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NX657" s="2"/>
      <c r="NY657" s="2"/>
      <c r="NZ657" s="2"/>
      <c r="OA657" s="2"/>
      <c r="OB657" s="2"/>
    </row>
    <row r="658" spans="2:392" x14ac:dyDescent="0.25">
      <c r="B658" s="2"/>
      <c r="C658" s="2"/>
      <c r="D658" s="2"/>
      <c r="E658" s="2"/>
      <c r="F658" s="2"/>
      <c r="I658" s="2"/>
      <c r="J658" s="2"/>
      <c r="O658" s="3"/>
      <c r="P658" s="3"/>
      <c r="Q658" s="3"/>
      <c r="R658" s="3"/>
      <c r="S658" s="3"/>
      <c r="T658" s="3"/>
      <c r="U658" s="3"/>
      <c r="V658" s="3"/>
      <c r="W658" s="3"/>
      <c r="X658" s="8"/>
      <c r="BP658" s="14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NX658" s="2"/>
      <c r="NY658" s="2"/>
      <c r="NZ658" s="2"/>
      <c r="OA658" s="2"/>
      <c r="OB658" s="2"/>
    </row>
    <row r="659" spans="2:392" x14ac:dyDescent="0.25">
      <c r="B659" s="2"/>
      <c r="C659" s="2"/>
      <c r="D659" s="2"/>
      <c r="E659" s="2"/>
      <c r="F659" s="2"/>
      <c r="I659" s="2"/>
      <c r="J659" s="2"/>
      <c r="O659" s="3"/>
      <c r="P659" s="3"/>
      <c r="Q659" s="3"/>
      <c r="R659" s="3"/>
      <c r="S659" s="3"/>
      <c r="T659" s="3"/>
      <c r="U659" s="3"/>
      <c r="V659" s="3"/>
      <c r="W659" s="3"/>
      <c r="X659" s="8"/>
      <c r="BP659" s="14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NX659" s="2"/>
      <c r="NY659" s="2"/>
      <c r="NZ659" s="2"/>
      <c r="OA659" s="2"/>
      <c r="OB659" s="2"/>
    </row>
    <row r="660" spans="2:392" x14ac:dyDescent="0.25">
      <c r="B660" s="2"/>
      <c r="C660" s="2"/>
      <c r="D660" s="2"/>
      <c r="E660" s="2"/>
      <c r="F660" s="2"/>
      <c r="I660" s="2"/>
      <c r="J660" s="2"/>
      <c r="O660" s="3"/>
      <c r="P660" s="3"/>
      <c r="Q660" s="3"/>
      <c r="R660" s="3"/>
      <c r="S660" s="3"/>
      <c r="T660" s="3"/>
      <c r="U660" s="3"/>
      <c r="V660" s="3"/>
      <c r="W660" s="3"/>
      <c r="X660" s="8"/>
      <c r="BP660" s="14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NX660" s="2"/>
      <c r="NY660" s="2"/>
      <c r="NZ660" s="2"/>
      <c r="OA660" s="2"/>
      <c r="OB660" s="2"/>
    </row>
    <row r="661" spans="2:392" x14ac:dyDescent="0.25">
      <c r="B661" s="2"/>
      <c r="C661" s="2"/>
      <c r="D661" s="2"/>
      <c r="E661" s="2"/>
      <c r="F661" s="2"/>
      <c r="I661" s="2"/>
      <c r="J661" s="2"/>
      <c r="O661" s="3"/>
      <c r="P661" s="3"/>
      <c r="Q661" s="3"/>
      <c r="R661" s="3"/>
      <c r="S661" s="3"/>
      <c r="T661" s="3"/>
      <c r="U661" s="3"/>
      <c r="V661" s="3"/>
      <c r="W661" s="3"/>
      <c r="X661" s="8"/>
      <c r="BP661" s="14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NX661" s="2"/>
      <c r="NY661" s="2"/>
      <c r="NZ661" s="2"/>
      <c r="OA661" s="2"/>
      <c r="OB661" s="2"/>
    </row>
    <row r="662" spans="2:392" x14ac:dyDescent="0.25">
      <c r="B662" s="2"/>
      <c r="C662" s="2"/>
      <c r="D662" s="2"/>
      <c r="E662" s="2"/>
      <c r="F662" s="2"/>
      <c r="I662" s="2"/>
      <c r="J662" s="2"/>
      <c r="O662" s="3"/>
      <c r="P662" s="3"/>
      <c r="Q662" s="3"/>
      <c r="R662" s="3"/>
      <c r="S662" s="3"/>
      <c r="T662" s="3"/>
      <c r="U662" s="3"/>
      <c r="V662" s="3"/>
      <c r="W662" s="3"/>
      <c r="X662" s="8"/>
      <c r="BP662" s="14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NX662" s="2"/>
      <c r="NY662" s="2"/>
      <c r="NZ662" s="2"/>
      <c r="OA662" s="2"/>
      <c r="OB662" s="2"/>
    </row>
    <row r="663" spans="2:392" x14ac:dyDescent="0.25">
      <c r="B663" s="2"/>
      <c r="C663" s="2"/>
      <c r="D663" s="2"/>
      <c r="E663" s="2"/>
      <c r="F663" s="2"/>
      <c r="I663" s="2"/>
      <c r="J663" s="2"/>
      <c r="O663" s="3"/>
      <c r="P663" s="3"/>
      <c r="Q663" s="3"/>
      <c r="R663" s="3"/>
      <c r="S663" s="3"/>
      <c r="T663" s="3"/>
      <c r="U663" s="3"/>
      <c r="V663" s="3"/>
      <c r="W663" s="3"/>
      <c r="X663" s="8"/>
      <c r="BP663" s="14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NX663" s="2"/>
      <c r="NY663" s="2"/>
      <c r="NZ663" s="2"/>
      <c r="OA663" s="2"/>
      <c r="OB663" s="2"/>
    </row>
    <row r="664" spans="2:392" x14ac:dyDescent="0.25">
      <c r="B664" s="2"/>
      <c r="C664" s="2"/>
      <c r="D664" s="2"/>
      <c r="E664" s="2"/>
      <c r="F664" s="2"/>
      <c r="I664" s="2"/>
      <c r="J664" s="2"/>
      <c r="O664" s="3"/>
      <c r="P664" s="3"/>
      <c r="Q664" s="3"/>
      <c r="R664" s="3"/>
      <c r="S664" s="3"/>
      <c r="T664" s="3"/>
      <c r="U664" s="3"/>
      <c r="V664" s="3"/>
      <c r="W664" s="3"/>
      <c r="X664" s="8"/>
      <c r="BP664" s="14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NX664" s="2"/>
      <c r="NY664" s="2"/>
      <c r="NZ664" s="2"/>
      <c r="OA664" s="2"/>
      <c r="OB664" s="2"/>
    </row>
    <row r="665" spans="2:392" x14ac:dyDescent="0.25">
      <c r="B665" s="2"/>
      <c r="C665" s="2"/>
      <c r="D665" s="2"/>
      <c r="E665" s="2"/>
      <c r="F665" s="2"/>
      <c r="I665" s="2"/>
      <c r="J665" s="2"/>
      <c r="O665" s="3"/>
      <c r="P665" s="3"/>
      <c r="Q665" s="3"/>
      <c r="R665" s="3"/>
      <c r="S665" s="3"/>
      <c r="T665" s="3"/>
      <c r="U665" s="3"/>
      <c r="V665" s="3"/>
      <c r="W665" s="3"/>
      <c r="X665" s="8"/>
      <c r="BP665" s="14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NX665" s="2"/>
      <c r="NY665" s="2"/>
      <c r="NZ665" s="2"/>
      <c r="OA665" s="2"/>
      <c r="OB665" s="2"/>
    </row>
    <row r="666" spans="2:392" x14ac:dyDescent="0.25">
      <c r="B666" s="2"/>
      <c r="C666" s="2"/>
      <c r="D666" s="2"/>
      <c r="E666" s="2"/>
      <c r="F666" s="2"/>
      <c r="I666" s="2"/>
      <c r="J666" s="2"/>
      <c r="O666" s="3"/>
      <c r="P666" s="3"/>
      <c r="Q666" s="3"/>
      <c r="R666" s="3"/>
      <c r="S666" s="3"/>
      <c r="T666" s="3"/>
      <c r="U666" s="3"/>
      <c r="V666" s="3"/>
      <c r="W666" s="3"/>
      <c r="X666" s="8"/>
      <c r="BP666" s="14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NX666" s="2"/>
      <c r="NY666" s="2"/>
      <c r="NZ666" s="2"/>
      <c r="OA666" s="2"/>
      <c r="OB666" s="2"/>
    </row>
    <row r="667" spans="2:392" x14ac:dyDescent="0.25">
      <c r="B667" s="2"/>
      <c r="C667" s="2"/>
      <c r="D667" s="2"/>
      <c r="E667" s="2"/>
      <c r="F667" s="2"/>
      <c r="I667" s="2"/>
      <c r="J667" s="2"/>
      <c r="O667" s="3"/>
      <c r="P667" s="3"/>
      <c r="Q667" s="3"/>
      <c r="R667" s="3"/>
      <c r="S667" s="3"/>
      <c r="T667" s="3"/>
      <c r="U667" s="3"/>
      <c r="V667" s="3"/>
      <c r="W667" s="3"/>
      <c r="X667" s="8"/>
      <c r="BP667" s="14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NX667" s="2"/>
      <c r="NY667" s="2"/>
      <c r="NZ667" s="2"/>
      <c r="OA667" s="2"/>
      <c r="OB667" s="2"/>
    </row>
    <row r="668" spans="2:392" x14ac:dyDescent="0.25">
      <c r="B668" s="2"/>
      <c r="C668" s="2"/>
      <c r="D668" s="2"/>
      <c r="E668" s="2"/>
      <c r="F668" s="2"/>
      <c r="I668" s="2"/>
      <c r="J668" s="2"/>
      <c r="O668" s="3"/>
      <c r="P668" s="3"/>
      <c r="Q668" s="3"/>
      <c r="R668" s="3"/>
      <c r="S668" s="3"/>
      <c r="T668" s="3"/>
      <c r="U668" s="3"/>
      <c r="V668" s="3"/>
      <c r="W668" s="3"/>
      <c r="X668" s="8"/>
      <c r="BP668" s="14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NX668" s="2"/>
      <c r="NY668" s="2"/>
      <c r="NZ668" s="2"/>
      <c r="OA668" s="2"/>
      <c r="OB668" s="2"/>
    </row>
    <row r="669" spans="2:392" x14ac:dyDescent="0.25">
      <c r="B669" s="2"/>
      <c r="C669" s="2"/>
      <c r="D669" s="2"/>
      <c r="E669" s="2"/>
      <c r="F669" s="2"/>
      <c r="I669" s="2"/>
      <c r="J669" s="2"/>
      <c r="O669" s="3"/>
      <c r="P669" s="3"/>
      <c r="Q669" s="3"/>
      <c r="R669" s="3"/>
      <c r="S669" s="3"/>
      <c r="T669" s="3"/>
      <c r="U669" s="3"/>
      <c r="V669" s="3"/>
      <c r="W669" s="3"/>
      <c r="X669" s="8"/>
      <c r="BP669" s="14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NX669" s="2"/>
      <c r="NY669" s="2"/>
      <c r="NZ669" s="2"/>
      <c r="OA669" s="2"/>
      <c r="OB669" s="2"/>
    </row>
    <row r="670" spans="2:392" x14ac:dyDescent="0.25">
      <c r="B670" s="2"/>
      <c r="C670" s="2"/>
      <c r="D670" s="2"/>
      <c r="E670" s="2"/>
      <c r="F670" s="2"/>
      <c r="I670" s="2"/>
      <c r="J670" s="2"/>
      <c r="O670" s="3"/>
      <c r="P670" s="3"/>
      <c r="Q670" s="3"/>
      <c r="R670" s="3"/>
      <c r="S670" s="3"/>
      <c r="T670" s="3"/>
      <c r="U670" s="3"/>
      <c r="V670" s="3"/>
      <c r="W670" s="3"/>
      <c r="X670" s="8"/>
      <c r="BP670" s="14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NX670" s="2"/>
      <c r="NY670" s="2"/>
      <c r="NZ670" s="2"/>
      <c r="OA670" s="2"/>
      <c r="OB670" s="2"/>
    </row>
    <row r="671" spans="2:392" x14ac:dyDescent="0.25">
      <c r="B671" s="2"/>
      <c r="C671" s="2"/>
      <c r="D671" s="2"/>
      <c r="E671" s="2"/>
      <c r="F671" s="2"/>
      <c r="I671" s="2"/>
      <c r="J671" s="2"/>
      <c r="O671" s="3"/>
      <c r="P671" s="3"/>
      <c r="Q671" s="3"/>
      <c r="R671" s="3"/>
      <c r="S671" s="3"/>
      <c r="T671" s="3"/>
      <c r="U671" s="3"/>
      <c r="V671" s="3"/>
      <c r="W671" s="3"/>
      <c r="X671" s="8"/>
      <c r="BP671" s="14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NX671" s="2"/>
      <c r="NY671" s="2"/>
      <c r="NZ671" s="2"/>
      <c r="OA671" s="2"/>
      <c r="OB671" s="2"/>
    </row>
    <row r="672" spans="2:392" x14ac:dyDescent="0.25">
      <c r="B672" s="2"/>
      <c r="C672" s="2"/>
      <c r="D672" s="2"/>
      <c r="E672" s="2"/>
      <c r="F672" s="2"/>
      <c r="I672" s="2"/>
      <c r="J672" s="2"/>
      <c r="O672" s="3"/>
      <c r="P672" s="3"/>
      <c r="Q672" s="3"/>
      <c r="R672" s="3"/>
      <c r="S672" s="3"/>
      <c r="T672" s="3"/>
      <c r="U672" s="3"/>
      <c r="V672" s="3"/>
      <c r="W672" s="3"/>
      <c r="X672" s="8"/>
      <c r="BP672" s="14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NX672" s="2"/>
      <c r="NY672" s="2"/>
      <c r="NZ672" s="2"/>
      <c r="OA672" s="2"/>
      <c r="OB672" s="2"/>
    </row>
    <row r="673" spans="2:392" x14ac:dyDescent="0.25">
      <c r="B673" s="2"/>
      <c r="C673" s="2"/>
      <c r="D673" s="2"/>
      <c r="E673" s="2"/>
      <c r="F673" s="2"/>
      <c r="I673" s="2"/>
      <c r="J673" s="2"/>
      <c r="O673" s="3"/>
      <c r="P673" s="3"/>
      <c r="Q673" s="3"/>
      <c r="R673" s="3"/>
      <c r="S673" s="3"/>
      <c r="T673" s="3"/>
      <c r="U673" s="3"/>
      <c r="V673" s="3"/>
      <c r="W673" s="3"/>
      <c r="X673" s="8"/>
      <c r="BP673" s="14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NX673" s="2"/>
      <c r="NY673" s="2"/>
      <c r="NZ673" s="2"/>
      <c r="OA673" s="2"/>
      <c r="OB673" s="2"/>
    </row>
    <row r="674" spans="2:392" x14ac:dyDescent="0.25">
      <c r="B674" s="2"/>
      <c r="C674" s="2"/>
      <c r="D674" s="2"/>
      <c r="E674" s="2"/>
      <c r="F674" s="2"/>
      <c r="I674" s="2"/>
      <c r="J674" s="2"/>
      <c r="O674" s="3"/>
      <c r="P674" s="3"/>
      <c r="Q674" s="3"/>
      <c r="R674" s="3"/>
      <c r="S674" s="3"/>
      <c r="T674" s="3"/>
      <c r="U674" s="3"/>
      <c r="V674" s="3"/>
      <c r="W674" s="3"/>
      <c r="X674" s="8"/>
      <c r="BP674" s="14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NX674" s="2"/>
      <c r="NY674" s="2"/>
      <c r="NZ674" s="2"/>
      <c r="OA674" s="2"/>
      <c r="OB674" s="2"/>
    </row>
    <row r="675" spans="2:392" x14ac:dyDescent="0.25">
      <c r="B675" s="2"/>
      <c r="C675" s="2"/>
      <c r="D675" s="2"/>
      <c r="E675" s="2"/>
      <c r="F675" s="2"/>
      <c r="I675" s="2"/>
      <c r="J675" s="2"/>
      <c r="O675" s="3"/>
      <c r="P675" s="3"/>
      <c r="Q675" s="3"/>
      <c r="R675" s="3"/>
      <c r="S675" s="3"/>
      <c r="T675" s="3"/>
      <c r="U675" s="3"/>
      <c r="V675" s="3"/>
      <c r="W675" s="3"/>
      <c r="X675" s="8"/>
      <c r="BP675" s="14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NX675" s="2"/>
      <c r="NY675" s="2"/>
      <c r="NZ675" s="2"/>
      <c r="OA675" s="2"/>
      <c r="OB675" s="2"/>
    </row>
    <row r="676" spans="2:392" x14ac:dyDescent="0.25">
      <c r="B676" s="2"/>
      <c r="C676" s="2"/>
      <c r="D676" s="2"/>
      <c r="E676" s="2"/>
      <c r="F676" s="2"/>
      <c r="I676" s="2"/>
      <c r="J676" s="2"/>
      <c r="O676" s="3"/>
      <c r="P676" s="3"/>
      <c r="Q676" s="3"/>
      <c r="R676" s="3"/>
      <c r="S676" s="3"/>
      <c r="T676" s="3"/>
      <c r="U676" s="3"/>
      <c r="V676" s="3"/>
      <c r="W676" s="3"/>
      <c r="X676" s="8"/>
      <c r="BP676" s="14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NX676" s="2"/>
      <c r="NY676" s="2"/>
      <c r="NZ676" s="2"/>
      <c r="OA676" s="2"/>
      <c r="OB676" s="2"/>
    </row>
    <row r="677" spans="2:392" x14ac:dyDescent="0.25">
      <c r="B677" s="2"/>
      <c r="C677" s="2"/>
      <c r="D677" s="2"/>
      <c r="E677" s="2"/>
      <c r="F677" s="2"/>
      <c r="I677" s="2"/>
      <c r="J677" s="2"/>
      <c r="O677" s="3"/>
      <c r="P677" s="3"/>
      <c r="Q677" s="3"/>
      <c r="R677" s="3"/>
      <c r="S677" s="3"/>
      <c r="T677" s="3"/>
      <c r="U677" s="3"/>
      <c r="V677" s="3"/>
      <c r="W677" s="3"/>
      <c r="X677" s="8"/>
      <c r="BP677" s="14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  <c r="FP677" s="13"/>
      <c r="FQ677" s="13"/>
      <c r="FR677" s="13"/>
      <c r="FS677" s="13"/>
      <c r="FT677" s="13"/>
      <c r="FU677" s="13"/>
      <c r="FV677" s="13"/>
      <c r="FW677" s="13"/>
      <c r="FX677" s="13"/>
      <c r="FY677" s="13"/>
      <c r="FZ677" s="13"/>
      <c r="GA677" s="13"/>
      <c r="GB677" s="13"/>
      <c r="GC677" s="13"/>
      <c r="GD677" s="13"/>
      <c r="GE677" s="13"/>
      <c r="GF677" s="13"/>
      <c r="GG677" s="13"/>
      <c r="GH677" s="13"/>
      <c r="GI677" s="13"/>
      <c r="GJ677" s="13"/>
      <c r="GK677" s="13"/>
      <c r="GL677" s="13"/>
      <c r="GM677" s="13"/>
      <c r="GN677" s="13"/>
      <c r="GO677" s="13"/>
      <c r="GP677" s="13"/>
      <c r="GQ677" s="13"/>
      <c r="GR677" s="13"/>
      <c r="GS677" s="13"/>
      <c r="GT677" s="13"/>
      <c r="GU677" s="13"/>
      <c r="GV677" s="13"/>
      <c r="GW677" s="13"/>
      <c r="GX677" s="13"/>
      <c r="GY677" s="13"/>
      <c r="GZ677" s="13"/>
      <c r="NX677" s="2"/>
      <c r="NY677" s="2"/>
      <c r="NZ677" s="2"/>
      <c r="OA677" s="2"/>
      <c r="OB677" s="2"/>
    </row>
    <row r="678" spans="2:392" x14ac:dyDescent="0.25">
      <c r="B678" s="2"/>
      <c r="C678" s="2"/>
      <c r="D678" s="2"/>
      <c r="E678" s="2"/>
      <c r="F678" s="2"/>
      <c r="I678" s="2"/>
      <c r="J678" s="2"/>
      <c r="O678" s="3"/>
      <c r="P678" s="3"/>
      <c r="Q678" s="3"/>
      <c r="R678" s="3"/>
      <c r="S678" s="3"/>
      <c r="T678" s="3"/>
      <c r="U678" s="3"/>
      <c r="V678" s="3"/>
      <c r="W678" s="3"/>
      <c r="X678" s="8"/>
      <c r="BP678" s="14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NX678" s="2"/>
      <c r="NY678" s="2"/>
      <c r="NZ678" s="2"/>
      <c r="OA678" s="2"/>
      <c r="OB678" s="2"/>
    </row>
    <row r="679" spans="2:392" x14ac:dyDescent="0.25">
      <c r="B679" s="2"/>
      <c r="C679" s="2"/>
      <c r="D679" s="2"/>
      <c r="E679" s="2"/>
      <c r="F679" s="2"/>
      <c r="I679" s="2"/>
      <c r="J679" s="2"/>
      <c r="O679" s="3"/>
      <c r="P679" s="3"/>
      <c r="Q679" s="3"/>
      <c r="R679" s="3"/>
      <c r="S679" s="3"/>
      <c r="T679" s="3"/>
      <c r="U679" s="3"/>
      <c r="V679" s="3"/>
      <c r="W679" s="3"/>
      <c r="X679" s="8"/>
      <c r="BP679" s="14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NX679" s="2"/>
      <c r="NY679" s="2"/>
      <c r="NZ679" s="2"/>
      <c r="OA679" s="2"/>
      <c r="OB679" s="2"/>
    </row>
    <row r="680" spans="2:392" x14ac:dyDescent="0.25">
      <c r="B680" s="2"/>
      <c r="C680" s="2"/>
      <c r="D680" s="2"/>
      <c r="E680" s="2"/>
      <c r="F680" s="2"/>
      <c r="I680" s="2"/>
      <c r="J680" s="2"/>
      <c r="O680" s="3"/>
      <c r="P680" s="3"/>
      <c r="Q680" s="3"/>
      <c r="R680" s="3"/>
      <c r="S680" s="3"/>
      <c r="T680" s="3"/>
      <c r="U680" s="3"/>
      <c r="V680" s="3"/>
      <c r="W680" s="3"/>
      <c r="X680" s="8"/>
      <c r="BP680" s="14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NX680" s="2"/>
      <c r="NY680" s="2"/>
      <c r="NZ680" s="2"/>
      <c r="OA680" s="2"/>
      <c r="OB680" s="2"/>
    </row>
    <row r="681" spans="2:392" x14ac:dyDescent="0.25">
      <c r="B681" s="2"/>
      <c r="C681" s="2"/>
      <c r="D681" s="2"/>
      <c r="E681" s="2"/>
      <c r="F681" s="2"/>
      <c r="I681" s="2"/>
      <c r="J681" s="2"/>
      <c r="O681" s="3"/>
      <c r="P681" s="3"/>
      <c r="Q681" s="3"/>
      <c r="R681" s="3"/>
      <c r="S681" s="3"/>
      <c r="T681" s="3"/>
      <c r="U681" s="3"/>
      <c r="V681" s="3"/>
      <c r="W681" s="3"/>
      <c r="X681" s="8"/>
      <c r="BP681" s="14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NX681" s="2"/>
      <c r="NY681" s="2"/>
      <c r="NZ681" s="2"/>
      <c r="OA681" s="2"/>
      <c r="OB681" s="2"/>
    </row>
    <row r="682" spans="2:392" x14ac:dyDescent="0.25">
      <c r="B682" s="2"/>
      <c r="C682" s="2"/>
      <c r="D682" s="2"/>
      <c r="E682" s="2"/>
      <c r="F682" s="2"/>
      <c r="I682" s="2"/>
      <c r="J682" s="2"/>
      <c r="O682" s="3"/>
      <c r="P682" s="3"/>
      <c r="Q682" s="3"/>
      <c r="R682" s="3"/>
      <c r="S682" s="3"/>
      <c r="T682" s="3"/>
      <c r="U682" s="3"/>
      <c r="V682" s="3"/>
      <c r="W682" s="3"/>
      <c r="X682" s="8"/>
      <c r="BP682" s="14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NX682" s="2"/>
      <c r="NY682" s="2"/>
      <c r="NZ682" s="2"/>
      <c r="OA682" s="2"/>
      <c r="OB682" s="2"/>
    </row>
    <row r="683" spans="2:392" x14ac:dyDescent="0.25">
      <c r="B683" s="2"/>
      <c r="C683" s="2"/>
      <c r="D683" s="2"/>
      <c r="E683" s="2"/>
      <c r="F683" s="2"/>
      <c r="I683" s="2"/>
      <c r="J683" s="2"/>
      <c r="O683" s="3"/>
      <c r="P683" s="3"/>
      <c r="Q683" s="3"/>
      <c r="R683" s="3"/>
      <c r="S683" s="3"/>
      <c r="T683" s="3"/>
      <c r="U683" s="3"/>
      <c r="V683" s="3"/>
      <c r="W683" s="3"/>
      <c r="X683" s="8"/>
      <c r="BP683" s="14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NX683" s="2"/>
      <c r="NY683" s="2"/>
      <c r="NZ683" s="2"/>
      <c r="OA683" s="2"/>
      <c r="OB683" s="2"/>
    </row>
    <row r="684" spans="2:392" x14ac:dyDescent="0.25">
      <c r="B684" s="2"/>
      <c r="C684" s="2"/>
      <c r="D684" s="2"/>
      <c r="E684" s="2"/>
      <c r="F684" s="2"/>
      <c r="I684" s="2"/>
      <c r="J684" s="2"/>
      <c r="O684" s="3"/>
      <c r="P684" s="3"/>
      <c r="Q684" s="3"/>
      <c r="R684" s="3"/>
      <c r="S684" s="3"/>
      <c r="T684" s="3"/>
      <c r="U684" s="3"/>
      <c r="V684" s="3"/>
      <c r="W684" s="3"/>
      <c r="X684" s="8"/>
      <c r="BP684" s="14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NX684" s="2"/>
      <c r="NY684" s="2"/>
      <c r="NZ684" s="2"/>
      <c r="OA684" s="2"/>
      <c r="OB684" s="2"/>
    </row>
    <row r="685" spans="2:392" x14ac:dyDescent="0.25">
      <c r="B685" s="2"/>
      <c r="C685" s="2"/>
      <c r="D685" s="2"/>
      <c r="E685" s="2"/>
      <c r="F685" s="2"/>
      <c r="I685" s="2"/>
      <c r="J685" s="2"/>
      <c r="O685" s="3"/>
      <c r="P685" s="3"/>
      <c r="Q685" s="3"/>
      <c r="R685" s="3"/>
      <c r="S685" s="3"/>
      <c r="T685" s="3"/>
      <c r="U685" s="3"/>
      <c r="V685" s="3"/>
      <c r="W685" s="3"/>
      <c r="X685" s="8"/>
      <c r="BP685" s="14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NX685" s="2"/>
      <c r="NY685" s="2"/>
      <c r="NZ685" s="2"/>
      <c r="OA685" s="2"/>
      <c r="OB685" s="2"/>
    </row>
    <row r="686" spans="2:392" x14ac:dyDescent="0.25">
      <c r="B686" s="2"/>
      <c r="C686" s="2"/>
      <c r="D686" s="2"/>
      <c r="E686" s="2"/>
      <c r="F686" s="2"/>
      <c r="I686" s="2"/>
      <c r="J686" s="2"/>
      <c r="O686" s="3"/>
      <c r="P686" s="3"/>
      <c r="Q686" s="3"/>
      <c r="R686" s="3"/>
      <c r="S686" s="3"/>
      <c r="T686" s="3"/>
      <c r="U686" s="3"/>
      <c r="V686" s="3"/>
      <c r="W686" s="3"/>
      <c r="X686" s="8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NX686" s="2"/>
      <c r="NY686" s="2"/>
      <c r="NZ686" s="2"/>
      <c r="OA686" s="2"/>
      <c r="OB686" s="2"/>
    </row>
    <row r="687" spans="2:392" x14ac:dyDescent="0.25">
      <c r="B687" s="2"/>
      <c r="C687" s="2"/>
      <c r="D687" s="2"/>
      <c r="E687" s="2"/>
      <c r="F687" s="2"/>
      <c r="I687" s="2"/>
      <c r="J687" s="2"/>
      <c r="O687" s="3"/>
      <c r="P687" s="3"/>
      <c r="Q687" s="3"/>
      <c r="R687" s="3"/>
      <c r="S687" s="3"/>
      <c r="T687" s="3"/>
      <c r="U687" s="3"/>
      <c r="V687" s="3"/>
      <c r="W687" s="3"/>
      <c r="X687" s="8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NX687" s="2"/>
      <c r="NY687" s="2"/>
      <c r="NZ687" s="2"/>
      <c r="OA687" s="2"/>
      <c r="OB687" s="2"/>
    </row>
    <row r="688" spans="2:392" x14ac:dyDescent="0.25">
      <c r="B688" s="2"/>
      <c r="C688" s="2"/>
      <c r="D688" s="2"/>
      <c r="E688" s="2"/>
      <c r="F688" s="2"/>
      <c r="I688" s="2"/>
      <c r="J688" s="2"/>
      <c r="O688" s="3"/>
      <c r="P688" s="3"/>
      <c r="Q688" s="3"/>
      <c r="R688" s="3"/>
      <c r="S688" s="3"/>
      <c r="T688" s="3"/>
      <c r="U688" s="3"/>
      <c r="V688" s="3"/>
      <c r="W688" s="3"/>
      <c r="X688" s="8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NX688" s="2"/>
      <c r="NY688" s="2"/>
      <c r="NZ688" s="2"/>
      <c r="OA688" s="2"/>
      <c r="OB688" s="2"/>
    </row>
    <row r="689" spans="2:392" x14ac:dyDescent="0.25">
      <c r="B689" s="2"/>
      <c r="C689" s="2"/>
      <c r="D689" s="2"/>
      <c r="E689" s="2"/>
      <c r="F689" s="2"/>
      <c r="I689" s="2"/>
      <c r="J689" s="2"/>
      <c r="O689" s="3"/>
      <c r="P689" s="3"/>
      <c r="Q689" s="3"/>
      <c r="R689" s="3"/>
      <c r="S689" s="3"/>
      <c r="T689" s="3"/>
      <c r="U689" s="3"/>
      <c r="V689" s="3"/>
      <c r="W689" s="3"/>
      <c r="X689" s="8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NX689" s="2"/>
      <c r="NY689" s="2"/>
      <c r="NZ689" s="2"/>
      <c r="OA689" s="2"/>
      <c r="OB689" s="2"/>
    </row>
    <row r="690" spans="2:392" x14ac:dyDescent="0.25">
      <c r="B690" s="2"/>
      <c r="C690" s="2"/>
      <c r="D690" s="2"/>
      <c r="E690" s="2"/>
      <c r="F690" s="2"/>
      <c r="I690" s="2"/>
      <c r="J690" s="2"/>
      <c r="O690" s="3"/>
      <c r="P690" s="3"/>
      <c r="Q690" s="3"/>
      <c r="R690" s="3"/>
      <c r="S690" s="3"/>
      <c r="T690" s="3"/>
      <c r="U690" s="3"/>
      <c r="V690" s="3"/>
      <c r="W690" s="3"/>
      <c r="X690" s="8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NX690" s="2"/>
      <c r="NY690" s="2"/>
      <c r="NZ690" s="2"/>
      <c r="OA690" s="2"/>
      <c r="OB690" s="2"/>
    </row>
    <row r="691" spans="2:392" x14ac:dyDescent="0.25">
      <c r="B691" s="2"/>
      <c r="C691" s="2"/>
      <c r="D691" s="2"/>
      <c r="E691" s="2"/>
      <c r="F691" s="2"/>
      <c r="I691" s="2"/>
      <c r="J691" s="2"/>
      <c r="O691" s="3"/>
      <c r="P691" s="3"/>
      <c r="Q691" s="3"/>
      <c r="R691" s="3"/>
      <c r="S691" s="3"/>
      <c r="T691" s="3"/>
      <c r="U691" s="3"/>
      <c r="V691" s="3"/>
      <c r="W691" s="3"/>
      <c r="X691" s="8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NX691" s="2"/>
      <c r="NY691" s="2"/>
      <c r="NZ691" s="2"/>
      <c r="OA691" s="2"/>
      <c r="OB691" s="2"/>
    </row>
    <row r="692" spans="2:392" x14ac:dyDescent="0.25">
      <c r="B692" s="2"/>
      <c r="C692" s="2"/>
      <c r="D692" s="2"/>
      <c r="E692" s="2"/>
      <c r="F692" s="2"/>
      <c r="I692" s="2"/>
      <c r="J692" s="2"/>
      <c r="O692" s="3"/>
      <c r="P692" s="3"/>
      <c r="Q692" s="3"/>
      <c r="R692" s="3"/>
      <c r="S692" s="3"/>
      <c r="T692" s="3"/>
      <c r="U692" s="3"/>
      <c r="V692" s="3"/>
      <c r="W692" s="3"/>
      <c r="X692" s="8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NX692" s="2"/>
      <c r="NY692" s="2"/>
      <c r="NZ692" s="2"/>
      <c r="OA692" s="2"/>
      <c r="OB692" s="2"/>
    </row>
    <row r="693" spans="2:392" x14ac:dyDescent="0.25">
      <c r="B693" s="2"/>
      <c r="C693" s="2"/>
      <c r="D693" s="2"/>
      <c r="E693" s="2"/>
      <c r="F693" s="2"/>
      <c r="I693" s="2"/>
      <c r="J693" s="2"/>
      <c r="O693" s="3"/>
      <c r="P693" s="3"/>
      <c r="Q693" s="3"/>
      <c r="R693" s="3"/>
      <c r="S693" s="3"/>
      <c r="T693" s="3"/>
      <c r="U693" s="3"/>
      <c r="V693" s="3"/>
      <c r="W693" s="3"/>
      <c r="X693" s="8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NX693" s="2"/>
      <c r="NY693" s="2"/>
      <c r="NZ693" s="2"/>
      <c r="OA693" s="2"/>
      <c r="OB693" s="2"/>
    </row>
    <row r="694" spans="2:392" x14ac:dyDescent="0.25">
      <c r="B694" s="2"/>
      <c r="C694" s="2"/>
      <c r="D694" s="2"/>
      <c r="E694" s="2"/>
      <c r="F694" s="2"/>
      <c r="I694" s="2"/>
      <c r="J694" s="2"/>
      <c r="O694" s="3"/>
      <c r="P694" s="3"/>
      <c r="Q694" s="3"/>
      <c r="R694" s="3"/>
      <c r="S694" s="3"/>
      <c r="T694" s="3"/>
      <c r="U694" s="3"/>
      <c r="V694" s="3"/>
      <c r="W694" s="3"/>
      <c r="X694" s="8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NX694" s="2"/>
      <c r="NY694" s="2"/>
      <c r="NZ694" s="2"/>
      <c r="OA694" s="2"/>
      <c r="OB694" s="2"/>
    </row>
    <row r="695" spans="2:392" x14ac:dyDescent="0.25">
      <c r="B695" s="2"/>
      <c r="C695" s="2"/>
      <c r="D695" s="2"/>
      <c r="E695" s="2"/>
      <c r="F695" s="2"/>
      <c r="I695" s="2"/>
      <c r="J695" s="2"/>
      <c r="O695" s="3"/>
      <c r="P695" s="3"/>
      <c r="Q695" s="3"/>
      <c r="R695" s="3"/>
      <c r="S695" s="3"/>
      <c r="T695" s="3"/>
      <c r="U695" s="3"/>
      <c r="V695" s="3"/>
      <c r="W695" s="3"/>
      <c r="X695" s="8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NX695" s="2"/>
      <c r="NY695" s="2"/>
      <c r="NZ695" s="2"/>
      <c r="OA695" s="2"/>
      <c r="OB695" s="2"/>
    </row>
    <row r="696" spans="2:392" x14ac:dyDescent="0.25">
      <c r="B696" s="2"/>
      <c r="C696" s="2"/>
      <c r="D696" s="2"/>
      <c r="E696" s="2"/>
      <c r="F696" s="2"/>
      <c r="I696" s="2"/>
      <c r="J696" s="2"/>
      <c r="O696" s="3"/>
      <c r="P696" s="3"/>
      <c r="Q696" s="3"/>
      <c r="R696" s="3"/>
      <c r="S696" s="3"/>
      <c r="T696" s="3"/>
      <c r="U696" s="3"/>
      <c r="V696" s="3"/>
      <c r="W696" s="3"/>
      <c r="X696" s="8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NX696" s="2"/>
      <c r="NY696" s="2"/>
      <c r="NZ696" s="2"/>
      <c r="OA696" s="2"/>
      <c r="OB696" s="2"/>
    </row>
    <row r="697" spans="2:392" x14ac:dyDescent="0.25">
      <c r="B697" s="2"/>
      <c r="C697" s="2"/>
      <c r="D697" s="2"/>
      <c r="E697" s="2"/>
      <c r="F697" s="2"/>
      <c r="I697" s="2"/>
      <c r="J697" s="2"/>
      <c r="O697" s="3"/>
      <c r="P697" s="3"/>
      <c r="Q697" s="3"/>
      <c r="R697" s="3"/>
      <c r="S697" s="3"/>
      <c r="T697" s="3"/>
      <c r="U697" s="3"/>
      <c r="V697" s="3"/>
      <c r="W697" s="3"/>
      <c r="X697" s="8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NX697" s="2"/>
      <c r="NY697" s="2"/>
      <c r="NZ697" s="2"/>
      <c r="OA697" s="2"/>
      <c r="OB697" s="2"/>
    </row>
    <row r="698" spans="2:392" x14ac:dyDescent="0.25">
      <c r="B698" s="2"/>
      <c r="C698" s="2"/>
      <c r="D698" s="2"/>
      <c r="E698" s="2"/>
      <c r="F698" s="2"/>
      <c r="I698" s="2"/>
      <c r="J698" s="2"/>
      <c r="O698" s="3"/>
      <c r="P698" s="3"/>
      <c r="Q698" s="3"/>
      <c r="R698" s="3"/>
      <c r="S698" s="3"/>
      <c r="T698" s="3"/>
      <c r="U698" s="3"/>
      <c r="V698" s="3"/>
      <c r="W698" s="3"/>
      <c r="X698" s="8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NX698" s="2"/>
      <c r="NY698" s="2"/>
      <c r="NZ698" s="2"/>
      <c r="OA698" s="2"/>
      <c r="OB698" s="2"/>
    </row>
    <row r="699" spans="2:392" x14ac:dyDescent="0.25">
      <c r="B699" s="2"/>
      <c r="C699" s="2"/>
      <c r="D699" s="2"/>
      <c r="E699" s="2"/>
      <c r="F699" s="2"/>
      <c r="I699" s="2"/>
      <c r="J699" s="2"/>
      <c r="O699" s="3"/>
      <c r="P699" s="3"/>
      <c r="Q699" s="3"/>
      <c r="R699" s="3"/>
      <c r="S699" s="3"/>
      <c r="T699" s="3"/>
      <c r="U699" s="3"/>
      <c r="V699" s="3"/>
      <c r="W699" s="3"/>
      <c r="X699" s="8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NX699" s="2"/>
      <c r="NY699" s="2"/>
      <c r="NZ699" s="2"/>
      <c r="OA699" s="2"/>
      <c r="OB699" s="2"/>
    </row>
    <row r="700" spans="2:392" x14ac:dyDescent="0.25">
      <c r="B700" s="2"/>
      <c r="C700" s="2"/>
      <c r="D700" s="2"/>
      <c r="E700" s="2"/>
      <c r="F700" s="2"/>
      <c r="I700" s="2"/>
      <c r="J700" s="2"/>
      <c r="O700" s="3"/>
      <c r="P700" s="3"/>
      <c r="Q700" s="3"/>
      <c r="R700" s="3"/>
      <c r="S700" s="3"/>
      <c r="T700" s="3"/>
      <c r="U700" s="3"/>
      <c r="V700" s="3"/>
      <c r="W700" s="3"/>
      <c r="X700" s="8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NX700" s="2"/>
      <c r="NY700" s="2"/>
      <c r="NZ700" s="2"/>
      <c r="OA700" s="2"/>
      <c r="OB700" s="2"/>
    </row>
    <row r="701" spans="2:392" x14ac:dyDescent="0.25">
      <c r="B701" s="2"/>
      <c r="C701" s="2"/>
      <c r="D701" s="2"/>
      <c r="E701" s="2"/>
      <c r="F701" s="2"/>
      <c r="I701" s="2"/>
      <c r="J701" s="2"/>
      <c r="O701" s="3"/>
      <c r="P701" s="3"/>
      <c r="Q701" s="3"/>
      <c r="R701" s="3"/>
      <c r="S701" s="3"/>
      <c r="T701" s="3"/>
      <c r="U701" s="3"/>
      <c r="V701" s="3"/>
      <c r="W701" s="3"/>
      <c r="X701" s="8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NX701" s="2"/>
      <c r="NY701" s="2"/>
      <c r="NZ701" s="2"/>
      <c r="OA701" s="2"/>
      <c r="OB701" s="2"/>
    </row>
    <row r="702" spans="2:392" x14ac:dyDescent="0.25">
      <c r="B702" s="2"/>
      <c r="C702" s="2"/>
      <c r="D702" s="2"/>
      <c r="E702" s="2"/>
      <c r="F702" s="2"/>
      <c r="I702" s="2"/>
      <c r="J702" s="2"/>
      <c r="O702" s="3"/>
      <c r="P702" s="3"/>
      <c r="Q702" s="3"/>
      <c r="R702" s="3"/>
      <c r="S702" s="3"/>
      <c r="T702" s="3"/>
      <c r="U702" s="3"/>
      <c r="V702" s="3"/>
      <c r="W702" s="3"/>
      <c r="X702" s="8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NX702" s="2"/>
      <c r="NY702" s="2"/>
      <c r="NZ702" s="2"/>
      <c r="OA702" s="2"/>
      <c r="OB702" s="2"/>
    </row>
    <row r="703" spans="2:392" x14ac:dyDescent="0.25">
      <c r="B703" s="2"/>
      <c r="C703" s="2"/>
      <c r="D703" s="2"/>
      <c r="E703" s="2"/>
      <c r="F703" s="2"/>
      <c r="I703" s="2"/>
      <c r="J703" s="2"/>
      <c r="O703" s="3"/>
      <c r="P703" s="3"/>
      <c r="Q703" s="3"/>
      <c r="R703" s="3"/>
      <c r="S703" s="3"/>
      <c r="T703" s="3"/>
      <c r="U703" s="3"/>
      <c r="V703" s="3"/>
      <c r="W703" s="3"/>
      <c r="X703" s="8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NX703" s="2"/>
      <c r="NY703" s="2"/>
      <c r="NZ703" s="2"/>
      <c r="OA703" s="2"/>
      <c r="OB703" s="2"/>
    </row>
    <row r="704" spans="2:392" x14ac:dyDescent="0.25">
      <c r="B704" s="2"/>
      <c r="C704" s="2"/>
      <c r="D704" s="2"/>
      <c r="E704" s="2"/>
      <c r="F704" s="2"/>
      <c r="I704" s="2"/>
      <c r="J704" s="2"/>
      <c r="O704" s="3"/>
      <c r="P704" s="3"/>
      <c r="Q704" s="3"/>
      <c r="R704" s="3"/>
      <c r="S704" s="3"/>
      <c r="T704" s="3"/>
      <c r="U704" s="3"/>
      <c r="V704" s="3"/>
      <c r="W704" s="3"/>
      <c r="X704" s="8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NX704" s="2"/>
      <c r="NY704" s="2"/>
      <c r="NZ704" s="2"/>
      <c r="OA704" s="2"/>
      <c r="OB704" s="2"/>
    </row>
    <row r="705" spans="2:392" x14ac:dyDescent="0.25">
      <c r="B705" s="2"/>
      <c r="C705" s="2"/>
      <c r="D705" s="2"/>
      <c r="E705" s="2"/>
      <c r="F705" s="2"/>
      <c r="I705" s="2"/>
      <c r="J705" s="2"/>
      <c r="O705" s="3"/>
      <c r="P705" s="3"/>
      <c r="Q705" s="3"/>
      <c r="R705" s="3"/>
      <c r="S705" s="3"/>
      <c r="T705" s="3"/>
      <c r="U705" s="3"/>
      <c r="V705" s="3"/>
      <c r="W705" s="3"/>
      <c r="X705" s="8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NX705" s="2"/>
      <c r="NY705" s="2"/>
      <c r="NZ705" s="2"/>
      <c r="OA705" s="2"/>
      <c r="OB705" s="2"/>
    </row>
    <row r="706" spans="2:392" x14ac:dyDescent="0.25">
      <c r="B706" s="2"/>
      <c r="C706" s="2"/>
      <c r="D706" s="2"/>
      <c r="E706" s="2"/>
      <c r="F706" s="2"/>
      <c r="I706" s="2"/>
      <c r="J706" s="2"/>
      <c r="O706" s="3"/>
      <c r="P706" s="3"/>
      <c r="Q706" s="3"/>
      <c r="R706" s="3"/>
      <c r="S706" s="3"/>
      <c r="T706" s="3"/>
      <c r="U706" s="3"/>
      <c r="V706" s="3"/>
      <c r="W706" s="3"/>
      <c r="X706" s="8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NX706" s="2"/>
      <c r="NY706" s="2"/>
      <c r="NZ706" s="2"/>
      <c r="OA706" s="2"/>
      <c r="OB706" s="2"/>
    </row>
    <row r="707" spans="2:392" x14ac:dyDescent="0.25">
      <c r="B707" s="2"/>
      <c r="C707" s="2"/>
      <c r="D707" s="2"/>
      <c r="E707" s="2"/>
      <c r="F707" s="2"/>
      <c r="I707" s="2"/>
      <c r="J707" s="2"/>
      <c r="O707" s="3"/>
      <c r="P707" s="3"/>
      <c r="Q707" s="3"/>
      <c r="R707" s="3"/>
      <c r="S707" s="3"/>
      <c r="T707" s="3"/>
      <c r="U707" s="3"/>
      <c r="V707" s="3"/>
      <c r="W707" s="3"/>
      <c r="X707" s="8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NX707" s="2"/>
      <c r="NY707" s="2"/>
      <c r="NZ707" s="2"/>
      <c r="OA707" s="2"/>
      <c r="OB707" s="2"/>
    </row>
    <row r="708" spans="2:392" x14ac:dyDescent="0.25">
      <c r="B708" s="2"/>
      <c r="C708" s="2"/>
      <c r="D708" s="2"/>
      <c r="E708" s="2"/>
      <c r="F708" s="2"/>
      <c r="I708" s="2"/>
      <c r="J708" s="2"/>
      <c r="O708" s="3"/>
      <c r="P708" s="3"/>
      <c r="Q708" s="3"/>
      <c r="R708" s="3"/>
      <c r="S708" s="3"/>
      <c r="T708" s="3"/>
      <c r="U708" s="3"/>
      <c r="V708" s="3"/>
      <c r="W708" s="3"/>
      <c r="X708" s="8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NX708" s="2"/>
      <c r="NY708" s="2"/>
      <c r="NZ708" s="2"/>
      <c r="OA708" s="2"/>
      <c r="OB708" s="2"/>
    </row>
    <row r="709" spans="2:392" x14ac:dyDescent="0.25">
      <c r="B709" s="2"/>
      <c r="C709" s="2"/>
      <c r="D709" s="2"/>
      <c r="E709" s="2"/>
      <c r="F709" s="2"/>
      <c r="I709" s="2"/>
      <c r="J709" s="2"/>
      <c r="O709" s="3"/>
      <c r="P709" s="3"/>
      <c r="Q709" s="3"/>
      <c r="R709" s="3"/>
      <c r="S709" s="3"/>
      <c r="T709" s="3"/>
      <c r="U709" s="3"/>
      <c r="V709" s="3"/>
      <c r="W709" s="3"/>
      <c r="X709" s="8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NX709" s="2"/>
      <c r="NY709" s="2"/>
      <c r="NZ709" s="2"/>
      <c r="OA709" s="2"/>
      <c r="OB709" s="2"/>
    </row>
    <row r="710" spans="2:392" x14ac:dyDescent="0.25">
      <c r="B710" s="2"/>
      <c r="C710" s="2"/>
      <c r="D710" s="2"/>
      <c r="E710" s="2"/>
      <c r="F710" s="2"/>
      <c r="I710" s="2"/>
      <c r="J710" s="2"/>
      <c r="O710" s="3"/>
      <c r="P710" s="3"/>
      <c r="Q710" s="3"/>
      <c r="R710" s="3"/>
      <c r="S710" s="3"/>
      <c r="T710" s="3"/>
      <c r="U710" s="3"/>
      <c r="V710" s="3"/>
      <c r="W710" s="3"/>
      <c r="X710" s="8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NX710" s="2"/>
      <c r="NY710" s="2"/>
      <c r="NZ710" s="2"/>
      <c r="OA710" s="2"/>
      <c r="OB710" s="2"/>
    </row>
    <row r="711" spans="2:392" x14ac:dyDescent="0.25">
      <c r="B711" s="2"/>
      <c r="C711" s="2"/>
      <c r="D711" s="2"/>
      <c r="E711" s="2"/>
      <c r="F711" s="2"/>
      <c r="I711" s="2"/>
      <c r="J711" s="2"/>
      <c r="O711" s="3"/>
      <c r="P711" s="3"/>
      <c r="Q711" s="3"/>
      <c r="R711" s="3"/>
      <c r="S711" s="3"/>
      <c r="T711" s="3"/>
      <c r="U711" s="3"/>
      <c r="V711" s="3"/>
      <c r="W711" s="3"/>
      <c r="X711" s="8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NX711" s="2"/>
      <c r="NY711" s="2"/>
      <c r="NZ711" s="2"/>
      <c r="OA711" s="2"/>
      <c r="OB711" s="2"/>
    </row>
    <row r="712" spans="2:392" x14ac:dyDescent="0.25">
      <c r="B712" s="2"/>
      <c r="C712" s="2"/>
      <c r="D712" s="2"/>
      <c r="E712" s="2"/>
      <c r="F712" s="2"/>
      <c r="I712" s="2"/>
      <c r="J712" s="2"/>
      <c r="O712" s="3"/>
      <c r="P712" s="3"/>
      <c r="Q712" s="3"/>
      <c r="R712" s="3"/>
      <c r="S712" s="3"/>
      <c r="T712" s="3"/>
      <c r="U712" s="3"/>
      <c r="V712" s="3"/>
      <c r="W712" s="3"/>
      <c r="X712" s="8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NX712" s="2"/>
      <c r="NY712" s="2"/>
      <c r="NZ712" s="2"/>
      <c r="OA712" s="2"/>
      <c r="OB712" s="2"/>
    </row>
    <row r="713" spans="2:392" x14ac:dyDescent="0.25">
      <c r="B713" s="2"/>
      <c r="C713" s="2"/>
      <c r="D713" s="2"/>
      <c r="E713" s="2"/>
      <c r="F713" s="2"/>
      <c r="I713" s="2"/>
      <c r="J713" s="2"/>
      <c r="O713" s="3"/>
      <c r="P713" s="3"/>
      <c r="Q713" s="3"/>
      <c r="R713" s="3"/>
      <c r="S713" s="3"/>
      <c r="T713" s="3"/>
      <c r="U713" s="3"/>
      <c r="V713" s="3"/>
      <c r="W713" s="3"/>
      <c r="X713" s="8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NX713" s="2"/>
      <c r="NY713" s="2"/>
      <c r="NZ713" s="2"/>
      <c r="OA713" s="2"/>
      <c r="OB713" s="2"/>
    </row>
    <row r="714" spans="2:392" x14ac:dyDescent="0.25">
      <c r="B714" s="2"/>
      <c r="C714" s="2"/>
      <c r="D714" s="2"/>
      <c r="E714" s="2"/>
      <c r="F714" s="2"/>
      <c r="I714" s="2"/>
      <c r="J714" s="2"/>
      <c r="O714" s="3"/>
      <c r="P714" s="3"/>
      <c r="Q714" s="3"/>
      <c r="R714" s="3"/>
      <c r="S714" s="3"/>
      <c r="T714" s="3"/>
      <c r="U714" s="3"/>
      <c r="V714" s="3"/>
      <c r="W714" s="3"/>
      <c r="X714" s="8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NX714" s="2"/>
      <c r="NY714" s="2"/>
      <c r="NZ714" s="2"/>
      <c r="OA714" s="2"/>
      <c r="OB714" s="2"/>
    </row>
    <row r="715" spans="2:392" x14ac:dyDescent="0.25">
      <c r="B715" s="2"/>
      <c r="C715" s="2"/>
      <c r="D715" s="2"/>
      <c r="E715" s="2"/>
      <c r="F715" s="2"/>
      <c r="I715" s="2"/>
      <c r="J715" s="2"/>
      <c r="O715" s="3"/>
      <c r="P715" s="3"/>
      <c r="Q715" s="3"/>
      <c r="R715" s="3"/>
      <c r="S715" s="3"/>
      <c r="T715" s="3"/>
      <c r="U715" s="3"/>
      <c r="V715" s="3"/>
      <c r="W715" s="3"/>
      <c r="X715" s="8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NX715" s="2"/>
      <c r="NY715" s="2"/>
      <c r="NZ715" s="2"/>
      <c r="OA715" s="2"/>
      <c r="OB715" s="2"/>
    </row>
    <row r="716" spans="2:392" x14ac:dyDescent="0.25">
      <c r="B716" s="2"/>
      <c r="C716" s="2"/>
      <c r="D716" s="2"/>
      <c r="E716" s="2"/>
      <c r="F716" s="2"/>
      <c r="I716" s="2"/>
      <c r="J716" s="2"/>
      <c r="O716" s="3"/>
      <c r="P716" s="3"/>
      <c r="Q716" s="3"/>
      <c r="R716" s="3"/>
      <c r="S716" s="3"/>
      <c r="T716" s="3"/>
      <c r="U716" s="3"/>
      <c r="V716" s="3"/>
      <c r="W716" s="3"/>
      <c r="X716" s="8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NX716" s="2"/>
      <c r="NY716" s="2"/>
      <c r="NZ716" s="2"/>
      <c r="OA716" s="2"/>
      <c r="OB716" s="2"/>
    </row>
    <row r="717" spans="2:392" x14ac:dyDescent="0.25">
      <c r="B717" s="2"/>
      <c r="C717" s="2"/>
      <c r="D717" s="2"/>
      <c r="E717" s="2"/>
      <c r="F717" s="2"/>
      <c r="I717" s="2"/>
      <c r="J717" s="2"/>
      <c r="O717" s="3"/>
      <c r="P717" s="3"/>
      <c r="Q717" s="3"/>
      <c r="R717" s="3"/>
      <c r="S717" s="3"/>
      <c r="T717" s="3"/>
      <c r="U717" s="3"/>
      <c r="V717" s="3"/>
      <c r="W717" s="3"/>
      <c r="X717" s="8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NX717" s="2"/>
      <c r="NY717" s="2"/>
      <c r="NZ717" s="2"/>
      <c r="OA717" s="2"/>
      <c r="OB717" s="2"/>
    </row>
    <row r="718" spans="2:392" x14ac:dyDescent="0.25">
      <c r="B718" s="2"/>
      <c r="C718" s="2"/>
      <c r="D718" s="2"/>
      <c r="E718" s="2"/>
      <c r="F718" s="2"/>
      <c r="I718" s="2"/>
      <c r="J718" s="2"/>
      <c r="O718" s="3"/>
      <c r="P718" s="3"/>
      <c r="Q718" s="3"/>
      <c r="R718" s="3"/>
      <c r="S718" s="3"/>
      <c r="T718" s="3"/>
      <c r="U718" s="3"/>
      <c r="V718" s="3"/>
      <c r="W718" s="3"/>
      <c r="X718" s="8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NX718" s="2"/>
      <c r="NY718" s="2"/>
      <c r="NZ718" s="2"/>
      <c r="OA718" s="2"/>
      <c r="OB718" s="2"/>
    </row>
    <row r="719" spans="2:392" x14ac:dyDescent="0.25">
      <c r="B719" s="2"/>
      <c r="C719" s="2"/>
      <c r="D719" s="2"/>
      <c r="E719" s="2"/>
      <c r="F719" s="2"/>
      <c r="I719" s="2"/>
      <c r="J719" s="2"/>
      <c r="O719" s="3"/>
      <c r="P719" s="3"/>
      <c r="Q719" s="3"/>
      <c r="R719" s="3"/>
      <c r="S719" s="3"/>
      <c r="T719" s="3"/>
      <c r="U719" s="3"/>
      <c r="V719" s="3"/>
      <c r="W719" s="3"/>
      <c r="X719" s="8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NX719" s="2"/>
      <c r="NY719" s="2"/>
      <c r="NZ719" s="2"/>
      <c r="OA719" s="2"/>
      <c r="OB719" s="2"/>
    </row>
    <row r="720" spans="2:392" x14ac:dyDescent="0.25">
      <c r="B720" s="2"/>
      <c r="C720" s="2"/>
      <c r="D720" s="2"/>
      <c r="E720" s="2"/>
      <c r="F720" s="2"/>
      <c r="I720" s="2"/>
      <c r="J720" s="2"/>
      <c r="O720" s="3"/>
      <c r="P720" s="3"/>
      <c r="Q720" s="3"/>
      <c r="R720" s="3"/>
      <c r="S720" s="3"/>
      <c r="T720" s="3"/>
      <c r="U720" s="3"/>
      <c r="V720" s="3"/>
      <c r="W720" s="3"/>
      <c r="X720" s="8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NX720" s="2"/>
      <c r="NY720" s="2"/>
      <c r="NZ720" s="2"/>
      <c r="OA720" s="2"/>
      <c r="OB720" s="2"/>
    </row>
    <row r="721" spans="2:392" x14ac:dyDescent="0.25">
      <c r="B721" s="2"/>
      <c r="C721" s="2"/>
      <c r="D721" s="2"/>
      <c r="E721" s="2"/>
      <c r="F721" s="2"/>
      <c r="I721" s="2"/>
      <c r="J721" s="2"/>
      <c r="O721" s="3"/>
      <c r="P721" s="3"/>
      <c r="Q721" s="3"/>
      <c r="R721" s="3"/>
      <c r="S721" s="3"/>
      <c r="T721" s="3"/>
      <c r="U721" s="3"/>
      <c r="V721" s="3"/>
      <c r="W721" s="3"/>
      <c r="X721" s="8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  <c r="FP721" s="13"/>
      <c r="FQ721" s="13"/>
      <c r="FR721" s="13"/>
      <c r="FS721" s="13"/>
      <c r="FT721" s="13"/>
      <c r="FU721" s="13"/>
      <c r="FV721" s="13"/>
      <c r="FW721" s="13"/>
      <c r="FX721" s="13"/>
      <c r="FY721" s="13"/>
      <c r="FZ721" s="13"/>
      <c r="GA721" s="13"/>
      <c r="GB721" s="13"/>
      <c r="GC721" s="13"/>
      <c r="GD721" s="13"/>
      <c r="GE721" s="13"/>
      <c r="GF721" s="13"/>
      <c r="GG721" s="13"/>
      <c r="GH721" s="13"/>
      <c r="GI721" s="13"/>
      <c r="GJ721" s="13"/>
      <c r="GK721" s="13"/>
      <c r="GL721" s="13"/>
      <c r="GM721" s="13"/>
      <c r="GN721" s="13"/>
      <c r="GO721" s="13"/>
      <c r="GP721" s="13"/>
      <c r="GQ721" s="13"/>
      <c r="GR721" s="13"/>
      <c r="GS721" s="13"/>
      <c r="GT721" s="13"/>
      <c r="GU721" s="13"/>
      <c r="GV721" s="13"/>
      <c r="GW721" s="13"/>
      <c r="GX721" s="13"/>
      <c r="GY721" s="13"/>
      <c r="GZ721" s="13"/>
      <c r="NX721" s="2"/>
      <c r="NY721" s="2"/>
      <c r="NZ721" s="2"/>
      <c r="OA721" s="2"/>
      <c r="OB721" s="2"/>
    </row>
    <row r="722" spans="2:392" x14ac:dyDescent="0.25">
      <c r="B722" s="2"/>
      <c r="C722" s="2"/>
      <c r="D722" s="2"/>
      <c r="E722" s="2"/>
      <c r="F722" s="2"/>
      <c r="I722" s="2"/>
      <c r="J722" s="2"/>
      <c r="O722" s="3"/>
      <c r="P722" s="3"/>
      <c r="Q722" s="3"/>
      <c r="R722" s="3"/>
      <c r="S722" s="3"/>
      <c r="T722" s="3"/>
      <c r="U722" s="3"/>
      <c r="V722" s="3"/>
      <c r="W722" s="3"/>
      <c r="X722" s="8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  <c r="FP722" s="13"/>
      <c r="FQ722" s="13"/>
      <c r="FR722" s="13"/>
      <c r="FS722" s="13"/>
      <c r="FT722" s="13"/>
      <c r="FU722" s="13"/>
      <c r="FV722" s="13"/>
      <c r="FW722" s="13"/>
      <c r="FX722" s="13"/>
      <c r="FY722" s="13"/>
      <c r="FZ722" s="13"/>
      <c r="GA722" s="13"/>
      <c r="GB722" s="13"/>
      <c r="GC722" s="13"/>
      <c r="GD722" s="13"/>
      <c r="GE722" s="13"/>
      <c r="GF722" s="13"/>
      <c r="GG722" s="13"/>
      <c r="GH722" s="13"/>
      <c r="GI722" s="13"/>
      <c r="GJ722" s="13"/>
      <c r="GK722" s="13"/>
      <c r="GL722" s="13"/>
      <c r="GM722" s="13"/>
      <c r="GN722" s="13"/>
      <c r="GO722" s="13"/>
      <c r="GP722" s="13"/>
      <c r="GQ722" s="13"/>
      <c r="GR722" s="13"/>
      <c r="GS722" s="13"/>
      <c r="GT722" s="13"/>
      <c r="GU722" s="13"/>
      <c r="GV722" s="13"/>
      <c r="GW722" s="13"/>
      <c r="GX722" s="13"/>
      <c r="GY722" s="13"/>
      <c r="GZ722" s="13"/>
      <c r="NX722" s="2"/>
      <c r="NY722" s="2"/>
      <c r="NZ722" s="2"/>
      <c r="OA722" s="2"/>
      <c r="OB722" s="2"/>
    </row>
    <row r="723" spans="2:392" x14ac:dyDescent="0.25">
      <c r="B723" s="2"/>
      <c r="C723" s="2"/>
      <c r="D723" s="2"/>
      <c r="E723" s="2"/>
      <c r="F723" s="2"/>
      <c r="I723" s="2"/>
      <c r="J723" s="2"/>
      <c r="O723" s="3"/>
      <c r="P723" s="3"/>
      <c r="Q723" s="3"/>
      <c r="R723" s="3"/>
      <c r="S723" s="3"/>
      <c r="T723" s="3"/>
      <c r="U723" s="3"/>
      <c r="V723" s="3"/>
      <c r="W723" s="3"/>
      <c r="X723" s="8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NX723" s="2"/>
      <c r="NY723" s="2"/>
      <c r="NZ723" s="2"/>
      <c r="OA723" s="2"/>
      <c r="OB723" s="2"/>
    </row>
    <row r="724" spans="2:392" x14ac:dyDescent="0.25">
      <c r="B724" s="2"/>
      <c r="C724" s="2"/>
      <c r="D724" s="2"/>
      <c r="E724" s="2"/>
      <c r="F724" s="2"/>
      <c r="I724" s="2"/>
      <c r="J724" s="2"/>
      <c r="O724" s="3"/>
      <c r="P724" s="3"/>
      <c r="Q724" s="3"/>
      <c r="R724" s="3"/>
      <c r="S724" s="3"/>
      <c r="T724" s="3"/>
      <c r="U724" s="3"/>
      <c r="V724" s="3"/>
      <c r="W724" s="3"/>
      <c r="X724" s="8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NX724" s="2"/>
      <c r="NY724" s="2"/>
      <c r="NZ724" s="2"/>
      <c r="OA724" s="2"/>
      <c r="OB724" s="2"/>
    </row>
    <row r="725" spans="2:392" x14ac:dyDescent="0.25">
      <c r="B725" s="2"/>
      <c r="C725" s="2"/>
      <c r="D725" s="2"/>
      <c r="E725" s="2"/>
      <c r="F725" s="2"/>
      <c r="I725" s="2"/>
      <c r="J725" s="2"/>
      <c r="O725" s="3"/>
      <c r="P725" s="3"/>
      <c r="Q725" s="3"/>
      <c r="R725" s="3"/>
      <c r="S725" s="3"/>
      <c r="T725" s="3"/>
      <c r="U725" s="3"/>
      <c r="V725" s="3"/>
      <c r="W725" s="3"/>
      <c r="X725" s="8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NX725" s="2"/>
      <c r="NY725" s="2"/>
      <c r="NZ725" s="2"/>
      <c r="OA725" s="2"/>
      <c r="OB725" s="2"/>
    </row>
    <row r="726" spans="2:392" x14ac:dyDescent="0.25">
      <c r="B726" s="2"/>
      <c r="C726" s="2"/>
      <c r="D726" s="2"/>
      <c r="E726" s="2"/>
      <c r="F726" s="2"/>
      <c r="I726" s="2"/>
      <c r="J726" s="2"/>
      <c r="O726" s="3"/>
      <c r="P726" s="3"/>
      <c r="Q726" s="3"/>
      <c r="R726" s="3"/>
      <c r="S726" s="3"/>
      <c r="T726" s="3"/>
      <c r="U726" s="3"/>
      <c r="V726" s="3"/>
      <c r="W726" s="3"/>
      <c r="X726" s="8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NX726" s="2"/>
      <c r="NY726" s="2"/>
      <c r="NZ726" s="2"/>
      <c r="OA726" s="2"/>
      <c r="OB726" s="2"/>
    </row>
    <row r="727" spans="2:392" x14ac:dyDescent="0.25">
      <c r="B727" s="2"/>
      <c r="C727" s="2"/>
      <c r="D727" s="2"/>
      <c r="E727" s="2"/>
      <c r="F727" s="2"/>
      <c r="I727" s="2"/>
      <c r="J727" s="2"/>
      <c r="O727" s="3"/>
      <c r="P727" s="3"/>
      <c r="Q727" s="3"/>
      <c r="R727" s="3"/>
      <c r="S727" s="3"/>
      <c r="T727" s="3"/>
      <c r="U727" s="3"/>
      <c r="V727" s="3"/>
      <c r="W727" s="3"/>
      <c r="X727" s="8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NX727" s="2"/>
      <c r="NY727" s="2"/>
      <c r="NZ727" s="2"/>
      <c r="OA727" s="2"/>
      <c r="OB727" s="2"/>
    </row>
    <row r="728" spans="2:392" x14ac:dyDescent="0.25">
      <c r="B728" s="2"/>
      <c r="C728" s="2"/>
      <c r="D728" s="2"/>
      <c r="E728" s="2"/>
      <c r="F728" s="2"/>
      <c r="I728" s="2"/>
      <c r="J728" s="2"/>
      <c r="O728" s="3"/>
      <c r="P728" s="3"/>
      <c r="Q728" s="3"/>
      <c r="R728" s="3"/>
      <c r="S728" s="3"/>
      <c r="T728" s="3"/>
      <c r="U728" s="3"/>
      <c r="V728" s="3"/>
      <c r="W728" s="3"/>
      <c r="X728" s="8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NX728" s="2"/>
      <c r="NY728" s="2"/>
      <c r="NZ728" s="2"/>
      <c r="OA728" s="2"/>
      <c r="OB728" s="2"/>
    </row>
    <row r="729" spans="2:392" x14ac:dyDescent="0.25">
      <c r="B729" s="2"/>
      <c r="C729" s="2"/>
      <c r="D729" s="2"/>
      <c r="E729" s="2"/>
      <c r="F729" s="2"/>
      <c r="I729" s="2"/>
      <c r="J729" s="2"/>
      <c r="O729" s="3"/>
      <c r="P729" s="3"/>
      <c r="Q729" s="3"/>
      <c r="R729" s="3"/>
      <c r="S729" s="3"/>
      <c r="T729" s="3"/>
      <c r="U729" s="3"/>
      <c r="V729" s="3"/>
      <c r="W729" s="3"/>
      <c r="X729" s="8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NX729" s="2"/>
      <c r="NY729" s="2"/>
      <c r="NZ729" s="2"/>
      <c r="OA729" s="2"/>
      <c r="OB729" s="2"/>
    </row>
    <row r="730" spans="2:392" x14ac:dyDescent="0.25">
      <c r="B730" s="2"/>
      <c r="C730" s="2"/>
      <c r="D730" s="2"/>
      <c r="E730" s="2"/>
      <c r="F730" s="2"/>
      <c r="I730" s="2"/>
      <c r="J730" s="2"/>
      <c r="O730" s="3"/>
      <c r="P730" s="3"/>
      <c r="Q730" s="3"/>
      <c r="R730" s="3"/>
      <c r="S730" s="3"/>
      <c r="T730" s="3"/>
      <c r="U730" s="3"/>
      <c r="V730" s="3"/>
      <c r="W730" s="3"/>
      <c r="X730" s="8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NX730" s="2"/>
      <c r="NY730" s="2"/>
      <c r="NZ730" s="2"/>
      <c r="OA730" s="2"/>
      <c r="OB730" s="2"/>
    </row>
    <row r="731" spans="2:392" x14ac:dyDescent="0.25">
      <c r="B731" s="2"/>
      <c r="C731" s="2"/>
      <c r="D731" s="2"/>
      <c r="E731" s="2"/>
      <c r="F731" s="2"/>
      <c r="I731" s="2"/>
      <c r="J731" s="2"/>
      <c r="O731" s="3"/>
      <c r="P731" s="3"/>
      <c r="Q731" s="3"/>
      <c r="R731" s="3"/>
      <c r="S731" s="3"/>
      <c r="T731" s="3"/>
      <c r="U731" s="3"/>
      <c r="V731" s="3"/>
      <c r="W731" s="3"/>
      <c r="X731" s="8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NX731" s="2"/>
      <c r="NY731" s="2"/>
      <c r="NZ731" s="2"/>
      <c r="OA731" s="2"/>
      <c r="OB731" s="2"/>
    </row>
    <row r="732" spans="2:392" x14ac:dyDescent="0.25">
      <c r="B732" s="2"/>
      <c r="C732" s="2"/>
      <c r="D732" s="2"/>
      <c r="E732" s="2"/>
      <c r="F732" s="2"/>
      <c r="I732" s="2"/>
      <c r="J732" s="2"/>
      <c r="O732" s="3"/>
      <c r="P732" s="3"/>
      <c r="Q732" s="3"/>
      <c r="R732" s="3"/>
      <c r="S732" s="3"/>
      <c r="T732" s="3"/>
      <c r="U732" s="3"/>
      <c r="V732" s="3"/>
      <c r="W732" s="3"/>
      <c r="X732" s="8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NX732" s="2"/>
      <c r="NY732" s="2"/>
      <c r="NZ732" s="2"/>
      <c r="OA732" s="2"/>
      <c r="OB732" s="2"/>
    </row>
    <row r="733" spans="2:392" x14ac:dyDescent="0.25">
      <c r="B733" s="2"/>
      <c r="C733" s="2"/>
      <c r="D733" s="2"/>
      <c r="E733" s="2"/>
      <c r="F733" s="2"/>
      <c r="I733" s="2"/>
      <c r="J733" s="2"/>
      <c r="O733" s="3"/>
      <c r="P733" s="3"/>
      <c r="Q733" s="3"/>
      <c r="R733" s="3"/>
      <c r="S733" s="3"/>
      <c r="T733" s="3"/>
      <c r="U733" s="3"/>
      <c r="V733" s="3"/>
      <c r="W733" s="3"/>
      <c r="X733" s="8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NX733" s="2"/>
      <c r="NY733" s="2"/>
      <c r="NZ733" s="2"/>
      <c r="OA733" s="2"/>
      <c r="OB733" s="2"/>
    </row>
    <row r="734" spans="2:392" x14ac:dyDescent="0.25">
      <c r="B734" s="2"/>
      <c r="C734" s="2"/>
      <c r="D734" s="2"/>
      <c r="E734" s="2"/>
      <c r="F734" s="2"/>
      <c r="I734" s="2"/>
      <c r="J734" s="2"/>
      <c r="O734" s="3"/>
      <c r="P734" s="3"/>
      <c r="Q734" s="3"/>
      <c r="R734" s="3"/>
      <c r="S734" s="3"/>
      <c r="T734" s="3"/>
      <c r="U734" s="3"/>
      <c r="V734" s="3"/>
      <c r="W734" s="3"/>
      <c r="X734" s="8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NX734" s="2"/>
      <c r="NY734" s="2"/>
      <c r="NZ734" s="2"/>
      <c r="OA734" s="2"/>
      <c r="OB734" s="2"/>
    </row>
    <row r="735" spans="2:392" x14ac:dyDescent="0.25">
      <c r="B735" s="2"/>
      <c r="C735" s="2"/>
      <c r="D735" s="2"/>
      <c r="E735" s="2"/>
      <c r="F735" s="2"/>
      <c r="I735" s="2"/>
      <c r="J735" s="2"/>
      <c r="O735" s="3"/>
      <c r="P735" s="3"/>
      <c r="Q735" s="3"/>
      <c r="R735" s="3"/>
      <c r="S735" s="3"/>
      <c r="T735" s="3"/>
      <c r="U735" s="3"/>
      <c r="V735" s="3"/>
      <c r="W735" s="3"/>
      <c r="X735" s="8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NX735" s="2"/>
      <c r="NY735" s="2"/>
      <c r="NZ735" s="2"/>
      <c r="OA735" s="2"/>
      <c r="OB735" s="2"/>
    </row>
    <row r="736" spans="2:392" x14ac:dyDescent="0.25">
      <c r="B736" s="2"/>
      <c r="C736" s="2"/>
      <c r="D736" s="2"/>
      <c r="E736" s="2"/>
      <c r="F736" s="2"/>
      <c r="I736" s="2"/>
      <c r="J736" s="2"/>
      <c r="O736" s="3"/>
      <c r="P736" s="3"/>
      <c r="Q736" s="3"/>
      <c r="R736" s="3"/>
      <c r="S736" s="3"/>
      <c r="T736" s="3"/>
      <c r="U736" s="3"/>
      <c r="V736" s="3"/>
      <c r="W736" s="3"/>
      <c r="X736" s="8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NX736" s="2"/>
      <c r="NY736" s="2"/>
      <c r="NZ736" s="2"/>
      <c r="OA736" s="2"/>
      <c r="OB736" s="2"/>
    </row>
    <row r="737" spans="2:392" x14ac:dyDescent="0.25">
      <c r="B737" s="2"/>
      <c r="C737" s="2"/>
      <c r="D737" s="2"/>
      <c r="E737" s="2"/>
      <c r="F737" s="2"/>
      <c r="I737" s="2"/>
      <c r="J737" s="2"/>
      <c r="O737" s="3"/>
      <c r="P737" s="3"/>
      <c r="Q737" s="3"/>
      <c r="R737" s="3"/>
      <c r="S737" s="3"/>
      <c r="T737" s="3"/>
      <c r="U737" s="3"/>
      <c r="V737" s="3"/>
      <c r="W737" s="3"/>
      <c r="X737" s="8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NX737" s="2"/>
      <c r="NY737" s="2"/>
      <c r="NZ737" s="2"/>
      <c r="OA737" s="2"/>
      <c r="OB737" s="2"/>
    </row>
    <row r="738" spans="2:392" x14ac:dyDescent="0.25">
      <c r="B738" s="2"/>
      <c r="C738" s="2"/>
      <c r="D738" s="2"/>
      <c r="E738" s="2"/>
      <c r="F738" s="2"/>
      <c r="I738" s="2"/>
      <c r="J738" s="2"/>
      <c r="O738" s="3"/>
      <c r="P738" s="3"/>
      <c r="Q738" s="3"/>
      <c r="R738" s="3"/>
      <c r="S738" s="3"/>
      <c r="T738" s="3"/>
      <c r="U738" s="3"/>
      <c r="V738" s="3"/>
      <c r="W738" s="3"/>
      <c r="X738" s="8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NX738" s="2"/>
      <c r="NY738" s="2"/>
      <c r="NZ738" s="2"/>
      <c r="OA738" s="2"/>
      <c r="OB738" s="2"/>
    </row>
    <row r="739" spans="2:392" x14ac:dyDescent="0.25">
      <c r="B739" s="2"/>
      <c r="C739" s="2"/>
      <c r="D739" s="2"/>
      <c r="E739" s="2"/>
      <c r="F739" s="2"/>
      <c r="I739" s="2"/>
      <c r="J739" s="2"/>
      <c r="O739" s="3"/>
      <c r="P739" s="3"/>
      <c r="Q739" s="3"/>
      <c r="R739" s="3"/>
      <c r="S739" s="3"/>
      <c r="T739" s="3"/>
      <c r="U739" s="3"/>
      <c r="V739" s="3"/>
      <c r="W739" s="3"/>
      <c r="X739" s="8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NX739" s="2"/>
      <c r="NY739" s="2"/>
      <c r="NZ739" s="2"/>
      <c r="OA739" s="2"/>
      <c r="OB739" s="2"/>
    </row>
    <row r="740" spans="2:392" x14ac:dyDescent="0.25">
      <c r="B740" s="2"/>
      <c r="C740" s="2"/>
      <c r="D740" s="2"/>
      <c r="E740" s="2"/>
      <c r="F740" s="2"/>
      <c r="I740" s="2"/>
      <c r="J740" s="2"/>
      <c r="O740" s="3"/>
      <c r="P740" s="3"/>
      <c r="Q740" s="3"/>
      <c r="R740" s="3"/>
      <c r="S740" s="3"/>
      <c r="T740" s="3"/>
      <c r="U740" s="3"/>
      <c r="V740" s="3"/>
      <c r="W740" s="3"/>
      <c r="X740" s="8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NX740" s="2"/>
      <c r="NY740" s="2"/>
      <c r="NZ740" s="2"/>
      <c r="OA740" s="2"/>
      <c r="OB740" s="2"/>
    </row>
    <row r="741" spans="2:392" x14ac:dyDescent="0.25">
      <c r="B741" s="2"/>
      <c r="C741" s="2"/>
      <c r="D741" s="2"/>
      <c r="E741" s="2"/>
      <c r="F741" s="2"/>
      <c r="I741" s="2"/>
      <c r="J741" s="2"/>
      <c r="O741" s="3"/>
      <c r="P741" s="3"/>
      <c r="Q741" s="3"/>
      <c r="R741" s="3"/>
      <c r="S741" s="3"/>
      <c r="T741" s="3"/>
      <c r="U741" s="3"/>
      <c r="V741" s="3"/>
      <c r="W741" s="3"/>
      <c r="X741" s="8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NX741" s="2"/>
      <c r="NY741" s="2"/>
      <c r="NZ741" s="2"/>
      <c r="OA741" s="2"/>
      <c r="OB741" s="2"/>
    </row>
    <row r="742" spans="2:392" x14ac:dyDescent="0.25">
      <c r="B742" s="2"/>
      <c r="C742" s="2"/>
      <c r="D742" s="2"/>
      <c r="E742" s="2"/>
      <c r="F742" s="2"/>
      <c r="I742" s="2"/>
      <c r="J742" s="2"/>
      <c r="O742" s="3"/>
      <c r="P742" s="3"/>
      <c r="Q742" s="3"/>
      <c r="R742" s="3"/>
      <c r="S742" s="3"/>
      <c r="T742" s="3"/>
      <c r="U742" s="3"/>
      <c r="V742" s="3"/>
      <c r="W742" s="3"/>
      <c r="X742" s="8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NX742" s="2"/>
      <c r="NY742" s="2"/>
      <c r="NZ742" s="2"/>
      <c r="OA742" s="2"/>
      <c r="OB742" s="2"/>
    </row>
    <row r="743" spans="2:392" x14ac:dyDescent="0.25">
      <c r="B743" s="2"/>
      <c r="C743" s="2"/>
      <c r="D743" s="2"/>
      <c r="E743" s="2"/>
      <c r="F743" s="2"/>
      <c r="I743" s="2"/>
      <c r="J743" s="2"/>
      <c r="O743" s="3"/>
      <c r="P743" s="3"/>
      <c r="Q743" s="3"/>
      <c r="R743" s="3"/>
      <c r="S743" s="3"/>
      <c r="T743" s="3"/>
      <c r="U743" s="3"/>
      <c r="V743" s="3"/>
      <c r="W743" s="3"/>
      <c r="X743" s="8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NX743" s="2"/>
      <c r="NY743" s="2"/>
      <c r="NZ743" s="2"/>
      <c r="OA743" s="2"/>
      <c r="OB743" s="2"/>
    </row>
    <row r="744" spans="2:392" x14ac:dyDescent="0.25">
      <c r="B744" s="2"/>
      <c r="C744" s="2"/>
      <c r="D744" s="2"/>
      <c r="E744" s="2"/>
      <c r="F744" s="2"/>
      <c r="I744" s="2"/>
      <c r="J744" s="2"/>
      <c r="O744" s="3"/>
      <c r="P744" s="3"/>
      <c r="Q744" s="3"/>
      <c r="R744" s="3"/>
      <c r="S744" s="3"/>
      <c r="T744" s="3"/>
      <c r="U744" s="3"/>
      <c r="V744" s="3"/>
      <c r="W744" s="3"/>
      <c r="X744" s="8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NX744" s="2"/>
      <c r="NY744" s="2"/>
      <c r="NZ744" s="2"/>
      <c r="OA744" s="2"/>
      <c r="OB744" s="2"/>
    </row>
    <row r="745" spans="2:392" x14ac:dyDescent="0.25">
      <c r="B745" s="2"/>
      <c r="C745" s="2"/>
      <c r="D745" s="2"/>
      <c r="E745" s="2"/>
      <c r="F745" s="2"/>
      <c r="I745" s="2"/>
      <c r="J745" s="2"/>
      <c r="O745" s="3"/>
      <c r="P745" s="3"/>
      <c r="Q745" s="3"/>
      <c r="R745" s="3"/>
      <c r="S745" s="3"/>
      <c r="T745" s="3"/>
      <c r="U745" s="3"/>
      <c r="V745" s="3"/>
      <c r="W745" s="3"/>
      <c r="X745" s="8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NX745" s="2"/>
      <c r="NY745" s="2"/>
      <c r="NZ745" s="2"/>
      <c r="OA745" s="2"/>
      <c r="OB745" s="2"/>
    </row>
    <row r="746" spans="2:392" x14ac:dyDescent="0.25">
      <c r="B746" s="2"/>
      <c r="C746" s="2"/>
      <c r="D746" s="2"/>
      <c r="E746" s="2"/>
      <c r="F746" s="2"/>
      <c r="I746" s="2"/>
      <c r="J746" s="2"/>
      <c r="O746" s="3"/>
      <c r="P746" s="3"/>
      <c r="Q746" s="3"/>
      <c r="R746" s="3"/>
      <c r="S746" s="3"/>
      <c r="T746" s="3"/>
      <c r="U746" s="3"/>
      <c r="V746" s="3"/>
      <c r="W746" s="3"/>
      <c r="X746" s="8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NX746" s="2"/>
      <c r="NY746" s="2"/>
      <c r="NZ746" s="2"/>
      <c r="OA746" s="2"/>
      <c r="OB746" s="2"/>
    </row>
    <row r="747" spans="2:392" x14ac:dyDescent="0.25">
      <c r="B747" s="2"/>
      <c r="C747" s="2"/>
      <c r="D747" s="2"/>
      <c r="E747" s="2"/>
      <c r="F747" s="2"/>
      <c r="I747" s="2"/>
      <c r="J747" s="2"/>
      <c r="O747" s="3"/>
      <c r="P747" s="3"/>
      <c r="Q747" s="3"/>
      <c r="R747" s="3"/>
      <c r="S747" s="3"/>
      <c r="T747" s="3"/>
      <c r="U747" s="3"/>
      <c r="V747" s="3"/>
      <c r="W747" s="3"/>
      <c r="X747" s="8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NX747" s="2"/>
      <c r="NY747" s="2"/>
      <c r="NZ747" s="2"/>
      <c r="OA747" s="2"/>
      <c r="OB747" s="2"/>
    </row>
    <row r="748" spans="2:392" x14ac:dyDescent="0.25">
      <c r="B748" s="2"/>
      <c r="C748" s="2"/>
      <c r="D748" s="2"/>
      <c r="E748" s="2"/>
      <c r="F748" s="2"/>
      <c r="I748" s="2"/>
      <c r="J748" s="2"/>
      <c r="O748" s="3"/>
      <c r="P748" s="3"/>
      <c r="Q748" s="3"/>
      <c r="R748" s="3"/>
      <c r="S748" s="3"/>
      <c r="T748" s="3"/>
      <c r="U748" s="3"/>
      <c r="V748" s="3"/>
      <c r="W748" s="3"/>
      <c r="X748" s="8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NX748" s="2"/>
      <c r="NY748" s="2"/>
      <c r="NZ748" s="2"/>
      <c r="OA748" s="2"/>
      <c r="OB748" s="2"/>
    </row>
    <row r="749" spans="2:392" x14ac:dyDescent="0.25">
      <c r="B749" s="2"/>
      <c r="C749" s="2"/>
      <c r="D749" s="2"/>
      <c r="E749" s="2"/>
      <c r="F749" s="2"/>
      <c r="I749" s="2"/>
      <c r="J749" s="2"/>
      <c r="O749" s="3"/>
      <c r="P749" s="3"/>
      <c r="Q749" s="3"/>
      <c r="R749" s="3"/>
      <c r="S749" s="3"/>
      <c r="T749" s="3"/>
      <c r="U749" s="3"/>
      <c r="V749" s="3"/>
      <c r="W749" s="3"/>
      <c r="X749" s="8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NX749" s="2"/>
      <c r="NY749" s="2"/>
      <c r="NZ749" s="2"/>
      <c r="OA749" s="2"/>
      <c r="OB749" s="2"/>
    </row>
    <row r="750" spans="2:392" x14ac:dyDescent="0.25">
      <c r="B750" s="2"/>
      <c r="C750" s="2"/>
      <c r="D750" s="2"/>
      <c r="E750" s="2"/>
      <c r="F750" s="2"/>
      <c r="I750" s="2"/>
      <c r="J750" s="2"/>
      <c r="O750" s="3"/>
      <c r="P750" s="3"/>
      <c r="Q750" s="3"/>
      <c r="R750" s="3"/>
      <c r="S750" s="3"/>
      <c r="T750" s="3"/>
      <c r="U750" s="3"/>
      <c r="V750" s="3"/>
      <c r="W750" s="3"/>
      <c r="X750" s="8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NX750" s="2"/>
      <c r="NY750" s="2"/>
      <c r="NZ750" s="2"/>
      <c r="OA750" s="2"/>
      <c r="OB750" s="2"/>
    </row>
    <row r="751" spans="2:392" x14ac:dyDescent="0.25">
      <c r="B751" s="2"/>
      <c r="C751" s="2"/>
      <c r="D751" s="2"/>
      <c r="E751" s="2"/>
      <c r="F751" s="2"/>
      <c r="I751" s="2"/>
      <c r="J751" s="2"/>
      <c r="O751" s="3"/>
      <c r="P751" s="3"/>
      <c r="Q751" s="3"/>
      <c r="R751" s="3"/>
      <c r="S751" s="3"/>
      <c r="T751" s="3"/>
      <c r="U751" s="3"/>
      <c r="V751" s="3"/>
      <c r="W751" s="3"/>
      <c r="X751" s="8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NX751" s="2"/>
      <c r="NY751" s="2"/>
      <c r="NZ751" s="2"/>
      <c r="OA751" s="2"/>
      <c r="OB751" s="2"/>
    </row>
    <row r="752" spans="2:392" x14ac:dyDescent="0.25">
      <c r="B752" s="2"/>
      <c r="C752" s="2"/>
      <c r="D752" s="2"/>
      <c r="E752" s="2"/>
      <c r="F752" s="2"/>
      <c r="I752" s="2"/>
      <c r="J752" s="2"/>
      <c r="O752" s="3"/>
      <c r="P752" s="3"/>
      <c r="Q752" s="3"/>
      <c r="R752" s="3"/>
      <c r="S752" s="3"/>
      <c r="T752" s="3"/>
      <c r="U752" s="3"/>
      <c r="V752" s="3"/>
      <c r="W752" s="3"/>
      <c r="X752" s="8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NX752" s="2"/>
      <c r="NY752" s="2"/>
      <c r="NZ752" s="2"/>
      <c r="OA752" s="2"/>
      <c r="OB752" s="2"/>
    </row>
    <row r="753" spans="2:392" x14ac:dyDescent="0.25">
      <c r="B753" s="2"/>
      <c r="C753" s="2"/>
      <c r="D753" s="2"/>
      <c r="E753" s="2"/>
      <c r="F753" s="2"/>
      <c r="I753" s="2"/>
      <c r="J753" s="2"/>
      <c r="O753" s="3"/>
      <c r="P753" s="3"/>
      <c r="Q753" s="3"/>
      <c r="R753" s="3"/>
      <c r="S753" s="3"/>
      <c r="T753" s="3"/>
      <c r="U753" s="3"/>
      <c r="V753" s="3"/>
      <c r="W753" s="3"/>
      <c r="X753" s="8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NX753" s="2"/>
      <c r="NY753" s="2"/>
      <c r="NZ753" s="2"/>
      <c r="OA753" s="2"/>
      <c r="OB753" s="2"/>
    </row>
    <row r="754" spans="2:392" x14ac:dyDescent="0.25">
      <c r="B754" s="2"/>
      <c r="C754" s="2"/>
      <c r="D754" s="2"/>
      <c r="E754" s="2"/>
      <c r="F754" s="2"/>
      <c r="I754" s="2"/>
      <c r="J754" s="2"/>
      <c r="O754" s="3"/>
      <c r="P754" s="3"/>
      <c r="Q754" s="3"/>
      <c r="R754" s="3"/>
      <c r="S754" s="3"/>
      <c r="T754" s="3"/>
      <c r="U754" s="3"/>
      <c r="V754" s="3"/>
      <c r="W754" s="3"/>
      <c r="X754" s="8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NX754" s="2"/>
      <c r="NY754" s="2"/>
      <c r="NZ754" s="2"/>
      <c r="OA754" s="2"/>
      <c r="OB754" s="2"/>
    </row>
    <row r="755" spans="2:392" x14ac:dyDescent="0.25">
      <c r="B755" s="2"/>
      <c r="C755" s="2"/>
      <c r="D755" s="2"/>
      <c r="E755" s="2"/>
      <c r="F755" s="2"/>
      <c r="I755" s="2"/>
      <c r="J755" s="2"/>
      <c r="O755" s="3"/>
      <c r="P755" s="3"/>
      <c r="Q755" s="3"/>
      <c r="R755" s="3"/>
      <c r="S755" s="3"/>
      <c r="T755" s="3"/>
      <c r="U755" s="3"/>
      <c r="V755" s="3"/>
      <c r="W755" s="3"/>
      <c r="X755" s="8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NX755" s="2"/>
      <c r="NY755" s="2"/>
      <c r="NZ755" s="2"/>
      <c r="OA755" s="2"/>
      <c r="OB755" s="2"/>
    </row>
    <row r="756" spans="2:392" x14ac:dyDescent="0.25">
      <c r="B756" s="2"/>
      <c r="C756" s="2"/>
      <c r="D756" s="2"/>
      <c r="E756" s="2"/>
      <c r="F756" s="2"/>
      <c r="I756" s="2"/>
      <c r="J756" s="2"/>
      <c r="O756" s="3"/>
      <c r="P756" s="3"/>
      <c r="Q756" s="3"/>
      <c r="R756" s="3"/>
      <c r="S756" s="3"/>
      <c r="T756" s="3"/>
      <c r="U756" s="3"/>
      <c r="V756" s="3"/>
      <c r="W756" s="3"/>
      <c r="X756" s="8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NX756" s="2"/>
      <c r="NY756" s="2"/>
      <c r="NZ756" s="2"/>
      <c r="OA756" s="2"/>
      <c r="OB756" s="2"/>
    </row>
    <row r="757" spans="2:392" x14ac:dyDescent="0.25">
      <c r="B757" s="2"/>
      <c r="C757" s="2"/>
      <c r="D757" s="2"/>
      <c r="E757" s="2"/>
      <c r="F757" s="2"/>
      <c r="I757" s="2"/>
      <c r="J757" s="2"/>
      <c r="O757" s="3"/>
      <c r="P757" s="3"/>
      <c r="Q757" s="3"/>
      <c r="R757" s="3"/>
      <c r="S757" s="3"/>
      <c r="T757" s="3"/>
      <c r="U757" s="3"/>
      <c r="V757" s="3"/>
      <c r="W757" s="3"/>
      <c r="X757" s="8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NX757" s="2"/>
      <c r="NY757" s="2"/>
      <c r="NZ757" s="2"/>
      <c r="OA757" s="2"/>
      <c r="OB757" s="2"/>
    </row>
    <row r="758" spans="2:392" x14ac:dyDescent="0.25">
      <c r="B758" s="2"/>
      <c r="C758" s="2"/>
      <c r="D758" s="2"/>
      <c r="E758" s="2"/>
      <c r="F758" s="2"/>
      <c r="I758" s="2"/>
      <c r="J758" s="2"/>
      <c r="O758" s="3"/>
      <c r="P758" s="3"/>
      <c r="Q758" s="3"/>
      <c r="R758" s="3"/>
      <c r="S758" s="3"/>
      <c r="T758" s="3"/>
      <c r="U758" s="3"/>
      <c r="V758" s="3"/>
      <c r="W758" s="3"/>
      <c r="X758" s="8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NX758" s="2"/>
      <c r="NY758" s="2"/>
      <c r="NZ758" s="2"/>
      <c r="OA758" s="2"/>
      <c r="OB758" s="2"/>
    </row>
    <row r="759" spans="2:392" x14ac:dyDescent="0.25">
      <c r="B759" s="2"/>
      <c r="C759" s="2"/>
      <c r="D759" s="2"/>
      <c r="E759" s="2"/>
      <c r="F759" s="2"/>
      <c r="I759" s="2"/>
      <c r="J759" s="2"/>
      <c r="O759" s="3"/>
      <c r="P759" s="3"/>
      <c r="Q759" s="3"/>
      <c r="R759" s="3"/>
      <c r="S759" s="3"/>
      <c r="T759" s="3"/>
      <c r="U759" s="3"/>
      <c r="V759" s="3"/>
      <c r="W759" s="3"/>
      <c r="X759" s="8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NX759" s="2"/>
      <c r="NY759" s="2"/>
      <c r="NZ759" s="2"/>
      <c r="OA759" s="2"/>
      <c r="OB759" s="2"/>
    </row>
    <row r="760" spans="2:392" x14ac:dyDescent="0.25">
      <c r="B760" s="2"/>
      <c r="C760" s="2"/>
      <c r="D760" s="2"/>
      <c r="E760" s="2"/>
      <c r="F760" s="2"/>
      <c r="I760" s="2"/>
      <c r="J760" s="2"/>
      <c r="O760" s="3"/>
      <c r="P760" s="3"/>
      <c r="Q760" s="3"/>
      <c r="R760" s="3"/>
      <c r="S760" s="3"/>
      <c r="T760" s="3"/>
      <c r="U760" s="3"/>
      <c r="V760" s="3"/>
      <c r="W760" s="3"/>
      <c r="X760" s="8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NX760" s="2"/>
      <c r="NY760" s="2"/>
      <c r="NZ760" s="2"/>
      <c r="OA760" s="2"/>
      <c r="OB760" s="2"/>
    </row>
    <row r="761" spans="2:392" x14ac:dyDescent="0.25">
      <c r="B761" s="2"/>
      <c r="C761" s="2"/>
      <c r="D761" s="2"/>
      <c r="E761" s="2"/>
      <c r="F761" s="2"/>
      <c r="I761" s="2"/>
      <c r="J761" s="2"/>
      <c r="O761" s="3"/>
      <c r="P761" s="3"/>
      <c r="Q761" s="3"/>
      <c r="R761" s="3"/>
      <c r="S761" s="3"/>
      <c r="T761" s="3"/>
      <c r="U761" s="3"/>
      <c r="V761" s="3"/>
      <c r="W761" s="3"/>
      <c r="X761" s="8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NX761" s="2"/>
      <c r="NY761" s="2"/>
      <c r="NZ761" s="2"/>
      <c r="OA761" s="2"/>
      <c r="OB761" s="2"/>
    </row>
    <row r="762" spans="2:392" x14ac:dyDescent="0.25">
      <c r="B762" s="2"/>
      <c r="C762" s="2"/>
      <c r="D762" s="2"/>
      <c r="E762" s="2"/>
      <c r="F762" s="2"/>
      <c r="I762" s="2"/>
      <c r="J762" s="2"/>
      <c r="O762" s="3"/>
      <c r="P762" s="3"/>
      <c r="Q762" s="3"/>
      <c r="R762" s="3"/>
      <c r="S762" s="3"/>
      <c r="T762" s="3"/>
      <c r="U762" s="3"/>
      <c r="V762" s="3"/>
      <c r="W762" s="3"/>
      <c r="X762" s="8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NX762" s="2"/>
      <c r="NY762" s="2"/>
      <c r="NZ762" s="2"/>
      <c r="OA762" s="2"/>
      <c r="OB762" s="2"/>
    </row>
    <row r="763" spans="2:392" x14ac:dyDescent="0.25">
      <c r="B763" s="2"/>
      <c r="C763" s="2"/>
      <c r="D763" s="2"/>
      <c r="E763" s="2"/>
      <c r="F763" s="2"/>
      <c r="I763" s="2"/>
      <c r="J763" s="2"/>
      <c r="O763" s="3"/>
      <c r="P763" s="3"/>
      <c r="Q763" s="3"/>
      <c r="R763" s="3"/>
      <c r="S763" s="3"/>
      <c r="T763" s="3"/>
      <c r="U763" s="3"/>
      <c r="V763" s="3"/>
      <c r="W763" s="3"/>
      <c r="X763" s="8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NX763" s="2"/>
      <c r="NY763" s="2"/>
      <c r="NZ763" s="2"/>
      <c r="OA763" s="2"/>
      <c r="OB763" s="2"/>
    </row>
    <row r="764" spans="2:392" x14ac:dyDescent="0.25">
      <c r="B764" s="2"/>
      <c r="C764" s="2"/>
      <c r="D764" s="2"/>
      <c r="E764" s="2"/>
      <c r="F764" s="2"/>
      <c r="I764" s="2"/>
      <c r="J764" s="2"/>
      <c r="O764" s="3"/>
      <c r="P764" s="3"/>
      <c r="Q764" s="3"/>
      <c r="R764" s="3"/>
      <c r="S764" s="3"/>
      <c r="T764" s="3"/>
      <c r="U764" s="3"/>
      <c r="V764" s="3"/>
      <c r="W764" s="3"/>
      <c r="X764" s="8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NX764" s="2"/>
      <c r="NY764" s="2"/>
      <c r="NZ764" s="2"/>
      <c r="OA764" s="2"/>
      <c r="OB764" s="2"/>
    </row>
    <row r="765" spans="2:392" x14ac:dyDescent="0.25">
      <c r="B765" s="2"/>
      <c r="C765" s="2"/>
      <c r="D765" s="2"/>
      <c r="E765" s="2"/>
      <c r="F765" s="2"/>
      <c r="I765" s="2"/>
      <c r="J765" s="2"/>
      <c r="O765" s="3"/>
      <c r="P765" s="3"/>
      <c r="Q765" s="3"/>
      <c r="R765" s="3"/>
      <c r="S765" s="3"/>
      <c r="T765" s="3"/>
      <c r="U765" s="3"/>
      <c r="V765" s="3"/>
      <c r="W765" s="3"/>
      <c r="X765" s="8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NX765" s="2"/>
      <c r="NY765" s="2"/>
      <c r="NZ765" s="2"/>
      <c r="OA765" s="2"/>
      <c r="OB765" s="2"/>
    </row>
    <row r="766" spans="2:392" x14ac:dyDescent="0.25">
      <c r="B766" s="2"/>
      <c r="C766" s="2"/>
      <c r="D766" s="2"/>
      <c r="E766" s="2"/>
      <c r="F766" s="2"/>
      <c r="I766" s="2"/>
      <c r="J766" s="2"/>
      <c r="O766" s="3"/>
      <c r="P766" s="3"/>
      <c r="Q766" s="3"/>
      <c r="R766" s="3"/>
      <c r="S766" s="3"/>
      <c r="T766" s="3"/>
      <c r="U766" s="3"/>
      <c r="V766" s="3"/>
      <c r="W766" s="3"/>
      <c r="X766" s="8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NX766" s="2"/>
      <c r="NY766" s="2"/>
      <c r="NZ766" s="2"/>
      <c r="OA766" s="2"/>
      <c r="OB766" s="2"/>
    </row>
    <row r="767" spans="2:392" x14ac:dyDescent="0.25">
      <c r="B767" s="2"/>
      <c r="C767" s="2"/>
      <c r="D767" s="2"/>
      <c r="E767" s="2"/>
      <c r="F767" s="2"/>
      <c r="I767" s="2"/>
      <c r="J767" s="2"/>
      <c r="O767" s="3"/>
      <c r="P767" s="3"/>
      <c r="Q767" s="3"/>
      <c r="R767" s="3"/>
      <c r="S767" s="3"/>
      <c r="T767" s="3"/>
      <c r="U767" s="3"/>
      <c r="V767" s="3"/>
      <c r="W767" s="3"/>
      <c r="X767" s="8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NX767" s="2"/>
      <c r="NY767" s="2"/>
      <c r="NZ767" s="2"/>
      <c r="OA767" s="2"/>
      <c r="OB767" s="2"/>
    </row>
    <row r="768" spans="2:392" x14ac:dyDescent="0.25">
      <c r="B768" s="2"/>
      <c r="C768" s="2"/>
      <c r="D768" s="2"/>
      <c r="E768" s="2"/>
      <c r="F768" s="2"/>
      <c r="I768" s="2"/>
      <c r="J768" s="2"/>
      <c r="O768" s="3"/>
      <c r="P768" s="3"/>
      <c r="Q768" s="3"/>
      <c r="R768" s="3"/>
      <c r="S768" s="3"/>
      <c r="T768" s="3"/>
      <c r="U768" s="3"/>
      <c r="V768" s="3"/>
      <c r="W768" s="3"/>
      <c r="X768" s="8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NX768" s="2"/>
      <c r="NY768" s="2"/>
      <c r="NZ768" s="2"/>
      <c r="OA768" s="2"/>
      <c r="OB768" s="2"/>
    </row>
    <row r="769" spans="2:392" x14ac:dyDescent="0.25">
      <c r="B769" s="2"/>
      <c r="C769" s="2"/>
      <c r="D769" s="2"/>
      <c r="E769" s="2"/>
      <c r="F769" s="2"/>
      <c r="I769" s="2"/>
      <c r="J769" s="2"/>
      <c r="O769" s="3"/>
      <c r="P769" s="3"/>
      <c r="Q769" s="3"/>
      <c r="R769" s="3"/>
      <c r="S769" s="3"/>
      <c r="T769" s="3"/>
      <c r="U769" s="3"/>
      <c r="V769" s="3"/>
      <c r="W769" s="3"/>
      <c r="X769" s="8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NX769" s="2"/>
      <c r="NY769" s="2"/>
      <c r="NZ769" s="2"/>
      <c r="OA769" s="2"/>
      <c r="OB769" s="2"/>
    </row>
    <row r="770" spans="2:392" x14ac:dyDescent="0.25">
      <c r="B770" s="2"/>
      <c r="C770" s="2"/>
      <c r="D770" s="2"/>
      <c r="E770" s="2"/>
      <c r="F770" s="2"/>
      <c r="I770" s="2"/>
      <c r="J770" s="2"/>
      <c r="O770" s="3"/>
      <c r="P770" s="3"/>
      <c r="Q770" s="3"/>
      <c r="R770" s="3"/>
      <c r="S770" s="3"/>
      <c r="T770" s="3"/>
      <c r="U770" s="3"/>
      <c r="V770" s="3"/>
      <c r="W770" s="3"/>
      <c r="X770" s="8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NX770" s="2"/>
      <c r="NY770" s="2"/>
      <c r="NZ770" s="2"/>
      <c r="OA770" s="2"/>
      <c r="OB770" s="2"/>
    </row>
    <row r="771" spans="2:392" x14ac:dyDescent="0.25">
      <c r="B771" s="2"/>
      <c r="C771" s="2"/>
      <c r="D771" s="2"/>
      <c r="E771" s="2"/>
      <c r="F771" s="2"/>
      <c r="I771" s="2"/>
      <c r="J771" s="2"/>
      <c r="O771" s="3"/>
      <c r="P771" s="3"/>
      <c r="Q771" s="3"/>
      <c r="R771" s="3"/>
      <c r="S771" s="3"/>
      <c r="T771" s="3"/>
      <c r="U771" s="3"/>
      <c r="V771" s="3"/>
      <c r="W771" s="3"/>
      <c r="X771" s="8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NX771" s="2"/>
      <c r="NY771" s="2"/>
      <c r="NZ771" s="2"/>
      <c r="OA771" s="2"/>
      <c r="OB771" s="2"/>
    </row>
    <row r="772" spans="2:392" x14ac:dyDescent="0.25">
      <c r="B772" s="2"/>
      <c r="C772" s="2"/>
      <c r="D772" s="2"/>
      <c r="E772" s="2"/>
      <c r="F772" s="2"/>
      <c r="I772" s="2"/>
      <c r="J772" s="2"/>
      <c r="O772" s="3"/>
      <c r="P772" s="3"/>
      <c r="Q772" s="3"/>
      <c r="R772" s="3"/>
      <c r="S772" s="3"/>
      <c r="T772" s="3"/>
      <c r="U772" s="3"/>
      <c r="V772" s="3"/>
      <c r="W772" s="3"/>
      <c r="X772" s="8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NX772" s="2"/>
      <c r="NY772" s="2"/>
      <c r="NZ772" s="2"/>
      <c r="OA772" s="2"/>
      <c r="OB772" s="2"/>
    </row>
    <row r="773" spans="2:392" x14ac:dyDescent="0.25">
      <c r="B773" s="2"/>
      <c r="C773" s="2"/>
      <c r="D773" s="2"/>
      <c r="E773" s="2"/>
      <c r="F773" s="2"/>
      <c r="I773" s="2"/>
      <c r="J773" s="2"/>
      <c r="O773" s="3"/>
      <c r="P773" s="3"/>
      <c r="Q773" s="3"/>
      <c r="R773" s="3"/>
      <c r="S773" s="3"/>
      <c r="T773" s="3"/>
      <c r="U773" s="3"/>
      <c r="V773" s="3"/>
      <c r="W773" s="3"/>
      <c r="X773" s="8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NX773" s="2"/>
      <c r="NY773" s="2"/>
      <c r="NZ773" s="2"/>
      <c r="OA773" s="2"/>
      <c r="OB773" s="2"/>
    </row>
    <row r="774" spans="2:392" x14ac:dyDescent="0.25">
      <c r="B774" s="2"/>
      <c r="C774" s="2"/>
      <c r="D774" s="2"/>
      <c r="E774" s="2"/>
      <c r="F774" s="2"/>
      <c r="I774" s="2"/>
      <c r="J774" s="2"/>
      <c r="O774" s="3"/>
      <c r="P774" s="3"/>
      <c r="Q774" s="3"/>
      <c r="R774" s="3"/>
      <c r="S774" s="3"/>
      <c r="T774" s="3"/>
      <c r="U774" s="3"/>
      <c r="V774" s="3"/>
      <c r="W774" s="3"/>
      <c r="X774" s="8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NX774" s="2"/>
      <c r="NY774" s="2"/>
      <c r="NZ774" s="2"/>
      <c r="OA774" s="2"/>
      <c r="OB774" s="2"/>
    </row>
    <row r="775" spans="2:392" x14ac:dyDescent="0.25">
      <c r="B775" s="2"/>
      <c r="C775" s="2"/>
      <c r="D775" s="2"/>
      <c r="E775" s="2"/>
      <c r="F775" s="2"/>
      <c r="I775" s="2"/>
      <c r="J775" s="2"/>
      <c r="O775" s="3"/>
      <c r="P775" s="3"/>
      <c r="Q775" s="3"/>
      <c r="R775" s="3"/>
      <c r="S775" s="3"/>
      <c r="T775" s="3"/>
      <c r="U775" s="3"/>
      <c r="V775" s="3"/>
      <c r="W775" s="3"/>
      <c r="X775" s="8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NX775" s="2"/>
      <c r="NY775" s="2"/>
      <c r="NZ775" s="2"/>
      <c r="OA775" s="2"/>
      <c r="OB775" s="2"/>
    </row>
    <row r="776" spans="2:392" x14ac:dyDescent="0.25">
      <c r="B776" s="2"/>
      <c r="C776" s="2"/>
      <c r="D776" s="2"/>
      <c r="E776" s="2"/>
      <c r="F776" s="2"/>
      <c r="I776" s="2"/>
      <c r="J776" s="2"/>
      <c r="O776" s="3"/>
      <c r="P776" s="3"/>
      <c r="Q776" s="3"/>
      <c r="R776" s="3"/>
      <c r="S776" s="3"/>
      <c r="T776" s="3"/>
      <c r="U776" s="3"/>
      <c r="V776" s="3"/>
      <c r="W776" s="3"/>
      <c r="X776" s="8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NX776" s="2"/>
      <c r="NY776" s="2"/>
      <c r="NZ776" s="2"/>
      <c r="OA776" s="2"/>
      <c r="OB776" s="2"/>
    </row>
    <row r="777" spans="2:392" x14ac:dyDescent="0.25">
      <c r="B777" s="2"/>
      <c r="C777" s="2"/>
      <c r="D777" s="2"/>
      <c r="E777" s="2"/>
      <c r="F777" s="2"/>
      <c r="I777" s="2"/>
      <c r="J777" s="2"/>
      <c r="O777" s="3"/>
      <c r="P777" s="3"/>
      <c r="Q777" s="3"/>
      <c r="R777" s="3"/>
      <c r="S777" s="3"/>
      <c r="T777" s="3"/>
      <c r="U777" s="3"/>
      <c r="V777" s="3"/>
      <c r="W777" s="3"/>
      <c r="X777" s="8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NX777" s="2"/>
      <c r="NY777" s="2"/>
      <c r="NZ777" s="2"/>
      <c r="OA777" s="2"/>
      <c r="OB777" s="2"/>
    </row>
    <row r="778" spans="2:392" x14ac:dyDescent="0.25">
      <c r="B778" s="2"/>
      <c r="C778" s="2"/>
      <c r="D778" s="2"/>
      <c r="E778" s="2"/>
      <c r="F778" s="2"/>
      <c r="I778" s="2"/>
      <c r="J778" s="2"/>
      <c r="O778" s="3"/>
      <c r="P778" s="3"/>
      <c r="Q778" s="3"/>
      <c r="R778" s="3"/>
      <c r="S778" s="3"/>
      <c r="T778" s="3"/>
      <c r="U778" s="3"/>
      <c r="V778" s="3"/>
      <c r="W778" s="3"/>
      <c r="X778" s="8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NX778" s="2"/>
      <c r="NY778" s="2"/>
      <c r="NZ778" s="2"/>
      <c r="OA778" s="2"/>
      <c r="OB778" s="2"/>
    </row>
    <row r="779" spans="2:392" x14ac:dyDescent="0.25">
      <c r="B779" s="2"/>
      <c r="C779" s="2"/>
      <c r="D779" s="2"/>
      <c r="E779" s="2"/>
      <c r="F779" s="2"/>
      <c r="I779" s="2"/>
      <c r="J779" s="2"/>
      <c r="O779" s="3"/>
      <c r="P779" s="3"/>
      <c r="Q779" s="3"/>
      <c r="R779" s="3"/>
      <c r="S779" s="3"/>
      <c r="T779" s="3"/>
      <c r="U779" s="3"/>
      <c r="V779" s="3"/>
      <c r="W779" s="3"/>
      <c r="X779" s="8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NX779" s="2"/>
      <c r="NY779" s="2"/>
      <c r="NZ779" s="2"/>
      <c r="OA779" s="2"/>
      <c r="OB779" s="2"/>
    </row>
    <row r="780" spans="2:392" x14ac:dyDescent="0.25">
      <c r="B780" s="2"/>
      <c r="C780" s="2"/>
      <c r="D780" s="2"/>
      <c r="E780" s="2"/>
      <c r="F780" s="2"/>
      <c r="I780" s="2"/>
      <c r="J780" s="2"/>
      <c r="O780" s="3"/>
      <c r="P780" s="3"/>
      <c r="Q780" s="3"/>
      <c r="R780" s="3"/>
      <c r="S780" s="3"/>
      <c r="T780" s="3"/>
      <c r="U780" s="3"/>
      <c r="V780" s="3"/>
      <c r="W780" s="3"/>
      <c r="X780" s="8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NX780" s="2"/>
      <c r="NY780" s="2"/>
      <c r="NZ780" s="2"/>
      <c r="OA780" s="2"/>
      <c r="OB780" s="2"/>
    </row>
    <row r="781" spans="2:392" x14ac:dyDescent="0.25">
      <c r="B781" s="2"/>
      <c r="C781" s="2"/>
      <c r="D781" s="2"/>
      <c r="E781" s="2"/>
      <c r="F781" s="2"/>
      <c r="I781" s="2"/>
      <c r="J781" s="2"/>
      <c r="O781" s="3"/>
      <c r="P781" s="3"/>
      <c r="Q781" s="3"/>
      <c r="R781" s="3"/>
      <c r="S781" s="3"/>
      <c r="T781" s="3"/>
      <c r="U781" s="3"/>
      <c r="V781" s="3"/>
      <c r="W781" s="3"/>
      <c r="X781" s="8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NX781" s="2"/>
      <c r="NY781" s="2"/>
      <c r="NZ781" s="2"/>
      <c r="OA781" s="2"/>
      <c r="OB781" s="2"/>
    </row>
    <row r="782" spans="2:392" x14ac:dyDescent="0.25">
      <c r="B782" s="2"/>
      <c r="C782" s="2"/>
      <c r="D782" s="2"/>
      <c r="E782" s="2"/>
      <c r="F782" s="2"/>
      <c r="I782" s="2"/>
      <c r="J782" s="2"/>
      <c r="O782" s="3"/>
      <c r="P782" s="3"/>
      <c r="Q782" s="3"/>
      <c r="R782" s="3"/>
      <c r="S782" s="3"/>
      <c r="T782" s="3"/>
      <c r="U782" s="3"/>
      <c r="V782" s="3"/>
      <c r="W782" s="3"/>
      <c r="X782" s="8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NX782" s="2"/>
      <c r="NY782" s="2"/>
      <c r="NZ782" s="2"/>
      <c r="OA782" s="2"/>
      <c r="OB782" s="2"/>
    </row>
    <row r="783" spans="2:392" x14ac:dyDescent="0.25">
      <c r="B783" s="2"/>
      <c r="C783" s="2"/>
      <c r="D783" s="2"/>
      <c r="E783" s="2"/>
      <c r="F783" s="2"/>
      <c r="I783" s="2"/>
      <c r="J783" s="2"/>
      <c r="O783" s="3"/>
      <c r="P783" s="3"/>
      <c r="Q783" s="3"/>
      <c r="R783" s="3"/>
      <c r="S783" s="3"/>
      <c r="T783" s="3"/>
      <c r="U783" s="3"/>
      <c r="V783" s="3"/>
      <c r="W783" s="3"/>
      <c r="X783" s="8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NX783" s="2"/>
      <c r="NY783" s="2"/>
      <c r="NZ783" s="2"/>
      <c r="OA783" s="2"/>
      <c r="OB783" s="2"/>
    </row>
    <row r="784" spans="2:392" x14ac:dyDescent="0.25">
      <c r="B784" s="2"/>
      <c r="C784" s="2"/>
      <c r="D784" s="2"/>
      <c r="E784" s="2"/>
      <c r="F784" s="2"/>
      <c r="I784" s="2"/>
      <c r="J784" s="2"/>
      <c r="O784" s="3"/>
      <c r="P784" s="3"/>
      <c r="Q784" s="3"/>
      <c r="R784" s="3"/>
      <c r="S784" s="3"/>
      <c r="T784" s="3"/>
      <c r="U784" s="3"/>
      <c r="V784" s="3"/>
      <c r="W784" s="3"/>
      <c r="X784" s="8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NX784" s="2"/>
      <c r="NY784" s="2"/>
      <c r="NZ784" s="2"/>
      <c r="OA784" s="2"/>
      <c r="OB784" s="2"/>
    </row>
    <row r="785" spans="2:392" x14ac:dyDescent="0.25">
      <c r="B785" s="2"/>
      <c r="C785" s="2"/>
      <c r="D785" s="2"/>
      <c r="E785" s="2"/>
      <c r="F785" s="2"/>
      <c r="I785" s="2"/>
      <c r="J785" s="2"/>
      <c r="O785" s="3"/>
      <c r="P785" s="3"/>
      <c r="Q785" s="3"/>
      <c r="R785" s="3"/>
      <c r="S785" s="3"/>
      <c r="T785" s="3"/>
      <c r="U785" s="3"/>
      <c r="V785" s="3"/>
      <c r="W785" s="3"/>
      <c r="X785" s="8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NX785" s="2"/>
      <c r="NY785" s="2"/>
      <c r="NZ785" s="2"/>
      <c r="OA785" s="2"/>
      <c r="OB785" s="2"/>
    </row>
    <row r="786" spans="2:392" x14ac:dyDescent="0.25">
      <c r="B786" s="2"/>
      <c r="C786" s="2"/>
      <c r="D786" s="2"/>
      <c r="E786" s="2"/>
      <c r="F786" s="2"/>
      <c r="I786" s="2"/>
      <c r="J786" s="2"/>
      <c r="O786" s="3"/>
      <c r="P786" s="3"/>
      <c r="Q786" s="3"/>
      <c r="R786" s="3"/>
      <c r="S786" s="3"/>
      <c r="T786" s="3"/>
      <c r="U786" s="3"/>
      <c r="V786" s="3"/>
      <c r="W786" s="3"/>
      <c r="X786" s="8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NX786" s="2"/>
      <c r="NY786" s="2"/>
      <c r="NZ786" s="2"/>
      <c r="OA786" s="2"/>
      <c r="OB786" s="2"/>
    </row>
    <row r="787" spans="2:392" x14ac:dyDescent="0.25">
      <c r="B787" s="2"/>
      <c r="C787" s="2"/>
      <c r="D787" s="2"/>
      <c r="E787" s="2"/>
      <c r="F787" s="2"/>
      <c r="I787" s="2"/>
      <c r="J787" s="2"/>
      <c r="O787" s="3"/>
      <c r="P787" s="3"/>
      <c r="Q787" s="3"/>
      <c r="R787" s="3"/>
      <c r="S787" s="3"/>
      <c r="T787" s="3"/>
      <c r="U787" s="3"/>
      <c r="V787" s="3"/>
      <c r="W787" s="3"/>
      <c r="X787" s="8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NX787" s="2"/>
      <c r="NY787" s="2"/>
      <c r="NZ787" s="2"/>
      <c r="OA787" s="2"/>
      <c r="OB787" s="2"/>
    </row>
    <row r="788" spans="2:392" x14ac:dyDescent="0.25">
      <c r="B788" s="2"/>
      <c r="C788" s="2"/>
      <c r="D788" s="2"/>
      <c r="E788" s="2"/>
      <c r="F788" s="2"/>
      <c r="I788" s="2"/>
      <c r="J788" s="2"/>
      <c r="O788" s="3"/>
      <c r="P788" s="3"/>
      <c r="Q788" s="3"/>
      <c r="R788" s="3"/>
      <c r="S788" s="3"/>
      <c r="T788" s="3"/>
      <c r="U788" s="3"/>
      <c r="V788" s="3"/>
      <c r="W788" s="3"/>
      <c r="X788" s="8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NX788" s="2"/>
      <c r="NY788" s="2"/>
      <c r="NZ788" s="2"/>
      <c r="OA788" s="2"/>
      <c r="OB788" s="2"/>
    </row>
    <row r="789" spans="2:392" x14ac:dyDescent="0.25">
      <c r="B789" s="2"/>
      <c r="C789" s="2"/>
      <c r="D789" s="2"/>
      <c r="E789" s="2"/>
      <c r="F789" s="2"/>
      <c r="I789" s="2"/>
      <c r="J789" s="2"/>
      <c r="O789" s="3"/>
      <c r="P789" s="3"/>
      <c r="Q789" s="3"/>
      <c r="R789" s="3"/>
      <c r="S789" s="3"/>
      <c r="T789" s="3"/>
      <c r="U789" s="3"/>
      <c r="V789" s="3"/>
      <c r="W789" s="3"/>
      <c r="X789" s="8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NX789" s="2"/>
      <c r="NY789" s="2"/>
      <c r="NZ789" s="2"/>
      <c r="OA789" s="2"/>
      <c r="OB789" s="2"/>
    </row>
    <row r="790" spans="2:392" x14ac:dyDescent="0.25">
      <c r="B790" s="2"/>
      <c r="C790" s="2"/>
      <c r="D790" s="2"/>
      <c r="E790" s="2"/>
      <c r="F790" s="2"/>
      <c r="I790" s="2"/>
      <c r="J790" s="2"/>
      <c r="O790" s="3"/>
      <c r="P790" s="3"/>
      <c r="Q790" s="3"/>
      <c r="R790" s="3"/>
      <c r="S790" s="3"/>
      <c r="T790" s="3"/>
      <c r="U790" s="3"/>
      <c r="V790" s="3"/>
      <c r="W790" s="3"/>
      <c r="X790" s="8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NX790" s="2"/>
      <c r="NY790" s="2"/>
      <c r="NZ790" s="2"/>
      <c r="OA790" s="2"/>
      <c r="OB790" s="2"/>
    </row>
    <row r="791" spans="2:392" x14ac:dyDescent="0.25">
      <c r="B791" s="2"/>
      <c r="C791" s="2"/>
      <c r="D791" s="2"/>
      <c r="E791" s="2"/>
      <c r="F791" s="2"/>
      <c r="I791" s="2"/>
      <c r="J791" s="2"/>
      <c r="O791" s="3"/>
      <c r="P791" s="3"/>
      <c r="Q791" s="3"/>
      <c r="R791" s="3"/>
      <c r="S791" s="3"/>
      <c r="T791" s="3"/>
      <c r="U791" s="3"/>
      <c r="V791" s="3"/>
      <c r="W791" s="3"/>
      <c r="X791" s="8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NX791" s="2"/>
      <c r="NY791" s="2"/>
      <c r="NZ791" s="2"/>
      <c r="OA791" s="2"/>
      <c r="OB791" s="2"/>
    </row>
    <row r="792" spans="2:392" x14ac:dyDescent="0.25">
      <c r="B792" s="2"/>
      <c r="C792" s="2"/>
      <c r="D792" s="2"/>
      <c r="E792" s="2"/>
      <c r="F792" s="2"/>
      <c r="I792" s="2"/>
      <c r="J792" s="2"/>
      <c r="O792" s="3"/>
      <c r="P792" s="3"/>
      <c r="Q792" s="3"/>
      <c r="R792" s="3"/>
      <c r="S792" s="3"/>
      <c r="T792" s="3"/>
      <c r="U792" s="3"/>
      <c r="V792" s="3"/>
      <c r="W792" s="3"/>
      <c r="X792" s="8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NX792" s="2"/>
      <c r="NY792" s="2"/>
      <c r="NZ792" s="2"/>
      <c r="OA792" s="2"/>
      <c r="OB792" s="2"/>
    </row>
    <row r="793" spans="2:392" x14ac:dyDescent="0.25">
      <c r="B793" s="2"/>
      <c r="C793" s="2"/>
      <c r="D793" s="2"/>
      <c r="E793" s="2"/>
      <c r="F793" s="2"/>
      <c r="I793" s="2"/>
      <c r="J793" s="2"/>
      <c r="O793" s="3"/>
      <c r="P793" s="3"/>
      <c r="Q793" s="3"/>
      <c r="R793" s="3"/>
      <c r="S793" s="3"/>
      <c r="T793" s="3"/>
      <c r="U793" s="3"/>
      <c r="V793" s="3"/>
      <c r="W793" s="3"/>
      <c r="X793" s="8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NX793" s="2"/>
      <c r="NY793" s="2"/>
      <c r="NZ793" s="2"/>
      <c r="OA793" s="2"/>
      <c r="OB793" s="2"/>
    </row>
    <row r="794" spans="2:392" x14ac:dyDescent="0.25">
      <c r="B794" s="2"/>
      <c r="C794" s="2"/>
      <c r="D794" s="2"/>
      <c r="E794" s="2"/>
      <c r="F794" s="2"/>
      <c r="I794" s="2"/>
      <c r="J794" s="2"/>
      <c r="O794" s="3"/>
      <c r="P794" s="3"/>
      <c r="Q794" s="3"/>
      <c r="R794" s="3"/>
      <c r="S794" s="3"/>
      <c r="T794" s="3"/>
      <c r="U794" s="3"/>
      <c r="V794" s="3"/>
      <c r="W794" s="3"/>
      <c r="X794" s="8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NX794" s="2"/>
      <c r="NY794" s="2"/>
      <c r="NZ794" s="2"/>
      <c r="OA794" s="2"/>
      <c r="OB794" s="2"/>
    </row>
    <row r="795" spans="2:392" x14ac:dyDescent="0.25">
      <c r="B795" s="2"/>
      <c r="C795" s="2"/>
      <c r="D795" s="2"/>
      <c r="E795" s="2"/>
      <c r="F795" s="2"/>
      <c r="I795" s="2"/>
      <c r="J795" s="2"/>
      <c r="O795" s="3"/>
      <c r="P795" s="3"/>
      <c r="Q795" s="3"/>
      <c r="R795" s="3"/>
      <c r="S795" s="3"/>
      <c r="T795" s="3"/>
      <c r="U795" s="3"/>
      <c r="V795" s="3"/>
      <c r="W795" s="3"/>
      <c r="X795" s="8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NX795" s="2"/>
      <c r="NY795" s="2"/>
      <c r="NZ795" s="2"/>
      <c r="OA795" s="2"/>
      <c r="OB795" s="2"/>
    </row>
    <row r="796" spans="2:392" x14ac:dyDescent="0.25">
      <c r="B796" s="2"/>
      <c r="C796" s="2"/>
      <c r="D796" s="2"/>
      <c r="E796" s="2"/>
      <c r="F796" s="2"/>
      <c r="I796" s="2"/>
      <c r="J796" s="2"/>
      <c r="O796" s="3"/>
      <c r="P796" s="3"/>
      <c r="Q796" s="3"/>
      <c r="R796" s="3"/>
      <c r="S796" s="3"/>
      <c r="T796" s="3"/>
      <c r="U796" s="3"/>
      <c r="V796" s="3"/>
      <c r="W796" s="3"/>
      <c r="X796" s="8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NX796" s="2"/>
      <c r="NY796" s="2"/>
      <c r="NZ796" s="2"/>
      <c r="OA796" s="2"/>
      <c r="OB796" s="2"/>
    </row>
    <row r="797" spans="2:392" x14ac:dyDescent="0.25">
      <c r="B797" s="2"/>
      <c r="C797" s="2"/>
      <c r="D797" s="2"/>
      <c r="E797" s="2"/>
      <c r="F797" s="2"/>
      <c r="I797" s="2"/>
      <c r="J797" s="2"/>
      <c r="O797" s="3"/>
      <c r="P797" s="3"/>
      <c r="Q797" s="3"/>
      <c r="R797" s="3"/>
      <c r="S797" s="3"/>
      <c r="T797" s="3"/>
      <c r="U797" s="3"/>
      <c r="V797" s="3"/>
      <c r="W797" s="3"/>
      <c r="X797" s="8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NX797" s="2"/>
      <c r="NY797" s="2"/>
      <c r="NZ797" s="2"/>
      <c r="OA797" s="2"/>
      <c r="OB797" s="2"/>
    </row>
    <row r="798" spans="2:392" x14ac:dyDescent="0.25">
      <c r="B798" s="2"/>
      <c r="C798" s="2"/>
      <c r="D798" s="2"/>
      <c r="E798" s="2"/>
      <c r="F798" s="2"/>
      <c r="I798" s="2"/>
      <c r="J798" s="2"/>
      <c r="O798" s="3"/>
      <c r="P798" s="3"/>
      <c r="Q798" s="3"/>
      <c r="R798" s="3"/>
      <c r="S798" s="3"/>
      <c r="T798" s="3"/>
      <c r="U798" s="3"/>
      <c r="V798" s="3"/>
      <c r="W798" s="3"/>
      <c r="X798" s="8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NX798" s="2"/>
      <c r="NY798" s="2"/>
      <c r="NZ798" s="2"/>
      <c r="OA798" s="2"/>
      <c r="OB798" s="2"/>
    </row>
    <row r="799" spans="2:392" x14ac:dyDescent="0.25">
      <c r="B799" s="2"/>
      <c r="C799" s="2"/>
      <c r="D799" s="2"/>
      <c r="E799" s="2"/>
      <c r="F799" s="2"/>
      <c r="I799" s="2"/>
      <c r="J799" s="2"/>
      <c r="O799" s="3"/>
      <c r="P799" s="3"/>
      <c r="Q799" s="3"/>
      <c r="R799" s="3"/>
      <c r="S799" s="3"/>
      <c r="T799" s="3"/>
      <c r="U799" s="3"/>
      <c r="V799" s="3"/>
      <c r="W799" s="3"/>
      <c r="X799" s="8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NX799" s="2"/>
      <c r="NY799" s="2"/>
      <c r="NZ799" s="2"/>
      <c r="OA799" s="2"/>
      <c r="OB799" s="2"/>
    </row>
    <row r="800" spans="2:392" x14ac:dyDescent="0.25">
      <c r="B800" s="2"/>
      <c r="C800" s="2"/>
      <c r="D800" s="2"/>
      <c r="E800" s="2"/>
      <c r="F800" s="2"/>
      <c r="I800" s="2"/>
      <c r="J800" s="2"/>
      <c r="O800" s="3"/>
      <c r="P800" s="3"/>
      <c r="Q800" s="3"/>
      <c r="R800" s="3"/>
      <c r="S800" s="3"/>
      <c r="T800" s="3"/>
      <c r="U800" s="3"/>
      <c r="V800" s="3"/>
      <c r="W800" s="3"/>
      <c r="X800" s="8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NX800" s="2"/>
      <c r="NY800" s="2"/>
      <c r="NZ800" s="2"/>
      <c r="OA800" s="2"/>
      <c r="OB800" s="2"/>
    </row>
    <row r="801" spans="2:392" x14ac:dyDescent="0.25">
      <c r="B801" s="2"/>
      <c r="C801" s="2"/>
      <c r="D801" s="2"/>
      <c r="E801" s="2"/>
      <c r="F801" s="2"/>
      <c r="I801" s="2"/>
      <c r="J801" s="2"/>
      <c r="O801" s="3"/>
      <c r="P801" s="3"/>
      <c r="Q801" s="3"/>
      <c r="R801" s="3"/>
      <c r="S801" s="3"/>
      <c r="T801" s="3"/>
      <c r="U801" s="3"/>
      <c r="V801" s="3"/>
      <c r="W801" s="3"/>
      <c r="X801" s="8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NX801" s="2"/>
      <c r="NY801" s="2"/>
      <c r="NZ801" s="2"/>
      <c r="OA801" s="2"/>
      <c r="OB801" s="2"/>
    </row>
    <row r="802" spans="2:392" x14ac:dyDescent="0.25">
      <c r="B802" s="2"/>
      <c r="C802" s="2"/>
      <c r="D802" s="2"/>
      <c r="E802" s="2"/>
      <c r="F802" s="2"/>
      <c r="I802" s="2"/>
      <c r="J802" s="2"/>
      <c r="O802" s="3"/>
      <c r="P802" s="3"/>
      <c r="Q802" s="3"/>
      <c r="R802" s="3"/>
      <c r="S802" s="3"/>
      <c r="T802" s="3"/>
      <c r="U802" s="3"/>
      <c r="V802" s="3"/>
      <c r="W802" s="3"/>
      <c r="X802" s="8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NX802" s="2"/>
      <c r="NY802" s="2"/>
      <c r="NZ802" s="2"/>
      <c r="OA802" s="2"/>
      <c r="OB802" s="2"/>
    </row>
    <row r="803" spans="2:392" x14ac:dyDescent="0.25">
      <c r="B803" s="2"/>
      <c r="C803" s="2"/>
      <c r="D803" s="2"/>
      <c r="E803" s="2"/>
      <c r="F803" s="2"/>
      <c r="I803" s="2"/>
      <c r="J803" s="2"/>
      <c r="O803" s="3"/>
      <c r="P803" s="3"/>
      <c r="Q803" s="3"/>
      <c r="R803" s="3"/>
      <c r="S803" s="3"/>
      <c r="T803" s="3"/>
      <c r="U803" s="3"/>
      <c r="V803" s="3"/>
      <c r="W803" s="3"/>
      <c r="X803" s="8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NX803" s="2"/>
      <c r="NY803" s="2"/>
      <c r="NZ803" s="2"/>
      <c r="OA803" s="2"/>
      <c r="OB803" s="2"/>
    </row>
    <row r="804" spans="2:392" x14ac:dyDescent="0.25">
      <c r="B804" s="2"/>
      <c r="C804" s="2"/>
      <c r="D804" s="2"/>
      <c r="E804" s="2"/>
      <c r="F804" s="2"/>
      <c r="I804" s="2"/>
      <c r="J804" s="2"/>
      <c r="O804" s="3"/>
      <c r="P804" s="3"/>
      <c r="Q804" s="3"/>
      <c r="R804" s="3"/>
      <c r="S804" s="3"/>
      <c r="T804" s="3"/>
      <c r="U804" s="3"/>
      <c r="V804" s="3"/>
      <c r="W804" s="3"/>
      <c r="X804" s="8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NX804" s="2"/>
      <c r="NY804" s="2"/>
      <c r="NZ804" s="2"/>
      <c r="OA804" s="2"/>
      <c r="OB804" s="2"/>
    </row>
    <row r="805" spans="2:392" x14ac:dyDescent="0.25">
      <c r="B805" s="2"/>
      <c r="C805" s="2"/>
      <c r="D805" s="2"/>
      <c r="E805" s="2"/>
      <c r="F805" s="2"/>
      <c r="I805" s="2"/>
      <c r="J805" s="2"/>
      <c r="O805" s="3"/>
      <c r="P805" s="3"/>
      <c r="Q805" s="3"/>
      <c r="R805" s="3"/>
      <c r="S805" s="3"/>
      <c r="T805" s="3"/>
      <c r="U805" s="3"/>
      <c r="V805" s="3"/>
      <c r="W805" s="3"/>
      <c r="X805" s="8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NX805" s="2"/>
      <c r="NY805" s="2"/>
      <c r="NZ805" s="2"/>
      <c r="OA805" s="2"/>
      <c r="OB805" s="2"/>
    </row>
    <row r="806" spans="2:392" x14ac:dyDescent="0.25">
      <c r="B806" s="2"/>
      <c r="C806" s="2"/>
      <c r="D806" s="2"/>
      <c r="E806" s="2"/>
      <c r="F806" s="2"/>
      <c r="I806" s="2"/>
      <c r="J806" s="2"/>
      <c r="O806" s="3"/>
      <c r="P806" s="3"/>
      <c r="Q806" s="3"/>
      <c r="R806" s="3"/>
      <c r="S806" s="3"/>
      <c r="T806" s="3"/>
      <c r="U806" s="3"/>
      <c r="V806" s="3"/>
      <c r="W806" s="3"/>
      <c r="X806" s="8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NX806" s="2"/>
      <c r="NY806" s="2"/>
      <c r="NZ806" s="2"/>
      <c r="OA806" s="2"/>
      <c r="OB806" s="2"/>
    </row>
    <row r="807" spans="2:392" x14ac:dyDescent="0.25">
      <c r="B807" s="2"/>
      <c r="C807" s="2"/>
      <c r="D807" s="2"/>
      <c r="E807" s="2"/>
      <c r="F807" s="2"/>
      <c r="I807" s="2"/>
      <c r="J807" s="2"/>
      <c r="O807" s="3"/>
      <c r="P807" s="3"/>
      <c r="Q807" s="3"/>
      <c r="R807" s="3"/>
      <c r="S807" s="3"/>
      <c r="T807" s="3"/>
      <c r="U807" s="3"/>
      <c r="V807" s="3"/>
      <c r="W807" s="3"/>
      <c r="X807" s="8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NX807" s="2"/>
      <c r="NY807" s="2"/>
      <c r="NZ807" s="2"/>
      <c r="OA807" s="2"/>
      <c r="OB807" s="2"/>
    </row>
    <row r="808" spans="2:392" x14ac:dyDescent="0.25">
      <c r="B808" s="2"/>
      <c r="C808" s="2"/>
      <c r="D808" s="2"/>
      <c r="E808" s="2"/>
      <c r="F808" s="2"/>
      <c r="I808" s="2"/>
      <c r="J808" s="2"/>
      <c r="O808" s="3"/>
      <c r="P808" s="3"/>
      <c r="Q808" s="3"/>
      <c r="R808" s="3"/>
      <c r="S808" s="3"/>
      <c r="T808" s="3"/>
      <c r="U808" s="3"/>
      <c r="V808" s="3"/>
      <c r="W808" s="3"/>
      <c r="X808" s="8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NX808" s="2"/>
      <c r="NY808" s="2"/>
      <c r="NZ808" s="2"/>
      <c r="OA808" s="2"/>
      <c r="OB808" s="2"/>
    </row>
    <row r="809" spans="2:392" x14ac:dyDescent="0.25">
      <c r="B809" s="2"/>
      <c r="C809" s="2"/>
      <c r="D809" s="2"/>
      <c r="E809" s="2"/>
      <c r="F809" s="2"/>
      <c r="I809" s="2"/>
      <c r="J809" s="2"/>
      <c r="O809" s="3"/>
      <c r="P809" s="3"/>
      <c r="Q809" s="3"/>
      <c r="R809" s="3"/>
      <c r="S809" s="3"/>
      <c r="T809" s="3"/>
      <c r="U809" s="3"/>
      <c r="V809" s="3"/>
      <c r="W809" s="3"/>
      <c r="X809" s="8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NX809" s="2"/>
      <c r="NY809" s="2"/>
      <c r="NZ809" s="2"/>
      <c r="OA809" s="2"/>
      <c r="OB809" s="2"/>
    </row>
    <row r="810" spans="2:392" x14ac:dyDescent="0.25">
      <c r="B810" s="2"/>
      <c r="C810" s="2"/>
      <c r="D810" s="2"/>
      <c r="E810" s="2"/>
      <c r="F810" s="2"/>
      <c r="I810" s="2"/>
      <c r="J810" s="2"/>
      <c r="O810" s="3"/>
      <c r="P810" s="3"/>
      <c r="Q810" s="3"/>
      <c r="R810" s="3"/>
      <c r="S810" s="3"/>
      <c r="T810" s="3"/>
      <c r="U810" s="3"/>
      <c r="V810" s="3"/>
      <c r="W810" s="3"/>
      <c r="X810" s="8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NX810" s="2"/>
      <c r="NY810" s="2"/>
      <c r="NZ810" s="2"/>
      <c r="OA810" s="2"/>
      <c r="OB810" s="2"/>
    </row>
    <row r="811" spans="2:392" x14ac:dyDescent="0.25">
      <c r="B811" s="2"/>
      <c r="C811" s="2"/>
      <c r="D811" s="2"/>
      <c r="E811" s="2"/>
      <c r="F811" s="2"/>
      <c r="I811" s="2"/>
      <c r="J811" s="2"/>
      <c r="O811" s="3"/>
      <c r="P811" s="3"/>
      <c r="Q811" s="3"/>
      <c r="R811" s="3"/>
      <c r="S811" s="3"/>
      <c r="T811" s="3"/>
      <c r="U811" s="3"/>
      <c r="V811" s="3"/>
      <c r="W811" s="3"/>
      <c r="X811" s="8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NX811" s="2"/>
      <c r="NY811" s="2"/>
      <c r="NZ811" s="2"/>
      <c r="OA811" s="2"/>
      <c r="OB811" s="2"/>
    </row>
    <row r="812" spans="2:392" x14ac:dyDescent="0.25">
      <c r="B812" s="2"/>
      <c r="C812" s="2"/>
      <c r="D812" s="2"/>
      <c r="E812" s="2"/>
      <c r="F812" s="2"/>
      <c r="I812" s="2"/>
      <c r="J812" s="2"/>
      <c r="O812" s="3"/>
      <c r="P812" s="3"/>
      <c r="Q812" s="3"/>
      <c r="R812" s="3"/>
      <c r="S812" s="3"/>
      <c r="T812" s="3"/>
      <c r="U812" s="3"/>
      <c r="V812" s="3"/>
      <c r="W812" s="3"/>
      <c r="X812" s="8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NX812" s="2"/>
      <c r="NY812" s="2"/>
      <c r="NZ812" s="2"/>
      <c r="OA812" s="2"/>
      <c r="OB812" s="2"/>
    </row>
    <row r="813" spans="2:392" x14ac:dyDescent="0.25">
      <c r="B813" s="2"/>
      <c r="C813" s="2"/>
      <c r="D813" s="2"/>
      <c r="E813" s="2"/>
      <c r="F813" s="2"/>
      <c r="I813" s="2"/>
      <c r="J813" s="2"/>
      <c r="O813" s="3"/>
      <c r="P813" s="3"/>
      <c r="Q813" s="3"/>
      <c r="R813" s="3"/>
      <c r="S813" s="3"/>
      <c r="T813" s="3"/>
      <c r="U813" s="3"/>
      <c r="V813" s="3"/>
      <c r="W813" s="3"/>
      <c r="X813" s="8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NX813" s="2"/>
      <c r="NY813" s="2"/>
      <c r="NZ813" s="2"/>
      <c r="OA813" s="2"/>
      <c r="OB813" s="2"/>
    </row>
    <row r="814" spans="2:392" x14ac:dyDescent="0.25">
      <c r="B814" s="2"/>
      <c r="C814" s="2"/>
      <c r="D814" s="2"/>
      <c r="E814" s="2"/>
      <c r="F814" s="2"/>
      <c r="I814" s="2"/>
      <c r="J814" s="2"/>
      <c r="O814" s="3"/>
      <c r="P814" s="3"/>
      <c r="Q814" s="3"/>
      <c r="R814" s="3"/>
      <c r="S814" s="3"/>
      <c r="T814" s="3"/>
      <c r="U814" s="3"/>
      <c r="V814" s="3"/>
      <c r="W814" s="3"/>
      <c r="X814" s="8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NX814" s="2"/>
      <c r="NY814" s="2"/>
      <c r="NZ814" s="2"/>
      <c r="OA814" s="2"/>
      <c r="OB814" s="2"/>
    </row>
    <row r="815" spans="2:392" x14ac:dyDescent="0.25">
      <c r="B815" s="2"/>
      <c r="C815" s="2"/>
      <c r="D815" s="2"/>
      <c r="E815" s="2"/>
      <c r="F815" s="2"/>
      <c r="I815" s="2"/>
      <c r="J815" s="2"/>
      <c r="O815" s="3"/>
      <c r="P815" s="3"/>
      <c r="Q815" s="3"/>
      <c r="R815" s="3"/>
      <c r="S815" s="3"/>
      <c r="T815" s="3"/>
      <c r="U815" s="3"/>
      <c r="V815" s="3"/>
      <c r="W815" s="3"/>
      <c r="X815" s="8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NX815" s="2"/>
      <c r="NY815" s="2"/>
      <c r="NZ815" s="2"/>
      <c r="OA815" s="2"/>
      <c r="OB815" s="2"/>
    </row>
    <row r="816" spans="2:392" x14ac:dyDescent="0.25">
      <c r="B816" s="2"/>
      <c r="C816" s="2"/>
      <c r="D816" s="2"/>
      <c r="E816" s="2"/>
      <c r="F816" s="2"/>
      <c r="I816" s="2"/>
      <c r="J816" s="2"/>
      <c r="O816" s="3"/>
      <c r="P816" s="3"/>
      <c r="Q816" s="3"/>
      <c r="R816" s="3"/>
      <c r="S816" s="3"/>
      <c r="T816" s="3"/>
      <c r="U816" s="3"/>
      <c r="V816" s="3"/>
      <c r="W816" s="3"/>
      <c r="X816" s="8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NX816" s="2"/>
      <c r="NY816" s="2"/>
      <c r="NZ816" s="2"/>
      <c r="OA816" s="2"/>
      <c r="OB816" s="2"/>
    </row>
    <row r="817" spans="2:392" x14ac:dyDescent="0.25">
      <c r="B817" s="2"/>
      <c r="C817" s="2"/>
      <c r="D817" s="2"/>
      <c r="E817" s="2"/>
      <c r="F817" s="2"/>
      <c r="I817" s="2"/>
      <c r="J817" s="2"/>
      <c r="O817" s="3"/>
      <c r="P817" s="3"/>
      <c r="Q817" s="3"/>
      <c r="R817" s="3"/>
      <c r="S817" s="3"/>
      <c r="T817" s="3"/>
      <c r="U817" s="3"/>
      <c r="V817" s="3"/>
      <c r="W817" s="3"/>
      <c r="X817" s="8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  <c r="FP817" s="13"/>
      <c r="FQ817" s="13"/>
      <c r="FR817" s="13"/>
      <c r="FS817" s="13"/>
      <c r="FT817" s="13"/>
      <c r="FU817" s="13"/>
      <c r="FV817" s="13"/>
      <c r="FW817" s="13"/>
      <c r="FX817" s="13"/>
      <c r="FY817" s="13"/>
      <c r="FZ817" s="13"/>
      <c r="GA817" s="13"/>
      <c r="GB817" s="13"/>
      <c r="GC817" s="13"/>
      <c r="GD817" s="13"/>
      <c r="GE817" s="13"/>
      <c r="GF817" s="13"/>
      <c r="GG817" s="13"/>
      <c r="GH817" s="13"/>
      <c r="GI817" s="13"/>
      <c r="GJ817" s="13"/>
      <c r="GK817" s="13"/>
      <c r="GL817" s="13"/>
      <c r="GM817" s="13"/>
      <c r="GN817" s="13"/>
      <c r="GO817" s="13"/>
      <c r="GP817" s="13"/>
      <c r="GQ817" s="13"/>
      <c r="GR817" s="13"/>
      <c r="GS817" s="13"/>
      <c r="GT817" s="13"/>
      <c r="GU817" s="13"/>
      <c r="GV817" s="13"/>
      <c r="GW817" s="13"/>
      <c r="GX817" s="13"/>
      <c r="GY817" s="13"/>
      <c r="GZ817" s="13"/>
      <c r="NX817" s="2"/>
      <c r="NY817" s="2"/>
      <c r="NZ817" s="2"/>
      <c r="OA817" s="2"/>
      <c r="OB817" s="2"/>
    </row>
    <row r="818" spans="2:392" x14ac:dyDescent="0.25">
      <c r="B818" s="2"/>
      <c r="C818" s="2"/>
      <c r="D818" s="2"/>
      <c r="E818" s="2"/>
      <c r="F818" s="2"/>
      <c r="I818" s="2"/>
      <c r="J818" s="2"/>
      <c r="O818" s="3"/>
      <c r="P818" s="3"/>
      <c r="Q818" s="3"/>
      <c r="R818" s="3"/>
      <c r="S818" s="3"/>
      <c r="T818" s="3"/>
      <c r="U818" s="3"/>
      <c r="V818" s="3"/>
      <c r="W818" s="3"/>
      <c r="X818" s="8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NX818" s="2"/>
      <c r="NY818" s="2"/>
      <c r="NZ818" s="2"/>
      <c r="OA818" s="2"/>
      <c r="OB818" s="2"/>
    </row>
    <row r="819" spans="2:392" x14ac:dyDescent="0.25">
      <c r="B819" s="2"/>
      <c r="C819" s="2"/>
      <c r="D819" s="2"/>
      <c r="E819" s="2"/>
      <c r="F819" s="2"/>
      <c r="I819" s="2"/>
      <c r="J819" s="2"/>
      <c r="O819" s="3"/>
      <c r="P819" s="3"/>
      <c r="Q819" s="3"/>
      <c r="R819" s="3"/>
      <c r="S819" s="3"/>
      <c r="T819" s="3"/>
      <c r="U819" s="3"/>
      <c r="V819" s="3"/>
      <c r="W819" s="3"/>
      <c r="X819" s="8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NX819" s="2"/>
      <c r="NY819" s="2"/>
      <c r="NZ819" s="2"/>
      <c r="OA819" s="2"/>
      <c r="OB819" s="2"/>
    </row>
    <row r="820" spans="2:392" x14ac:dyDescent="0.25">
      <c r="B820" s="2"/>
      <c r="C820" s="2"/>
      <c r="D820" s="2"/>
      <c r="E820" s="2"/>
      <c r="F820" s="2"/>
      <c r="I820" s="2"/>
      <c r="J820" s="2"/>
      <c r="O820" s="3"/>
      <c r="P820" s="3"/>
      <c r="Q820" s="3"/>
      <c r="R820" s="3"/>
      <c r="S820" s="3"/>
      <c r="T820" s="3"/>
      <c r="U820" s="3"/>
      <c r="V820" s="3"/>
      <c r="W820" s="3"/>
      <c r="X820" s="8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NX820" s="2"/>
      <c r="NY820" s="2"/>
      <c r="NZ820" s="2"/>
      <c r="OA820" s="2"/>
      <c r="OB820" s="2"/>
    </row>
    <row r="821" spans="2:392" x14ac:dyDescent="0.25">
      <c r="B821" s="2"/>
      <c r="C821" s="2"/>
      <c r="D821" s="2"/>
      <c r="E821" s="2"/>
      <c r="F821" s="2"/>
      <c r="I821" s="2"/>
      <c r="J821" s="2"/>
      <c r="O821" s="3"/>
      <c r="P821" s="3"/>
      <c r="Q821" s="3"/>
      <c r="R821" s="3"/>
      <c r="S821" s="3"/>
      <c r="T821" s="3"/>
      <c r="U821" s="3"/>
      <c r="V821" s="3"/>
      <c r="W821" s="3"/>
      <c r="X821" s="8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NX821" s="2"/>
      <c r="NY821" s="2"/>
      <c r="NZ821" s="2"/>
      <c r="OA821" s="2"/>
      <c r="OB821" s="2"/>
    </row>
    <row r="822" spans="2:392" x14ac:dyDescent="0.25">
      <c r="B822" s="2"/>
      <c r="C822" s="2"/>
      <c r="D822" s="2"/>
      <c r="E822" s="2"/>
      <c r="F822" s="2"/>
      <c r="I822" s="2"/>
      <c r="J822" s="2"/>
      <c r="O822" s="3"/>
      <c r="P822" s="3"/>
      <c r="Q822" s="3"/>
      <c r="R822" s="3"/>
      <c r="S822" s="3"/>
      <c r="T822" s="3"/>
      <c r="U822" s="3"/>
      <c r="V822" s="3"/>
      <c r="W822" s="3"/>
      <c r="X822" s="8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NX822" s="2"/>
      <c r="NY822" s="2"/>
      <c r="NZ822" s="2"/>
      <c r="OA822" s="2"/>
      <c r="OB822" s="2"/>
    </row>
    <row r="823" spans="2:392" x14ac:dyDescent="0.25">
      <c r="B823" s="2"/>
      <c r="C823" s="2"/>
      <c r="D823" s="2"/>
      <c r="E823" s="2"/>
      <c r="F823" s="2"/>
      <c r="I823" s="2"/>
      <c r="J823" s="2"/>
      <c r="O823" s="3"/>
      <c r="P823" s="3"/>
      <c r="Q823" s="3"/>
      <c r="R823" s="3"/>
      <c r="S823" s="3"/>
      <c r="T823" s="3"/>
      <c r="U823" s="3"/>
      <c r="V823" s="3"/>
      <c r="W823" s="3"/>
      <c r="X823" s="8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NX823" s="2"/>
      <c r="NY823" s="2"/>
      <c r="NZ823" s="2"/>
      <c r="OA823" s="2"/>
      <c r="OB823" s="2"/>
    </row>
    <row r="824" spans="2:392" x14ac:dyDescent="0.25">
      <c r="B824" s="2"/>
      <c r="C824" s="2"/>
      <c r="D824" s="2"/>
      <c r="E824" s="2"/>
      <c r="F824" s="2"/>
      <c r="I824" s="2"/>
      <c r="J824" s="2"/>
      <c r="O824" s="3"/>
      <c r="P824" s="3"/>
      <c r="Q824" s="3"/>
      <c r="R824" s="3"/>
      <c r="S824" s="3"/>
      <c r="T824" s="3"/>
      <c r="U824" s="3"/>
      <c r="V824" s="3"/>
      <c r="W824" s="3"/>
      <c r="X824" s="8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NX824" s="2"/>
      <c r="NY824" s="2"/>
      <c r="NZ824" s="2"/>
      <c r="OA824" s="2"/>
      <c r="OB824" s="2"/>
    </row>
    <row r="825" spans="2:392" x14ac:dyDescent="0.25">
      <c r="B825" s="2"/>
      <c r="C825" s="2"/>
      <c r="D825" s="2"/>
      <c r="E825" s="2"/>
      <c r="F825" s="2"/>
      <c r="I825" s="2"/>
      <c r="J825" s="2"/>
      <c r="O825" s="3"/>
      <c r="P825" s="3"/>
      <c r="Q825" s="3"/>
      <c r="R825" s="3"/>
      <c r="S825" s="3"/>
      <c r="T825" s="3"/>
      <c r="U825" s="3"/>
      <c r="V825" s="3"/>
      <c r="W825" s="3"/>
      <c r="X825" s="8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NX825" s="2"/>
      <c r="NY825" s="2"/>
      <c r="NZ825" s="2"/>
      <c r="OA825" s="2"/>
      <c r="OB825" s="2"/>
    </row>
    <row r="826" spans="2:392" x14ac:dyDescent="0.25">
      <c r="B826" s="2"/>
      <c r="C826" s="2"/>
      <c r="D826" s="2"/>
      <c r="E826" s="2"/>
      <c r="F826" s="2"/>
      <c r="I826" s="2"/>
      <c r="J826" s="2"/>
      <c r="O826" s="3"/>
      <c r="P826" s="3"/>
      <c r="Q826" s="3"/>
      <c r="R826" s="3"/>
      <c r="S826" s="3"/>
      <c r="T826" s="3"/>
      <c r="U826" s="3"/>
      <c r="V826" s="3"/>
      <c r="W826" s="3"/>
      <c r="X826" s="8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NX826" s="2"/>
      <c r="NY826" s="2"/>
      <c r="NZ826" s="2"/>
      <c r="OA826" s="2"/>
      <c r="OB826" s="2"/>
    </row>
    <row r="827" spans="2:392" x14ac:dyDescent="0.25">
      <c r="B827" s="2"/>
      <c r="C827" s="2"/>
      <c r="D827" s="2"/>
      <c r="E827" s="2"/>
      <c r="F827" s="2"/>
      <c r="I827" s="2"/>
      <c r="J827" s="2"/>
      <c r="O827" s="3"/>
      <c r="P827" s="3"/>
      <c r="Q827" s="3"/>
      <c r="R827" s="3"/>
      <c r="S827" s="3"/>
      <c r="T827" s="3"/>
      <c r="U827" s="3"/>
      <c r="V827" s="3"/>
      <c r="W827" s="3"/>
      <c r="X827" s="8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NX827" s="2"/>
      <c r="NY827" s="2"/>
      <c r="NZ827" s="2"/>
      <c r="OA827" s="2"/>
      <c r="OB827" s="2"/>
    </row>
    <row r="828" spans="2:392" x14ac:dyDescent="0.25">
      <c r="B828" s="2"/>
      <c r="C828" s="2"/>
      <c r="D828" s="2"/>
      <c r="E828" s="2"/>
      <c r="F828" s="2"/>
      <c r="I828" s="2"/>
      <c r="J828" s="2"/>
      <c r="O828" s="3"/>
      <c r="P828" s="3"/>
      <c r="Q828" s="3"/>
      <c r="R828" s="3"/>
      <c r="S828" s="3"/>
      <c r="T828" s="3"/>
      <c r="U828" s="3"/>
      <c r="V828" s="3"/>
      <c r="W828" s="3"/>
      <c r="X828" s="8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NX828" s="2"/>
      <c r="NY828" s="2"/>
      <c r="NZ828" s="2"/>
      <c r="OA828" s="2"/>
      <c r="OB828" s="2"/>
    </row>
    <row r="829" spans="2:392" x14ac:dyDescent="0.25">
      <c r="B829" s="2"/>
      <c r="C829" s="2"/>
      <c r="D829" s="2"/>
      <c r="E829" s="2"/>
      <c r="F829" s="2"/>
      <c r="I829" s="2"/>
      <c r="J829" s="2"/>
      <c r="O829" s="3"/>
      <c r="P829" s="3"/>
      <c r="Q829" s="3"/>
      <c r="R829" s="3"/>
      <c r="S829" s="3"/>
      <c r="T829" s="3"/>
      <c r="U829" s="3"/>
      <c r="V829" s="3"/>
      <c r="W829" s="3"/>
      <c r="X829" s="8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NX829" s="2"/>
      <c r="NY829" s="2"/>
      <c r="NZ829" s="2"/>
      <c r="OA829" s="2"/>
      <c r="OB829" s="2"/>
    </row>
    <row r="830" spans="2:392" x14ac:dyDescent="0.25">
      <c r="B830" s="2"/>
      <c r="C830" s="2"/>
      <c r="D830" s="2"/>
      <c r="E830" s="2"/>
      <c r="F830" s="2"/>
      <c r="I830" s="2"/>
      <c r="J830" s="2"/>
      <c r="O830" s="3"/>
      <c r="P830" s="3"/>
      <c r="Q830" s="3"/>
      <c r="R830" s="3"/>
      <c r="S830" s="3"/>
      <c r="T830" s="3"/>
      <c r="U830" s="3"/>
      <c r="V830" s="3"/>
      <c r="W830" s="3"/>
      <c r="X830" s="8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NX830" s="2"/>
      <c r="NY830" s="2"/>
      <c r="NZ830" s="2"/>
      <c r="OA830" s="2"/>
      <c r="OB830" s="2"/>
    </row>
    <row r="831" spans="2:392" x14ac:dyDescent="0.25">
      <c r="B831" s="2"/>
      <c r="C831" s="2"/>
      <c r="D831" s="2"/>
      <c r="E831" s="2"/>
      <c r="F831" s="2"/>
      <c r="I831" s="2"/>
      <c r="J831" s="2"/>
      <c r="O831" s="3"/>
      <c r="P831" s="3"/>
      <c r="Q831" s="3"/>
      <c r="R831" s="3"/>
      <c r="S831" s="3"/>
      <c r="T831" s="3"/>
      <c r="U831" s="3"/>
      <c r="V831" s="3"/>
      <c r="W831" s="3"/>
      <c r="X831" s="8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NX831" s="2"/>
      <c r="NY831" s="2"/>
      <c r="NZ831" s="2"/>
      <c r="OA831" s="2"/>
      <c r="OB831" s="2"/>
    </row>
    <row r="832" spans="2:392" x14ac:dyDescent="0.25">
      <c r="B832" s="2"/>
      <c r="C832" s="2"/>
      <c r="D832" s="2"/>
      <c r="E832" s="2"/>
      <c r="F832" s="2"/>
      <c r="I832" s="2"/>
      <c r="J832" s="2"/>
      <c r="O832" s="3"/>
      <c r="P832" s="3"/>
      <c r="Q832" s="3"/>
      <c r="R832" s="3"/>
      <c r="S832" s="3"/>
      <c r="T832" s="3"/>
      <c r="U832" s="3"/>
      <c r="V832" s="3"/>
      <c r="W832" s="3"/>
      <c r="X832" s="8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NX832" s="2"/>
      <c r="NY832" s="2"/>
      <c r="NZ832" s="2"/>
      <c r="OA832" s="2"/>
      <c r="OB832" s="2"/>
    </row>
    <row r="833" spans="2:392" x14ac:dyDescent="0.25">
      <c r="B833" s="2"/>
      <c r="C833" s="2"/>
      <c r="D833" s="2"/>
      <c r="E833" s="2"/>
      <c r="F833" s="2"/>
      <c r="I833" s="2"/>
      <c r="J833" s="2"/>
      <c r="O833" s="3"/>
      <c r="P833" s="3"/>
      <c r="Q833" s="3"/>
      <c r="R833" s="3"/>
      <c r="S833" s="3"/>
      <c r="T833" s="3"/>
      <c r="U833" s="3"/>
      <c r="V833" s="3"/>
      <c r="W833" s="3"/>
      <c r="X833" s="8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NX833" s="2"/>
      <c r="NY833" s="2"/>
      <c r="NZ833" s="2"/>
      <c r="OA833" s="2"/>
      <c r="OB833" s="2"/>
    </row>
    <row r="834" spans="2:392" x14ac:dyDescent="0.25">
      <c r="B834" s="2"/>
      <c r="C834" s="2"/>
      <c r="D834" s="2"/>
      <c r="E834" s="2"/>
      <c r="F834" s="2"/>
      <c r="I834" s="2"/>
      <c r="J834" s="2"/>
      <c r="O834" s="3"/>
      <c r="P834" s="3"/>
      <c r="Q834" s="3"/>
      <c r="R834" s="3"/>
      <c r="S834" s="3"/>
      <c r="T834" s="3"/>
      <c r="U834" s="3"/>
      <c r="V834" s="3"/>
      <c r="W834" s="3"/>
      <c r="X834" s="8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NX834" s="2"/>
      <c r="NY834" s="2"/>
      <c r="NZ834" s="2"/>
      <c r="OA834" s="2"/>
      <c r="OB834" s="2"/>
    </row>
    <row r="835" spans="2:392" x14ac:dyDescent="0.25">
      <c r="B835" s="2"/>
      <c r="C835" s="2"/>
      <c r="D835" s="2"/>
      <c r="E835" s="2"/>
      <c r="F835" s="2"/>
      <c r="I835" s="2"/>
      <c r="J835" s="2"/>
      <c r="O835" s="3"/>
      <c r="P835" s="3"/>
      <c r="Q835" s="3"/>
      <c r="R835" s="3"/>
      <c r="S835" s="3"/>
      <c r="T835" s="3"/>
      <c r="U835" s="3"/>
      <c r="V835" s="3"/>
      <c r="W835" s="3"/>
      <c r="X835" s="8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NX835" s="2"/>
      <c r="NY835" s="2"/>
      <c r="NZ835" s="2"/>
      <c r="OA835" s="2"/>
      <c r="OB835" s="2"/>
    </row>
    <row r="836" spans="2:392" x14ac:dyDescent="0.25">
      <c r="B836" s="2"/>
      <c r="C836" s="2"/>
      <c r="D836" s="2"/>
      <c r="E836" s="2"/>
      <c r="F836" s="2"/>
      <c r="I836" s="2"/>
      <c r="J836" s="2"/>
      <c r="O836" s="3"/>
      <c r="P836" s="3"/>
      <c r="Q836" s="3"/>
      <c r="R836" s="3"/>
      <c r="S836" s="3"/>
      <c r="T836" s="3"/>
      <c r="U836" s="3"/>
      <c r="V836" s="3"/>
      <c r="W836" s="3"/>
      <c r="X836" s="8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NX836" s="2"/>
      <c r="NY836" s="2"/>
      <c r="NZ836" s="2"/>
      <c r="OA836" s="2"/>
      <c r="OB836" s="2"/>
    </row>
    <row r="837" spans="2:392" x14ac:dyDescent="0.25">
      <c r="B837" s="2"/>
      <c r="C837" s="2"/>
      <c r="D837" s="2"/>
      <c r="E837" s="2"/>
      <c r="F837" s="2"/>
      <c r="I837" s="2"/>
      <c r="J837" s="2"/>
      <c r="O837" s="3"/>
      <c r="P837" s="3"/>
      <c r="Q837" s="3"/>
      <c r="R837" s="3"/>
      <c r="S837" s="3"/>
      <c r="T837" s="3"/>
      <c r="U837" s="3"/>
      <c r="V837" s="3"/>
      <c r="W837" s="3"/>
      <c r="X837" s="8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NX837" s="2"/>
      <c r="NY837" s="2"/>
      <c r="NZ837" s="2"/>
      <c r="OA837" s="2"/>
      <c r="OB837" s="2"/>
    </row>
    <row r="838" spans="2:392" x14ac:dyDescent="0.25">
      <c r="B838" s="2"/>
      <c r="C838" s="2"/>
      <c r="D838" s="2"/>
      <c r="E838" s="2"/>
      <c r="F838" s="2"/>
      <c r="I838" s="2"/>
      <c r="J838" s="2"/>
      <c r="O838" s="3"/>
      <c r="P838" s="3"/>
      <c r="Q838" s="3"/>
      <c r="R838" s="3"/>
      <c r="S838" s="3"/>
      <c r="T838" s="3"/>
      <c r="U838" s="3"/>
      <c r="V838" s="3"/>
      <c r="W838" s="3"/>
      <c r="X838" s="8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NX838" s="2"/>
      <c r="NY838" s="2"/>
      <c r="NZ838" s="2"/>
      <c r="OA838" s="2"/>
      <c r="OB838" s="2"/>
    </row>
    <row r="839" spans="2:392" x14ac:dyDescent="0.25">
      <c r="B839" s="2"/>
      <c r="C839" s="2"/>
      <c r="D839" s="2"/>
      <c r="E839" s="2"/>
      <c r="F839" s="2"/>
      <c r="I839" s="2"/>
      <c r="J839" s="2"/>
      <c r="O839" s="3"/>
      <c r="P839" s="3"/>
      <c r="Q839" s="3"/>
      <c r="R839" s="3"/>
      <c r="S839" s="3"/>
      <c r="T839" s="3"/>
      <c r="U839" s="3"/>
      <c r="V839" s="3"/>
      <c r="W839" s="3"/>
      <c r="X839" s="8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NX839" s="2"/>
      <c r="NY839" s="2"/>
      <c r="NZ839" s="2"/>
      <c r="OA839" s="2"/>
      <c r="OB839" s="2"/>
    </row>
    <row r="840" spans="2:392" x14ac:dyDescent="0.25">
      <c r="B840" s="2"/>
      <c r="C840" s="2"/>
      <c r="D840" s="2"/>
      <c r="E840" s="2"/>
      <c r="F840" s="2"/>
      <c r="I840" s="2"/>
      <c r="J840" s="2"/>
      <c r="O840" s="3"/>
      <c r="P840" s="3"/>
      <c r="Q840" s="3"/>
      <c r="R840" s="3"/>
      <c r="S840" s="3"/>
      <c r="T840" s="3"/>
      <c r="U840" s="3"/>
      <c r="V840" s="3"/>
      <c r="W840" s="3"/>
      <c r="X840" s="8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NX840" s="2"/>
      <c r="NY840" s="2"/>
      <c r="NZ840" s="2"/>
      <c r="OA840" s="2"/>
      <c r="OB840" s="2"/>
    </row>
    <row r="841" spans="2:392" x14ac:dyDescent="0.25">
      <c r="B841" s="2"/>
      <c r="C841" s="2"/>
      <c r="D841" s="2"/>
      <c r="E841" s="2"/>
      <c r="F841" s="2"/>
      <c r="I841" s="2"/>
      <c r="J841" s="2"/>
      <c r="O841" s="3"/>
      <c r="P841" s="3"/>
      <c r="Q841" s="3"/>
      <c r="R841" s="3"/>
      <c r="S841" s="3"/>
      <c r="T841" s="3"/>
      <c r="U841" s="3"/>
      <c r="V841" s="3"/>
      <c r="W841" s="3"/>
      <c r="X841" s="8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NX841" s="2"/>
      <c r="NY841" s="2"/>
      <c r="NZ841" s="2"/>
      <c r="OA841" s="2"/>
      <c r="OB841" s="2"/>
    </row>
    <row r="842" spans="2:392" x14ac:dyDescent="0.25">
      <c r="B842" s="2"/>
      <c r="C842" s="2"/>
      <c r="D842" s="2"/>
      <c r="E842" s="2"/>
      <c r="F842" s="2"/>
      <c r="I842" s="2"/>
      <c r="J842" s="2"/>
      <c r="O842" s="3"/>
      <c r="P842" s="3"/>
      <c r="Q842" s="3"/>
      <c r="R842" s="3"/>
      <c r="S842" s="3"/>
      <c r="T842" s="3"/>
      <c r="U842" s="3"/>
      <c r="V842" s="3"/>
      <c r="W842" s="3"/>
      <c r="X842" s="8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NX842" s="2"/>
      <c r="NY842" s="2"/>
      <c r="NZ842" s="2"/>
      <c r="OA842" s="2"/>
      <c r="OB842" s="2"/>
    </row>
    <row r="843" spans="2:392" x14ac:dyDescent="0.25">
      <c r="B843" s="2"/>
      <c r="C843" s="2"/>
      <c r="D843" s="2"/>
      <c r="E843" s="2"/>
      <c r="F843" s="2"/>
      <c r="I843" s="2"/>
      <c r="J843" s="2"/>
      <c r="O843" s="3"/>
      <c r="P843" s="3"/>
      <c r="Q843" s="3"/>
      <c r="R843" s="3"/>
      <c r="S843" s="3"/>
      <c r="T843" s="3"/>
      <c r="U843" s="3"/>
      <c r="V843" s="3"/>
      <c r="W843" s="3"/>
      <c r="X843" s="8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NX843" s="2"/>
      <c r="NY843" s="2"/>
      <c r="NZ843" s="2"/>
      <c r="OA843" s="2"/>
      <c r="OB843" s="2"/>
    </row>
    <row r="844" spans="2:392" x14ac:dyDescent="0.25">
      <c r="B844" s="2"/>
      <c r="C844" s="2"/>
      <c r="D844" s="2"/>
      <c r="E844" s="2"/>
      <c r="F844" s="2"/>
      <c r="I844" s="2"/>
      <c r="J844" s="2"/>
      <c r="O844" s="3"/>
      <c r="P844" s="3"/>
      <c r="Q844" s="3"/>
      <c r="R844" s="3"/>
      <c r="S844" s="3"/>
      <c r="T844" s="3"/>
      <c r="U844" s="3"/>
      <c r="V844" s="3"/>
      <c r="W844" s="3"/>
      <c r="X844" s="8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NX844" s="2"/>
      <c r="NY844" s="2"/>
      <c r="NZ844" s="2"/>
      <c r="OA844" s="2"/>
      <c r="OB844" s="2"/>
    </row>
    <row r="845" spans="2:392" x14ac:dyDescent="0.25">
      <c r="B845" s="2"/>
      <c r="C845" s="2"/>
      <c r="D845" s="2"/>
      <c r="E845" s="2"/>
      <c r="F845" s="2"/>
      <c r="I845" s="2"/>
      <c r="J845" s="2"/>
      <c r="O845" s="3"/>
      <c r="P845" s="3"/>
      <c r="Q845" s="3"/>
      <c r="R845" s="3"/>
      <c r="S845" s="3"/>
      <c r="T845" s="3"/>
      <c r="U845" s="3"/>
      <c r="V845" s="3"/>
      <c r="W845" s="3"/>
      <c r="X845" s="8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NX845" s="2"/>
      <c r="NY845" s="2"/>
      <c r="NZ845" s="2"/>
      <c r="OA845" s="2"/>
      <c r="OB845" s="2"/>
    </row>
    <row r="846" spans="2:392" x14ac:dyDescent="0.25">
      <c r="B846" s="2"/>
      <c r="C846" s="2"/>
      <c r="D846" s="2"/>
      <c r="E846" s="2"/>
      <c r="F846" s="2"/>
      <c r="I846" s="2"/>
      <c r="J846" s="2"/>
      <c r="O846" s="3"/>
      <c r="P846" s="3"/>
      <c r="Q846" s="3"/>
      <c r="R846" s="3"/>
      <c r="S846" s="3"/>
      <c r="T846" s="3"/>
      <c r="U846" s="3"/>
      <c r="V846" s="3"/>
      <c r="W846" s="3"/>
      <c r="X846" s="8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NX846" s="2"/>
      <c r="NY846" s="2"/>
      <c r="NZ846" s="2"/>
      <c r="OA846" s="2"/>
      <c r="OB846" s="2"/>
    </row>
    <row r="847" spans="2:392" x14ac:dyDescent="0.25">
      <c r="B847" s="2"/>
      <c r="C847" s="2"/>
      <c r="D847" s="2"/>
      <c r="E847" s="2"/>
      <c r="F847" s="2"/>
      <c r="I847" s="2"/>
      <c r="J847" s="2"/>
      <c r="O847" s="3"/>
      <c r="P847" s="3"/>
      <c r="Q847" s="3"/>
      <c r="R847" s="3"/>
      <c r="S847" s="3"/>
      <c r="T847" s="3"/>
      <c r="U847" s="3"/>
      <c r="V847" s="3"/>
      <c r="W847" s="3"/>
      <c r="X847" s="8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NX847" s="2"/>
      <c r="NY847" s="2"/>
      <c r="NZ847" s="2"/>
      <c r="OA847" s="2"/>
      <c r="OB847" s="2"/>
    </row>
    <row r="848" spans="2:392" x14ac:dyDescent="0.25">
      <c r="B848" s="2"/>
      <c r="C848" s="2"/>
      <c r="D848" s="2"/>
      <c r="E848" s="2"/>
      <c r="F848" s="2"/>
      <c r="I848" s="2"/>
      <c r="J848" s="2"/>
      <c r="O848" s="3"/>
      <c r="P848" s="3"/>
      <c r="Q848" s="3"/>
      <c r="R848" s="3"/>
      <c r="S848" s="3"/>
      <c r="T848" s="3"/>
      <c r="U848" s="3"/>
      <c r="V848" s="3"/>
      <c r="W848" s="3"/>
      <c r="X848" s="8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NX848" s="2"/>
      <c r="NY848" s="2"/>
      <c r="NZ848" s="2"/>
      <c r="OA848" s="2"/>
      <c r="OB848" s="2"/>
    </row>
    <row r="849" spans="2:392" x14ac:dyDescent="0.25">
      <c r="B849" s="2"/>
      <c r="C849" s="2"/>
      <c r="D849" s="2"/>
      <c r="E849" s="2"/>
      <c r="F849" s="2"/>
      <c r="I849" s="2"/>
      <c r="J849" s="2"/>
      <c r="O849" s="3"/>
      <c r="P849" s="3"/>
      <c r="Q849" s="3"/>
      <c r="R849" s="3"/>
      <c r="S849" s="3"/>
      <c r="T849" s="3"/>
      <c r="U849" s="3"/>
      <c r="V849" s="3"/>
      <c r="W849" s="3"/>
      <c r="X849" s="8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NX849" s="2"/>
      <c r="NY849" s="2"/>
      <c r="NZ849" s="2"/>
      <c r="OA849" s="2"/>
      <c r="OB849" s="2"/>
    </row>
    <row r="850" spans="2:392" x14ac:dyDescent="0.25">
      <c r="B850" s="2"/>
      <c r="C850" s="2"/>
      <c r="D850" s="2"/>
      <c r="E850" s="2"/>
      <c r="F850" s="2"/>
      <c r="I850" s="2"/>
      <c r="J850" s="2"/>
      <c r="O850" s="3"/>
      <c r="P850" s="3"/>
      <c r="Q850" s="3"/>
      <c r="R850" s="3"/>
      <c r="S850" s="3"/>
      <c r="T850" s="3"/>
      <c r="U850" s="3"/>
      <c r="V850" s="3"/>
      <c r="W850" s="3"/>
      <c r="X850" s="8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NX850" s="2"/>
      <c r="NY850" s="2"/>
      <c r="NZ850" s="2"/>
      <c r="OA850" s="2"/>
      <c r="OB850" s="2"/>
    </row>
    <row r="851" spans="2:392" x14ac:dyDescent="0.25">
      <c r="B851" s="2"/>
      <c r="C851" s="2"/>
      <c r="D851" s="2"/>
      <c r="E851" s="2"/>
      <c r="F851" s="2"/>
      <c r="I851" s="2"/>
      <c r="J851" s="2"/>
      <c r="O851" s="3"/>
      <c r="P851" s="3"/>
      <c r="Q851" s="3"/>
      <c r="R851" s="3"/>
      <c r="S851" s="3"/>
      <c r="T851" s="3"/>
      <c r="U851" s="3"/>
      <c r="V851" s="3"/>
      <c r="W851" s="3"/>
      <c r="X851" s="8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NX851" s="2"/>
      <c r="NY851" s="2"/>
      <c r="NZ851" s="2"/>
      <c r="OA851" s="2"/>
      <c r="OB851" s="2"/>
    </row>
    <row r="852" spans="2:392" x14ac:dyDescent="0.25">
      <c r="B852" s="2"/>
      <c r="C852" s="2"/>
      <c r="D852" s="2"/>
      <c r="E852" s="2"/>
      <c r="F852" s="2"/>
      <c r="I852" s="2"/>
      <c r="J852" s="2"/>
      <c r="O852" s="3"/>
      <c r="P852" s="3"/>
      <c r="Q852" s="3"/>
      <c r="R852" s="3"/>
      <c r="S852" s="3"/>
      <c r="T852" s="3"/>
      <c r="U852" s="3"/>
      <c r="V852" s="3"/>
      <c r="W852" s="3"/>
      <c r="X852" s="8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NX852" s="2"/>
      <c r="NY852" s="2"/>
      <c r="NZ852" s="2"/>
      <c r="OA852" s="2"/>
      <c r="OB852" s="2"/>
    </row>
    <row r="853" spans="2:392" x14ac:dyDescent="0.25">
      <c r="B853" s="2"/>
      <c r="C853" s="2"/>
      <c r="D853" s="2"/>
      <c r="E853" s="2"/>
      <c r="F853" s="2"/>
      <c r="I853" s="2"/>
      <c r="J853" s="2"/>
      <c r="O853" s="3"/>
      <c r="P853" s="3"/>
      <c r="Q853" s="3"/>
      <c r="R853" s="3"/>
      <c r="S853" s="3"/>
      <c r="T853" s="3"/>
      <c r="U853" s="3"/>
      <c r="V853" s="3"/>
      <c r="W853" s="3"/>
      <c r="X853" s="8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NX853" s="2"/>
      <c r="NY853" s="2"/>
      <c r="NZ853" s="2"/>
      <c r="OA853" s="2"/>
      <c r="OB853" s="2"/>
    </row>
    <row r="854" spans="2:392" x14ac:dyDescent="0.25">
      <c r="B854" s="2"/>
      <c r="C854" s="2"/>
      <c r="D854" s="2"/>
      <c r="E854" s="2"/>
      <c r="F854" s="2"/>
      <c r="I854" s="2"/>
      <c r="J854" s="2"/>
      <c r="O854" s="3"/>
      <c r="P854" s="3"/>
      <c r="Q854" s="3"/>
      <c r="R854" s="3"/>
      <c r="S854" s="3"/>
      <c r="T854" s="3"/>
      <c r="U854" s="3"/>
      <c r="V854" s="3"/>
      <c r="W854" s="3"/>
      <c r="X854" s="8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NX854" s="2"/>
      <c r="NY854" s="2"/>
      <c r="NZ854" s="2"/>
      <c r="OA854" s="2"/>
      <c r="OB854" s="2"/>
    </row>
    <row r="855" spans="2:392" x14ac:dyDescent="0.25">
      <c r="B855" s="2"/>
      <c r="C855" s="2"/>
      <c r="D855" s="2"/>
      <c r="E855" s="2"/>
      <c r="F855" s="2"/>
      <c r="I855" s="2"/>
      <c r="J855" s="2"/>
      <c r="O855" s="3"/>
      <c r="P855" s="3"/>
      <c r="Q855" s="3"/>
      <c r="R855" s="3"/>
      <c r="S855" s="3"/>
      <c r="T855" s="3"/>
      <c r="U855" s="3"/>
      <c r="V855" s="3"/>
      <c r="W855" s="3"/>
      <c r="X855" s="8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NX855" s="2"/>
      <c r="NY855" s="2"/>
      <c r="NZ855" s="2"/>
      <c r="OA855" s="2"/>
      <c r="OB855" s="2"/>
    </row>
    <row r="856" spans="2:392" x14ac:dyDescent="0.25">
      <c r="B856" s="2"/>
      <c r="C856" s="2"/>
      <c r="D856" s="2"/>
      <c r="E856" s="2"/>
      <c r="F856" s="2"/>
      <c r="I856" s="2"/>
      <c r="J856" s="2"/>
      <c r="O856" s="3"/>
      <c r="P856" s="3"/>
      <c r="Q856" s="3"/>
      <c r="R856" s="3"/>
      <c r="S856" s="3"/>
      <c r="T856" s="3"/>
      <c r="U856" s="3"/>
      <c r="V856" s="3"/>
      <c r="W856" s="3"/>
      <c r="X856" s="8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NX856" s="2"/>
      <c r="NY856" s="2"/>
      <c r="NZ856" s="2"/>
      <c r="OA856" s="2"/>
      <c r="OB856" s="2"/>
    </row>
    <row r="857" spans="2:392" x14ac:dyDescent="0.25">
      <c r="B857" s="2"/>
      <c r="C857" s="2"/>
      <c r="D857" s="2"/>
      <c r="E857" s="2"/>
      <c r="F857" s="2"/>
      <c r="I857" s="2"/>
      <c r="J857" s="2"/>
      <c r="O857" s="3"/>
      <c r="P857" s="3"/>
      <c r="Q857" s="3"/>
      <c r="R857" s="3"/>
      <c r="S857" s="3"/>
      <c r="T857" s="3"/>
      <c r="U857" s="3"/>
      <c r="V857" s="3"/>
      <c r="W857" s="3"/>
      <c r="X857" s="8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NX857" s="2"/>
      <c r="NY857" s="2"/>
      <c r="NZ857" s="2"/>
      <c r="OA857" s="2"/>
      <c r="OB857" s="2"/>
    </row>
    <row r="858" spans="2:392" x14ac:dyDescent="0.25">
      <c r="B858" s="2"/>
      <c r="C858" s="2"/>
      <c r="D858" s="2"/>
      <c r="E858" s="2"/>
      <c r="F858" s="2"/>
      <c r="I858" s="2"/>
      <c r="J858" s="2"/>
      <c r="O858" s="3"/>
      <c r="P858" s="3"/>
      <c r="Q858" s="3"/>
      <c r="R858" s="3"/>
      <c r="S858" s="3"/>
      <c r="T858" s="3"/>
      <c r="U858" s="3"/>
      <c r="V858" s="3"/>
      <c r="W858" s="3"/>
      <c r="X858" s="8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NX858" s="2"/>
      <c r="NY858" s="2"/>
      <c r="NZ858" s="2"/>
      <c r="OA858" s="2"/>
      <c r="OB858" s="2"/>
    </row>
    <row r="859" spans="2:392" x14ac:dyDescent="0.25">
      <c r="B859" s="2"/>
      <c r="C859" s="2"/>
      <c r="D859" s="2"/>
      <c r="E859" s="2"/>
      <c r="F859" s="2"/>
      <c r="I859" s="2"/>
      <c r="J859" s="2"/>
      <c r="O859" s="3"/>
      <c r="P859" s="3"/>
      <c r="Q859" s="3"/>
      <c r="R859" s="3"/>
      <c r="S859" s="3"/>
      <c r="T859" s="3"/>
      <c r="U859" s="3"/>
      <c r="V859" s="3"/>
      <c r="W859" s="3"/>
      <c r="X859" s="8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NX859" s="2"/>
      <c r="NY859" s="2"/>
      <c r="NZ859" s="2"/>
      <c r="OA859" s="2"/>
      <c r="OB859" s="2"/>
    </row>
    <row r="860" spans="2:392" x14ac:dyDescent="0.25">
      <c r="B860" s="2"/>
      <c r="C860" s="2"/>
      <c r="D860" s="2"/>
      <c r="E860" s="2"/>
      <c r="F860" s="2"/>
      <c r="I860" s="2"/>
      <c r="J860" s="2"/>
      <c r="O860" s="3"/>
      <c r="P860" s="3"/>
      <c r="Q860" s="3"/>
      <c r="R860" s="3"/>
      <c r="S860" s="3"/>
      <c r="T860" s="3"/>
      <c r="U860" s="3"/>
      <c r="V860" s="3"/>
      <c r="W860" s="3"/>
      <c r="X860" s="8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NX860" s="2"/>
      <c r="NY860" s="2"/>
      <c r="NZ860" s="2"/>
      <c r="OA860" s="2"/>
      <c r="OB860" s="2"/>
    </row>
    <row r="861" spans="2:392" x14ac:dyDescent="0.25">
      <c r="B861" s="2"/>
      <c r="C861" s="2"/>
      <c r="D861" s="2"/>
      <c r="E861" s="2"/>
      <c r="F861" s="2"/>
      <c r="I861" s="2"/>
      <c r="J861" s="2"/>
      <c r="O861" s="3"/>
      <c r="P861" s="3"/>
      <c r="Q861" s="3"/>
      <c r="R861" s="3"/>
      <c r="S861" s="3"/>
      <c r="T861" s="3"/>
      <c r="U861" s="3"/>
      <c r="V861" s="3"/>
      <c r="W861" s="3"/>
      <c r="X861" s="8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NX861" s="2"/>
      <c r="NY861" s="2"/>
      <c r="NZ861" s="2"/>
      <c r="OA861" s="2"/>
      <c r="OB861" s="2"/>
    </row>
    <row r="862" spans="2:392" x14ac:dyDescent="0.25">
      <c r="B862" s="2"/>
      <c r="C862" s="2"/>
      <c r="D862" s="2"/>
      <c r="E862" s="2"/>
      <c r="F862" s="2"/>
      <c r="I862" s="2"/>
      <c r="J862" s="2"/>
      <c r="O862" s="3"/>
      <c r="P862" s="3"/>
      <c r="Q862" s="3"/>
      <c r="R862" s="3"/>
      <c r="S862" s="3"/>
      <c r="T862" s="3"/>
      <c r="U862" s="3"/>
      <c r="V862" s="3"/>
      <c r="W862" s="3"/>
      <c r="X862" s="8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NX862" s="2"/>
      <c r="NY862" s="2"/>
      <c r="NZ862" s="2"/>
      <c r="OA862" s="2"/>
      <c r="OB862" s="2"/>
    </row>
    <row r="863" spans="2:392" x14ac:dyDescent="0.25">
      <c r="B863" s="2"/>
      <c r="C863" s="2"/>
      <c r="D863" s="2"/>
      <c r="E863" s="2"/>
      <c r="F863" s="2"/>
      <c r="I863" s="2"/>
      <c r="J863" s="2"/>
      <c r="O863" s="3"/>
      <c r="P863" s="3"/>
      <c r="Q863" s="3"/>
      <c r="R863" s="3"/>
      <c r="S863" s="3"/>
      <c r="T863" s="3"/>
      <c r="U863" s="3"/>
      <c r="V863" s="3"/>
      <c r="W863" s="3"/>
      <c r="X863" s="8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NX863" s="2"/>
      <c r="NY863" s="2"/>
      <c r="NZ863" s="2"/>
      <c r="OA863" s="2"/>
      <c r="OB863" s="2"/>
    </row>
    <row r="864" spans="2:392" x14ac:dyDescent="0.25">
      <c r="B864" s="2"/>
      <c r="C864" s="2"/>
      <c r="D864" s="2"/>
      <c r="E864" s="2"/>
      <c r="F864" s="2"/>
      <c r="I864" s="2"/>
      <c r="J864" s="2"/>
      <c r="O864" s="3"/>
      <c r="P864" s="3"/>
      <c r="Q864" s="3"/>
      <c r="R864" s="3"/>
      <c r="S864" s="3"/>
      <c r="T864" s="3"/>
      <c r="U864" s="3"/>
      <c r="V864" s="3"/>
      <c r="W864" s="3"/>
      <c r="X864" s="8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NX864" s="2"/>
      <c r="NY864" s="2"/>
      <c r="NZ864" s="2"/>
      <c r="OA864" s="2"/>
      <c r="OB864" s="2"/>
    </row>
    <row r="865" spans="2:392" x14ac:dyDescent="0.25">
      <c r="B865" s="2"/>
      <c r="C865" s="2"/>
      <c r="D865" s="2"/>
      <c r="E865" s="2"/>
      <c r="F865" s="2"/>
      <c r="I865" s="2"/>
      <c r="J865" s="2"/>
      <c r="O865" s="3"/>
      <c r="P865" s="3"/>
      <c r="Q865" s="3"/>
      <c r="R865" s="3"/>
      <c r="S865" s="3"/>
      <c r="T865" s="3"/>
      <c r="U865" s="3"/>
      <c r="V865" s="3"/>
      <c r="W865" s="3"/>
      <c r="X865" s="8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NX865" s="2"/>
      <c r="NY865" s="2"/>
      <c r="NZ865" s="2"/>
      <c r="OA865" s="2"/>
      <c r="OB865" s="2"/>
    </row>
    <row r="866" spans="2:392" x14ac:dyDescent="0.25">
      <c r="B866" s="2"/>
      <c r="C866" s="2"/>
      <c r="D866" s="2"/>
      <c r="E866" s="2"/>
      <c r="F866" s="2"/>
      <c r="I866" s="2"/>
      <c r="J866" s="2"/>
      <c r="O866" s="3"/>
      <c r="P866" s="3"/>
      <c r="Q866" s="3"/>
      <c r="R866" s="3"/>
      <c r="S866" s="3"/>
      <c r="T866" s="3"/>
      <c r="U866" s="3"/>
      <c r="V866" s="3"/>
      <c r="W866" s="3"/>
      <c r="X866" s="8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NX866" s="2"/>
      <c r="NY866" s="2"/>
      <c r="NZ866" s="2"/>
      <c r="OA866" s="2"/>
      <c r="OB866" s="2"/>
    </row>
    <row r="867" spans="2:392" x14ac:dyDescent="0.25">
      <c r="B867" s="2"/>
      <c r="C867" s="2"/>
      <c r="D867" s="2"/>
      <c r="E867" s="2"/>
      <c r="F867" s="2"/>
      <c r="I867" s="2"/>
      <c r="J867" s="2"/>
      <c r="O867" s="3"/>
      <c r="P867" s="3"/>
      <c r="Q867" s="3"/>
      <c r="R867" s="3"/>
      <c r="S867" s="3"/>
      <c r="T867" s="3"/>
      <c r="U867" s="3"/>
      <c r="V867" s="3"/>
      <c r="W867" s="3"/>
      <c r="X867" s="8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NX867" s="2"/>
      <c r="NY867" s="2"/>
      <c r="NZ867" s="2"/>
      <c r="OA867" s="2"/>
      <c r="OB867" s="2"/>
    </row>
    <row r="868" spans="2:392" x14ac:dyDescent="0.25">
      <c r="B868" s="2"/>
      <c r="C868" s="2"/>
      <c r="D868" s="2"/>
      <c r="E868" s="2"/>
      <c r="F868" s="2"/>
      <c r="I868" s="2"/>
      <c r="J868" s="2"/>
      <c r="O868" s="3"/>
      <c r="P868" s="3"/>
      <c r="Q868" s="3"/>
      <c r="R868" s="3"/>
      <c r="S868" s="3"/>
      <c r="T868" s="3"/>
      <c r="U868" s="3"/>
      <c r="V868" s="3"/>
      <c r="W868" s="3"/>
      <c r="X868" s="8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NX868" s="2"/>
      <c r="NY868" s="2"/>
      <c r="NZ868" s="2"/>
      <c r="OA868" s="2"/>
      <c r="OB868" s="2"/>
    </row>
    <row r="869" spans="2:392" x14ac:dyDescent="0.25">
      <c r="B869" s="2"/>
      <c r="C869" s="2"/>
      <c r="D869" s="2"/>
      <c r="E869" s="2"/>
      <c r="F869" s="2"/>
      <c r="I869" s="2"/>
      <c r="J869" s="2"/>
      <c r="O869" s="3"/>
      <c r="P869" s="3"/>
      <c r="Q869" s="3"/>
      <c r="R869" s="3"/>
      <c r="S869" s="3"/>
      <c r="T869" s="3"/>
      <c r="U869" s="3"/>
      <c r="V869" s="3"/>
      <c r="W869" s="3"/>
      <c r="X869" s="8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NX869" s="2"/>
      <c r="NY869" s="2"/>
      <c r="NZ869" s="2"/>
      <c r="OA869" s="2"/>
      <c r="OB869" s="2"/>
    </row>
    <row r="870" spans="2:392" x14ac:dyDescent="0.25">
      <c r="B870" s="2"/>
      <c r="C870" s="2"/>
      <c r="D870" s="2"/>
      <c r="E870" s="2"/>
      <c r="F870" s="2"/>
      <c r="I870" s="2"/>
      <c r="J870" s="2"/>
      <c r="O870" s="3"/>
      <c r="P870" s="3"/>
      <c r="Q870" s="3"/>
      <c r="R870" s="3"/>
      <c r="S870" s="3"/>
      <c r="T870" s="3"/>
      <c r="U870" s="3"/>
      <c r="V870" s="3"/>
      <c r="W870" s="3"/>
      <c r="X870" s="8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NX870" s="2"/>
      <c r="NY870" s="2"/>
      <c r="NZ870" s="2"/>
      <c r="OA870" s="2"/>
      <c r="OB870" s="2"/>
    </row>
    <row r="871" spans="2:392" x14ac:dyDescent="0.25">
      <c r="B871" s="2"/>
      <c r="C871" s="2"/>
      <c r="D871" s="2"/>
      <c r="E871" s="2"/>
      <c r="F871" s="2"/>
      <c r="I871" s="2"/>
      <c r="J871" s="2"/>
      <c r="O871" s="3"/>
      <c r="P871" s="3"/>
      <c r="Q871" s="3"/>
      <c r="R871" s="3"/>
      <c r="S871" s="3"/>
      <c r="T871" s="3"/>
      <c r="U871" s="3"/>
      <c r="V871" s="3"/>
      <c r="W871" s="3"/>
      <c r="X871" s="8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NX871" s="2"/>
      <c r="NY871" s="2"/>
      <c r="NZ871" s="2"/>
      <c r="OA871" s="2"/>
      <c r="OB871" s="2"/>
    </row>
    <row r="872" spans="2:392" x14ac:dyDescent="0.25">
      <c r="B872" s="2"/>
      <c r="C872" s="2"/>
      <c r="D872" s="2"/>
      <c r="E872" s="2"/>
      <c r="F872" s="2"/>
      <c r="I872" s="2"/>
      <c r="J872" s="2"/>
      <c r="O872" s="3"/>
      <c r="P872" s="3"/>
      <c r="Q872" s="3"/>
      <c r="R872" s="3"/>
      <c r="S872" s="3"/>
      <c r="T872" s="3"/>
      <c r="U872" s="3"/>
      <c r="V872" s="3"/>
      <c r="W872" s="3"/>
      <c r="X872" s="8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NX872" s="2"/>
      <c r="NY872" s="2"/>
      <c r="NZ872" s="2"/>
      <c r="OA872" s="2"/>
      <c r="OB872" s="2"/>
    </row>
    <row r="873" spans="2:392" x14ac:dyDescent="0.25">
      <c r="B873" s="2"/>
      <c r="C873" s="2"/>
      <c r="D873" s="2"/>
      <c r="E873" s="2"/>
      <c r="F873" s="2"/>
      <c r="I873" s="2"/>
      <c r="J873" s="2"/>
      <c r="O873" s="3"/>
      <c r="P873" s="3"/>
      <c r="Q873" s="3"/>
      <c r="R873" s="3"/>
      <c r="S873" s="3"/>
      <c r="T873" s="3"/>
      <c r="U873" s="3"/>
      <c r="V873" s="3"/>
      <c r="W873" s="3"/>
      <c r="X873" s="8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NX873" s="2"/>
      <c r="NY873" s="2"/>
      <c r="NZ873" s="2"/>
      <c r="OA873" s="2"/>
      <c r="OB873" s="2"/>
    </row>
    <row r="874" spans="2:392" x14ac:dyDescent="0.25">
      <c r="B874" s="2"/>
      <c r="C874" s="2"/>
      <c r="D874" s="2"/>
      <c r="E874" s="2"/>
      <c r="F874" s="2"/>
      <c r="I874" s="2"/>
      <c r="J874" s="2"/>
      <c r="O874" s="3"/>
      <c r="P874" s="3"/>
      <c r="Q874" s="3"/>
      <c r="R874" s="3"/>
      <c r="S874" s="3"/>
      <c r="T874" s="3"/>
      <c r="U874" s="3"/>
      <c r="V874" s="3"/>
      <c r="W874" s="3"/>
      <c r="X874" s="8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NX874" s="2"/>
      <c r="NY874" s="2"/>
      <c r="NZ874" s="2"/>
      <c r="OA874" s="2"/>
      <c r="OB874" s="2"/>
    </row>
    <row r="875" spans="2:392" x14ac:dyDescent="0.25">
      <c r="B875" s="2"/>
      <c r="C875" s="2"/>
      <c r="D875" s="2"/>
      <c r="E875" s="2"/>
      <c r="F875" s="2"/>
      <c r="I875" s="2"/>
      <c r="J875" s="2"/>
      <c r="O875" s="3"/>
      <c r="P875" s="3"/>
      <c r="Q875" s="3"/>
      <c r="R875" s="3"/>
      <c r="S875" s="3"/>
      <c r="T875" s="3"/>
      <c r="U875" s="3"/>
      <c r="V875" s="3"/>
      <c r="W875" s="3"/>
      <c r="X875" s="8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NX875" s="2"/>
      <c r="NY875" s="2"/>
      <c r="NZ875" s="2"/>
      <c r="OA875" s="2"/>
      <c r="OB875" s="2"/>
    </row>
    <row r="876" spans="2:392" x14ac:dyDescent="0.25">
      <c r="B876" s="2"/>
      <c r="C876" s="2"/>
      <c r="D876" s="2"/>
      <c r="E876" s="2"/>
      <c r="F876" s="2"/>
      <c r="I876" s="2"/>
      <c r="J876" s="2"/>
      <c r="O876" s="3"/>
      <c r="P876" s="3"/>
      <c r="Q876" s="3"/>
      <c r="R876" s="3"/>
      <c r="S876" s="3"/>
      <c r="T876" s="3"/>
      <c r="U876" s="3"/>
      <c r="V876" s="3"/>
      <c r="W876" s="3"/>
      <c r="X876" s="8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NX876" s="2"/>
      <c r="NY876" s="2"/>
      <c r="NZ876" s="2"/>
      <c r="OA876" s="2"/>
      <c r="OB876" s="2"/>
    </row>
    <row r="877" spans="2:392" x14ac:dyDescent="0.25">
      <c r="B877" s="2"/>
      <c r="C877" s="2"/>
      <c r="D877" s="2"/>
      <c r="E877" s="2"/>
      <c r="F877" s="2"/>
      <c r="I877" s="2"/>
      <c r="J877" s="2"/>
      <c r="O877" s="3"/>
      <c r="P877" s="3"/>
      <c r="Q877" s="3"/>
      <c r="R877" s="3"/>
      <c r="S877" s="3"/>
      <c r="T877" s="3"/>
      <c r="U877" s="3"/>
      <c r="V877" s="3"/>
      <c r="W877" s="3"/>
      <c r="X877" s="8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NX877" s="2"/>
      <c r="NY877" s="2"/>
      <c r="NZ877" s="2"/>
      <c r="OA877" s="2"/>
      <c r="OB877" s="2"/>
    </row>
    <row r="878" spans="2:392" x14ac:dyDescent="0.25">
      <c r="B878" s="2"/>
      <c r="C878" s="2"/>
      <c r="D878" s="2"/>
      <c r="E878" s="2"/>
      <c r="F878" s="2"/>
      <c r="I878" s="2"/>
      <c r="J878" s="2"/>
      <c r="O878" s="3"/>
      <c r="P878" s="3"/>
      <c r="Q878" s="3"/>
      <c r="R878" s="3"/>
      <c r="S878" s="3"/>
      <c r="T878" s="3"/>
      <c r="U878" s="3"/>
      <c r="V878" s="3"/>
      <c r="W878" s="3"/>
      <c r="X878" s="8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NX878" s="2"/>
      <c r="NY878" s="2"/>
      <c r="NZ878" s="2"/>
      <c r="OA878" s="2"/>
      <c r="OB878" s="2"/>
    </row>
    <row r="879" spans="2:392" x14ac:dyDescent="0.25">
      <c r="B879" s="2"/>
      <c r="C879" s="2"/>
      <c r="D879" s="2"/>
      <c r="E879" s="2"/>
      <c r="F879" s="2"/>
      <c r="I879" s="2"/>
      <c r="J879" s="2"/>
      <c r="O879" s="3"/>
      <c r="P879" s="3"/>
      <c r="Q879" s="3"/>
      <c r="R879" s="3"/>
      <c r="S879" s="3"/>
      <c r="T879" s="3"/>
      <c r="U879" s="3"/>
      <c r="V879" s="3"/>
      <c r="W879" s="3"/>
      <c r="X879" s="8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NX879" s="2"/>
      <c r="NY879" s="2"/>
      <c r="NZ879" s="2"/>
      <c r="OA879" s="2"/>
      <c r="OB879" s="2"/>
    </row>
    <row r="880" spans="2:392" x14ac:dyDescent="0.25">
      <c r="B880" s="2"/>
      <c r="C880" s="2"/>
      <c r="D880" s="2"/>
      <c r="E880" s="2"/>
      <c r="F880" s="2"/>
      <c r="I880" s="2"/>
      <c r="J880" s="2"/>
      <c r="O880" s="3"/>
      <c r="P880" s="3"/>
      <c r="Q880" s="3"/>
      <c r="R880" s="3"/>
      <c r="S880" s="3"/>
      <c r="T880" s="3"/>
      <c r="U880" s="3"/>
      <c r="V880" s="3"/>
      <c r="W880" s="3"/>
      <c r="X880" s="8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NX880" s="2"/>
      <c r="NY880" s="2"/>
      <c r="NZ880" s="2"/>
      <c r="OA880" s="2"/>
      <c r="OB880" s="2"/>
    </row>
    <row r="881" spans="2:392" x14ac:dyDescent="0.25">
      <c r="B881" s="2"/>
      <c r="C881" s="2"/>
      <c r="D881" s="2"/>
      <c r="E881" s="2"/>
      <c r="F881" s="2"/>
      <c r="I881" s="2"/>
      <c r="J881" s="2"/>
      <c r="O881" s="3"/>
      <c r="P881" s="3"/>
      <c r="Q881" s="3"/>
      <c r="R881" s="3"/>
      <c r="S881" s="3"/>
      <c r="T881" s="3"/>
      <c r="U881" s="3"/>
      <c r="V881" s="3"/>
      <c r="W881" s="3"/>
      <c r="X881" s="8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NX881" s="2"/>
      <c r="NY881" s="2"/>
      <c r="NZ881" s="2"/>
      <c r="OA881" s="2"/>
      <c r="OB881" s="2"/>
    </row>
    <row r="882" spans="2:392" x14ac:dyDescent="0.25">
      <c r="B882" s="2"/>
      <c r="C882" s="2"/>
      <c r="D882" s="2"/>
      <c r="E882" s="2"/>
      <c r="F882" s="2"/>
      <c r="I882" s="2"/>
      <c r="J882" s="2"/>
      <c r="O882" s="3"/>
      <c r="P882" s="3"/>
      <c r="Q882" s="3"/>
      <c r="R882" s="3"/>
      <c r="S882" s="3"/>
      <c r="T882" s="3"/>
      <c r="U882" s="3"/>
      <c r="V882" s="3"/>
      <c r="W882" s="3"/>
      <c r="X882" s="8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NX882" s="2"/>
      <c r="NY882" s="2"/>
      <c r="NZ882" s="2"/>
      <c r="OA882" s="2"/>
      <c r="OB882" s="2"/>
    </row>
    <row r="883" spans="2:392" x14ac:dyDescent="0.25">
      <c r="B883" s="2"/>
      <c r="C883" s="2"/>
      <c r="D883" s="2"/>
      <c r="E883" s="2"/>
      <c r="F883" s="2"/>
      <c r="I883" s="2"/>
      <c r="J883" s="2"/>
      <c r="O883" s="3"/>
      <c r="P883" s="3"/>
      <c r="Q883" s="3"/>
      <c r="R883" s="3"/>
      <c r="S883" s="3"/>
      <c r="T883" s="3"/>
      <c r="U883" s="3"/>
      <c r="V883" s="3"/>
      <c r="W883" s="3"/>
      <c r="X883" s="8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NX883" s="2"/>
      <c r="NY883" s="2"/>
      <c r="NZ883" s="2"/>
      <c r="OA883" s="2"/>
      <c r="OB883" s="2"/>
    </row>
    <row r="884" spans="2:392" x14ac:dyDescent="0.25">
      <c r="B884" s="2"/>
      <c r="C884" s="2"/>
      <c r="D884" s="2"/>
      <c r="E884" s="2"/>
      <c r="F884" s="2"/>
      <c r="I884" s="2"/>
      <c r="J884" s="2"/>
      <c r="O884" s="3"/>
      <c r="P884" s="3"/>
      <c r="Q884" s="3"/>
      <c r="R884" s="3"/>
      <c r="S884" s="3"/>
      <c r="T884" s="3"/>
      <c r="U884" s="3"/>
      <c r="V884" s="3"/>
      <c r="W884" s="3"/>
      <c r="X884" s="8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NX884" s="2"/>
      <c r="NY884" s="2"/>
      <c r="NZ884" s="2"/>
      <c r="OA884" s="2"/>
      <c r="OB884" s="2"/>
    </row>
    <row r="885" spans="2:392" x14ac:dyDescent="0.25">
      <c r="B885" s="2"/>
      <c r="C885" s="2"/>
      <c r="D885" s="2"/>
      <c r="E885" s="2"/>
      <c r="F885" s="2"/>
      <c r="I885" s="2"/>
      <c r="J885" s="2"/>
      <c r="O885" s="3"/>
      <c r="P885" s="3"/>
      <c r="Q885" s="3"/>
      <c r="R885" s="3"/>
      <c r="S885" s="3"/>
      <c r="T885" s="3"/>
      <c r="U885" s="3"/>
      <c r="V885" s="3"/>
      <c r="W885" s="3"/>
      <c r="X885" s="8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NX885" s="2"/>
      <c r="NY885" s="2"/>
      <c r="NZ885" s="2"/>
      <c r="OA885" s="2"/>
      <c r="OB885" s="2"/>
    </row>
    <row r="886" spans="2:392" x14ac:dyDescent="0.25">
      <c r="B886" s="2"/>
      <c r="C886" s="2"/>
      <c r="D886" s="2"/>
      <c r="E886" s="2"/>
      <c r="F886" s="2"/>
      <c r="I886" s="2"/>
      <c r="J886" s="2"/>
      <c r="O886" s="3"/>
      <c r="P886" s="3"/>
      <c r="Q886" s="3"/>
      <c r="R886" s="3"/>
      <c r="S886" s="3"/>
      <c r="T886" s="3"/>
      <c r="U886" s="3"/>
      <c r="V886" s="3"/>
      <c r="W886" s="3"/>
      <c r="X886" s="8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NX886" s="2"/>
      <c r="NY886" s="2"/>
      <c r="NZ886" s="2"/>
      <c r="OA886" s="2"/>
      <c r="OB886" s="2"/>
    </row>
    <row r="887" spans="2:392" x14ac:dyDescent="0.25">
      <c r="B887" s="2"/>
      <c r="C887" s="2"/>
      <c r="D887" s="2"/>
      <c r="E887" s="2"/>
      <c r="F887" s="2"/>
      <c r="I887" s="2"/>
      <c r="J887" s="2"/>
      <c r="O887" s="3"/>
      <c r="P887" s="3"/>
      <c r="Q887" s="3"/>
      <c r="R887" s="3"/>
      <c r="S887" s="3"/>
      <c r="T887" s="3"/>
      <c r="U887" s="3"/>
      <c r="V887" s="3"/>
      <c r="W887" s="3"/>
      <c r="X887" s="8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NX887" s="2"/>
      <c r="NY887" s="2"/>
      <c r="NZ887" s="2"/>
      <c r="OA887" s="2"/>
      <c r="OB887" s="2"/>
    </row>
    <row r="888" spans="2:392" x14ac:dyDescent="0.25">
      <c r="B888" s="2"/>
      <c r="C888" s="2"/>
      <c r="D888" s="2"/>
      <c r="E888" s="2"/>
      <c r="F888" s="2"/>
      <c r="I888" s="2"/>
      <c r="J888" s="2"/>
      <c r="O888" s="3"/>
      <c r="P888" s="3"/>
      <c r="Q888" s="3"/>
      <c r="R888" s="3"/>
      <c r="S888" s="3"/>
      <c r="T888" s="3"/>
      <c r="U888" s="3"/>
      <c r="V888" s="3"/>
      <c r="W888" s="3"/>
      <c r="X888" s="8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NX888" s="2"/>
      <c r="NY888" s="2"/>
      <c r="NZ888" s="2"/>
      <c r="OA888" s="2"/>
      <c r="OB888" s="2"/>
    </row>
    <row r="889" spans="2:392" x14ac:dyDescent="0.25">
      <c r="B889" s="2"/>
      <c r="C889" s="2"/>
      <c r="D889" s="2"/>
      <c r="E889" s="2"/>
      <c r="F889" s="2"/>
      <c r="I889" s="2"/>
      <c r="J889" s="2"/>
      <c r="O889" s="3"/>
      <c r="P889" s="3"/>
      <c r="Q889" s="3"/>
      <c r="R889" s="3"/>
      <c r="S889" s="3"/>
      <c r="T889" s="3"/>
      <c r="U889" s="3"/>
      <c r="V889" s="3"/>
      <c r="W889" s="3"/>
      <c r="X889" s="8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NX889" s="2"/>
      <c r="NY889" s="2"/>
      <c r="NZ889" s="2"/>
      <c r="OA889" s="2"/>
      <c r="OB889" s="2"/>
    </row>
    <row r="890" spans="2:392" x14ac:dyDescent="0.25">
      <c r="B890" s="2"/>
      <c r="C890" s="2"/>
      <c r="D890" s="2"/>
      <c r="E890" s="2"/>
      <c r="F890" s="2"/>
      <c r="I890" s="2"/>
      <c r="J890" s="2"/>
      <c r="O890" s="3"/>
      <c r="P890" s="3"/>
      <c r="Q890" s="3"/>
      <c r="R890" s="3"/>
      <c r="S890" s="3"/>
      <c r="T890" s="3"/>
      <c r="U890" s="3"/>
      <c r="V890" s="3"/>
      <c r="W890" s="3"/>
      <c r="X890" s="8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NX890" s="2"/>
      <c r="NY890" s="2"/>
      <c r="NZ890" s="2"/>
      <c r="OA890" s="2"/>
      <c r="OB890" s="2"/>
    </row>
    <row r="891" spans="2:392" x14ac:dyDescent="0.25">
      <c r="B891" s="2"/>
      <c r="C891" s="2"/>
      <c r="D891" s="2"/>
      <c r="E891" s="2"/>
      <c r="F891" s="2"/>
      <c r="I891" s="2"/>
      <c r="J891" s="2"/>
      <c r="O891" s="3"/>
      <c r="P891" s="3"/>
      <c r="Q891" s="3"/>
      <c r="R891" s="3"/>
      <c r="S891" s="3"/>
      <c r="T891" s="3"/>
      <c r="U891" s="3"/>
      <c r="V891" s="3"/>
      <c r="W891" s="3"/>
      <c r="X891" s="8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NX891" s="2"/>
      <c r="NY891" s="2"/>
      <c r="NZ891" s="2"/>
      <c r="OA891" s="2"/>
      <c r="OB891" s="2"/>
    </row>
    <row r="892" spans="2:392" x14ac:dyDescent="0.25">
      <c r="B892" s="2"/>
      <c r="C892" s="2"/>
      <c r="D892" s="2"/>
      <c r="E892" s="2"/>
      <c r="F892" s="2"/>
      <c r="I892" s="2"/>
      <c r="J892" s="2"/>
      <c r="O892" s="3"/>
      <c r="P892" s="3"/>
      <c r="Q892" s="3"/>
      <c r="R892" s="3"/>
      <c r="S892" s="3"/>
      <c r="T892" s="3"/>
      <c r="U892" s="3"/>
      <c r="V892" s="3"/>
      <c r="W892" s="3"/>
      <c r="X892" s="8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NX892" s="2"/>
      <c r="NY892" s="2"/>
      <c r="NZ892" s="2"/>
      <c r="OA892" s="2"/>
      <c r="OB892" s="2"/>
    </row>
    <row r="893" spans="2:392" x14ac:dyDescent="0.25">
      <c r="B893" s="2"/>
      <c r="C893" s="2"/>
      <c r="D893" s="2"/>
      <c r="E893" s="2"/>
      <c r="F893" s="2"/>
      <c r="I893" s="2"/>
      <c r="J893" s="2"/>
      <c r="O893" s="3"/>
      <c r="P893" s="3"/>
      <c r="Q893" s="3"/>
      <c r="R893" s="3"/>
      <c r="S893" s="3"/>
      <c r="T893" s="3"/>
      <c r="U893" s="3"/>
      <c r="V893" s="3"/>
      <c r="W893" s="3"/>
      <c r="X893" s="8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NX893" s="2"/>
      <c r="NY893" s="2"/>
      <c r="NZ893" s="2"/>
      <c r="OA893" s="2"/>
      <c r="OB893" s="2"/>
    </row>
    <row r="894" spans="2:392" x14ac:dyDescent="0.25">
      <c r="B894" s="2"/>
      <c r="C894" s="2"/>
      <c r="D894" s="2"/>
      <c r="E894" s="2"/>
      <c r="F894" s="2"/>
      <c r="I894" s="2"/>
      <c r="J894" s="2"/>
      <c r="O894" s="3"/>
      <c r="P894" s="3"/>
      <c r="Q894" s="3"/>
      <c r="R894" s="3"/>
      <c r="S894" s="3"/>
      <c r="T894" s="3"/>
      <c r="U894" s="3"/>
      <c r="V894" s="3"/>
      <c r="W894" s="3"/>
      <c r="X894" s="8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NX894" s="2"/>
      <c r="NY894" s="2"/>
      <c r="NZ894" s="2"/>
      <c r="OA894" s="2"/>
      <c r="OB894" s="2"/>
    </row>
    <row r="895" spans="2:392" x14ac:dyDescent="0.25">
      <c r="B895" s="2"/>
      <c r="C895" s="2"/>
      <c r="D895" s="2"/>
      <c r="E895" s="2"/>
      <c r="F895" s="2"/>
      <c r="I895" s="2"/>
      <c r="J895" s="2"/>
      <c r="O895" s="3"/>
      <c r="P895" s="3"/>
      <c r="Q895" s="3"/>
      <c r="R895" s="3"/>
      <c r="S895" s="3"/>
      <c r="T895" s="3"/>
      <c r="U895" s="3"/>
      <c r="V895" s="3"/>
      <c r="W895" s="3"/>
      <c r="X895" s="8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NX895" s="2"/>
      <c r="NY895" s="2"/>
      <c r="NZ895" s="2"/>
      <c r="OA895" s="2"/>
      <c r="OB895" s="2"/>
    </row>
    <row r="896" spans="2:392" x14ac:dyDescent="0.25">
      <c r="B896" s="2"/>
      <c r="C896" s="2"/>
      <c r="D896" s="2"/>
      <c r="E896" s="2"/>
      <c r="F896" s="2"/>
      <c r="I896" s="2"/>
      <c r="J896" s="2"/>
      <c r="O896" s="3"/>
      <c r="P896" s="3"/>
      <c r="Q896" s="3"/>
      <c r="R896" s="3"/>
      <c r="S896" s="3"/>
      <c r="T896" s="3"/>
      <c r="U896" s="3"/>
      <c r="V896" s="3"/>
      <c r="W896" s="3"/>
      <c r="X896" s="8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NX896" s="2"/>
      <c r="NY896" s="2"/>
      <c r="NZ896" s="2"/>
      <c r="OA896" s="2"/>
      <c r="OB896" s="2"/>
    </row>
    <row r="897" spans="2:392" x14ac:dyDescent="0.25">
      <c r="B897" s="2"/>
      <c r="C897" s="2"/>
      <c r="D897" s="2"/>
      <c r="E897" s="2"/>
      <c r="F897" s="2"/>
      <c r="I897" s="2"/>
      <c r="J897" s="2"/>
      <c r="O897" s="3"/>
      <c r="P897" s="3"/>
      <c r="Q897" s="3"/>
      <c r="R897" s="3"/>
      <c r="S897" s="3"/>
      <c r="T897" s="3"/>
      <c r="U897" s="3"/>
      <c r="V897" s="3"/>
      <c r="W897" s="3"/>
      <c r="X897" s="8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NX897" s="2"/>
      <c r="NY897" s="2"/>
      <c r="NZ897" s="2"/>
      <c r="OA897" s="2"/>
      <c r="OB897" s="2"/>
    </row>
    <row r="898" spans="2:392" x14ac:dyDescent="0.25">
      <c r="B898" s="2"/>
      <c r="C898" s="2"/>
      <c r="D898" s="2"/>
      <c r="E898" s="2"/>
      <c r="F898" s="2"/>
      <c r="I898" s="2"/>
      <c r="J898" s="2"/>
      <c r="O898" s="3"/>
      <c r="P898" s="3"/>
      <c r="Q898" s="3"/>
      <c r="R898" s="3"/>
      <c r="S898" s="3"/>
      <c r="T898" s="3"/>
      <c r="U898" s="3"/>
      <c r="V898" s="3"/>
      <c r="W898" s="3"/>
      <c r="X898" s="8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NX898" s="2"/>
      <c r="NY898" s="2"/>
      <c r="NZ898" s="2"/>
      <c r="OA898" s="2"/>
      <c r="OB898" s="2"/>
    </row>
    <row r="899" spans="2:392" x14ac:dyDescent="0.25">
      <c r="B899" s="2"/>
      <c r="C899" s="2"/>
      <c r="D899" s="2"/>
      <c r="E899" s="2"/>
      <c r="F899" s="2"/>
      <c r="I899" s="2"/>
      <c r="J899" s="2"/>
      <c r="O899" s="3"/>
      <c r="P899" s="3"/>
      <c r="Q899" s="3"/>
      <c r="R899" s="3"/>
      <c r="S899" s="3"/>
      <c r="T899" s="3"/>
      <c r="U899" s="3"/>
      <c r="V899" s="3"/>
      <c r="W899" s="3"/>
      <c r="X899" s="8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NX899" s="2"/>
      <c r="NY899" s="2"/>
      <c r="NZ899" s="2"/>
      <c r="OA899" s="2"/>
      <c r="OB899" s="2"/>
    </row>
    <row r="900" spans="2:392" x14ac:dyDescent="0.25">
      <c r="B900" s="2"/>
      <c r="C900" s="2"/>
      <c r="D900" s="2"/>
      <c r="E900" s="2"/>
      <c r="F900" s="2"/>
      <c r="I900" s="2"/>
      <c r="J900" s="2"/>
      <c r="O900" s="3"/>
      <c r="P900" s="3"/>
      <c r="Q900" s="3"/>
      <c r="R900" s="3"/>
      <c r="S900" s="3"/>
      <c r="T900" s="3"/>
      <c r="U900" s="3"/>
      <c r="V900" s="3"/>
      <c r="W900" s="3"/>
      <c r="X900" s="8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NX900" s="2"/>
      <c r="NY900" s="2"/>
      <c r="NZ900" s="2"/>
      <c r="OA900" s="2"/>
      <c r="OB900" s="2"/>
    </row>
    <row r="901" spans="2:392" x14ac:dyDescent="0.25">
      <c r="B901" s="2"/>
      <c r="C901" s="2"/>
      <c r="D901" s="2"/>
      <c r="E901" s="2"/>
      <c r="F901" s="2"/>
      <c r="I901" s="2"/>
      <c r="J901" s="2"/>
      <c r="O901" s="3"/>
      <c r="P901" s="3"/>
      <c r="Q901" s="3"/>
      <c r="R901" s="3"/>
      <c r="S901" s="3"/>
      <c r="T901" s="3"/>
      <c r="U901" s="3"/>
      <c r="V901" s="3"/>
      <c r="W901" s="3"/>
      <c r="X901" s="8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NX901" s="2"/>
      <c r="NY901" s="2"/>
      <c r="NZ901" s="2"/>
      <c r="OA901" s="2"/>
      <c r="OB901" s="2"/>
    </row>
    <row r="902" spans="2:392" x14ac:dyDescent="0.25">
      <c r="B902" s="2"/>
      <c r="C902" s="2"/>
      <c r="D902" s="2"/>
      <c r="E902" s="2"/>
      <c r="F902" s="2"/>
      <c r="I902" s="2"/>
      <c r="J902" s="2"/>
      <c r="O902" s="3"/>
      <c r="P902" s="3"/>
      <c r="Q902" s="3"/>
      <c r="R902" s="3"/>
      <c r="S902" s="3"/>
      <c r="T902" s="3"/>
      <c r="U902" s="3"/>
      <c r="V902" s="3"/>
      <c r="W902" s="3"/>
      <c r="X902" s="8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NX902" s="2"/>
      <c r="NY902" s="2"/>
      <c r="NZ902" s="2"/>
      <c r="OA902" s="2"/>
      <c r="OB902" s="2"/>
    </row>
    <row r="903" spans="2:392" x14ac:dyDescent="0.25">
      <c r="B903" s="2"/>
      <c r="C903" s="2"/>
      <c r="D903" s="2"/>
      <c r="E903" s="2"/>
      <c r="F903" s="2"/>
      <c r="I903" s="2"/>
      <c r="J903" s="2"/>
      <c r="O903" s="3"/>
      <c r="P903" s="3"/>
      <c r="Q903" s="3"/>
      <c r="R903" s="3"/>
      <c r="S903" s="3"/>
      <c r="T903" s="3"/>
      <c r="U903" s="3"/>
      <c r="V903" s="3"/>
      <c r="W903" s="3"/>
      <c r="X903" s="8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NX903" s="2"/>
      <c r="NY903" s="2"/>
      <c r="NZ903" s="2"/>
      <c r="OA903" s="2"/>
      <c r="OB903" s="2"/>
    </row>
    <row r="904" spans="2:392" x14ac:dyDescent="0.25">
      <c r="B904" s="2"/>
      <c r="C904" s="2"/>
      <c r="D904" s="2"/>
      <c r="E904" s="2"/>
      <c r="F904" s="2"/>
      <c r="I904" s="2"/>
      <c r="J904" s="2"/>
      <c r="O904" s="3"/>
      <c r="P904" s="3"/>
      <c r="Q904" s="3"/>
      <c r="R904" s="3"/>
      <c r="S904" s="3"/>
      <c r="T904" s="3"/>
      <c r="U904" s="3"/>
      <c r="V904" s="3"/>
      <c r="W904" s="3"/>
      <c r="X904" s="8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NX904" s="2"/>
      <c r="NY904" s="2"/>
      <c r="NZ904" s="2"/>
      <c r="OA904" s="2"/>
      <c r="OB904" s="2"/>
    </row>
    <row r="905" spans="2:392" x14ac:dyDescent="0.25">
      <c r="B905" s="2"/>
      <c r="C905" s="2"/>
      <c r="D905" s="2"/>
      <c r="E905" s="2"/>
      <c r="F905" s="2"/>
      <c r="I905" s="2"/>
      <c r="J905" s="2"/>
      <c r="O905" s="3"/>
      <c r="P905" s="3"/>
      <c r="Q905" s="3"/>
      <c r="R905" s="3"/>
      <c r="S905" s="3"/>
      <c r="T905" s="3"/>
      <c r="U905" s="3"/>
      <c r="V905" s="3"/>
      <c r="W905" s="3"/>
      <c r="X905" s="8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NX905" s="2"/>
      <c r="NY905" s="2"/>
      <c r="NZ905" s="2"/>
      <c r="OA905" s="2"/>
      <c r="OB905" s="2"/>
    </row>
    <row r="906" spans="2:392" x14ac:dyDescent="0.25">
      <c r="B906" s="2"/>
      <c r="C906" s="2"/>
      <c r="D906" s="2"/>
      <c r="E906" s="2"/>
      <c r="F906" s="2"/>
      <c r="I906" s="2"/>
      <c r="J906" s="2"/>
      <c r="O906" s="3"/>
      <c r="P906" s="3"/>
      <c r="Q906" s="3"/>
      <c r="R906" s="3"/>
      <c r="S906" s="3"/>
      <c r="T906" s="3"/>
      <c r="U906" s="3"/>
      <c r="V906" s="3"/>
      <c r="W906" s="3"/>
      <c r="X906" s="8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NX906" s="2"/>
      <c r="NY906" s="2"/>
      <c r="NZ906" s="2"/>
      <c r="OA906" s="2"/>
      <c r="OB906" s="2"/>
    </row>
    <row r="907" spans="2:392" x14ac:dyDescent="0.25">
      <c r="B907" s="2"/>
      <c r="C907" s="2"/>
      <c r="D907" s="2"/>
      <c r="E907" s="2"/>
      <c r="F907" s="2"/>
      <c r="I907" s="2"/>
      <c r="J907" s="2"/>
      <c r="O907" s="3"/>
      <c r="P907" s="3"/>
      <c r="Q907" s="3"/>
      <c r="R907" s="3"/>
      <c r="S907" s="3"/>
      <c r="T907" s="3"/>
      <c r="U907" s="3"/>
      <c r="V907" s="3"/>
      <c r="W907" s="3"/>
      <c r="X907" s="8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NX907" s="2"/>
      <c r="NY907" s="2"/>
      <c r="NZ907" s="2"/>
      <c r="OA907" s="2"/>
      <c r="OB907" s="2"/>
    </row>
    <row r="908" spans="2:392" x14ac:dyDescent="0.25">
      <c r="B908" s="2"/>
      <c r="C908" s="2"/>
      <c r="D908" s="2"/>
      <c r="E908" s="2"/>
      <c r="F908" s="2"/>
      <c r="I908" s="2"/>
      <c r="J908" s="2"/>
      <c r="O908" s="3"/>
      <c r="P908" s="3"/>
      <c r="Q908" s="3"/>
      <c r="R908" s="3"/>
      <c r="S908" s="3"/>
      <c r="T908" s="3"/>
      <c r="U908" s="3"/>
      <c r="V908" s="3"/>
      <c r="W908" s="3"/>
      <c r="X908" s="8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NX908" s="2"/>
      <c r="NY908" s="2"/>
      <c r="NZ908" s="2"/>
      <c r="OA908" s="2"/>
      <c r="OB908" s="2"/>
    </row>
    <row r="909" spans="2:392" x14ac:dyDescent="0.25">
      <c r="B909" s="2"/>
      <c r="C909" s="2"/>
      <c r="D909" s="2"/>
      <c r="E909" s="2"/>
      <c r="F909" s="2"/>
      <c r="I909" s="2"/>
      <c r="J909" s="2"/>
      <c r="O909" s="3"/>
      <c r="P909" s="3"/>
      <c r="Q909" s="3"/>
      <c r="R909" s="3"/>
      <c r="S909" s="3"/>
      <c r="T909" s="3"/>
      <c r="U909" s="3"/>
      <c r="V909" s="3"/>
      <c r="W909" s="3"/>
      <c r="X909" s="8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NX909" s="2"/>
      <c r="NY909" s="2"/>
      <c r="NZ909" s="2"/>
      <c r="OA909" s="2"/>
      <c r="OB909" s="2"/>
    </row>
    <row r="910" spans="2:392" x14ac:dyDescent="0.25">
      <c r="B910" s="2"/>
      <c r="C910" s="2"/>
      <c r="D910" s="2"/>
      <c r="E910" s="2"/>
      <c r="F910" s="2"/>
      <c r="I910" s="2"/>
      <c r="J910" s="2"/>
      <c r="O910" s="3"/>
      <c r="P910" s="3"/>
      <c r="Q910" s="3"/>
      <c r="R910" s="3"/>
      <c r="S910" s="3"/>
      <c r="T910" s="3"/>
      <c r="U910" s="3"/>
      <c r="V910" s="3"/>
      <c r="W910" s="3"/>
      <c r="X910" s="8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NX910" s="2"/>
      <c r="NY910" s="2"/>
      <c r="NZ910" s="2"/>
      <c r="OA910" s="2"/>
      <c r="OB910" s="2"/>
    </row>
    <row r="911" spans="2:392" x14ac:dyDescent="0.25">
      <c r="B911" s="2"/>
      <c r="C911" s="2"/>
      <c r="D911" s="2"/>
      <c r="E911" s="2"/>
      <c r="F911" s="2"/>
      <c r="I911" s="2"/>
      <c r="J911" s="2"/>
      <c r="O911" s="3"/>
      <c r="P911" s="3"/>
      <c r="Q911" s="3"/>
      <c r="R911" s="3"/>
      <c r="S911" s="3"/>
      <c r="T911" s="3"/>
      <c r="U911" s="3"/>
      <c r="V911" s="3"/>
      <c r="W911" s="3"/>
      <c r="X911" s="8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NX911" s="2"/>
      <c r="NY911" s="2"/>
      <c r="NZ911" s="2"/>
      <c r="OA911" s="2"/>
      <c r="OB911" s="2"/>
    </row>
    <row r="912" spans="2:392" x14ac:dyDescent="0.25">
      <c r="B912" s="2"/>
      <c r="C912" s="2"/>
      <c r="D912" s="2"/>
      <c r="E912" s="2"/>
      <c r="F912" s="2"/>
      <c r="I912" s="2"/>
      <c r="J912" s="2"/>
      <c r="O912" s="3"/>
      <c r="P912" s="3"/>
      <c r="Q912" s="3"/>
      <c r="R912" s="3"/>
      <c r="S912" s="3"/>
      <c r="T912" s="3"/>
      <c r="U912" s="3"/>
      <c r="V912" s="3"/>
      <c r="W912" s="3"/>
      <c r="X912" s="8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NX912" s="2"/>
      <c r="NY912" s="2"/>
      <c r="NZ912" s="2"/>
      <c r="OA912" s="2"/>
      <c r="OB912" s="2"/>
    </row>
    <row r="913" spans="2:392" x14ac:dyDescent="0.25">
      <c r="B913" s="2"/>
      <c r="C913" s="2"/>
      <c r="D913" s="2"/>
      <c r="E913" s="2"/>
      <c r="F913" s="2"/>
      <c r="I913" s="2"/>
      <c r="J913" s="2"/>
      <c r="O913" s="3"/>
      <c r="P913" s="3"/>
      <c r="Q913" s="3"/>
      <c r="R913" s="3"/>
      <c r="S913" s="3"/>
      <c r="T913" s="3"/>
      <c r="U913" s="3"/>
      <c r="V913" s="3"/>
      <c r="W913" s="3"/>
      <c r="X913" s="8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NX913" s="2"/>
      <c r="NY913" s="2"/>
      <c r="NZ913" s="2"/>
      <c r="OA913" s="2"/>
      <c r="OB913" s="2"/>
    </row>
    <row r="914" spans="2:392" x14ac:dyDescent="0.25">
      <c r="B914" s="2"/>
      <c r="C914" s="2"/>
      <c r="D914" s="2"/>
      <c r="E914" s="2"/>
      <c r="F914" s="2"/>
      <c r="I914" s="2"/>
      <c r="J914" s="2"/>
      <c r="O914" s="3"/>
      <c r="P914" s="3"/>
      <c r="Q914" s="3"/>
      <c r="R914" s="3"/>
      <c r="S914" s="3"/>
      <c r="T914" s="3"/>
      <c r="U914" s="3"/>
      <c r="V914" s="3"/>
      <c r="W914" s="3"/>
      <c r="X914" s="8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NX914" s="2"/>
      <c r="NY914" s="2"/>
      <c r="NZ914" s="2"/>
      <c r="OA914" s="2"/>
      <c r="OB914" s="2"/>
    </row>
    <row r="915" spans="2:392" x14ac:dyDescent="0.25">
      <c r="B915" s="2"/>
      <c r="C915" s="2"/>
      <c r="D915" s="2"/>
      <c r="E915" s="2"/>
      <c r="F915" s="2"/>
      <c r="I915" s="2"/>
      <c r="J915" s="2"/>
      <c r="O915" s="3"/>
      <c r="P915" s="3"/>
      <c r="Q915" s="3"/>
      <c r="R915" s="3"/>
      <c r="S915" s="3"/>
      <c r="T915" s="3"/>
      <c r="U915" s="3"/>
      <c r="V915" s="3"/>
      <c r="W915" s="3"/>
      <c r="X915" s="8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NX915" s="2"/>
      <c r="NY915" s="2"/>
      <c r="NZ915" s="2"/>
      <c r="OA915" s="2"/>
      <c r="OB915" s="2"/>
    </row>
    <row r="916" spans="2:392" x14ac:dyDescent="0.25">
      <c r="B916" s="2"/>
      <c r="C916" s="2"/>
      <c r="D916" s="2"/>
      <c r="E916" s="2"/>
      <c r="F916" s="2"/>
      <c r="I916" s="2"/>
      <c r="J916" s="2"/>
      <c r="O916" s="3"/>
      <c r="P916" s="3"/>
      <c r="Q916" s="3"/>
      <c r="R916" s="3"/>
      <c r="S916" s="3"/>
      <c r="T916" s="3"/>
      <c r="U916" s="3"/>
      <c r="V916" s="3"/>
      <c r="W916" s="3"/>
      <c r="X916" s="8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NX916" s="2"/>
      <c r="NY916" s="2"/>
      <c r="NZ916" s="2"/>
      <c r="OA916" s="2"/>
      <c r="OB916" s="2"/>
    </row>
    <row r="917" spans="2:392" x14ac:dyDescent="0.25">
      <c r="B917" s="2"/>
      <c r="C917" s="2"/>
      <c r="D917" s="2"/>
      <c r="E917" s="2"/>
      <c r="F917" s="2"/>
      <c r="I917" s="2"/>
      <c r="J917" s="2"/>
      <c r="O917" s="3"/>
      <c r="P917" s="3"/>
      <c r="Q917" s="3"/>
      <c r="R917" s="3"/>
      <c r="S917" s="3"/>
      <c r="T917" s="3"/>
      <c r="U917" s="3"/>
      <c r="V917" s="3"/>
      <c r="W917" s="3"/>
      <c r="X917" s="8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NX917" s="2"/>
      <c r="NY917" s="2"/>
      <c r="NZ917" s="2"/>
      <c r="OA917" s="2"/>
      <c r="OB917" s="2"/>
    </row>
    <row r="918" spans="2:392" x14ac:dyDescent="0.25">
      <c r="B918" s="2"/>
      <c r="C918" s="2"/>
      <c r="D918" s="2"/>
      <c r="E918" s="2"/>
      <c r="F918" s="2"/>
      <c r="I918" s="2"/>
      <c r="J918" s="2"/>
      <c r="O918" s="3"/>
      <c r="P918" s="3"/>
      <c r="Q918" s="3"/>
      <c r="R918" s="3"/>
      <c r="S918" s="3"/>
      <c r="T918" s="3"/>
      <c r="U918" s="3"/>
      <c r="V918" s="3"/>
      <c r="W918" s="3"/>
      <c r="X918" s="8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NX918" s="2"/>
      <c r="NY918" s="2"/>
      <c r="NZ918" s="2"/>
      <c r="OA918" s="2"/>
      <c r="OB918" s="2"/>
    </row>
    <row r="919" spans="2:392" x14ac:dyDescent="0.25">
      <c r="B919" s="2"/>
      <c r="C919" s="2"/>
      <c r="D919" s="2"/>
      <c r="E919" s="2"/>
      <c r="F919" s="2"/>
      <c r="I919" s="2"/>
      <c r="J919" s="2"/>
      <c r="O919" s="3"/>
      <c r="P919" s="3"/>
      <c r="Q919" s="3"/>
      <c r="R919" s="3"/>
      <c r="S919" s="3"/>
      <c r="T919" s="3"/>
      <c r="U919" s="3"/>
      <c r="V919" s="3"/>
      <c r="W919" s="3"/>
      <c r="X919" s="8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NX919" s="2"/>
      <c r="NY919" s="2"/>
      <c r="NZ919" s="2"/>
      <c r="OA919" s="2"/>
      <c r="OB919" s="2"/>
    </row>
    <row r="920" spans="2:392" x14ac:dyDescent="0.25">
      <c r="B920" s="2"/>
      <c r="C920" s="2"/>
      <c r="D920" s="2"/>
      <c r="E920" s="2"/>
      <c r="F920" s="2"/>
      <c r="I920" s="2"/>
      <c r="J920" s="2"/>
      <c r="O920" s="3"/>
      <c r="P920" s="3"/>
      <c r="Q920" s="3"/>
      <c r="R920" s="3"/>
      <c r="S920" s="3"/>
      <c r="T920" s="3"/>
      <c r="U920" s="3"/>
      <c r="V920" s="3"/>
      <c r="W920" s="3"/>
      <c r="X920" s="8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NX920" s="2"/>
      <c r="NY920" s="2"/>
      <c r="NZ920" s="2"/>
      <c r="OA920" s="2"/>
      <c r="OB920" s="2"/>
    </row>
    <row r="921" spans="2:392" x14ac:dyDescent="0.25">
      <c r="B921" s="2"/>
      <c r="C921" s="2"/>
      <c r="D921" s="2"/>
      <c r="E921" s="2"/>
      <c r="F921" s="2"/>
      <c r="I921" s="2"/>
      <c r="J921" s="2"/>
      <c r="O921" s="3"/>
      <c r="P921" s="3"/>
      <c r="Q921" s="3"/>
      <c r="R921" s="3"/>
      <c r="S921" s="3"/>
      <c r="T921" s="3"/>
      <c r="U921" s="3"/>
      <c r="V921" s="3"/>
      <c r="W921" s="3"/>
      <c r="X921" s="8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NX921" s="2"/>
      <c r="NY921" s="2"/>
      <c r="NZ921" s="2"/>
      <c r="OA921" s="2"/>
      <c r="OB921" s="2"/>
    </row>
    <row r="922" spans="2:392" x14ac:dyDescent="0.25">
      <c r="B922" s="2"/>
      <c r="C922" s="2"/>
      <c r="D922" s="2"/>
      <c r="E922" s="2"/>
      <c r="F922" s="2"/>
      <c r="I922" s="2"/>
      <c r="J922" s="2"/>
      <c r="O922" s="3"/>
      <c r="P922" s="3"/>
      <c r="Q922" s="3"/>
      <c r="R922" s="3"/>
      <c r="S922" s="3"/>
      <c r="T922" s="3"/>
      <c r="U922" s="3"/>
      <c r="V922" s="3"/>
      <c r="W922" s="3"/>
      <c r="X922" s="8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NX922" s="2"/>
      <c r="NY922" s="2"/>
      <c r="NZ922" s="2"/>
      <c r="OA922" s="2"/>
      <c r="OB922" s="2"/>
    </row>
    <row r="923" spans="2:392" x14ac:dyDescent="0.25">
      <c r="B923" s="2"/>
      <c r="C923" s="2"/>
      <c r="D923" s="2"/>
      <c r="E923" s="2"/>
      <c r="F923" s="2"/>
      <c r="I923" s="2"/>
      <c r="J923" s="2"/>
      <c r="O923" s="3"/>
      <c r="P923" s="3"/>
      <c r="Q923" s="3"/>
      <c r="R923" s="3"/>
      <c r="S923" s="3"/>
      <c r="T923" s="3"/>
      <c r="U923" s="3"/>
      <c r="V923" s="3"/>
      <c r="W923" s="3"/>
      <c r="X923" s="8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NX923" s="2"/>
      <c r="NY923" s="2"/>
      <c r="NZ923" s="2"/>
      <c r="OA923" s="2"/>
      <c r="OB923" s="2"/>
    </row>
    <row r="924" spans="2:392" x14ac:dyDescent="0.25">
      <c r="B924" s="2"/>
      <c r="C924" s="2"/>
      <c r="D924" s="2"/>
      <c r="E924" s="2"/>
      <c r="F924" s="2"/>
      <c r="I924" s="2"/>
      <c r="J924" s="2"/>
      <c r="O924" s="3"/>
      <c r="P924" s="3"/>
      <c r="Q924" s="3"/>
      <c r="R924" s="3"/>
      <c r="S924" s="3"/>
      <c r="T924" s="3"/>
      <c r="U924" s="3"/>
      <c r="V924" s="3"/>
      <c r="W924" s="3"/>
      <c r="X924" s="8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NX924" s="2"/>
      <c r="NY924" s="2"/>
      <c r="NZ924" s="2"/>
      <c r="OA924" s="2"/>
      <c r="OB924" s="2"/>
    </row>
    <row r="925" spans="2:392" x14ac:dyDescent="0.25">
      <c r="B925" s="2"/>
      <c r="C925" s="2"/>
      <c r="D925" s="2"/>
      <c r="E925" s="2"/>
      <c r="F925" s="2"/>
      <c r="I925" s="2"/>
      <c r="J925" s="2"/>
      <c r="O925" s="3"/>
      <c r="P925" s="3"/>
      <c r="Q925" s="3"/>
      <c r="R925" s="3"/>
      <c r="S925" s="3"/>
      <c r="T925" s="3"/>
      <c r="U925" s="3"/>
      <c r="V925" s="3"/>
      <c r="W925" s="3"/>
      <c r="X925" s="8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NX925" s="2"/>
      <c r="NY925" s="2"/>
      <c r="NZ925" s="2"/>
      <c r="OA925" s="2"/>
      <c r="OB925" s="2"/>
    </row>
    <row r="926" spans="2:392" x14ac:dyDescent="0.25">
      <c r="B926" s="2"/>
      <c r="C926" s="2"/>
      <c r="D926" s="2"/>
      <c r="E926" s="2"/>
      <c r="F926" s="2"/>
      <c r="I926" s="2"/>
      <c r="J926" s="2"/>
      <c r="O926" s="3"/>
      <c r="P926" s="3"/>
      <c r="Q926" s="3"/>
      <c r="R926" s="3"/>
      <c r="S926" s="3"/>
      <c r="T926" s="3"/>
      <c r="U926" s="3"/>
      <c r="V926" s="3"/>
      <c r="W926" s="3"/>
      <c r="X926" s="8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NX926" s="2"/>
      <c r="NY926" s="2"/>
      <c r="NZ926" s="2"/>
      <c r="OA926" s="2"/>
      <c r="OB926" s="2"/>
    </row>
    <row r="927" spans="2:392" x14ac:dyDescent="0.25">
      <c r="B927" s="2"/>
      <c r="C927" s="2"/>
      <c r="D927" s="2"/>
      <c r="E927" s="2"/>
      <c r="F927" s="2"/>
      <c r="I927" s="2"/>
      <c r="J927" s="2"/>
      <c r="O927" s="3"/>
      <c r="P927" s="3"/>
      <c r="Q927" s="3"/>
      <c r="R927" s="3"/>
      <c r="S927" s="3"/>
      <c r="T927" s="3"/>
      <c r="U927" s="3"/>
      <c r="V927" s="3"/>
      <c r="W927" s="3"/>
      <c r="X927" s="8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NX927" s="2"/>
      <c r="NY927" s="2"/>
      <c r="NZ927" s="2"/>
      <c r="OA927" s="2"/>
      <c r="OB927" s="2"/>
    </row>
    <row r="928" spans="2:392" x14ac:dyDescent="0.25">
      <c r="B928" s="2"/>
      <c r="C928" s="2"/>
      <c r="D928" s="2"/>
      <c r="E928" s="2"/>
      <c r="F928" s="2"/>
      <c r="I928" s="2"/>
      <c r="J928" s="2"/>
      <c r="O928" s="3"/>
      <c r="P928" s="3"/>
      <c r="Q928" s="3"/>
      <c r="R928" s="3"/>
      <c r="S928" s="3"/>
      <c r="T928" s="3"/>
      <c r="U928" s="3"/>
      <c r="V928" s="3"/>
      <c r="W928" s="3"/>
      <c r="X928" s="8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NX928" s="2"/>
      <c r="NY928" s="2"/>
      <c r="NZ928" s="2"/>
      <c r="OA928" s="2"/>
      <c r="OB928" s="2"/>
    </row>
    <row r="929" spans="2:392" x14ac:dyDescent="0.25">
      <c r="B929" s="2"/>
      <c r="C929" s="2"/>
      <c r="D929" s="2"/>
      <c r="E929" s="2"/>
      <c r="F929" s="2"/>
      <c r="I929" s="2"/>
      <c r="J929" s="2"/>
      <c r="O929" s="3"/>
      <c r="P929" s="3"/>
      <c r="Q929" s="3"/>
      <c r="R929" s="3"/>
      <c r="S929" s="3"/>
      <c r="T929" s="3"/>
      <c r="U929" s="3"/>
      <c r="V929" s="3"/>
      <c r="W929" s="3"/>
      <c r="X929" s="8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NX929" s="2"/>
      <c r="NY929" s="2"/>
      <c r="NZ929" s="2"/>
      <c r="OA929" s="2"/>
      <c r="OB929" s="2"/>
    </row>
    <row r="930" spans="2:392" x14ac:dyDescent="0.25">
      <c r="B930" s="2"/>
      <c r="C930" s="2"/>
      <c r="D930" s="2"/>
      <c r="E930" s="2"/>
      <c r="F930" s="2"/>
      <c r="I930" s="2"/>
      <c r="J930" s="2"/>
      <c r="O930" s="3"/>
      <c r="P930" s="3"/>
      <c r="Q930" s="3"/>
      <c r="R930" s="3"/>
      <c r="S930" s="3"/>
      <c r="T930" s="3"/>
      <c r="U930" s="3"/>
      <c r="V930" s="3"/>
      <c r="W930" s="3"/>
      <c r="X930" s="8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NX930" s="2"/>
      <c r="NY930" s="2"/>
      <c r="NZ930" s="2"/>
      <c r="OA930" s="2"/>
      <c r="OB930" s="2"/>
    </row>
    <row r="931" spans="2:392" x14ac:dyDescent="0.25">
      <c r="B931" s="2"/>
      <c r="C931" s="2"/>
      <c r="D931" s="2"/>
      <c r="E931" s="2"/>
      <c r="F931" s="2"/>
      <c r="I931" s="2"/>
      <c r="J931" s="2"/>
      <c r="O931" s="3"/>
      <c r="P931" s="3"/>
      <c r="Q931" s="3"/>
      <c r="R931" s="3"/>
      <c r="S931" s="3"/>
      <c r="T931" s="3"/>
      <c r="U931" s="3"/>
      <c r="V931" s="3"/>
      <c r="W931" s="3"/>
      <c r="X931" s="8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NX931" s="2"/>
      <c r="NY931" s="2"/>
      <c r="NZ931" s="2"/>
      <c r="OA931" s="2"/>
      <c r="OB931" s="2"/>
    </row>
    <row r="932" spans="2:392" x14ac:dyDescent="0.25">
      <c r="B932" s="2"/>
      <c r="C932" s="2"/>
      <c r="D932" s="2"/>
      <c r="E932" s="2"/>
      <c r="F932" s="2"/>
      <c r="I932" s="2"/>
      <c r="J932" s="2"/>
      <c r="O932" s="3"/>
      <c r="P932" s="3"/>
      <c r="Q932" s="3"/>
      <c r="R932" s="3"/>
      <c r="S932" s="3"/>
      <c r="T932" s="3"/>
      <c r="U932" s="3"/>
      <c r="V932" s="3"/>
      <c r="W932" s="3"/>
      <c r="X932" s="8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NX932" s="2"/>
      <c r="NY932" s="2"/>
      <c r="NZ932" s="2"/>
      <c r="OA932" s="2"/>
      <c r="OB932" s="2"/>
    </row>
    <row r="933" spans="2:392" x14ac:dyDescent="0.25">
      <c r="B933" s="2"/>
      <c r="C933" s="2"/>
      <c r="D933" s="2"/>
      <c r="E933" s="2"/>
      <c r="F933" s="2"/>
      <c r="I933" s="2"/>
      <c r="J933" s="2"/>
      <c r="O933" s="3"/>
      <c r="P933" s="3"/>
      <c r="Q933" s="3"/>
      <c r="R933" s="3"/>
      <c r="S933" s="3"/>
      <c r="T933" s="3"/>
      <c r="U933" s="3"/>
      <c r="V933" s="3"/>
      <c r="W933" s="3"/>
      <c r="X933" s="8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NX933" s="2"/>
      <c r="NY933" s="2"/>
      <c r="NZ933" s="2"/>
      <c r="OA933" s="2"/>
      <c r="OB933" s="2"/>
    </row>
    <row r="934" spans="2:392" x14ac:dyDescent="0.25">
      <c r="B934" s="2"/>
      <c r="C934" s="2"/>
      <c r="D934" s="2"/>
      <c r="E934" s="2"/>
      <c r="F934" s="2"/>
      <c r="I934" s="2"/>
      <c r="J934" s="2"/>
      <c r="O934" s="3"/>
      <c r="P934" s="3"/>
      <c r="Q934" s="3"/>
      <c r="R934" s="3"/>
      <c r="S934" s="3"/>
      <c r="T934" s="3"/>
      <c r="U934" s="3"/>
      <c r="V934" s="3"/>
      <c r="W934" s="3"/>
      <c r="X934" s="8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NX934" s="2"/>
      <c r="NY934" s="2"/>
      <c r="NZ934" s="2"/>
      <c r="OA934" s="2"/>
      <c r="OB934" s="2"/>
    </row>
    <row r="935" spans="2:392" x14ac:dyDescent="0.25">
      <c r="B935" s="2"/>
      <c r="C935" s="2"/>
      <c r="D935" s="2"/>
      <c r="E935" s="2"/>
      <c r="F935" s="2"/>
      <c r="I935" s="2"/>
      <c r="J935" s="2"/>
      <c r="O935" s="3"/>
      <c r="P935" s="3"/>
      <c r="Q935" s="3"/>
      <c r="R935" s="3"/>
      <c r="S935" s="3"/>
      <c r="T935" s="3"/>
      <c r="U935" s="3"/>
      <c r="V935" s="3"/>
      <c r="W935" s="3"/>
      <c r="X935" s="8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NX935" s="2"/>
      <c r="NY935" s="2"/>
      <c r="NZ935" s="2"/>
      <c r="OA935" s="2"/>
      <c r="OB935" s="2"/>
    </row>
    <row r="936" spans="2:392" x14ac:dyDescent="0.25">
      <c r="B936" s="2"/>
      <c r="C936" s="2"/>
      <c r="D936" s="2"/>
      <c r="E936" s="2"/>
      <c r="F936" s="2"/>
      <c r="I936" s="2"/>
      <c r="J936" s="2"/>
      <c r="O936" s="3"/>
      <c r="P936" s="3"/>
      <c r="Q936" s="3"/>
      <c r="R936" s="3"/>
      <c r="S936" s="3"/>
      <c r="T936" s="3"/>
      <c r="U936" s="3"/>
      <c r="V936" s="3"/>
      <c r="W936" s="3"/>
      <c r="X936" s="8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NX936" s="2"/>
      <c r="NY936" s="2"/>
      <c r="NZ936" s="2"/>
      <c r="OA936" s="2"/>
      <c r="OB936" s="2"/>
    </row>
    <row r="937" spans="2:392" x14ac:dyDescent="0.25">
      <c r="B937" s="2"/>
      <c r="C937" s="2"/>
      <c r="D937" s="2"/>
      <c r="E937" s="2"/>
      <c r="F937" s="2"/>
      <c r="I937" s="2"/>
      <c r="J937" s="2"/>
      <c r="O937" s="3"/>
      <c r="P937" s="3"/>
      <c r="Q937" s="3"/>
      <c r="R937" s="3"/>
      <c r="S937" s="3"/>
      <c r="T937" s="3"/>
      <c r="U937" s="3"/>
      <c r="V937" s="3"/>
      <c r="W937" s="3"/>
      <c r="X937" s="8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NX937" s="2"/>
      <c r="NY937" s="2"/>
      <c r="NZ937" s="2"/>
      <c r="OA937" s="2"/>
      <c r="OB937" s="2"/>
    </row>
    <row r="938" spans="2:392" x14ac:dyDescent="0.25">
      <c r="B938" s="2"/>
      <c r="C938" s="2"/>
      <c r="D938" s="2"/>
      <c r="E938" s="2"/>
      <c r="F938" s="2"/>
      <c r="I938" s="2"/>
      <c r="J938" s="2"/>
      <c r="O938" s="3"/>
      <c r="P938" s="3"/>
      <c r="Q938" s="3"/>
      <c r="R938" s="3"/>
      <c r="S938" s="3"/>
      <c r="T938" s="3"/>
      <c r="U938" s="3"/>
      <c r="V938" s="3"/>
      <c r="W938" s="3"/>
      <c r="X938" s="8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NX938" s="2"/>
      <c r="NY938" s="2"/>
      <c r="NZ938" s="2"/>
      <c r="OA938" s="2"/>
      <c r="OB938" s="2"/>
    </row>
    <row r="939" spans="2:392" x14ac:dyDescent="0.25">
      <c r="B939" s="2"/>
      <c r="C939" s="2"/>
      <c r="D939" s="2"/>
      <c r="E939" s="2"/>
      <c r="F939" s="2"/>
      <c r="I939" s="2"/>
      <c r="J939" s="2"/>
      <c r="O939" s="3"/>
      <c r="P939" s="3"/>
      <c r="Q939" s="3"/>
      <c r="R939" s="3"/>
      <c r="S939" s="3"/>
      <c r="T939" s="3"/>
      <c r="U939" s="3"/>
      <c r="V939" s="3"/>
      <c r="W939" s="3"/>
      <c r="X939" s="8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NX939" s="2"/>
      <c r="NY939" s="2"/>
      <c r="NZ939" s="2"/>
      <c r="OA939" s="2"/>
      <c r="OB939" s="2"/>
    </row>
    <row r="940" spans="2:392" x14ac:dyDescent="0.25">
      <c r="B940" s="2"/>
      <c r="C940" s="2"/>
      <c r="D940" s="2"/>
      <c r="E940" s="2"/>
      <c r="F940" s="2"/>
      <c r="I940" s="2"/>
      <c r="J940" s="2"/>
      <c r="O940" s="3"/>
      <c r="P940" s="3"/>
      <c r="Q940" s="3"/>
      <c r="R940" s="3"/>
      <c r="S940" s="3"/>
      <c r="T940" s="3"/>
      <c r="U940" s="3"/>
      <c r="V940" s="3"/>
      <c r="W940" s="3"/>
      <c r="X940" s="8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NX940" s="2"/>
      <c r="NY940" s="2"/>
      <c r="NZ940" s="2"/>
      <c r="OA940" s="2"/>
      <c r="OB940" s="2"/>
    </row>
    <row r="941" spans="2:392" x14ac:dyDescent="0.25">
      <c r="B941" s="2"/>
      <c r="C941" s="2"/>
      <c r="D941" s="2"/>
      <c r="E941" s="2"/>
      <c r="F941" s="2"/>
      <c r="I941" s="2"/>
      <c r="J941" s="2"/>
      <c r="O941" s="3"/>
      <c r="P941" s="3"/>
      <c r="Q941" s="3"/>
      <c r="R941" s="3"/>
      <c r="S941" s="3"/>
      <c r="T941" s="3"/>
      <c r="U941" s="3"/>
      <c r="V941" s="3"/>
      <c r="W941" s="3"/>
      <c r="X941" s="8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NX941" s="2"/>
      <c r="NY941" s="2"/>
      <c r="NZ941" s="2"/>
      <c r="OA941" s="2"/>
      <c r="OB941" s="2"/>
    </row>
    <row r="942" spans="2:392" x14ac:dyDescent="0.25">
      <c r="B942" s="2"/>
      <c r="C942" s="2"/>
      <c r="D942" s="2"/>
      <c r="E942" s="2"/>
      <c r="F942" s="2"/>
      <c r="I942" s="2"/>
      <c r="J942" s="2"/>
      <c r="O942" s="3"/>
      <c r="P942" s="3"/>
      <c r="Q942" s="3"/>
      <c r="R942" s="3"/>
      <c r="S942" s="3"/>
      <c r="T942" s="3"/>
      <c r="U942" s="3"/>
      <c r="V942" s="3"/>
      <c r="W942" s="3"/>
      <c r="X942" s="8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NX942" s="2"/>
      <c r="NY942" s="2"/>
      <c r="NZ942" s="2"/>
      <c r="OA942" s="2"/>
      <c r="OB942" s="2"/>
    </row>
    <row r="943" spans="2:392" x14ac:dyDescent="0.25">
      <c r="B943" s="2"/>
      <c r="C943" s="2"/>
      <c r="D943" s="2"/>
      <c r="E943" s="2"/>
      <c r="F943" s="2"/>
      <c r="I943" s="2"/>
      <c r="J943" s="2"/>
      <c r="O943" s="3"/>
      <c r="P943" s="3"/>
      <c r="Q943" s="3"/>
      <c r="R943" s="3"/>
      <c r="S943" s="3"/>
      <c r="T943" s="3"/>
      <c r="U943" s="3"/>
      <c r="V943" s="3"/>
      <c r="W943" s="3"/>
      <c r="X943" s="8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NX943" s="2"/>
      <c r="NY943" s="2"/>
      <c r="NZ943" s="2"/>
      <c r="OA943" s="2"/>
      <c r="OB943" s="2"/>
    </row>
    <row r="944" spans="2:392" x14ac:dyDescent="0.25">
      <c r="B944" s="2"/>
      <c r="C944" s="2"/>
      <c r="D944" s="2"/>
      <c r="E944" s="2"/>
      <c r="F944" s="2"/>
      <c r="I944" s="2"/>
      <c r="J944" s="2"/>
      <c r="O944" s="3"/>
      <c r="P944" s="3"/>
      <c r="Q944" s="3"/>
      <c r="R944" s="3"/>
      <c r="S944" s="3"/>
      <c r="T944" s="3"/>
      <c r="U944" s="3"/>
      <c r="V944" s="3"/>
      <c r="W944" s="3"/>
      <c r="X944" s="8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NX944" s="2"/>
      <c r="NY944" s="2"/>
      <c r="NZ944" s="2"/>
      <c r="OA944" s="2"/>
      <c r="OB944" s="2"/>
    </row>
    <row r="945" spans="2:392" x14ac:dyDescent="0.25">
      <c r="B945" s="2"/>
      <c r="C945" s="2"/>
      <c r="D945" s="2"/>
      <c r="E945" s="2"/>
      <c r="F945" s="2"/>
      <c r="I945" s="2"/>
      <c r="J945" s="2"/>
      <c r="O945" s="3"/>
      <c r="P945" s="3"/>
      <c r="Q945" s="3"/>
      <c r="R945" s="3"/>
      <c r="S945" s="3"/>
      <c r="T945" s="3"/>
      <c r="U945" s="3"/>
      <c r="V945" s="3"/>
      <c r="W945" s="3"/>
      <c r="X945" s="8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NX945" s="2"/>
      <c r="NY945" s="2"/>
      <c r="NZ945" s="2"/>
      <c r="OA945" s="2"/>
      <c r="OB945" s="2"/>
    </row>
    <row r="946" spans="2:392" x14ac:dyDescent="0.25">
      <c r="B946" s="2"/>
      <c r="C946" s="2"/>
      <c r="D946" s="2"/>
      <c r="E946" s="2"/>
      <c r="F946" s="2"/>
      <c r="I946" s="2"/>
      <c r="J946" s="2"/>
      <c r="O946" s="3"/>
      <c r="P946" s="3"/>
      <c r="Q946" s="3"/>
      <c r="R946" s="3"/>
      <c r="S946" s="3"/>
      <c r="T946" s="3"/>
      <c r="U946" s="3"/>
      <c r="V946" s="3"/>
      <c r="W946" s="3"/>
      <c r="X946" s="8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NX946" s="2"/>
      <c r="NY946" s="2"/>
      <c r="NZ946" s="2"/>
      <c r="OA946" s="2"/>
      <c r="OB946" s="2"/>
    </row>
    <row r="947" spans="2:392" x14ac:dyDescent="0.25">
      <c r="B947" s="2"/>
      <c r="C947" s="2"/>
      <c r="D947" s="2"/>
      <c r="E947" s="2"/>
      <c r="F947" s="2"/>
      <c r="I947" s="2"/>
      <c r="J947" s="2"/>
      <c r="O947" s="3"/>
      <c r="P947" s="3"/>
      <c r="Q947" s="3"/>
      <c r="R947" s="3"/>
      <c r="S947" s="3"/>
      <c r="T947" s="3"/>
      <c r="U947" s="3"/>
      <c r="V947" s="3"/>
      <c r="W947" s="3"/>
      <c r="X947" s="8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NX947" s="2"/>
      <c r="NY947" s="2"/>
      <c r="NZ947" s="2"/>
      <c r="OA947" s="2"/>
      <c r="OB947" s="2"/>
    </row>
    <row r="948" spans="2:392" x14ac:dyDescent="0.25">
      <c r="B948" s="2"/>
      <c r="C948" s="2"/>
      <c r="D948" s="2"/>
      <c r="E948" s="2"/>
      <c r="F948" s="2"/>
      <c r="I948" s="2"/>
      <c r="J948" s="2"/>
      <c r="O948" s="3"/>
      <c r="P948" s="3"/>
      <c r="Q948" s="3"/>
      <c r="R948" s="3"/>
      <c r="S948" s="3"/>
      <c r="T948" s="3"/>
      <c r="U948" s="3"/>
      <c r="V948" s="3"/>
      <c r="W948" s="3"/>
      <c r="X948" s="8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NX948" s="2"/>
      <c r="NY948" s="2"/>
      <c r="NZ948" s="2"/>
      <c r="OA948" s="2"/>
      <c r="OB948" s="2"/>
    </row>
    <row r="949" spans="2:392" x14ac:dyDescent="0.25">
      <c r="B949" s="2"/>
      <c r="C949" s="2"/>
      <c r="D949" s="2"/>
      <c r="E949" s="2"/>
      <c r="F949" s="2"/>
      <c r="I949" s="2"/>
      <c r="J949" s="2"/>
      <c r="O949" s="3"/>
      <c r="P949" s="3"/>
      <c r="Q949" s="3"/>
      <c r="R949" s="3"/>
      <c r="S949" s="3"/>
      <c r="T949" s="3"/>
      <c r="U949" s="3"/>
      <c r="V949" s="3"/>
      <c r="W949" s="3"/>
      <c r="X949" s="8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NX949" s="2"/>
      <c r="NY949" s="2"/>
      <c r="NZ949" s="2"/>
      <c r="OA949" s="2"/>
      <c r="OB949" s="2"/>
    </row>
    <row r="950" spans="2:392" x14ac:dyDescent="0.25">
      <c r="B950" s="2"/>
      <c r="C950" s="2"/>
      <c r="D950" s="2"/>
      <c r="E950" s="2"/>
      <c r="F950" s="2"/>
      <c r="I950" s="2"/>
      <c r="J950" s="2"/>
      <c r="O950" s="3"/>
      <c r="P950" s="3"/>
      <c r="Q950" s="3"/>
      <c r="R950" s="3"/>
      <c r="S950" s="3"/>
      <c r="T950" s="3"/>
      <c r="U950" s="3"/>
      <c r="V950" s="3"/>
      <c r="W950" s="3"/>
      <c r="X950" s="8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NX950" s="2"/>
      <c r="NY950" s="2"/>
      <c r="NZ950" s="2"/>
      <c r="OA950" s="2"/>
      <c r="OB950" s="2"/>
    </row>
    <row r="951" spans="2:392" x14ac:dyDescent="0.25">
      <c r="B951" s="2"/>
      <c r="C951" s="2"/>
      <c r="D951" s="2"/>
      <c r="E951" s="2"/>
      <c r="F951" s="2"/>
      <c r="I951" s="2"/>
      <c r="J951" s="2"/>
      <c r="O951" s="3"/>
      <c r="P951" s="3"/>
      <c r="Q951" s="3"/>
      <c r="R951" s="3"/>
      <c r="S951" s="3"/>
      <c r="T951" s="3"/>
      <c r="U951" s="3"/>
      <c r="V951" s="3"/>
      <c r="W951" s="3"/>
      <c r="X951" s="8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NX951" s="2"/>
      <c r="NY951" s="2"/>
      <c r="NZ951" s="2"/>
      <c r="OA951" s="2"/>
      <c r="OB951" s="2"/>
    </row>
    <row r="952" spans="2:392" x14ac:dyDescent="0.25">
      <c r="B952" s="2"/>
      <c r="C952" s="2"/>
      <c r="D952" s="2"/>
      <c r="E952" s="2"/>
      <c r="F952" s="2"/>
      <c r="I952" s="2"/>
      <c r="J952" s="2"/>
      <c r="O952" s="3"/>
      <c r="P952" s="3"/>
      <c r="Q952" s="3"/>
      <c r="R952" s="3"/>
      <c r="S952" s="3"/>
      <c r="T952" s="3"/>
      <c r="U952" s="3"/>
      <c r="V952" s="3"/>
      <c r="W952" s="3"/>
      <c r="X952" s="8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NX952" s="2"/>
      <c r="NY952" s="2"/>
      <c r="NZ952" s="2"/>
      <c r="OA952" s="2"/>
      <c r="OB952" s="2"/>
    </row>
    <row r="953" spans="2:392" x14ac:dyDescent="0.25">
      <c r="B953" s="2"/>
      <c r="C953" s="2"/>
      <c r="D953" s="2"/>
      <c r="E953" s="2"/>
      <c r="F953" s="2"/>
      <c r="I953" s="2"/>
      <c r="J953" s="2"/>
      <c r="O953" s="3"/>
      <c r="P953" s="3"/>
      <c r="Q953" s="3"/>
      <c r="R953" s="3"/>
      <c r="S953" s="3"/>
      <c r="T953" s="3"/>
      <c r="U953" s="3"/>
      <c r="V953" s="3"/>
      <c r="W953" s="3"/>
      <c r="X953" s="8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NX953" s="2"/>
      <c r="NY953" s="2"/>
      <c r="NZ953" s="2"/>
      <c r="OA953" s="2"/>
      <c r="OB953" s="2"/>
    </row>
    <row r="954" spans="2:392" x14ac:dyDescent="0.25">
      <c r="B954" s="2"/>
      <c r="C954" s="2"/>
      <c r="D954" s="2"/>
      <c r="E954" s="2"/>
      <c r="F954" s="2"/>
      <c r="I954" s="2"/>
      <c r="J954" s="2"/>
      <c r="O954" s="3"/>
      <c r="P954" s="3"/>
      <c r="Q954" s="3"/>
      <c r="R954" s="3"/>
      <c r="S954" s="3"/>
      <c r="T954" s="3"/>
      <c r="U954" s="3"/>
      <c r="V954" s="3"/>
      <c r="W954" s="3"/>
      <c r="X954" s="8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NX954" s="2"/>
      <c r="NY954" s="2"/>
      <c r="NZ954" s="2"/>
      <c r="OA954" s="2"/>
      <c r="OB954" s="2"/>
    </row>
    <row r="955" spans="2:392" x14ac:dyDescent="0.25">
      <c r="B955" s="2"/>
      <c r="C955" s="2"/>
      <c r="D955" s="2"/>
      <c r="E955" s="2"/>
      <c r="F955" s="2"/>
      <c r="I955" s="2"/>
      <c r="J955" s="2"/>
      <c r="O955" s="3"/>
      <c r="P955" s="3"/>
      <c r="Q955" s="3"/>
      <c r="R955" s="3"/>
      <c r="S955" s="3"/>
      <c r="T955" s="3"/>
      <c r="U955" s="3"/>
      <c r="V955" s="3"/>
      <c r="W955" s="3"/>
      <c r="X955" s="8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NX955" s="2"/>
      <c r="NY955" s="2"/>
      <c r="NZ955" s="2"/>
      <c r="OA955" s="2"/>
      <c r="OB955" s="2"/>
    </row>
    <row r="956" spans="2:392" x14ac:dyDescent="0.25">
      <c r="B956" s="2"/>
      <c r="C956" s="2"/>
      <c r="D956" s="2"/>
      <c r="E956" s="2"/>
      <c r="F956" s="2"/>
      <c r="I956" s="2"/>
      <c r="J956" s="2"/>
      <c r="O956" s="3"/>
      <c r="P956" s="3"/>
      <c r="Q956" s="3"/>
      <c r="R956" s="3"/>
      <c r="S956" s="3"/>
      <c r="T956" s="3"/>
      <c r="U956" s="3"/>
      <c r="V956" s="3"/>
      <c r="W956" s="3"/>
      <c r="X956" s="8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NX956" s="2"/>
      <c r="NY956" s="2"/>
      <c r="NZ956" s="2"/>
      <c r="OA956" s="2"/>
      <c r="OB956" s="2"/>
    </row>
    <row r="957" spans="2:392" x14ac:dyDescent="0.25">
      <c r="B957" s="2"/>
      <c r="C957" s="2"/>
      <c r="D957" s="2"/>
      <c r="E957" s="2"/>
      <c r="F957" s="2"/>
      <c r="I957" s="2"/>
      <c r="J957" s="2"/>
      <c r="O957" s="3"/>
      <c r="P957" s="3"/>
      <c r="Q957" s="3"/>
      <c r="R957" s="3"/>
      <c r="S957" s="3"/>
      <c r="T957" s="3"/>
      <c r="U957" s="3"/>
      <c r="V957" s="3"/>
      <c r="W957" s="3"/>
      <c r="X957" s="8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NX957" s="2"/>
      <c r="NY957" s="2"/>
      <c r="NZ957" s="2"/>
      <c r="OA957" s="2"/>
      <c r="OB957" s="2"/>
    </row>
    <row r="958" spans="2:392" x14ac:dyDescent="0.25">
      <c r="B958" s="2"/>
      <c r="C958" s="2"/>
      <c r="D958" s="2"/>
      <c r="E958" s="2"/>
      <c r="F958" s="2"/>
      <c r="I958" s="2"/>
      <c r="J958" s="2"/>
      <c r="O958" s="3"/>
      <c r="P958" s="3"/>
      <c r="Q958" s="3"/>
      <c r="R958" s="3"/>
      <c r="S958" s="3"/>
      <c r="T958" s="3"/>
      <c r="U958" s="3"/>
      <c r="V958" s="3"/>
      <c r="W958" s="3"/>
      <c r="X958" s="8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NX958" s="2"/>
      <c r="NY958" s="2"/>
      <c r="NZ958" s="2"/>
      <c r="OA958" s="2"/>
      <c r="OB958" s="2"/>
    </row>
    <row r="959" spans="2:392" x14ac:dyDescent="0.25">
      <c r="B959" s="2"/>
      <c r="C959" s="2"/>
      <c r="D959" s="2"/>
      <c r="E959" s="2"/>
      <c r="F959" s="2"/>
      <c r="I959" s="2"/>
      <c r="J959" s="2"/>
      <c r="O959" s="3"/>
      <c r="P959" s="3"/>
      <c r="Q959" s="3"/>
      <c r="R959" s="3"/>
      <c r="S959" s="3"/>
      <c r="T959" s="3"/>
      <c r="U959" s="3"/>
      <c r="V959" s="3"/>
      <c r="W959" s="3"/>
      <c r="X959" s="8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NX959" s="2"/>
      <c r="NY959" s="2"/>
      <c r="NZ959" s="2"/>
      <c r="OA959" s="2"/>
      <c r="OB959" s="2"/>
    </row>
    <row r="960" spans="2:392" x14ac:dyDescent="0.25">
      <c r="B960" s="2"/>
      <c r="C960" s="2"/>
      <c r="D960" s="2"/>
      <c r="E960" s="2"/>
      <c r="F960" s="2"/>
      <c r="I960" s="2"/>
      <c r="J960" s="2"/>
      <c r="O960" s="3"/>
      <c r="P960" s="3"/>
      <c r="Q960" s="3"/>
      <c r="R960" s="3"/>
      <c r="S960" s="3"/>
      <c r="T960" s="3"/>
      <c r="U960" s="3"/>
      <c r="V960" s="3"/>
      <c r="W960" s="3"/>
      <c r="X960" s="8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NX960" s="2"/>
      <c r="NY960" s="2"/>
      <c r="NZ960" s="2"/>
      <c r="OA960" s="2"/>
      <c r="OB960" s="2"/>
    </row>
    <row r="961" spans="2:392" x14ac:dyDescent="0.25">
      <c r="B961" s="2"/>
      <c r="C961" s="2"/>
      <c r="D961" s="2"/>
      <c r="E961" s="2"/>
      <c r="F961" s="2"/>
      <c r="I961" s="2"/>
      <c r="J961" s="2"/>
      <c r="O961" s="3"/>
      <c r="P961" s="3"/>
      <c r="Q961" s="3"/>
      <c r="R961" s="3"/>
      <c r="S961" s="3"/>
      <c r="T961" s="3"/>
      <c r="U961" s="3"/>
      <c r="V961" s="3"/>
      <c r="W961" s="3"/>
      <c r="X961" s="8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NX961" s="2"/>
      <c r="NY961" s="2"/>
      <c r="NZ961" s="2"/>
      <c r="OA961" s="2"/>
      <c r="OB961" s="2"/>
    </row>
    <row r="962" spans="2:392" x14ac:dyDescent="0.25">
      <c r="B962" s="2"/>
      <c r="C962" s="2"/>
      <c r="D962" s="2"/>
      <c r="E962" s="2"/>
      <c r="F962" s="2"/>
      <c r="I962" s="2"/>
      <c r="J962" s="2"/>
      <c r="O962" s="3"/>
      <c r="P962" s="3"/>
      <c r="Q962" s="3"/>
      <c r="R962" s="3"/>
      <c r="S962" s="3"/>
      <c r="T962" s="3"/>
      <c r="U962" s="3"/>
      <c r="V962" s="3"/>
      <c r="W962" s="3"/>
      <c r="X962" s="8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NX962" s="2"/>
      <c r="NY962" s="2"/>
      <c r="NZ962" s="2"/>
      <c r="OA962" s="2"/>
      <c r="OB962" s="2"/>
    </row>
    <row r="963" spans="2:392" x14ac:dyDescent="0.25">
      <c r="B963" s="2"/>
      <c r="C963" s="2"/>
      <c r="D963" s="2"/>
      <c r="E963" s="2"/>
      <c r="F963" s="2"/>
      <c r="I963" s="2"/>
      <c r="J963" s="2"/>
      <c r="O963" s="3"/>
      <c r="P963" s="3"/>
      <c r="Q963" s="3"/>
      <c r="R963" s="3"/>
      <c r="S963" s="3"/>
      <c r="T963" s="3"/>
      <c r="U963" s="3"/>
      <c r="V963" s="3"/>
      <c r="W963" s="3"/>
      <c r="X963" s="8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NX963" s="2"/>
      <c r="NY963" s="2"/>
      <c r="NZ963" s="2"/>
      <c r="OA963" s="2"/>
      <c r="OB963" s="2"/>
    </row>
    <row r="964" spans="2:392" x14ac:dyDescent="0.25">
      <c r="B964" s="2"/>
      <c r="C964" s="2"/>
      <c r="D964" s="2"/>
      <c r="E964" s="2"/>
      <c r="F964" s="2"/>
      <c r="I964" s="2"/>
      <c r="J964" s="2"/>
      <c r="O964" s="3"/>
      <c r="P964" s="3"/>
      <c r="Q964" s="3"/>
      <c r="R964" s="3"/>
      <c r="S964" s="3"/>
      <c r="T964" s="3"/>
      <c r="U964" s="3"/>
      <c r="V964" s="3"/>
      <c r="W964" s="3"/>
      <c r="X964" s="8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NX964" s="2"/>
      <c r="NY964" s="2"/>
      <c r="NZ964" s="2"/>
      <c r="OA964" s="2"/>
      <c r="OB964" s="2"/>
    </row>
    <row r="965" spans="2:392" x14ac:dyDescent="0.25">
      <c r="B965" s="2"/>
      <c r="C965" s="2"/>
      <c r="D965" s="2"/>
      <c r="E965" s="2"/>
      <c r="F965" s="2"/>
      <c r="I965" s="2"/>
      <c r="J965" s="2"/>
      <c r="O965" s="3"/>
      <c r="P965" s="3"/>
      <c r="Q965" s="3"/>
      <c r="R965" s="3"/>
      <c r="S965" s="3"/>
      <c r="T965" s="3"/>
      <c r="U965" s="3"/>
      <c r="V965" s="3"/>
      <c r="W965" s="3"/>
      <c r="X965" s="8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NX965" s="2"/>
      <c r="NY965" s="2"/>
      <c r="NZ965" s="2"/>
      <c r="OA965" s="2"/>
      <c r="OB965" s="2"/>
    </row>
    <row r="966" spans="2:392" x14ac:dyDescent="0.25">
      <c r="B966" s="2"/>
      <c r="C966" s="2"/>
      <c r="D966" s="2"/>
      <c r="E966" s="2"/>
      <c r="F966" s="2"/>
      <c r="I966" s="2"/>
      <c r="J966" s="2"/>
      <c r="O966" s="3"/>
      <c r="P966" s="3"/>
      <c r="Q966" s="3"/>
      <c r="R966" s="3"/>
      <c r="S966" s="3"/>
      <c r="T966" s="3"/>
      <c r="U966" s="3"/>
      <c r="V966" s="3"/>
      <c r="W966" s="3"/>
      <c r="X966" s="8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NX966" s="2"/>
      <c r="NY966" s="2"/>
      <c r="NZ966" s="2"/>
      <c r="OA966" s="2"/>
      <c r="OB966" s="2"/>
    </row>
    <row r="967" spans="2:392" x14ac:dyDescent="0.25">
      <c r="B967" s="2"/>
      <c r="C967" s="2"/>
      <c r="D967" s="2"/>
      <c r="E967" s="2"/>
      <c r="F967" s="2"/>
      <c r="I967" s="2"/>
      <c r="J967" s="2"/>
      <c r="O967" s="3"/>
      <c r="P967" s="3"/>
      <c r="Q967" s="3"/>
      <c r="R967" s="3"/>
      <c r="S967" s="3"/>
      <c r="T967" s="3"/>
      <c r="U967" s="3"/>
      <c r="V967" s="3"/>
      <c r="W967" s="3"/>
      <c r="X967" s="8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NX967" s="2"/>
      <c r="NY967" s="2"/>
      <c r="NZ967" s="2"/>
      <c r="OA967" s="2"/>
      <c r="OB967" s="2"/>
    </row>
    <row r="968" spans="2:392" x14ac:dyDescent="0.25">
      <c r="B968" s="2"/>
      <c r="C968" s="2"/>
      <c r="D968" s="2"/>
      <c r="E968" s="2"/>
      <c r="F968" s="2"/>
      <c r="I968" s="2"/>
      <c r="J968" s="2"/>
      <c r="O968" s="3"/>
      <c r="P968" s="3"/>
      <c r="Q968" s="3"/>
      <c r="R968" s="3"/>
      <c r="S968" s="3"/>
      <c r="T968" s="3"/>
      <c r="U968" s="3"/>
      <c r="V968" s="3"/>
      <c r="W968" s="3"/>
      <c r="X968" s="8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NX968" s="2"/>
      <c r="NY968" s="2"/>
      <c r="NZ968" s="2"/>
      <c r="OA968" s="2"/>
      <c r="OB968" s="2"/>
    </row>
    <row r="969" spans="2:392" x14ac:dyDescent="0.25">
      <c r="B969" s="2"/>
      <c r="C969" s="2"/>
      <c r="D969" s="2"/>
      <c r="E969" s="2"/>
      <c r="F969" s="2"/>
      <c r="I969" s="2"/>
      <c r="J969" s="2"/>
      <c r="O969" s="3"/>
      <c r="P969" s="3"/>
      <c r="Q969" s="3"/>
      <c r="R969" s="3"/>
      <c r="S969" s="3"/>
      <c r="T969" s="3"/>
      <c r="U969" s="3"/>
      <c r="V969" s="3"/>
      <c r="W969" s="3"/>
      <c r="X969" s="8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NX969" s="2"/>
      <c r="NY969" s="2"/>
      <c r="NZ969" s="2"/>
      <c r="OA969" s="2"/>
      <c r="OB969" s="2"/>
    </row>
    <row r="970" spans="2:392" x14ac:dyDescent="0.25">
      <c r="B970" s="2"/>
      <c r="C970" s="2"/>
      <c r="D970" s="2"/>
      <c r="E970" s="2"/>
      <c r="F970" s="2"/>
      <c r="I970" s="2"/>
      <c r="J970" s="2"/>
      <c r="O970" s="3"/>
      <c r="P970" s="3"/>
      <c r="Q970" s="3"/>
      <c r="R970" s="3"/>
      <c r="S970" s="3"/>
      <c r="T970" s="3"/>
      <c r="U970" s="3"/>
      <c r="V970" s="3"/>
      <c r="W970" s="3"/>
      <c r="X970" s="8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NX970" s="2"/>
      <c r="NY970" s="2"/>
      <c r="NZ970" s="2"/>
      <c r="OA970" s="2"/>
      <c r="OB970" s="2"/>
    </row>
    <row r="971" spans="2:392" x14ac:dyDescent="0.25">
      <c r="B971" s="2"/>
      <c r="C971" s="2"/>
      <c r="D971" s="2"/>
      <c r="E971" s="2"/>
      <c r="F971" s="2"/>
      <c r="I971" s="2"/>
      <c r="J971" s="2"/>
      <c r="O971" s="3"/>
      <c r="P971" s="3"/>
      <c r="Q971" s="3"/>
      <c r="R971" s="3"/>
      <c r="S971" s="3"/>
      <c r="T971" s="3"/>
      <c r="U971" s="3"/>
      <c r="V971" s="3"/>
      <c r="W971" s="3"/>
      <c r="X971" s="8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NX971" s="2"/>
      <c r="NY971" s="2"/>
      <c r="NZ971" s="2"/>
      <c r="OA971" s="2"/>
      <c r="OB971" s="2"/>
    </row>
    <row r="972" spans="2:392" x14ac:dyDescent="0.25">
      <c r="B972" s="2"/>
      <c r="C972" s="2"/>
      <c r="D972" s="2"/>
      <c r="E972" s="2"/>
      <c r="F972" s="2"/>
      <c r="I972" s="2"/>
      <c r="J972" s="2"/>
      <c r="O972" s="3"/>
      <c r="P972" s="3"/>
      <c r="Q972" s="3"/>
      <c r="R972" s="3"/>
      <c r="S972" s="3"/>
      <c r="T972" s="3"/>
      <c r="U972" s="3"/>
      <c r="V972" s="3"/>
      <c r="W972" s="3"/>
      <c r="X972" s="8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NX972" s="2"/>
      <c r="NY972" s="2"/>
      <c r="NZ972" s="2"/>
      <c r="OA972" s="2"/>
      <c r="OB972" s="2"/>
    </row>
    <row r="973" spans="2:392" x14ac:dyDescent="0.25">
      <c r="B973" s="2"/>
      <c r="C973" s="2"/>
      <c r="D973" s="2"/>
      <c r="E973" s="2"/>
      <c r="F973" s="2"/>
      <c r="I973" s="2"/>
      <c r="J973" s="2"/>
      <c r="O973" s="3"/>
      <c r="P973" s="3"/>
      <c r="Q973" s="3"/>
      <c r="R973" s="3"/>
      <c r="S973" s="3"/>
      <c r="T973" s="3"/>
      <c r="U973" s="3"/>
      <c r="V973" s="3"/>
      <c r="W973" s="3"/>
      <c r="X973" s="8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NX973" s="2"/>
      <c r="NY973" s="2"/>
      <c r="NZ973" s="2"/>
      <c r="OA973" s="2"/>
      <c r="OB973" s="2"/>
    </row>
    <row r="974" spans="2:392" x14ac:dyDescent="0.25">
      <c r="B974" s="2"/>
      <c r="C974" s="2"/>
      <c r="D974" s="2"/>
      <c r="E974" s="2"/>
      <c r="F974" s="2"/>
      <c r="I974" s="2"/>
      <c r="J974" s="2"/>
      <c r="O974" s="3"/>
      <c r="P974" s="3"/>
      <c r="Q974" s="3"/>
      <c r="R974" s="3"/>
      <c r="S974" s="3"/>
      <c r="T974" s="3"/>
      <c r="U974" s="3"/>
      <c r="V974" s="3"/>
      <c r="W974" s="3"/>
      <c r="X974" s="8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NX974" s="2"/>
      <c r="NY974" s="2"/>
      <c r="NZ974" s="2"/>
      <c r="OA974" s="2"/>
      <c r="OB974" s="2"/>
    </row>
    <row r="975" spans="2:392" x14ac:dyDescent="0.25">
      <c r="B975" s="2"/>
      <c r="C975" s="2"/>
      <c r="D975" s="2"/>
      <c r="E975" s="2"/>
      <c r="F975" s="2"/>
      <c r="I975" s="2"/>
      <c r="J975" s="2"/>
      <c r="O975" s="3"/>
      <c r="P975" s="3"/>
      <c r="Q975" s="3"/>
      <c r="R975" s="3"/>
      <c r="S975" s="3"/>
      <c r="T975" s="3"/>
      <c r="U975" s="3"/>
      <c r="V975" s="3"/>
      <c r="W975" s="3"/>
      <c r="X975" s="8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NX975" s="2"/>
      <c r="NY975" s="2"/>
      <c r="NZ975" s="2"/>
      <c r="OA975" s="2"/>
      <c r="OB975" s="2"/>
    </row>
    <row r="976" spans="2:392" x14ac:dyDescent="0.25">
      <c r="B976" s="2"/>
      <c r="C976" s="2"/>
      <c r="D976" s="2"/>
      <c r="E976" s="2"/>
      <c r="F976" s="2"/>
      <c r="I976" s="2"/>
      <c r="J976" s="2"/>
      <c r="O976" s="3"/>
      <c r="P976" s="3"/>
      <c r="Q976" s="3"/>
      <c r="R976" s="3"/>
      <c r="S976" s="3"/>
      <c r="T976" s="3"/>
      <c r="U976" s="3"/>
      <c r="V976" s="3"/>
      <c r="W976" s="3"/>
      <c r="X976" s="8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NX976" s="2"/>
      <c r="NY976" s="2"/>
      <c r="NZ976" s="2"/>
      <c r="OA976" s="2"/>
      <c r="OB976" s="2"/>
    </row>
    <row r="977" spans="2:392" x14ac:dyDescent="0.25">
      <c r="B977" s="2"/>
      <c r="C977" s="2"/>
      <c r="D977" s="2"/>
      <c r="E977" s="2"/>
      <c r="F977" s="2"/>
      <c r="I977" s="2"/>
      <c r="J977" s="2"/>
      <c r="O977" s="3"/>
      <c r="P977" s="3"/>
      <c r="Q977" s="3"/>
      <c r="R977" s="3"/>
      <c r="S977" s="3"/>
      <c r="T977" s="3"/>
      <c r="U977" s="3"/>
      <c r="V977" s="3"/>
      <c r="W977" s="3"/>
      <c r="X977" s="8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NX977" s="2"/>
      <c r="NY977" s="2"/>
      <c r="NZ977" s="2"/>
      <c r="OA977" s="2"/>
      <c r="OB977" s="2"/>
    </row>
    <row r="978" spans="2:392" x14ac:dyDescent="0.25">
      <c r="B978" s="2"/>
      <c r="C978" s="2"/>
      <c r="D978" s="2"/>
      <c r="E978" s="2"/>
      <c r="F978" s="2"/>
      <c r="I978" s="2"/>
      <c r="J978" s="2"/>
      <c r="O978" s="3"/>
      <c r="P978" s="3"/>
      <c r="Q978" s="3"/>
      <c r="R978" s="3"/>
      <c r="S978" s="3"/>
      <c r="T978" s="3"/>
      <c r="U978" s="3"/>
      <c r="V978" s="3"/>
      <c r="W978" s="3"/>
      <c r="X978" s="8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NX978" s="2"/>
      <c r="NY978" s="2"/>
      <c r="NZ978" s="2"/>
      <c r="OA978" s="2"/>
      <c r="OB978" s="2"/>
    </row>
    <row r="979" spans="2:392" x14ac:dyDescent="0.25">
      <c r="B979" s="2"/>
      <c r="C979" s="2"/>
      <c r="D979" s="2"/>
      <c r="E979" s="2"/>
      <c r="F979" s="2"/>
      <c r="I979" s="2"/>
      <c r="J979" s="2"/>
      <c r="O979" s="3"/>
      <c r="P979" s="3"/>
      <c r="Q979" s="3"/>
      <c r="R979" s="3"/>
      <c r="S979" s="3"/>
      <c r="T979" s="3"/>
      <c r="U979" s="3"/>
      <c r="V979" s="3"/>
      <c r="W979" s="3"/>
      <c r="X979" s="8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NX979" s="2"/>
      <c r="NY979" s="2"/>
      <c r="NZ979" s="2"/>
      <c r="OA979" s="2"/>
      <c r="OB979" s="2"/>
    </row>
    <row r="980" spans="2:392" x14ac:dyDescent="0.25">
      <c r="B980" s="2"/>
      <c r="C980" s="2"/>
      <c r="D980" s="2"/>
      <c r="E980" s="2"/>
      <c r="F980" s="2"/>
      <c r="I980" s="2"/>
      <c r="J980" s="2"/>
      <c r="O980" s="3"/>
      <c r="P980" s="3"/>
      <c r="Q980" s="3"/>
      <c r="R980" s="3"/>
      <c r="S980" s="3"/>
      <c r="T980" s="3"/>
      <c r="U980" s="3"/>
      <c r="V980" s="3"/>
      <c r="W980" s="3"/>
      <c r="X980" s="8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NX980" s="2"/>
      <c r="NY980" s="2"/>
      <c r="NZ980" s="2"/>
      <c r="OA980" s="2"/>
      <c r="OB980" s="2"/>
    </row>
    <row r="981" spans="2:392" x14ac:dyDescent="0.25">
      <c r="B981" s="2"/>
      <c r="C981" s="2"/>
      <c r="D981" s="2"/>
      <c r="E981" s="2"/>
      <c r="F981" s="2"/>
      <c r="I981" s="2"/>
      <c r="J981" s="2"/>
      <c r="O981" s="3"/>
      <c r="P981" s="3"/>
      <c r="Q981" s="3"/>
      <c r="R981" s="3"/>
      <c r="S981" s="3"/>
      <c r="T981" s="3"/>
      <c r="U981" s="3"/>
      <c r="V981" s="3"/>
      <c r="W981" s="3"/>
      <c r="X981" s="8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NX981" s="2"/>
      <c r="NY981" s="2"/>
      <c r="NZ981" s="2"/>
      <c r="OA981" s="2"/>
      <c r="OB981" s="2"/>
    </row>
    <row r="982" spans="2:392" x14ac:dyDescent="0.25">
      <c r="B982" s="2"/>
      <c r="C982" s="2"/>
      <c r="D982" s="2"/>
      <c r="E982" s="2"/>
      <c r="F982" s="2"/>
      <c r="I982" s="2"/>
      <c r="J982" s="2"/>
      <c r="O982" s="3"/>
      <c r="P982" s="3"/>
      <c r="Q982" s="3"/>
      <c r="R982" s="3"/>
      <c r="S982" s="3"/>
      <c r="T982" s="3"/>
      <c r="U982" s="3"/>
      <c r="V982" s="3"/>
      <c r="W982" s="3"/>
      <c r="X982" s="8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NX982" s="2"/>
      <c r="NY982" s="2"/>
      <c r="NZ982" s="2"/>
      <c r="OA982" s="2"/>
      <c r="OB982" s="2"/>
    </row>
    <row r="983" spans="2:392" x14ac:dyDescent="0.25">
      <c r="B983" s="2"/>
      <c r="C983" s="2"/>
      <c r="D983" s="2"/>
      <c r="E983" s="2"/>
      <c r="F983" s="2"/>
      <c r="I983" s="2"/>
      <c r="J983" s="2"/>
      <c r="O983" s="3"/>
      <c r="P983" s="3"/>
      <c r="Q983" s="3"/>
      <c r="R983" s="3"/>
      <c r="S983" s="3"/>
      <c r="T983" s="3"/>
      <c r="U983" s="3"/>
      <c r="V983" s="3"/>
      <c r="W983" s="3"/>
      <c r="X983" s="8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NX983" s="2"/>
      <c r="NY983" s="2"/>
      <c r="NZ983" s="2"/>
      <c r="OA983" s="2"/>
      <c r="OB983" s="2"/>
    </row>
    <row r="984" spans="2:392" x14ac:dyDescent="0.25">
      <c r="B984" s="2"/>
      <c r="C984" s="2"/>
      <c r="D984" s="2"/>
      <c r="E984" s="2"/>
      <c r="F984" s="2"/>
      <c r="I984" s="2"/>
      <c r="J984" s="2"/>
      <c r="O984" s="3"/>
      <c r="P984" s="3"/>
      <c r="Q984" s="3"/>
      <c r="R984" s="3"/>
      <c r="S984" s="3"/>
      <c r="T984" s="3"/>
      <c r="U984" s="3"/>
      <c r="V984" s="3"/>
      <c r="W984" s="3"/>
      <c r="X984" s="8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NX984" s="2"/>
      <c r="NY984" s="2"/>
      <c r="NZ984" s="2"/>
      <c r="OA984" s="2"/>
      <c r="OB984" s="2"/>
    </row>
    <row r="985" spans="2:392" x14ac:dyDescent="0.25">
      <c r="B985" s="2"/>
      <c r="C985" s="2"/>
      <c r="D985" s="2"/>
      <c r="E985" s="2"/>
      <c r="F985" s="2"/>
      <c r="I985" s="2"/>
      <c r="J985" s="2"/>
      <c r="O985" s="3"/>
      <c r="P985" s="3"/>
      <c r="Q985" s="3"/>
      <c r="R985" s="3"/>
      <c r="S985" s="3"/>
      <c r="T985" s="3"/>
      <c r="U985" s="3"/>
      <c r="V985" s="3"/>
      <c r="W985" s="3"/>
      <c r="X985" s="8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NX985" s="2"/>
      <c r="NY985" s="2"/>
      <c r="NZ985" s="2"/>
      <c r="OA985" s="2"/>
      <c r="OB985" s="2"/>
    </row>
    <row r="986" spans="2:392" x14ac:dyDescent="0.25">
      <c r="B986" s="2"/>
      <c r="C986" s="2"/>
      <c r="D986" s="2"/>
      <c r="E986" s="2"/>
      <c r="F986" s="2"/>
      <c r="I986" s="2"/>
      <c r="J986" s="2"/>
      <c r="O986" s="3"/>
      <c r="P986" s="3"/>
      <c r="Q986" s="3"/>
      <c r="R986" s="3"/>
      <c r="S986" s="3"/>
      <c r="T986" s="3"/>
      <c r="U986" s="3"/>
      <c r="V986" s="3"/>
      <c r="W986" s="3"/>
      <c r="X986" s="8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NX986" s="2"/>
      <c r="NY986" s="2"/>
      <c r="NZ986" s="2"/>
      <c r="OA986" s="2"/>
      <c r="OB986" s="2"/>
    </row>
    <row r="987" spans="2:392" x14ac:dyDescent="0.25">
      <c r="B987" s="2"/>
      <c r="C987" s="2"/>
      <c r="D987" s="2"/>
      <c r="E987" s="2"/>
      <c r="F987" s="2"/>
      <c r="I987" s="2"/>
      <c r="J987" s="2"/>
      <c r="O987" s="3"/>
      <c r="P987" s="3"/>
      <c r="Q987" s="3"/>
      <c r="R987" s="3"/>
      <c r="S987" s="3"/>
      <c r="T987" s="3"/>
      <c r="U987" s="3"/>
      <c r="V987" s="3"/>
      <c r="W987" s="3"/>
      <c r="X987" s="8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NX987" s="2"/>
      <c r="NY987" s="2"/>
      <c r="NZ987" s="2"/>
      <c r="OA987" s="2"/>
      <c r="OB987" s="2"/>
    </row>
    <row r="988" spans="2:392" x14ac:dyDescent="0.25">
      <c r="B988" s="2"/>
      <c r="C988" s="2"/>
      <c r="D988" s="2"/>
      <c r="E988" s="2"/>
      <c r="F988" s="2"/>
      <c r="I988" s="2"/>
      <c r="J988" s="2"/>
      <c r="O988" s="3"/>
      <c r="P988" s="3"/>
      <c r="Q988" s="3"/>
      <c r="R988" s="3"/>
      <c r="S988" s="3"/>
      <c r="T988" s="3"/>
      <c r="U988" s="3"/>
      <c r="V988" s="3"/>
      <c r="W988" s="3"/>
      <c r="X988" s="8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NX988" s="2"/>
      <c r="NY988" s="2"/>
      <c r="NZ988" s="2"/>
      <c r="OA988" s="2"/>
      <c r="OB988" s="2"/>
    </row>
    <row r="989" spans="2:392" x14ac:dyDescent="0.25">
      <c r="B989" s="2"/>
      <c r="C989" s="2"/>
      <c r="D989" s="2"/>
      <c r="E989" s="2"/>
      <c r="F989" s="2"/>
      <c r="I989" s="2"/>
      <c r="J989" s="2"/>
      <c r="O989" s="3"/>
      <c r="P989" s="3"/>
      <c r="Q989" s="3"/>
      <c r="R989" s="3"/>
      <c r="S989" s="3"/>
      <c r="T989" s="3"/>
      <c r="U989" s="3"/>
      <c r="V989" s="3"/>
      <c r="W989" s="3"/>
      <c r="X989" s="8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NX989" s="2"/>
      <c r="NY989" s="2"/>
      <c r="NZ989" s="2"/>
      <c r="OA989" s="2"/>
      <c r="OB989" s="2"/>
    </row>
    <row r="990" spans="2:392" x14ac:dyDescent="0.25">
      <c r="B990" s="2"/>
      <c r="C990" s="2"/>
      <c r="D990" s="2"/>
      <c r="E990" s="2"/>
      <c r="F990" s="2"/>
      <c r="I990" s="2"/>
      <c r="J990" s="2"/>
      <c r="O990" s="3"/>
      <c r="P990" s="3"/>
      <c r="Q990" s="3"/>
      <c r="R990" s="3"/>
      <c r="S990" s="3"/>
      <c r="T990" s="3"/>
      <c r="U990" s="3"/>
      <c r="V990" s="3"/>
      <c r="W990" s="3"/>
      <c r="X990" s="8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NX990" s="2"/>
      <c r="NY990" s="2"/>
      <c r="NZ990" s="2"/>
      <c r="OA990" s="2"/>
      <c r="OB990" s="2"/>
    </row>
    <row r="991" spans="2:392" x14ac:dyDescent="0.25">
      <c r="B991" s="2"/>
      <c r="C991" s="2"/>
      <c r="D991" s="2"/>
      <c r="E991" s="2"/>
      <c r="F991" s="2"/>
      <c r="I991" s="2"/>
      <c r="J991" s="2"/>
      <c r="O991" s="3"/>
      <c r="P991" s="3"/>
      <c r="Q991" s="3"/>
      <c r="R991" s="3"/>
      <c r="S991" s="3"/>
      <c r="T991" s="3"/>
      <c r="U991" s="3"/>
      <c r="V991" s="3"/>
      <c r="W991" s="3"/>
      <c r="X991" s="8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NX991" s="2"/>
      <c r="NY991" s="2"/>
      <c r="NZ991" s="2"/>
      <c r="OA991" s="2"/>
      <c r="OB991" s="2"/>
    </row>
    <row r="992" spans="2:392" x14ac:dyDescent="0.25">
      <c r="B992" s="2"/>
      <c r="C992" s="2"/>
      <c r="D992" s="2"/>
      <c r="E992" s="2"/>
      <c r="F992" s="2"/>
      <c r="I992" s="2"/>
      <c r="J992" s="2"/>
      <c r="O992" s="3"/>
      <c r="P992" s="3"/>
      <c r="Q992" s="3"/>
      <c r="R992" s="3"/>
      <c r="S992" s="3"/>
      <c r="T992" s="3"/>
      <c r="U992" s="3"/>
      <c r="V992" s="3"/>
      <c r="W992" s="3"/>
      <c r="X992" s="8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NX992" s="2"/>
      <c r="NY992" s="2"/>
      <c r="NZ992" s="2"/>
      <c r="OA992" s="2"/>
      <c r="OB992" s="2"/>
    </row>
    <row r="993" spans="2:392" x14ac:dyDescent="0.25">
      <c r="B993" s="2"/>
      <c r="C993" s="2"/>
      <c r="D993" s="2"/>
      <c r="E993" s="2"/>
      <c r="F993" s="2"/>
      <c r="I993" s="2"/>
      <c r="J993" s="2"/>
      <c r="O993" s="3"/>
      <c r="P993" s="3"/>
      <c r="Q993" s="3"/>
      <c r="R993" s="3"/>
      <c r="S993" s="3"/>
      <c r="T993" s="3"/>
      <c r="U993" s="3"/>
      <c r="V993" s="3"/>
      <c r="W993" s="3"/>
      <c r="X993" s="8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NX993" s="2"/>
      <c r="NY993" s="2"/>
      <c r="NZ993" s="2"/>
      <c r="OA993" s="2"/>
      <c r="OB993" s="2"/>
    </row>
    <row r="994" spans="2:392" x14ac:dyDescent="0.25">
      <c r="B994" s="2"/>
      <c r="C994" s="2"/>
      <c r="D994" s="2"/>
      <c r="E994" s="2"/>
      <c r="F994" s="2"/>
      <c r="I994" s="2"/>
      <c r="J994" s="2"/>
      <c r="O994" s="3"/>
      <c r="P994" s="3"/>
      <c r="Q994" s="3"/>
      <c r="R994" s="3"/>
      <c r="S994" s="3"/>
      <c r="T994" s="3"/>
      <c r="U994" s="3"/>
      <c r="V994" s="3"/>
      <c r="W994" s="3"/>
      <c r="X994" s="8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NX994" s="2"/>
      <c r="NY994" s="2"/>
      <c r="NZ994" s="2"/>
      <c r="OA994" s="2"/>
      <c r="OB994" s="2"/>
    </row>
    <row r="995" spans="2:392" x14ac:dyDescent="0.25">
      <c r="B995" s="2"/>
      <c r="C995" s="2"/>
      <c r="D995" s="2"/>
      <c r="E995" s="2"/>
      <c r="F995" s="2"/>
      <c r="I995" s="2"/>
      <c r="J995" s="2"/>
      <c r="O995" s="3"/>
      <c r="P995" s="3"/>
      <c r="Q995" s="3"/>
      <c r="R995" s="3"/>
      <c r="S995" s="3"/>
      <c r="T995" s="3"/>
      <c r="U995" s="3"/>
      <c r="V995" s="3"/>
      <c r="W995" s="3"/>
      <c r="X995" s="8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NX995" s="2"/>
      <c r="NY995" s="2"/>
      <c r="NZ995" s="2"/>
      <c r="OA995" s="2"/>
      <c r="OB995" s="2"/>
    </row>
    <row r="996" spans="2:392" x14ac:dyDescent="0.25">
      <c r="B996" s="2"/>
      <c r="C996" s="2"/>
      <c r="D996" s="2"/>
      <c r="E996" s="2"/>
      <c r="F996" s="2"/>
      <c r="I996" s="2"/>
      <c r="J996" s="2"/>
      <c r="O996" s="3"/>
      <c r="P996" s="3"/>
      <c r="Q996" s="3"/>
      <c r="R996" s="3"/>
      <c r="S996" s="3"/>
      <c r="T996" s="3"/>
      <c r="U996" s="3"/>
      <c r="V996" s="3"/>
      <c r="W996" s="3"/>
      <c r="X996" s="8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NX996" s="2"/>
      <c r="NY996" s="2"/>
      <c r="NZ996" s="2"/>
      <c r="OA996" s="2"/>
      <c r="OB996" s="2"/>
    </row>
    <row r="997" spans="2:392" x14ac:dyDescent="0.25">
      <c r="B997" s="2"/>
      <c r="C997" s="2"/>
      <c r="D997" s="2"/>
      <c r="E997" s="2"/>
      <c r="F997" s="2"/>
      <c r="I997" s="2"/>
      <c r="J997" s="2"/>
      <c r="O997" s="3"/>
      <c r="P997" s="3"/>
      <c r="Q997" s="3"/>
      <c r="R997" s="3"/>
      <c r="S997" s="3"/>
      <c r="T997" s="3"/>
      <c r="U997" s="3"/>
      <c r="V997" s="3"/>
      <c r="W997" s="3"/>
      <c r="X997" s="8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NX997" s="2"/>
      <c r="NY997" s="2"/>
      <c r="NZ997" s="2"/>
      <c r="OA997" s="2"/>
      <c r="OB997" s="2"/>
    </row>
    <row r="998" spans="2:392" x14ac:dyDescent="0.25">
      <c r="B998" s="2"/>
      <c r="C998" s="2"/>
      <c r="D998" s="2"/>
      <c r="E998" s="2"/>
      <c r="F998" s="2"/>
      <c r="I998" s="2"/>
      <c r="J998" s="2"/>
      <c r="O998" s="3"/>
      <c r="P998" s="3"/>
      <c r="Q998" s="3"/>
      <c r="R998" s="3"/>
      <c r="S998" s="3"/>
      <c r="T998" s="3"/>
      <c r="U998" s="3"/>
      <c r="V998" s="3"/>
      <c r="W998" s="3"/>
      <c r="X998" s="8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NX998" s="2"/>
      <c r="NY998" s="2"/>
      <c r="NZ998" s="2"/>
      <c r="OA998" s="2"/>
      <c r="OB998" s="2"/>
    </row>
    <row r="999" spans="2:392" x14ac:dyDescent="0.25">
      <c r="B999" s="2"/>
      <c r="C999" s="2"/>
      <c r="D999" s="2"/>
      <c r="E999" s="2"/>
      <c r="F999" s="2"/>
      <c r="I999" s="2"/>
      <c r="J999" s="2"/>
      <c r="O999" s="3"/>
      <c r="P999" s="3"/>
      <c r="Q999" s="3"/>
      <c r="R999" s="3"/>
      <c r="S999" s="3"/>
      <c r="T999" s="3"/>
      <c r="U999" s="3"/>
      <c r="V999" s="3"/>
      <c r="W999" s="3"/>
      <c r="X999" s="8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NX999" s="2"/>
      <c r="NY999" s="2"/>
      <c r="NZ999" s="2"/>
      <c r="OA999" s="2"/>
      <c r="OB999" s="2"/>
    </row>
    <row r="1000" spans="2:392" x14ac:dyDescent="0.25">
      <c r="B1000" s="2"/>
      <c r="C1000" s="2"/>
      <c r="D1000" s="2"/>
      <c r="E1000" s="2"/>
      <c r="F1000" s="2"/>
      <c r="I1000" s="2"/>
      <c r="J1000" s="2"/>
      <c r="O1000" s="3"/>
      <c r="P1000" s="3"/>
      <c r="Q1000" s="3"/>
      <c r="R1000" s="3"/>
      <c r="S1000" s="3"/>
      <c r="T1000" s="3"/>
      <c r="U1000" s="3"/>
      <c r="V1000" s="3"/>
      <c r="W1000" s="3"/>
      <c r="X1000" s="8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NX1000" s="2"/>
      <c r="NY1000" s="2"/>
      <c r="NZ1000" s="2"/>
      <c r="OA1000" s="2"/>
      <c r="OB1000" s="2"/>
    </row>
    <row r="1001" spans="2:392" x14ac:dyDescent="0.25">
      <c r="B1001" s="2"/>
      <c r="C1001" s="2"/>
      <c r="D1001" s="2"/>
      <c r="E1001" s="2"/>
      <c r="F1001" s="2"/>
      <c r="I1001" s="2"/>
      <c r="J1001" s="2"/>
      <c r="O1001" s="3"/>
      <c r="P1001" s="3"/>
      <c r="Q1001" s="3"/>
      <c r="R1001" s="3"/>
      <c r="S1001" s="3"/>
      <c r="T1001" s="3"/>
      <c r="U1001" s="3"/>
      <c r="V1001" s="3"/>
      <c r="W1001" s="3"/>
      <c r="X1001" s="8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NX1001" s="2"/>
      <c r="NY1001" s="2"/>
      <c r="NZ1001" s="2"/>
      <c r="OA1001" s="2"/>
      <c r="OB1001" s="2"/>
    </row>
    <row r="1002" spans="2:392" x14ac:dyDescent="0.25">
      <c r="B1002" s="2"/>
      <c r="C1002" s="2"/>
      <c r="D1002" s="2"/>
      <c r="E1002" s="2"/>
      <c r="F1002" s="2"/>
      <c r="I1002" s="2"/>
      <c r="J1002" s="2"/>
      <c r="O1002" s="3"/>
      <c r="P1002" s="3"/>
      <c r="Q1002" s="3"/>
      <c r="R1002" s="3"/>
      <c r="S1002" s="3"/>
      <c r="T1002" s="3"/>
      <c r="U1002" s="3"/>
      <c r="V1002" s="3"/>
      <c r="W1002" s="3"/>
      <c r="X1002" s="8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NX1002" s="2"/>
      <c r="NY1002" s="2"/>
      <c r="NZ1002" s="2"/>
      <c r="OA1002" s="2"/>
      <c r="OB1002" s="2"/>
    </row>
    <row r="1003" spans="2:392" x14ac:dyDescent="0.25">
      <c r="B1003" s="2"/>
      <c r="C1003" s="2"/>
      <c r="D1003" s="2"/>
      <c r="E1003" s="2"/>
      <c r="F1003" s="2"/>
      <c r="I1003" s="2"/>
      <c r="J1003" s="2"/>
      <c r="O1003" s="3"/>
      <c r="P1003" s="3"/>
      <c r="Q1003" s="3"/>
      <c r="R1003" s="3"/>
      <c r="S1003" s="3"/>
      <c r="T1003" s="3"/>
      <c r="U1003" s="3"/>
      <c r="V1003" s="3"/>
      <c r="W1003" s="3"/>
      <c r="X1003" s="8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NX1003" s="2"/>
      <c r="NY1003" s="2"/>
      <c r="NZ1003" s="2"/>
      <c r="OA1003" s="2"/>
      <c r="OB1003" s="2"/>
    </row>
    <row r="1004" spans="2:392" x14ac:dyDescent="0.25">
      <c r="B1004" s="2"/>
      <c r="C1004" s="2"/>
      <c r="D1004" s="2"/>
      <c r="E1004" s="2"/>
      <c r="F1004" s="2"/>
      <c r="I1004" s="2"/>
      <c r="J1004" s="2"/>
      <c r="O1004" s="3"/>
      <c r="P1004" s="3"/>
      <c r="Q1004" s="3"/>
      <c r="R1004" s="3"/>
      <c r="S1004" s="3"/>
      <c r="T1004" s="3"/>
      <c r="U1004" s="3"/>
      <c r="V1004" s="3"/>
      <c r="W1004" s="3"/>
      <c r="X1004" s="8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NX1004" s="2"/>
      <c r="NY1004" s="2"/>
      <c r="NZ1004" s="2"/>
      <c r="OA1004" s="2"/>
      <c r="OB1004" s="2"/>
    </row>
    <row r="1005" spans="2:392" x14ac:dyDescent="0.25">
      <c r="B1005" s="2"/>
      <c r="C1005" s="2"/>
      <c r="D1005" s="2"/>
      <c r="E1005" s="2"/>
      <c r="F1005" s="2"/>
      <c r="I1005" s="2"/>
      <c r="J1005" s="2"/>
      <c r="O1005" s="3"/>
      <c r="P1005" s="3"/>
      <c r="Q1005" s="3"/>
      <c r="R1005" s="3"/>
      <c r="S1005" s="3"/>
      <c r="T1005" s="3"/>
      <c r="U1005" s="3"/>
      <c r="V1005" s="3"/>
      <c r="W1005" s="3"/>
      <c r="X1005" s="8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NX1005" s="2"/>
      <c r="NY1005" s="2"/>
      <c r="NZ1005" s="2"/>
      <c r="OA1005" s="2"/>
      <c r="OB1005" s="2"/>
    </row>
    <row r="1006" spans="2:392" x14ac:dyDescent="0.25">
      <c r="B1006" s="2"/>
      <c r="C1006" s="2"/>
      <c r="D1006" s="2"/>
      <c r="E1006" s="2"/>
      <c r="F1006" s="2"/>
      <c r="I1006" s="2"/>
      <c r="J1006" s="2"/>
      <c r="O1006" s="3"/>
      <c r="P1006" s="3"/>
      <c r="Q1006" s="3"/>
      <c r="R1006" s="3"/>
      <c r="S1006" s="3"/>
      <c r="T1006" s="3"/>
      <c r="U1006" s="3"/>
      <c r="V1006" s="3"/>
      <c r="W1006" s="3"/>
      <c r="X1006" s="8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NX1006" s="2"/>
      <c r="NY1006" s="2"/>
      <c r="NZ1006" s="2"/>
      <c r="OA1006" s="2"/>
      <c r="OB1006" s="2"/>
    </row>
    <row r="1007" spans="2:392" x14ac:dyDescent="0.25">
      <c r="B1007" s="2"/>
      <c r="C1007" s="2"/>
      <c r="D1007" s="2"/>
      <c r="E1007" s="2"/>
      <c r="F1007" s="2"/>
      <c r="I1007" s="2"/>
      <c r="J1007" s="2"/>
      <c r="O1007" s="3"/>
      <c r="P1007" s="3"/>
      <c r="Q1007" s="3"/>
      <c r="R1007" s="3"/>
      <c r="S1007" s="3"/>
      <c r="T1007" s="3"/>
      <c r="U1007" s="3"/>
      <c r="V1007" s="3"/>
      <c r="W1007" s="3"/>
      <c r="X1007" s="8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NX1007" s="2"/>
      <c r="NY1007" s="2"/>
      <c r="NZ1007" s="2"/>
      <c r="OA1007" s="2"/>
      <c r="OB1007" s="2"/>
    </row>
    <row r="1008" spans="2:392" x14ac:dyDescent="0.25">
      <c r="B1008" s="2"/>
      <c r="C1008" s="2"/>
      <c r="D1008" s="2"/>
      <c r="E1008" s="2"/>
      <c r="F1008" s="2"/>
      <c r="I1008" s="2"/>
      <c r="J1008" s="2"/>
      <c r="O1008" s="3"/>
      <c r="P1008" s="3"/>
      <c r="Q1008" s="3"/>
      <c r="R1008" s="3"/>
      <c r="S1008" s="3"/>
      <c r="T1008" s="3"/>
      <c r="U1008" s="3"/>
      <c r="V1008" s="3"/>
      <c r="W1008" s="3"/>
      <c r="X1008" s="8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NX1008" s="2"/>
      <c r="NY1008" s="2"/>
      <c r="NZ1008" s="2"/>
      <c r="OA1008" s="2"/>
      <c r="OB1008" s="2"/>
    </row>
    <row r="1009" spans="2:392" x14ac:dyDescent="0.25">
      <c r="B1009" s="2"/>
      <c r="C1009" s="2"/>
      <c r="D1009" s="2"/>
      <c r="E1009" s="2"/>
      <c r="F1009" s="2"/>
      <c r="I1009" s="2"/>
      <c r="J1009" s="2"/>
      <c r="O1009" s="3"/>
      <c r="P1009" s="3"/>
      <c r="Q1009" s="3"/>
      <c r="R1009" s="3"/>
      <c r="S1009" s="3"/>
      <c r="T1009" s="3"/>
      <c r="U1009" s="3"/>
      <c r="V1009" s="3"/>
      <c r="W1009" s="3"/>
      <c r="X1009" s="8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NX1009" s="2"/>
      <c r="NY1009" s="2"/>
      <c r="NZ1009" s="2"/>
      <c r="OA1009" s="2"/>
      <c r="OB1009" s="2"/>
    </row>
    <row r="1010" spans="2:392" x14ac:dyDescent="0.25">
      <c r="B1010" s="2"/>
      <c r="C1010" s="2"/>
      <c r="D1010" s="2"/>
      <c r="E1010" s="2"/>
      <c r="F1010" s="2"/>
      <c r="I1010" s="2"/>
      <c r="J1010" s="2"/>
      <c r="O1010" s="3"/>
      <c r="P1010" s="3"/>
      <c r="Q1010" s="3"/>
      <c r="R1010" s="3"/>
      <c r="S1010" s="3"/>
      <c r="T1010" s="3"/>
      <c r="U1010" s="3"/>
      <c r="V1010" s="3"/>
      <c r="W1010" s="3"/>
      <c r="X1010" s="8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NX1010" s="2"/>
      <c r="NY1010" s="2"/>
      <c r="NZ1010" s="2"/>
      <c r="OA1010" s="2"/>
      <c r="OB1010" s="2"/>
    </row>
    <row r="1011" spans="2:392" x14ac:dyDescent="0.25">
      <c r="B1011" s="2"/>
      <c r="C1011" s="2"/>
      <c r="D1011" s="2"/>
      <c r="E1011" s="2"/>
      <c r="F1011" s="2"/>
      <c r="I1011" s="2"/>
      <c r="J1011" s="2"/>
      <c r="O1011" s="3"/>
      <c r="P1011" s="3"/>
      <c r="Q1011" s="3"/>
      <c r="R1011" s="3"/>
      <c r="S1011" s="3"/>
      <c r="T1011" s="3"/>
      <c r="U1011" s="3"/>
      <c r="V1011" s="3"/>
      <c r="W1011" s="3"/>
      <c r="X1011" s="8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NX1011" s="2"/>
      <c r="NY1011" s="2"/>
      <c r="NZ1011" s="2"/>
      <c r="OA1011" s="2"/>
      <c r="OB1011" s="2"/>
    </row>
    <row r="1012" spans="2:392" x14ac:dyDescent="0.25">
      <c r="B1012" s="2"/>
      <c r="C1012" s="2"/>
      <c r="D1012" s="2"/>
      <c r="E1012" s="2"/>
      <c r="F1012" s="2"/>
      <c r="I1012" s="2"/>
      <c r="J1012" s="2"/>
      <c r="O1012" s="3"/>
      <c r="P1012" s="3"/>
      <c r="Q1012" s="3"/>
      <c r="R1012" s="3"/>
      <c r="S1012" s="3"/>
      <c r="T1012" s="3"/>
      <c r="U1012" s="3"/>
      <c r="V1012" s="3"/>
      <c r="W1012" s="3"/>
      <c r="X1012" s="8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NX1012" s="2"/>
      <c r="NY1012" s="2"/>
      <c r="NZ1012" s="2"/>
      <c r="OA1012" s="2"/>
      <c r="OB1012" s="2"/>
    </row>
    <row r="1013" spans="2:392" x14ac:dyDescent="0.25">
      <c r="B1013" s="2"/>
      <c r="C1013" s="2"/>
      <c r="D1013" s="2"/>
      <c r="E1013" s="2"/>
      <c r="F1013" s="2"/>
      <c r="I1013" s="2"/>
      <c r="J1013" s="2"/>
      <c r="O1013" s="3"/>
      <c r="P1013" s="3"/>
      <c r="Q1013" s="3"/>
      <c r="R1013" s="3"/>
      <c r="S1013" s="3"/>
      <c r="T1013" s="3"/>
      <c r="U1013" s="3"/>
      <c r="V1013" s="3"/>
      <c r="W1013" s="3"/>
      <c r="X1013" s="8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NX1013" s="2"/>
      <c r="NY1013" s="2"/>
      <c r="NZ1013" s="2"/>
      <c r="OA1013" s="2"/>
      <c r="OB1013" s="2"/>
    </row>
    <row r="1014" spans="2:392" x14ac:dyDescent="0.25">
      <c r="B1014" s="2"/>
      <c r="C1014" s="2"/>
      <c r="D1014" s="2"/>
      <c r="E1014" s="2"/>
      <c r="F1014" s="2"/>
      <c r="I1014" s="2"/>
      <c r="J1014" s="2"/>
      <c r="O1014" s="3"/>
      <c r="P1014" s="3"/>
      <c r="Q1014" s="3"/>
      <c r="R1014" s="3"/>
      <c r="S1014" s="3"/>
      <c r="T1014" s="3"/>
      <c r="U1014" s="3"/>
      <c r="V1014" s="3"/>
      <c r="W1014" s="3"/>
      <c r="X1014" s="8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NX1014" s="2"/>
      <c r="NY1014" s="2"/>
      <c r="NZ1014" s="2"/>
      <c r="OA1014" s="2"/>
      <c r="OB1014" s="2"/>
    </row>
    <row r="1015" spans="2:392" x14ac:dyDescent="0.25">
      <c r="B1015" s="2"/>
      <c r="C1015" s="2"/>
      <c r="D1015" s="2"/>
      <c r="E1015" s="2"/>
      <c r="F1015" s="2"/>
      <c r="I1015" s="2"/>
      <c r="J1015" s="2"/>
      <c r="O1015" s="3"/>
      <c r="P1015" s="3"/>
      <c r="Q1015" s="3"/>
      <c r="R1015" s="3"/>
      <c r="S1015" s="3"/>
      <c r="T1015" s="3"/>
      <c r="U1015" s="3"/>
      <c r="V1015" s="3"/>
      <c r="W1015" s="3"/>
      <c r="X1015" s="8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NX1015" s="2"/>
      <c r="NY1015" s="2"/>
      <c r="NZ1015" s="2"/>
      <c r="OA1015" s="2"/>
      <c r="OB1015" s="2"/>
    </row>
    <row r="1016" spans="2:392" x14ac:dyDescent="0.25">
      <c r="B1016" s="2"/>
      <c r="C1016" s="2"/>
      <c r="D1016" s="2"/>
      <c r="E1016" s="2"/>
      <c r="F1016" s="2"/>
      <c r="I1016" s="2"/>
      <c r="J1016" s="2"/>
      <c r="O1016" s="3"/>
      <c r="P1016" s="3"/>
      <c r="Q1016" s="3"/>
      <c r="R1016" s="3"/>
      <c r="S1016" s="3"/>
      <c r="T1016" s="3"/>
      <c r="U1016" s="3"/>
      <c r="V1016" s="3"/>
      <c r="W1016" s="3"/>
      <c r="X1016" s="8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NX1016" s="2"/>
      <c r="NY1016" s="2"/>
      <c r="NZ1016" s="2"/>
      <c r="OA1016" s="2"/>
      <c r="OB1016" s="2"/>
    </row>
    <row r="1017" spans="2:392" x14ac:dyDescent="0.25">
      <c r="B1017" s="2"/>
      <c r="C1017" s="2"/>
      <c r="D1017" s="2"/>
      <c r="E1017" s="2"/>
      <c r="F1017" s="2"/>
      <c r="I1017" s="2"/>
      <c r="J1017" s="2"/>
      <c r="O1017" s="3"/>
      <c r="P1017" s="3"/>
      <c r="Q1017" s="3"/>
      <c r="R1017" s="3"/>
      <c r="S1017" s="3"/>
      <c r="T1017" s="3"/>
      <c r="U1017" s="3"/>
      <c r="V1017" s="3"/>
      <c r="W1017" s="3"/>
      <c r="X1017" s="8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NX1017" s="2"/>
      <c r="NY1017" s="2"/>
      <c r="NZ1017" s="2"/>
      <c r="OA1017" s="2"/>
      <c r="OB1017" s="2"/>
    </row>
    <row r="1018" spans="2:392" x14ac:dyDescent="0.25">
      <c r="B1018" s="2"/>
      <c r="C1018" s="2"/>
      <c r="D1018" s="2"/>
      <c r="E1018" s="2"/>
      <c r="F1018" s="2"/>
      <c r="I1018" s="2"/>
      <c r="J1018" s="2"/>
      <c r="O1018" s="3"/>
      <c r="P1018" s="3"/>
      <c r="Q1018" s="3"/>
      <c r="R1018" s="3"/>
      <c r="S1018" s="3"/>
      <c r="T1018" s="3"/>
      <c r="U1018" s="3"/>
      <c r="V1018" s="3"/>
      <c r="W1018" s="3"/>
      <c r="X1018" s="8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NX1018" s="2"/>
      <c r="NY1018" s="2"/>
      <c r="NZ1018" s="2"/>
      <c r="OA1018" s="2"/>
      <c r="OB1018" s="2"/>
    </row>
    <row r="1019" spans="2:392" x14ac:dyDescent="0.25">
      <c r="B1019" s="2"/>
      <c r="C1019" s="2"/>
      <c r="D1019" s="2"/>
      <c r="E1019" s="2"/>
      <c r="F1019" s="2"/>
      <c r="I1019" s="2"/>
      <c r="J1019" s="2"/>
      <c r="O1019" s="3"/>
      <c r="P1019" s="3"/>
      <c r="Q1019" s="3"/>
      <c r="R1019" s="3"/>
      <c r="S1019" s="3"/>
      <c r="T1019" s="3"/>
      <c r="U1019" s="3"/>
      <c r="V1019" s="3"/>
      <c r="W1019" s="3"/>
      <c r="X1019" s="8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NX1019" s="2"/>
      <c r="NY1019" s="2"/>
      <c r="NZ1019" s="2"/>
      <c r="OA1019" s="2"/>
      <c r="OB1019" s="2"/>
    </row>
    <row r="1020" spans="2:392" x14ac:dyDescent="0.25">
      <c r="B1020" s="2"/>
      <c r="C1020" s="2"/>
      <c r="D1020" s="2"/>
      <c r="E1020" s="2"/>
      <c r="F1020" s="2"/>
      <c r="I1020" s="2"/>
      <c r="J1020" s="2"/>
      <c r="O1020" s="3"/>
      <c r="P1020" s="3"/>
      <c r="Q1020" s="3"/>
      <c r="R1020" s="3"/>
      <c r="S1020" s="3"/>
      <c r="T1020" s="3"/>
      <c r="U1020" s="3"/>
      <c r="V1020" s="3"/>
      <c r="W1020" s="3"/>
      <c r="X1020" s="8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NX1020" s="2"/>
      <c r="NY1020" s="2"/>
      <c r="NZ1020" s="2"/>
      <c r="OA1020" s="2"/>
      <c r="OB1020" s="2"/>
    </row>
    <row r="1021" spans="2:392" x14ac:dyDescent="0.25">
      <c r="B1021" s="2"/>
      <c r="C1021" s="2"/>
      <c r="D1021" s="2"/>
      <c r="E1021" s="2"/>
      <c r="F1021" s="2"/>
      <c r="I1021" s="2"/>
      <c r="J1021" s="2"/>
      <c r="O1021" s="3"/>
      <c r="P1021" s="3"/>
      <c r="Q1021" s="3"/>
      <c r="R1021" s="3"/>
      <c r="S1021" s="3"/>
      <c r="T1021" s="3"/>
      <c r="U1021" s="3"/>
      <c r="V1021" s="3"/>
      <c r="W1021" s="3"/>
      <c r="X1021" s="8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NX1021" s="2"/>
      <c r="NY1021" s="2"/>
      <c r="NZ1021" s="2"/>
      <c r="OA1021" s="2"/>
      <c r="OB1021" s="2"/>
    </row>
    <row r="1022" spans="2:392" x14ac:dyDescent="0.25">
      <c r="B1022" s="2"/>
      <c r="C1022" s="2"/>
      <c r="D1022" s="2"/>
      <c r="E1022" s="2"/>
      <c r="F1022" s="2"/>
      <c r="I1022" s="2"/>
      <c r="J1022" s="2"/>
      <c r="O1022" s="3"/>
      <c r="P1022" s="3"/>
      <c r="Q1022" s="3"/>
      <c r="R1022" s="3"/>
      <c r="S1022" s="3"/>
      <c r="T1022" s="3"/>
      <c r="U1022" s="3"/>
      <c r="V1022" s="3"/>
      <c r="W1022" s="3"/>
      <c r="X1022" s="8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NX1022" s="2"/>
      <c r="NY1022" s="2"/>
      <c r="NZ1022" s="2"/>
      <c r="OA1022" s="2"/>
      <c r="OB1022" s="2"/>
    </row>
    <row r="1023" spans="2:392" x14ac:dyDescent="0.25">
      <c r="B1023" s="2"/>
      <c r="C1023" s="2"/>
      <c r="D1023" s="2"/>
      <c r="E1023" s="2"/>
      <c r="F1023" s="2"/>
      <c r="I1023" s="2"/>
      <c r="J1023" s="2"/>
      <c r="O1023" s="3"/>
      <c r="P1023" s="3"/>
      <c r="Q1023" s="3"/>
      <c r="R1023" s="3"/>
      <c r="S1023" s="3"/>
      <c r="T1023" s="3"/>
      <c r="U1023" s="3"/>
      <c r="V1023" s="3"/>
      <c r="W1023" s="3"/>
      <c r="X1023" s="8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NX1023" s="2"/>
      <c r="NY1023" s="2"/>
      <c r="NZ1023" s="2"/>
      <c r="OA1023" s="2"/>
      <c r="OB1023" s="2"/>
    </row>
    <row r="1024" spans="2:392" x14ac:dyDescent="0.25">
      <c r="B1024" s="2"/>
      <c r="C1024" s="2"/>
      <c r="D1024" s="2"/>
      <c r="E1024" s="2"/>
      <c r="F1024" s="2"/>
      <c r="I1024" s="2"/>
      <c r="J1024" s="2"/>
      <c r="O1024" s="3"/>
      <c r="P1024" s="3"/>
      <c r="Q1024" s="3"/>
      <c r="R1024" s="3"/>
      <c r="S1024" s="3"/>
      <c r="T1024" s="3"/>
      <c r="U1024" s="3"/>
      <c r="V1024" s="3"/>
      <c r="W1024" s="3"/>
      <c r="X1024" s="8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NX1024" s="2"/>
      <c r="NY1024" s="2"/>
      <c r="NZ1024" s="2"/>
      <c r="OA1024" s="2"/>
      <c r="OB1024" s="2"/>
    </row>
    <row r="1025" spans="2:392" x14ac:dyDescent="0.25">
      <c r="B1025" s="2"/>
      <c r="C1025" s="2"/>
      <c r="D1025" s="2"/>
      <c r="E1025" s="2"/>
      <c r="F1025" s="2"/>
      <c r="I1025" s="2"/>
      <c r="J1025" s="2"/>
      <c r="O1025" s="3"/>
      <c r="P1025" s="3"/>
      <c r="Q1025" s="3"/>
      <c r="R1025" s="3"/>
      <c r="S1025" s="3"/>
      <c r="T1025" s="3"/>
      <c r="U1025" s="3"/>
      <c r="V1025" s="3"/>
      <c r="W1025" s="3"/>
      <c r="X1025" s="8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NX1025" s="2"/>
      <c r="NY1025" s="2"/>
      <c r="NZ1025" s="2"/>
      <c r="OA1025" s="2"/>
      <c r="OB1025" s="2"/>
    </row>
    <row r="1026" spans="2:392" x14ac:dyDescent="0.25">
      <c r="B1026" s="2"/>
      <c r="C1026" s="2"/>
      <c r="D1026" s="2"/>
      <c r="E1026" s="2"/>
      <c r="F1026" s="2"/>
      <c r="I1026" s="2"/>
      <c r="J1026" s="2"/>
      <c r="O1026" s="3"/>
      <c r="P1026" s="3"/>
      <c r="Q1026" s="3"/>
      <c r="R1026" s="3"/>
      <c r="S1026" s="3"/>
      <c r="T1026" s="3"/>
      <c r="U1026" s="3"/>
      <c r="V1026" s="3"/>
      <c r="W1026" s="3"/>
      <c r="X1026" s="8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NX1026" s="2"/>
      <c r="NY1026" s="2"/>
      <c r="NZ1026" s="2"/>
      <c r="OA1026" s="2"/>
      <c r="OB1026" s="2"/>
    </row>
    <row r="1027" spans="2:392" x14ac:dyDescent="0.25">
      <c r="B1027" s="2"/>
      <c r="C1027" s="2"/>
      <c r="D1027" s="2"/>
      <c r="E1027" s="2"/>
      <c r="F1027" s="2"/>
      <c r="I1027" s="2"/>
      <c r="J1027" s="2"/>
      <c r="O1027" s="3"/>
      <c r="P1027" s="3"/>
      <c r="Q1027" s="3"/>
      <c r="R1027" s="3"/>
      <c r="S1027" s="3"/>
      <c r="T1027" s="3"/>
      <c r="U1027" s="3"/>
      <c r="V1027" s="3"/>
      <c r="W1027" s="3"/>
      <c r="X1027" s="8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NX1027" s="2"/>
      <c r="NY1027" s="2"/>
      <c r="NZ1027" s="2"/>
      <c r="OA1027" s="2"/>
      <c r="OB1027" s="2"/>
    </row>
    <row r="1028" spans="2:392" x14ac:dyDescent="0.25">
      <c r="B1028" s="2"/>
      <c r="C1028" s="2"/>
      <c r="D1028" s="2"/>
      <c r="E1028" s="2"/>
      <c r="F1028" s="2"/>
      <c r="I1028" s="2"/>
      <c r="J1028" s="2"/>
      <c r="O1028" s="3"/>
      <c r="P1028" s="3"/>
      <c r="Q1028" s="3"/>
      <c r="R1028" s="3"/>
      <c r="S1028" s="3"/>
      <c r="T1028" s="3"/>
      <c r="U1028" s="3"/>
      <c r="V1028" s="3"/>
      <c r="W1028" s="3"/>
      <c r="X1028" s="8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NX1028" s="2"/>
      <c r="NY1028" s="2"/>
      <c r="NZ1028" s="2"/>
      <c r="OA1028" s="2"/>
      <c r="OB1028" s="2"/>
    </row>
    <row r="1029" spans="2:392" x14ac:dyDescent="0.25">
      <c r="B1029" s="2"/>
      <c r="C1029" s="2"/>
      <c r="D1029" s="2"/>
      <c r="E1029" s="2"/>
      <c r="F1029" s="2"/>
      <c r="I1029" s="2"/>
      <c r="J1029" s="2"/>
      <c r="O1029" s="3"/>
      <c r="P1029" s="3"/>
      <c r="Q1029" s="3"/>
      <c r="R1029" s="3"/>
      <c r="S1029" s="3"/>
      <c r="T1029" s="3"/>
      <c r="U1029" s="3"/>
      <c r="V1029" s="3"/>
      <c r="W1029" s="3"/>
      <c r="X1029" s="8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NX1029" s="2"/>
      <c r="NY1029" s="2"/>
      <c r="NZ1029" s="2"/>
      <c r="OA1029" s="2"/>
      <c r="OB1029" s="2"/>
    </row>
    <row r="1030" spans="2:392" x14ac:dyDescent="0.25">
      <c r="B1030" s="2"/>
      <c r="C1030" s="2"/>
      <c r="D1030" s="2"/>
      <c r="E1030" s="2"/>
      <c r="F1030" s="2"/>
      <c r="I1030" s="2"/>
      <c r="J1030" s="2"/>
      <c r="O1030" s="3"/>
      <c r="P1030" s="3"/>
      <c r="Q1030" s="3"/>
      <c r="R1030" s="3"/>
      <c r="S1030" s="3"/>
      <c r="T1030" s="3"/>
      <c r="U1030" s="3"/>
      <c r="V1030" s="3"/>
      <c r="W1030" s="3"/>
      <c r="X1030" s="8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NX1030" s="2"/>
      <c r="NY1030" s="2"/>
      <c r="NZ1030" s="2"/>
      <c r="OA1030" s="2"/>
      <c r="OB1030" s="2"/>
    </row>
    <row r="1031" spans="2:392" x14ac:dyDescent="0.25">
      <c r="B1031" s="2"/>
      <c r="C1031" s="2"/>
      <c r="D1031" s="2"/>
      <c r="E1031" s="2"/>
      <c r="F1031" s="2"/>
      <c r="I1031" s="2"/>
      <c r="J1031" s="2"/>
      <c r="O1031" s="3"/>
      <c r="P1031" s="3"/>
      <c r="Q1031" s="3"/>
      <c r="R1031" s="3"/>
      <c r="S1031" s="3"/>
      <c r="T1031" s="3"/>
      <c r="U1031" s="3"/>
      <c r="V1031" s="3"/>
      <c r="W1031" s="3"/>
      <c r="X1031" s="8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/>
      <c r="GY1031" s="13"/>
      <c r="GZ1031" s="13"/>
      <c r="NX1031" s="2"/>
      <c r="NY1031" s="2"/>
      <c r="NZ1031" s="2"/>
      <c r="OA1031" s="2"/>
      <c r="OB1031" s="2"/>
    </row>
    <row r="1032" spans="2:392" x14ac:dyDescent="0.25">
      <c r="B1032" s="2"/>
      <c r="C1032" s="2"/>
      <c r="D1032" s="2"/>
      <c r="E1032" s="2"/>
      <c r="F1032" s="2"/>
      <c r="I1032" s="2"/>
      <c r="J1032" s="2"/>
      <c r="O1032" s="3"/>
      <c r="P1032" s="3"/>
      <c r="Q1032" s="3"/>
      <c r="R1032" s="3"/>
      <c r="S1032" s="3"/>
      <c r="T1032" s="3"/>
      <c r="U1032" s="3"/>
      <c r="V1032" s="3"/>
      <c r="W1032" s="3"/>
      <c r="X1032" s="8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/>
      <c r="GY1032" s="13"/>
      <c r="GZ1032" s="13"/>
      <c r="NX1032" s="2"/>
      <c r="NY1032" s="2"/>
      <c r="NZ1032" s="2"/>
      <c r="OA1032" s="2"/>
      <c r="OB1032" s="2"/>
    </row>
    <row r="1033" spans="2:392" x14ac:dyDescent="0.25">
      <c r="B1033" s="2"/>
      <c r="C1033" s="2"/>
      <c r="D1033" s="2"/>
      <c r="E1033" s="2"/>
      <c r="F1033" s="2"/>
      <c r="I1033" s="2"/>
      <c r="J1033" s="2"/>
      <c r="O1033" s="3"/>
      <c r="P1033" s="3"/>
      <c r="Q1033" s="3"/>
      <c r="R1033" s="3"/>
      <c r="S1033" s="3"/>
      <c r="T1033" s="3"/>
      <c r="U1033" s="3"/>
      <c r="V1033" s="3"/>
      <c r="W1033" s="3"/>
      <c r="X1033" s="8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/>
      <c r="GY1033" s="13"/>
      <c r="GZ1033" s="13"/>
      <c r="NX1033" s="2"/>
      <c r="NY1033" s="2"/>
      <c r="NZ1033" s="2"/>
      <c r="OA1033" s="2"/>
      <c r="OB1033" s="2"/>
    </row>
    <row r="1034" spans="2:392" x14ac:dyDescent="0.25">
      <c r="B1034" s="2"/>
      <c r="C1034" s="2"/>
      <c r="D1034" s="2"/>
      <c r="E1034" s="2"/>
      <c r="F1034" s="2"/>
      <c r="I1034" s="2"/>
      <c r="J1034" s="2"/>
      <c r="O1034" s="3"/>
      <c r="P1034" s="3"/>
      <c r="Q1034" s="3"/>
      <c r="R1034" s="3"/>
      <c r="S1034" s="3"/>
      <c r="T1034" s="3"/>
      <c r="U1034" s="3"/>
      <c r="V1034" s="3"/>
      <c r="W1034" s="3"/>
      <c r="X1034" s="8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  <c r="GV1034" s="13"/>
      <c r="GW1034" s="13"/>
      <c r="GX1034" s="13"/>
      <c r="GY1034" s="13"/>
      <c r="GZ1034" s="13"/>
      <c r="NX1034" s="2"/>
      <c r="NY1034" s="2"/>
      <c r="NZ1034" s="2"/>
      <c r="OA1034" s="2"/>
      <c r="OB1034" s="2"/>
    </row>
    <row r="1035" spans="2:392" x14ac:dyDescent="0.25">
      <c r="B1035" s="2"/>
      <c r="C1035" s="2"/>
      <c r="D1035" s="2"/>
      <c r="E1035" s="2"/>
      <c r="F1035" s="2"/>
      <c r="I1035" s="2"/>
      <c r="J1035" s="2"/>
      <c r="O1035" s="3"/>
      <c r="P1035" s="3"/>
      <c r="Q1035" s="3"/>
      <c r="R1035" s="3"/>
      <c r="S1035" s="3"/>
      <c r="T1035" s="3"/>
      <c r="U1035" s="3"/>
      <c r="V1035" s="3"/>
      <c r="W1035" s="3"/>
      <c r="X1035" s="8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/>
      <c r="NX1035" s="2"/>
      <c r="NY1035" s="2"/>
      <c r="NZ1035" s="2"/>
      <c r="OA1035" s="2"/>
      <c r="OB1035" s="2"/>
    </row>
    <row r="1036" spans="2:392" x14ac:dyDescent="0.25">
      <c r="B1036" s="2"/>
      <c r="C1036" s="2"/>
      <c r="D1036" s="2"/>
      <c r="E1036" s="2"/>
      <c r="F1036" s="2"/>
      <c r="I1036" s="2"/>
      <c r="J1036" s="2"/>
      <c r="O1036" s="3"/>
      <c r="P1036" s="3"/>
      <c r="Q1036" s="3"/>
      <c r="R1036" s="3"/>
      <c r="S1036" s="3"/>
      <c r="T1036" s="3"/>
      <c r="U1036" s="3"/>
      <c r="V1036" s="3"/>
      <c r="W1036" s="3"/>
      <c r="X1036" s="8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NX1036" s="2"/>
      <c r="NY1036" s="2"/>
      <c r="NZ1036" s="2"/>
      <c r="OA1036" s="2"/>
      <c r="OB1036" s="2"/>
    </row>
    <row r="1037" spans="2:392" x14ac:dyDescent="0.25">
      <c r="B1037" s="2"/>
      <c r="C1037" s="2"/>
      <c r="D1037" s="2"/>
      <c r="E1037" s="2"/>
      <c r="F1037" s="2"/>
      <c r="I1037" s="2"/>
      <c r="J1037" s="2"/>
      <c r="O1037" s="3"/>
      <c r="P1037" s="3"/>
      <c r="Q1037" s="3"/>
      <c r="R1037" s="3"/>
      <c r="S1037" s="3"/>
      <c r="T1037" s="3"/>
      <c r="U1037" s="3"/>
      <c r="V1037" s="3"/>
      <c r="W1037" s="3"/>
      <c r="X1037" s="8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NX1037" s="2"/>
      <c r="NY1037" s="2"/>
      <c r="NZ1037" s="2"/>
      <c r="OA1037" s="2"/>
      <c r="OB1037" s="2"/>
    </row>
    <row r="1038" spans="2:392" x14ac:dyDescent="0.25">
      <c r="B1038" s="2"/>
      <c r="C1038" s="2"/>
      <c r="D1038" s="2"/>
      <c r="E1038" s="2"/>
      <c r="F1038" s="2"/>
      <c r="I1038" s="2"/>
      <c r="J1038" s="2"/>
      <c r="O1038" s="3"/>
      <c r="P1038" s="3"/>
      <c r="Q1038" s="3"/>
      <c r="R1038" s="3"/>
      <c r="S1038" s="3"/>
      <c r="T1038" s="3"/>
      <c r="U1038" s="3"/>
      <c r="V1038" s="3"/>
      <c r="W1038" s="3"/>
      <c r="X1038" s="8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NX1038" s="2"/>
      <c r="NY1038" s="2"/>
      <c r="NZ1038" s="2"/>
      <c r="OA1038" s="2"/>
      <c r="OB1038" s="2"/>
    </row>
    <row r="1039" spans="2:392" x14ac:dyDescent="0.25">
      <c r="B1039" s="2"/>
      <c r="C1039" s="2"/>
      <c r="D1039" s="2"/>
      <c r="E1039" s="2"/>
      <c r="F1039" s="2"/>
      <c r="I1039" s="2"/>
      <c r="J1039" s="2"/>
      <c r="O1039" s="3"/>
      <c r="P1039" s="3"/>
      <c r="Q1039" s="3"/>
      <c r="R1039" s="3"/>
      <c r="S1039" s="3"/>
      <c r="T1039" s="3"/>
      <c r="U1039" s="3"/>
      <c r="V1039" s="3"/>
      <c r="W1039" s="3"/>
      <c r="X1039" s="8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NX1039" s="2"/>
      <c r="NY1039" s="2"/>
      <c r="NZ1039" s="2"/>
      <c r="OA1039" s="2"/>
      <c r="OB1039" s="2"/>
    </row>
    <row r="1040" spans="2:392" x14ac:dyDescent="0.25">
      <c r="B1040" s="2"/>
      <c r="C1040" s="2"/>
      <c r="D1040" s="2"/>
      <c r="E1040" s="2"/>
      <c r="F1040" s="2"/>
      <c r="I1040" s="2"/>
      <c r="J1040" s="2"/>
      <c r="O1040" s="3"/>
      <c r="P1040" s="3"/>
      <c r="Q1040" s="3"/>
      <c r="R1040" s="3"/>
      <c r="S1040" s="3"/>
      <c r="T1040" s="3"/>
      <c r="U1040" s="3"/>
      <c r="V1040" s="3"/>
      <c r="W1040" s="3"/>
      <c r="X1040" s="8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NX1040" s="2"/>
      <c r="NY1040" s="2"/>
      <c r="NZ1040" s="2"/>
      <c r="OA1040" s="2"/>
      <c r="OB1040" s="2"/>
    </row>
    <row r="1041" spans="2:392" x14ac:dyDescent="0.25">
      <c r="B1041" s="2"/>
      <c r="C1041" s="2"/>
      <c r="D1041" s="2"/>
      <c r="E1041" s="2"/>
      <c r="F1041" s="2"/>
      <c r="I1041" s="2"/>
      <c r="J1041" s="2"/>
      <c r="O1041" s="3"/>
      <c r="P1041" s="3"/>
      <c r="Q1041" s="3"/>
      <c r="R1041" s="3"/>
      <c r="S1041" s="3"/>
      <c r="T1041" s="3"/>
      <c r="U1041" s="3"/>
      <c r="V1041" s="3"/>
      <c r="W1041" s="3"/>
      <c r="X1041" s="8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NX1041" s="2"/>
      <c r="NY1041" s="2"/>
      <c r="NZ1041" s="2"/>
      <c r="OA1041" s="2"/>
      <c r="OB1041" s="2"/>
    </row>
    <row r="1042" spans="2:392" x14ac:dyDescent="0.25">
      <c r="B1042" s="2"/>
      <c r="C1042" s="2"/>
      <c r="D1042" s="2"/>
      <c r="E1042" s="2"/>
      <c r="F1042" s="2"/>
      <c r="I1042" s="2"/>
      <c r="J1042" s="2"/>
      <c r="O1042" s="3"/>
      <c r="P1042" s="3"/>
      <c r="Q1042" s="3"/>
      <c r="R1042" s="3"/>
      <c r="S1042" s="3"/>
      <c r="T1042" s="3"/>
      <c r="U1042" s="3"/>
      <c r="V1042" s="3"/>
      <c r="W1042" s="3"/>
      <c r="X1042" s="8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NX1042" s="2"/>
      <c r="NY1042" s="2"/>
      <c r="NZ1042" s="2"/>
      <c r="OA1042" s="2"/>
      <c r="OB1042" s="2"/>
    </row>
    <row r="1043" spans="2:392" x14ac:dyDescent="0.25">
      <c r="B1043" s="2"/>
      <c r="C1043" s="2"/>
      <c r="D1043" s="2"/>
      <c r="E1043" s="2"/>
      <c r="F1043" s="2"/>
      <c r="I1043" s="2"/>
      <c r="J1043" s="2"/>
      <c r="O1043" s="3"/>
      <c r="P1043" s="3"/>
      <c r="Q1043" s="3"/>
      <c r="R1043" s="3"/>
      <c r="S1043" s="3"/>
      <c r="T1043" s="3"/>
      <c r="U1043" s="3"/>
      <c r="V1043" s="3"/>
      <c r="W1043" s="3"/>
      <c r="X1043" s="8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NX1043" s="2"/>
      <c r="NY1043" s="2"/>
      <c r="NZ1043" s="2"/>
      <c r="OA1043" s="2"/>
      <c r="OB1043" s="2"/>
    </row>
    <row r="1044" spans="2:392" x14ac:dyDescent="0.25">
      <c r="B1044" s="2"/>
      <c r="C1044" s="2"/>
      <c r="D1044" s="2"/>
      <c r="E1044" s="2"/>
      <c r="F1044" s="2"/>
      <c r="I1044" s="2"/>
      <c r="J1044" s="2"/>
      <c r="O1044" s="3"/>
      <c r="P1044" s="3"/>
      <c r="Q1044" s="3"/>
      <c r="R1044" s="3"/>
      <c r="S1044" s="3"/>
      <c r="T1044" s="3"/>
      <c r="U1044" s="3"/>
      <c r="V1044" s="3"/>
      <c r="W1044" s="3"/>
      <c r="X1044" s="8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NX1044" s="2"/>
      <c r="NY1044" s="2"/>
      <c r="NZ1044" s="2"/>
      <c r="OA1044" s="2"/>
      <c r="OB1044" s="2"/>
    </row>
    <row r="1045" spans="2:392" x14ac:dyDescent="0.25">
      <c r="B1045" s="2"/>
      <c r="C1045" s="2"/>
      <c r="D1045" s="2"/>
      <c r="E1045" s="2"/>
      <c r="F1045" s="2"/>
      <c r="I1045" s="2"/>
      <c r="J1045" s="2"/>
      <c r="O1045" s="3"/>
      <c r="P1045" s="3"/>
      <c r="Q1045" s="3"/>
      <c r="R1045" s="3"/>
      <c r="S1045" s="3"/>
      <c r="T1045" s="3"/>
      <c r="U1045" s="3"/>
      <c r="V1045" s="3"/>
      <c r="W1045" s="3"/>
      <c r="X1045" s="8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NX1045" s="2"/>
      <c r="NY1045" s="2"/>
      <c r="NZ1045" s="2"/>
      <c r="OA1045" s="2"/>
      <c r="OB1045" s="2"/>
    </row>
    <row r="1046" spans="2:392" x14ac:dyDescent="0.25">
      <c r="B1046" s="2"/>
      <c r="C1046" s="2"/>
      <c r="D1046" s="2"/>
      <c r="E1046" s="2"/>
      <c r="F1046" s="2"/>
      <c r="I1046" s="2"/>
      <c r="J1046" s="2"/>
      <c r="O1046" s="3"/>
      <c r="P1046" s="3"/>
      <c r="Q1046" s="3"/>
      <c r="R1046" s="3"/>
      <c r="S1046" s="3"/>
      <c r="T1046" s="3"/>
      <c r="U1046" s="3"/>
      <c r="V1046" s="3"/>
      <c r="W1046" s="3"/>
      <c r="X1046" s="8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NX1046" s="2"/>
      <c r="NY1046" s="2"/>
      <c r="NZ1046" s="2"/>
      <c r="OA1046" s="2"/>
      <c r="OB1046" s="2"/>
    </row>
    <row r="1047" spans="2:392" x14ac:dyDescent="0.25">
      <c r="B1047" s="2"/>
      <c r="C1047" s="2"/>
      <c r="D1047" s="2"/>
      <c r="E1047" s="2"/>
      <c r="F1047" s="2"/>
      <c r="I1047" s="2"/>
      <c r="J1047" s="2"/>
      <c r="O1047" s="3"/>
      <c r="P1047" s="3"/>
      <c r="Q1047" s="3"/>
      <c r="R1047" s="3"/>
      <c r="S1047" s="3"/>
      <c r="T1047" s="3"/>
      <c r="U1047" s="3"/>
      <c r="V1047" s="3"/>
      <c r="W1047" s="3"/>
      <c r="X1047" s="8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NX1047" s="2"/>
      <c r="NY1047" s="2"/>
      <c r="NZ1047" s="2"/>
      <c r="OA1047" s="2"/>
      <c r="OB1047" s="2"/>
    </row>
    <row r="1048" spans="2:392" x14ac:dyDescent="0.25">
      <c r="B1048" s="2"/>
      <c r="C1048" s="2"/>
      <c r="D1048" s="2"/>
      <c r="E1048" s="2"/>
      <c r="F1048" s="2"/>
      <c r="I1048" s="2"/>
      <c r="J1048" s="2"/>
      <c r="O1048" s="3"/>
      <c r="P1048" s="3"/>
      <c r="Q1048" s="3"/>
      <c r="R1048" s="3"/>
      <c r="S1048" s="3"/>
      <c r="T1048" s="3"/>
      <c r="U1048" s="3"/>
      <c r="V1048" s="3"/>
      <c r="W1048" s="3"/>
      <c r="X1048" s="8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NX1048" s="2"/>
      <c r="NY1048" s="2"/>
      <c r="NZ1048" s="2"/>
      <c r="OA1048" s="2"/>
      <c r="OB1048" s="2"/>
    </row>
    <row r="1049" spans="2:392" x14ac:dyDescent="0.25">
      <c r="B1049" s="2"/>
      <c r="C1049" s="2"/>
      <c r="D1049" s="2"/>
      <c r="E1049" s="2"/>
      <c r="F1049" s="2"/>
      <c r="I1049" s="2"/>
      <c r="J1049" s="2"/>
      <c r="O1049" s="3"/>
      <c r="P1049" s="3"/>
      <c r="Q1049" s="3"/>
      <c r="R1049" s="3"/>
      <c r="S1049" s="3"/>
      <c r="T1049" s="3"/>
      <c r="U1049" s="3"/>
      <c r="V1049" s="3"/>
      <c r="W1049" s="3"/>
      <c r="X1049" s="8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NX1049" s="2"/>
      <c r="NY1049" s="2"/>
      <c r="NZ1049" s="2"/>
      <c r="OA1049" s="2"/>
      <c r="OB1049" s="2"/>
    </row>
    <row r="1050" spans="2:392" x14ac:dyDescent="0.25">
      <c r="B1050" s="2"/>
      <c r="C1050" s="2"/>
      <c r="D1050" s="2"/>
      <c r="E1050" s="2"/>
      <c r="F1050" s="2"/>
      <c r="I1050" s="2"/>
      <c r="J1050" s="2"/>
      <c r="O1050" s="3"/>
      <c r="P1050" s="3"/>
      <c r="Q1050" s="3"/>
      <c r="R1050" s="3"/>
      <c r="S1050" s="3"/>
      <c r="T1050" s="3"/>
      <c r="U1050" s="3"/>
      <c r="V1050" s="3"/>
      <c r="W1050" s="3"/>
      <c r="X1050" s="8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NX1050" s="2"/>
      <c r="NY1050" s="2"/>
      <c r="NZ1050" s="2"/>
      <c r="OA1050" s="2"/>
      <c r="OB1050" s="2"/>
    </row>
    <row r="1051" spans="2:392" x14ac:dyDescent="0.25">
      <c r="B1051" s="2"/>
      <c r="C1051" s="2"/>
      <c r="D1051" s="2"/>
      <c r="E1051" s="2"/>
      <c r="F1051" s="2"/>
      <c r="I1051" s="2"/>
      <c r="J1051" s="2"/>
      <c r="O1051" s="3"/>
      <c r="P1051" s="3"/>
      <c r="Q1051" s="3"/>
      <c r="R1051" s="3"/>
      <c r="S1051" s="3"/>
      <c r="T1051" s="3"/>
      <c r="U1051" s="3"/>
      <c r="V1051" s="3"/>
      <c r="W1051" s="3"/>
      <c r="X1051" s="8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NX1051" s="2"/>
      <c r="NY1051" s="2"/>
      <c r="NZ1051" s="2"/>
      <c r="OA1051" s="2"/>
      <c r="OB1051" s="2"/>
    </row>
    <row r="1052" spans="2:392" x14ac:dyDescent="0.25">
      <c r="B1052" s="2"/>
      <c r="C1052" s="2"/>
      <c r="D1052" s="2"/>
      <c r="E1052" s="2"/>
      <c r="F1052" s="2"/>
      <c r="I1052" s="2"/>
      <c r="J1052" s="2"/>
      <c r="O1052" s="3"/>
      <c r="P1052" s="3"/>
      <c r="Q1052" s="3"/>
      <c r="R1052" s="3"/>
      <c r="S1052" s="3"/>
      <c r="T1052" s="3"/>
      <c r="U1052" s="3"/>
      <c r="V1052" s="3"/>
      <c r="W1052" s="3"/>
      <c r="X1052" s="8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NX1052" s="2"/>
      <c r="NY1052" s="2"/>
      <c r="NZ1052" s="2"/>
      <c r="OA1052" s="2"/>
      <c r="OB1052" s="2"/>
    </row>
    <row r="1053" spans="2:392" x14ac:dyDescent="0.25">
      <c r="B1053" s="2"/>
      <c r="C1053" s="2"/>
      <c r="D1053" s="2"/>
      <c r="E1053" s="2"/>
      <c r="F1053" s="2"/>
      <c r="I1053" s="2"/>
      <c r="J1053" s="2"/>
      <c r="O1053" s="3"/>
      <c r="P1053" s="3"/>
      <c r="Q1053" s="3"/>
      <c r="R1053" s="3"/>
      <c r="S1053" s="3"/>
      <c r="T1053" s="3"/>
      <c r="U1053" s="3"/>
      <c r="V1053" s="3"/>
      <c r="W1053" s="3"/>
      <c r="X1053" s="8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NX1053" s="2"/>
      <c r="NY1053" s="2"/>
      <c r="NZ1053" s="2"/>
      <c r="OA1053" s="2"/>
      <c r="OB1053" s="2"/>
    </row>
    <row r="1054" spans="2:392" x14ac:dyDescent="0.25">
      <c r="B1054" s="2"/>
      <c r="C1054" s="2"/>
      <c r="D1054" s="2"/>
      <c r="E1054" s="2"/>
      <c r="F1054" s="2"/>
      <c r="I1054" s="2"/>
      <c r="J1054" s="2"/>
      <c r="O1054" s="3"/>
      <c r="P1054" s="3"/>
      <c r="Q1054" s="3"/>
      <c r="R1054" s="3"/>
      <c r="S1054" s="3"/>
      <c r="T1054" s="3"/>
      <c r="U1054" s="3"/>
      <c r="V1054" s="3"/>
      <c r="W1054" s="3"/>
      <c r="X1054" s="8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NX1054" s="2"/>
      <c r="NY1054" s="2"/>
      <c r="NZ1054" s="2"/>
      <c r="OA1054" s="2"/>
      <c r="OB1054" s="2"/>
    </row>
    <row r="1055" spans="2:392" x14ac:dyDescent="0.25">
      <c r="B1055" s="2"/>
      <c r="C1055" s="2"/>
      <c r="D1055" s="2"/>
      <c r="E1055" s="2"/>
      <c r="F1055" s="2"/>
      <c r="I1055" s="2"/>
      <c r="J1055" s="2"/>
      <c r="O1055" s="3"/>
      <c r="P1055" s="3"/>
      <c r="Q1055" s="3"/>
      <c r="R1055" s="3"/>
      <c r="S1055" s="3"/>
      <c r="T1055" s="3"/>
      <c r="U1055" s="3"/>
      <c r="V1055" s="3"/>
      <c r="W1055" s="3"/>
      <c r="X1055" s="8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NX1055" s="2"/>
      <c r="NY1055" s="2"/>
      <c r="NZ1055" s="2"/>
      <c r="OA1055" s="2"/>
      <c r="OB1055" s="2"/>
    </row>
    <row r="1056" spans="2:392" x14ac:dyDescent="0.25">
      <c r="B1056" s="2"/>
      <c r="C1056" s="2"/>
      <c r="D1056" s="2"/>
      <c r="E1056" s="2"/>
      <c r="F1056" s="2"/>
      <c r="I1056" s="2"/>
      <c r="J1056" s="2"/>
      <c r="O1056" s="3"/>
      <c r="P1056" s="3"/>
      <c r="Q1056" s="3"/>
      <c r="R1056" s="3"/>
      <c r="S1056" s="3"/>
      <c r="T1056" s="3"/>
      <c r="U1056" s="3"/>
      <c r="V1056" s="3"/>
      <c r="W1056" s="3"/>
      <c r="X1056" s="8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NX1056" s="2"/>
      <c r="NY1056" s="2"/>
      <c r="NZ1056" s="2"/>
      <c r="OA1056" s="2"/>
      <c r="OB1056" s="2"/>
    </row>
    <row r="1057" spans="2:392" x14ac:dyDescent="0.25">
      <c r="B1057" s="2"/>
      <c r="C1057" s="2"/>
      <c r="D1057" s="2"/>
      <c r="E1057" s="2"/>
      <c r="F1057" s="2"/>
      <c r="I1057" s="2"/>
      <c r="J1057" s="2"/>
      <c r="O1057" s="3"/>
      <c r="P1057" s="3"/>
      <c r="Q1057" s="3"/>
      <c r="R1057" s="3"/>
      <c r="S1057" s="3"/>
      <c r="T1057" s="3"/>
      <c r="U1057" s="3"/>
      <c r="V1057" s="3"/>
      <c r="W1057" s="3"/>
      <c r="X1057" s="8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NX1057" s="2"/>
      <c r="NY1057" s="2"/>
      <c r="NZ1057" s="2"/>
      <c r="OA1057" s="2"/>
      <c r="OB1057" s="2"/>
    </row>
    <row r="1058" spans="2:392" x14ac:dyDescent="0.25">
      <c r="B1058" s="2"/>
      <c r="C1058" s="2"/>
      <c r="D1058" s="2"/>
      <c r="E1058" s="2"/>
      <c r="F1058" s="2"/>
      <c r="I1058" s="2"/>
      <c r="J1058" s="2"/>
      <c r="O1058" s="3"/>
      <c r="P1058" s="3"/>
      <c r="Q1058" s="3"/>
      <c r="R1058" s="3"/>
      <c r="S1058" s="3"/>
      <c r="T1058" s="3"/>
      <c r="U1058" s="3"/>
      <c r="V1058" s="3"/>
      <c r="W1058" s="3"/>
      <c r="X1058" s="8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NX1058" s="2"/>
      <c r="NY1058" s="2"/>
      <c r="NZ1058" s="2"/>
      <c r="OA1058" s="2"/>
      <c r="OB1058" s="2"/>
    </row>
    <row r="1059" spans="2:392" x14ac:dyDescent="0.25">
      <c r="B1059" s="2"/>
      <c r="C1059" s="2"/>
      <c r="D1059" s="2"/>
      <c r="E1059" s="2"/>
      <c r="F1059" s="2"/>
      <c r="I1059" s="2"/>
      <c r="J1059" s="2"/>
      <c r="O1059" s="3"/>
      <c r="P1059" s="3"/>
      <c r="Q1059" s="3"/>
      <c r="R1059" s="3"/>
      <c r="S1059" s="3"/>
      <c r="T1059" s="3"/>
      <c r="U1059" s="3"/>
      <c r="V1059" s="3"/>
      <c r="W1059" s="3"/>
      <c r="X1059" s="8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NX1059" s="2"/>
      <c r="NY1059" s="2"/>
      <c r="NZ1059" s="2"/>
      <c r="OA1059" s="2"/>
      <c r="OB1059" s="2"/>
    </row>
    <row r="1060" spans="2:392" x14ac:dyDescent="0.25">
      <c r="B1060" s="2"/>
      <c r="C1060" s="2"/>
      <c r="D1060" s="2"/>
      <c r="E1060" s="2"/>
      <c r="F1060" s="2"/>
      <c r="I1060" s="2"/>
      <c r="J1060" s="2"/>
      <c r="O1060" s="3"/>
      <c r="P1060" s="3"/>
      <c r="Q1060" s="3"/>
      <c r="R1060" s="3"/>
      <c r="S1060" s="3"/>
      <c r="T1060" s="3"/>
      <c r="U1060" s="3"/>
      <c r="V1060" s="3"/>
      <c r="W1060" s="3"/>
      <c r="X1060" s="8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NX1060" s="2"/>
      <c r="NY1060" s="2"/>
      <c r="NZ1060" s="2"/>
      <c r="OA1060" s="2"/>
      <c r="OB1060" s="2"/>
    </row>
    <row r="1061" spans="2:392" x14ac:dyDescent="0.25">
      <c r="B1061" s="2"/>
      <c r="C1061" s="2"/>
      <c r="D1061" s="2"/>
      <c r="E1061" s="2"/>
      <c r="F1061" s="2"/>
      <c r="I1061" s="2"/>
      <c r="J1061" s="2"/>
      <c r="O1061" s="3"/>
      <c r="P1061" s="3"/>
      <c r="Q1061" s="3"/>
      <c r="R1061" s="3"/>
      <c r="S1061" s="3"/>
      <c r="T1061" s="3"/>
      <c r="U1061" s="3"/>
      <c r="V1061" s="3"/>
      <c r="W1061" s="3"/>
      <c r="X1061" s="8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NX1061" s="2"/>
      <c r="NY1061" s="2"/>
      <c r="NZ1061" s="2"/>
      <c r="OA1061" s="2"/>
      <c r="OB1061" s="2"/>
    </row>
    <row r="1062" spans="2:392" x14ac:dyDescent="0.25">
      <c r="B1062" s="2"/>
      <c r="C1062" s="2"/>
      <c r="D1062" s="2"/>
      <c r="E1062" s="2"/>
      <c r="F1062" s="2"/>
      <c r="I1062" s="2"/>
      <c r="J1062" s="2"/>
      <c r="O1062" s="3"/>
      <c r="P1062" s="3"/>
      <c r="Q1062" s="3"/>
      <c r="R1062" s="3"/>
      <c r="S1062" s="3"/>
      <c r="T1062" s="3"/>
      <c r="U1062" s="3"/>
      <c r="V1062" s="3"/>
      <c r="W1062" s="3"/>
      <c r="X1062" s="8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NX1062" s="2"/>
      <c r="NY1062" s="2"/>
      <c r="NZ1062" s="2"/>
      <c r="OA1062" s="2"/>
      <c r="OB1062" s="2"/>
    </row>
    <row r="1063" spans="2:392" x14ac:dyDescent="0.25">
      <c r="B1063" s="2"/>
      <c r="C1063" s="2"/>
      <c r="D1063" s="2"/>
      <c r="E1063" s="2"/>
      <c r="F1063" s="2"/>
      <c r="I1063" s="2"/>
      <c r="J1063" s="2"/>
      <c r="O1063" s="3"/>
      <c r="P1063" s="3"/>
      <c r="Q1063" s="3"/>
      <c r="R1063" s="3"/>
      <c r="S1063" s="3"/>
      <c r="T1063" s="3"/>
      <c r="U1063" s="3"/>
      <c r="V1063" s="3"/>
      <c r="W1063" s="3"/>
      <c r="X1063" s="8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NX1063" s="2"/>
      <c r="NY1063" s="2"/>
      <c r="NZ1063" s="2"/>
      <c r="OA1063" s="2"/>
      <c r="OB1063" s="2"/>
    </row>
    <row r="1064" spans="2:392" x14ac:dyDescent="0.25">
      <c r="B1064" s="2"/>
      <c r="C1064" s="2"/>
      <c r="D1064" s="2"/>
      <c r="E1064" s="2"/>
      <c r="F1064" s="2"/>
      <c r="I1064" s="2"/>
      <c r="J1064" s="2"/>
      <c r="O1064" s="3"/>
      <c r="P1064" s="3"/>
      <c r="Q1064" s="3"/>
      <c r="R1064" s="3"/>
      <c r="S1064" s="3"/>
      <c r="T1064" s="3"/>
      <c r="U1064" s="3"/>
      <c r="V1064" s="3"/>
      <c r="W1064" s="3"/>
      <c r="X1064" s="8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NX1064" s="2"/>
      <c r="NY1064" s="2"/>
      <c r="NZ1064" s="2"/>
      <c r="OA1064" s="2"/>
      <c r="OB1064" s="2"/>
    </row>
    <row r="1065" spans="2:392" x14ac:dyDescent="0.25">
      <c r="B1065" s="2"/>
      <c r="C1065" s="2"/>
      <c r="D1065" s="2"/>
      <c r="E1065" s="2"/>
      <c r="F1065" s="2"/>
      <c r="I1065" s="2"/>
      <c r="J1065" s="2"/>
      <c r="O1065" s="3"/>
      <c r="P1065" s="3"/>
      <c r="Q1065" s="3"/>
      <c r="R1065" s="3"/>
      <c r="S1065" s="3"/>
      <c r="T1065" s="3"/>
      <c r="U1065" s="3"/>
      <c r="V1065" s="3"/>
      <c r="W1065" s="3"/>
      <c r="X1065" s="8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NX1065" s="2"/>
      <c r="NY1065" s="2"/>
      <c r="NZ1065" s="2"/>
      <c r="OA1065" s="2"/>
      <c r="OB1065" s="2"/>
    </row>
    <row r="1066" spans="2:392" x14ac:dyDescent="0.25">
      <c r="B1066" s="2"/>
      <c r="C1066" s="2"/>
      <c r="D1066" s="2"/>
      <c r="E1066" s="2"/>
      <c r="F1066" s="2"/>
      <c r="I1066" s="2"/>
      <c r="J1066" s="2"/>
      <c r="O1066" s="3"/>
      <c r="P1066" s="3"/>
      <c r="Q1066" s="3"/>
      <c r="R1066" s="3"/>
      <c r="S1066" s="3"/>
      <c r="T1066" s="3"/>
      <c r="U1066" s="3"/>
      <c r="V1066" s="3"/>
      <c r="W1066" s="3"/>
      <c r="X1066" s="8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NX1066" s="2"/>
      <c r="NY1066" s="2"/>
      <c r="NZ1066" s="2"/>
      <c r="OA1066" s="2"/>
      <c r="OB1066" s="2"/>
    </row>
    <row r="1067" spans="2:392" x14ac:dyDescent="0.25">
      <c r="B1067" s="2"/>
      <c r="C1067" s="2"/>
      <c r="D1067" s="2"/>
      <c r="E1067" s="2"/>
      <c r="F1067" s="2"/>
      <c r="I1067" s="2"/>
      <c r="J1067" s="2"/>
      <c r="O1067" s="3"/>
      <c r="P1067" s="3"/>
      <c r="Q1067" s="3"/>
      <c r="R1067" s="3"/>
      <c r="S1067" s="3"/>
      <c r="T1067" s="3"/>
      <c r="U1067" s="3"/>
      <c r="V1067" s="3"/>
      <c r="W1067" s="3"/>
      <c r="X1067" s="8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NX1067" s="2"/>
      <c r="NY1067" s="2"/>
      <c r="NZ1067" s="2"/>
      <c r="OA1067" s="2"/>
      <c r="OB1067" s="2"/>
    </row>
    <row r="1068" spans="2:392" x14ac:dyDescent="0.25">
      <c r="B1068" s="2"/>
      <c r="C1068" s="2"/>
      <c r="D1068" s="2"/>
      <c r="E1068" s="2"/>
      <c r="F1068" s="2"/>
      <c r="I1068" s="2"/>
      <c r="J1068" s="2"/>
      <c r="O1068" s="3"/>
      <c r="P1068" s="3"/>
      <c r="Q1068" s="3"/>
      <c r="R1068" s="3"/>
      <c r="S1068" s="3"/>
      <c r="T1068" s="3"/>
      <c r="U1068" s="3"/>
      <c r="V1068" s="3"/>
      <c r="W1068" s="3"/>
      <c r="X1068" s="8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NX1068" s="2"/>
      <c r="NY1068" s="2"/>
      <c r="NZ1068" s="2"/>
      <c r="OA1068" s="2"/>
      <c r="OB1068" s="2"/>
    </row>
    <row r="1069" spans="2:392" x14ac:dyDescent="0.25">
      <c r="B1069" s="2"/>
      <c r="C1069" s="2"/>
      <c r="D1069" s="2"/>
      <c r="E1069" s="2"/>
      <c r="F1069" s="2"/>
      <c r="I1069" s="2"/>
      <c r="J1069" s="2"/>
      <c r="O1069" s="3"/>
      <c r="P1069" s="3"/>
      <c r="Q1069" s="3"/>
      <c r="R1069" s="3"/>
      <c r="S1069" s="3"/>
      <c r="T1069" s="3"/>
      <c r="U1069" s="3"/>
      <c r="V1069" s="3"/>
      <c r="W1069" s="3"/>
      <c r="X1069" s="8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NX1069" s="2"/>
      <c r="NY1069" s="2"/>
      <c r="NZ1069" s="2"/>
      <c r="OA1069" s="2"/>
      <c r="OB1069" s="2"/>
    </row>
    <row r="1070" spans="2:392" x14ac:dyDescent="0.25">
      <c r="B1070" s="2"/>
      <c r="C1070" s="2"/>
      <c r="D1070" s="2"/>
      <c r="E1070" s="2"/>
      <c r="F1070" s="2"/>
      <c r="I1070" s="2"/>
      <c r="J1070" s="2"/>
      <c r="O1070" s="3"/>
      <c r="P1070" s="3"/>
      <c r="Q1070" s="3"/>
      <c r="R1070" s="3"/>
      <c r="S1070" s="3"/>
      <c r="T1070" s="3"/>
      <c r="U1070" s="3"/>
      <c r="V1070" s="3"/>
      <c r="W1070" s="3"/>
      <c r="X1070" s="8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NX1070" s="2"/>
      <c r="NY1070" s="2"/>
      <c r="NZ1070" s="2"/>
      <c r="OA1070" s="2"/>
      <c r="OB1070" s="2"/>
    </row>
    <row r="1071" spans="2:392" x14ac:dyDescent="0.25">
      <c r="B1071" s="2"/>
      <c r="C1071" s="2"/>
      <c r="D1071" s="2"/>
      <c r="E1071" s="2"/>
      <c r="F1071" s="2"/>
      <c r="I1071" s="2"/>
      <c r="J1071" s="2"/>
      <c r="O1071" s="3"/>
      <c r="P1071" s="3"/>
      <c r="Q1071" s="3"/>
      <c r="R1071" s="3"/>
      <c r="S1071" s="3"/>
      <c r="T1071" s="3"/>
      <c r="U1071" s="3"/>
      <c r="V1071" s="3"/>
      <c r="W1071" s="3"/>
      <c r="X1071" s="8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NX1071" s="2"/>
      <c r="NY1071" s="2"/>
      <c r="NZ1071" s="2"/>
      <c r="OA1071" s="2"/>
      <c r="OB1071" s="2"/>
    </row>
    <row r="1072" spans="2:392" x14ac:dyDescent="0.25">
      <c r="B1072" s="2"/>
      <c r="C1072" s="2"/>
      <c r="D1072" s="2"/>
      <c r="E1072" s="2"/>
      <c r="F1072" s="2"/>
      <c r="I1072" s="2"/>
      <c r="J1072" s="2"/>
      <c r="O1072" s="3"/>
      <c r="P1072" s="3"/>
      <c r="Q1072" s="3"/>
      <c r="R1072" s="3"/>
      <c r="S1072" s="3"/>
      <c r="T1072" s="3"/>
      <c r="U1072" s="3"/>
      <c r="V1072" s="3"/>
      <c r="W1072" s="3"/>
      <c r="X1072" s="8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NX1072" s="2"/>
      <c r="NY1072" s="2"/>
      <c r="NZ1072" s="2"/>
      <c r="OA1072" s="2"/>
      <c r="OB1072" s="2"/>
    </row>
    <row r="1073" spans="2:392" x14ac:dyDescent="0.25">
      <c r="B1073" s="2"/>
      <c r="C1073" s="2"/>
      <c r="D1073" s="2"/>
      <c r="E1073" s="2"/>
      <c r="F1073" s="2"/>
      <c r="I1073" s="2"/>
      <c r="J1073" s="2"/>
      <c r="O1073" s="3"/>
      <c r="P1073" s="3"/>
      <c r="Q1073" s="3"/>
      <c r="R1073" s="3"/>
      <c r="S1073" s="3"/>
      <c r="T1073" s="3"/>
      <c r="U1073" s="3"/>
      <c r="V1073" s="3"/>
      <c r="W1073" s="3"/>
      <c r="X1073" s="8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NX1073" s="2"/>
      <c r="NY1073" s="2"/>
      <c r="NZ1073" s="2"/>
      <c r="OA1073" s="2"/>
      <c r="OB1073" s="2"/>
    </row>
    <row r="1074" spans="2:392" x14ac:dyDescent="0.25">
      <c r="B1074" s="2"/>
      <c r="C1074" s="2"/>
      <c r="D1074" s="2"/>
      <c r="E1074" s="2"/>
      <c r="F1074" s="2"/>
      <c r="I1074" s="2"/>
      <c r="J1074" s="2"/>
      <c r="O1074" s="3"/>
      <c r="P1074" s="3"/>
      <c r="Q1074" s="3"/>
      <c r="R1074" s="3"/>
      <c r="S1074" s="3"/>
      <c r="T1074" s="3"/>
      <c r="U1074" s="3"/>
      <c r="V1074" s="3"/>
      <c r="W1074" s="3"/>
      <c r="X1074" s="8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NX1074" s="2"/>
      <c r="NY1074" s="2"/>
      <c r="NZ1074" s="2"/>
      <c r="OA1074" s="2"/>
      <c r="OB1074" s="2"/>
    </row>
    <row r="1075" spans="2:392" x14ac:dyDescent="0.25">
      <c r="B1075" s="2"/>
      <c r="C1075" s="2"/>
      <c r="D1075" s="2"/>
      <c r="E1075" s="2"/>
      <c r="F1075" s="2"/>
      <c r="I1075" s="2"/>
      <c r="J1075" s="2"/>
      <c r="O1075" s="3"/>
      <c r="P1075" s="3"/>
      <c r="Q1075" s="3"/>
      <c r="R1075" s="3"/>
      <c r="S1075" s="3"/>
      <c r="T1075" s="3"/>
      <c r="U1075" s="3"/>
      <c r="V1075" s="3"/>
      <c r="W1075" s="3"/>
      <c r="X1075" s="8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NX1075" s="2"/>
      <c r="NY1075" s="2"/>
      <c r="NZ1075" s="2"/>
      <c r="OA1075" s="2"/>
      <c r="OB1075" s="2"/>
    </row>
    <row r="1076" spans="2:392" x14ac:dyDescent="0.25">
      <c r="B1076" s="2"/>
      <c r="C1076" s="2"/>
      <c r="D1076" s="2"/>
      <c r="E1076" s="2"/>
      <c r="F1076" s="2"/>
      <c r="I1076" s="2"/>
      <c r="J1076" s="2"/>
      <c r="O1076" s="3"/>
      <c r="P1076" s="3"/>
      <c r="Q1076" s="3"/>
      <c r="R1076" s="3"/>
      <c r="S1076" s="3"/>
      <c r="T1076" s="3"/>
      <c r="U1076" s="3"/>
      <c r="V1076" s="3"/>
      <c r="W1076" s="3"/>
      <c r="X1076" s="8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NX1076" s="2"/>
      <c r="NY1076" s="2"/>
      <c r="NZ1076" s="2"/>
      <c r="OA1076" s="2"/>
      <c r="OB1076" s="2"/>
    </row>
    <row r="1077" spans="2:392" x14ac:dyDescent="0.25">
      <c r="B1077" s="2"/>
      <c r="C1077" s="2"/>
      <c r="D1077" s="2"/>
      <c r="E1077" s="2"/>
      <c r="F1077" s="2"/>
      <c r="I1077" s="2"/>
      <c r="J1077" s="2"/>
      <c r="O1077" s="3"/>
      <c r="P1077" s="3"/>
      <c r="Q1077" s="3"/>
      <c r="R1077" s="3"/>
      <c r="S1077" s="3"/>
      <c r="T1077" s="3"/>
      <c r="U1077" s="3"/>
      <c r="V1077" s="3"/>
      <c r="W1077" s="3"/>
      <c r="X1077" s="8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NX1077" s="2"/>
      <c r="NY1077" s="2"/>
      <c r="NZ1077" s="2"/>
      <c r="OA1077" s="2"/>
      <c r="OB1077" s="2"/>
    </row>
    <row r="1078" spans="2:392" x14ac:dyDescent="0.25">
      <c r="B1078" s="2"/>
      <c r="C1078" s="2"/>
      <c r="D1078" s="2"/>
      <c r="E1078" s="2"/>
      <c r="F1078" s="2"/>
      <c r="I1078" s="2"/>
      <c r="J1078" s="2"/>
      <c r="O1078" s="3"/>
      <c r="P1078" s="3"/>
      <c r="Q1078" s="3"/>
      <c r="R1078" s="3"/>
      <c r="S1078" s="3"/>
      <c r="T1078" s="3"/>
      <c r="U1078" s="3"/>
      <c r="V1078" s="3"/>
      <c r="W1078" s="3"/>
      <c r="X1078" s="8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NX1078" s="2"/>
      <c r="NY1078" s="2"/>
      <c r="NZ1078" s="2"/>
      <c r="OA1078" s="2"/>
      <c r="OB1078" s="2"/>
    </row>
    <row r="1079" spans="2:392" x14ac:dyDescent="0.25">
      <c r="B1079" s="2"/>
      <c r="C1079" s="2"/>
      <c r="D1079" s="2"/>
      <c r="E1079" s="2"/>
      <c r="F1079" s="2"/>
      <c r="I1079" s="2"/>
      <c r="J1079" s="2"/>
      <c r="O1079" s="3"/>
      <c r="P1079" s="3"/>
      <c r="Q1079" s="3"/>
      <c r="R1079" s="3"/>
      <c r="S1079" s="3"/>
      <c r="T1079" s="3"/>
      <c r="U1079" s="3"/>
      <c r="V1079" s="3"/>
      <c r="W1079" s="3"/>
      <c r="X1079" s="8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NX1079" s="2"/>
      <c r="NY1079" s="2"/>
      <c r="NZ1079" s="2"/>
      <c r="OA1079" s="2"/>
      <c r="OB1079" s="2"/>
    </row>
    <row r="1080" spans="2:392" x14ac:dyDescent="0.25">
      <c r="B1080" s="2"/>
      <c r="C1080" s="2"/>
      <c r="D1080" s="2"/>
      <c r="E1080" s="2"/>
      <c r="F1080" s="2"/>
      <c r="I1080" s="2"/>
      <c r="J1080" s="2"/>
      <c r="O1080" s="3"/>
      <c r="P1080" s="3"/>
      <c r="Q1080" s="3"/>
      <c r="R1080" s="3"/>
      <c r="S1080" s="3"/>
      <c r="T1080" s="3"/>
      <c r="U1080" s="3"/>
      <c r="V1080" s="3"/>
      <c r="W1080" s="3"/>
      <c r="X1080" s="8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NX1080" s="2"/>
      <c r="NY1080" s="2"/>
      <c r="NZ1080" s="2"/>
      <c r="OA1080" s="2"/>
      <c r="OB1080" s="2"/>
    </row>
    <row r="1081" spans="2:392" x14ac:dyDescent="0.25">
      <c r="B1081" s="2"/>
      <c r="C1081" s="2"/>
      <c r="D1081" s="2"/>
      <c r="E1081" s="2"/>
      <c r="F1081" s="2"/>
      <c r="I1081" s="2"/>
      <c r="J1081" s="2"/>
      <c r="O1081" s="3"/>
      <c r="P1081" s="3"/>
      <c r="Q1081" s="3"/>
      <c r="R1081" s="3"/>
      <c r="S1081" s="3"/>
      <c r="T1081" s="3"/>
      <c r="U1081" s="3"/>
      <c r="V1081" s="3"/>
      <c r="W1081" s="3"/>
      <c r="X1081" s="8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NX1081" s="2"/>
      <c r="NY1081" s="2"/>
      <c r="NZ1081" s="2"/>
      <c r="OA1081" s="2"/>
      <c r="OB1081" s="2"/>
    </row>
    <row r="1082" spans="2:392" x14ac:dyDescent="0.25">
      <c r="B1082" s="2"/>
      <c r="C1082" s="2"/>
      <c r="D1082" s="2"/>
      <c r="E1082" s="2"/>
      <c r="F1082" s="2"/>
      <c r="I1082" s="2"/>
      <c r="J1082" s="2"/>
      <c r="O1082" s="3"/>
      <c r="P1082" s="3"/>
      <c r="Q1082" s="3"/>
      <c r="R1082" s="3"/>
      <c r="S1082" s="3"/>
      <c r="T1082" s="3"/>
      <c r="U1082" s="3"/>
      <c r="V1082" s="3"/>
      <c r="W1082" s="3"/>
      <c r="X1082" s="8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NX1082" s="2"/>
      <c r="NY1082" s="2"/>
      <c r="NZ1082" s="2"/>
      <c r="OA1082" s="2"/>
      <c r="OB1082" s="2"/>
    </row>
    <row r="1083" spans="2:392" x14ac:dyDescent="0.25">
      <c r="B1083" s="2"/>
      <c r="C1083" s="2"/>
      <c r="D1083" s="2"/>
      <c r="E1083" s="2"/>
      <c r="F1083" s="2"/>
      <c r="I1083" s="2"/>
      <c r="J1083" s="2"/>
      <c r="O1083" s="3"/>
      <c r="P1083" s="3"/>
      <c r="Q1083" s="3"/>
      <c r="R1083" s="3"/>
      <c r="S1083" s="3"/>
      <c r="T1083" s="3"/>
      <c r="U1083" s="3"/>
      <c r="V1083" s="3"/>
      <c r="W1083" s="3"/>
      <c r="X1083" s="8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NX1083" s="2"/>
      <c r="NY1083" s="2"/>
      <c r="NZ1083" s="2"/>
      <c r="OA1083" s="2"/>
      <c r="OB1083" s="2"/>
    </row>
    <row r="1084" spans="2:392" x14ac:dyDescent="0.25">
      <c r="B1084" s="2"/>
      <c r="C1084" s="2"/>
      <c r="D1084" s="2"/>
      <c r="E1084" s="2"/>
      <c r="F1084" s="2"/>
      <c r="I1084" s="2"/>
      <c r="J1084" s="2"/>
      <c r="O1084" s="3"/>
      <c r="P1084" s="3"/>
      <c r="Q1084" s="3"/>
      <c r="R1084" s="3"/>
      <c r="S1084" s="3"/>
      <c r="T1084" s="3"/>
      <c r="U1084" s="3"/>
      <c r="V1084" s="3"/>
      <c r="W1084" s="3"/>
      <c r="X1084" s="8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NX1084" s="2"/>
      <c r="NY1084" s="2"/>
      <c r="NZ1084" s="2"/>
      <c r="OA1084" s="2"/>
      <c r="OB1084" s="2"/>
    </row>
    <row r="1085" spans="2:392" x14ac:dyDescent="0.25">
      <c r="B1085" s="2"/>
      <c r="C1085" s="2"/>
      <c r="D1085" s="2"/>
      <c r="E1085" s="2"/>
      <c r="F1085" s="2"/>
      <c r="I1085" s="2"/>
      <c r="J1085" s="2"/>
      <c r="O1085" s="3"/>
      <c r="P1085" s="3"/>
      <c r="Q1085" s="3"/>
      <c r="R1085" s="3"/>
      <c r="S1085" s="3"/>
      <c r="T1085" s="3"/>
      <c r="U1085" s="3"/>
      <c r="V1085" s="3"/>
      <c r="W1085" s="3"/>
      <c r="X1085" s="8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NX1085" s="2"/>
      <c r="NY1085" s="2"/>
      <c r="NZ1085" s="2"/>
      <c r="OA1085" s="2"/>
      <c r="OB1085" s="2"/>
    </row>
    <row r="1086" spans="2:392" x14ac:dyDescent="0.25">
      <c r="B1086" s="2"/>
      <c r="C1086" s="2"/>
      <c r="D1086" s="2"/>
      <c r="E1086" s="2"/>
      <c r="F1086" s="2"/>
      <c r="I1086" s="2"/>
      <c r="J1086" s="2"/>
      <c r="O1086" s="3"/>
      <c r="P1086" s="3"/>
      <c r="Q1086" s="3"/>
      <c r="R1086" s="3"/>
      <c r="S1086" s="3"/>
      <c r="T1086" s="3"/>
      <c r="U1086" s="3"/>
      <c r="V1086" s="3"/>
      <c r="W1086" s="3"/>
      <c r="X1086" s="8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NX1086" s="2"/>
      <c r="NY1086" s="2"/>
      <c r="NZ1086" s="2"/>
      <c r="OA1086" s="2"/>
      <c r="OB1086" s="2"/>
    </row>
    <row r="1087" spans="2:392" x14ac:dyDescent="0.25">
      <c r="B1087" s="2"/>
      <c r="C1087" s="2"/>
      <c r="D1087" s="2"/>
      <c r="E1087" s="2"/>
      <c r="F1087" s="2"/>
      <c r="I1087" s="2"/>
      <c r="J1087" s="2"/>
      <c r="O1087" s="3"/>
      <c r="P1087" s="3"/>
      <c r="Q1087" s="3"/>
      <c r="R1087" s="3"/>
      <c r="S1087" s="3"/>
      <c r="T1087" s="3"/>
      <c r="U1087" s="3"/>
      <c r="V1087" s="3"/>
      <c r="W1087" s="3"/>
      <c r="X1087" s="8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NX1087" s="2"/>
      <c r="NY1087" s="2"/>
      <c r="NZ1087" s="2"/>
      <c r="OA1087" s="2"/>
      <c r="OB1087" s="2"/>
    </row>
    <row r="1088" spans="2:392" x14ac:dyDescent="0.25">
      <c r="B1088" s="2"/>
      <c r="C1088" s="2"/>
      <c r="D1088" s="2"/>
      <c r="E1088" s="2"/>
      <c r="F1088" s="2"/>
      <c r="I1088" s="2"/>
      <c r="J1088" s="2"/>
      <c r="O1088" s="3"/>
      <c r="P1088" s="3"/>
      <c r="Q1088" s="3"/>
      <c r="R1088" s="3"/>
      <c r="S1088" s="3"/>
      <c r="T1088" s="3"/>
      <c r="U1088" s="3"/>
      <c r="V1088" s="3"/>
      <c r="W1088" s="3"/>
      <c r="X1088" s="8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NX1088" s="2"/>
      <c r="NY1088" s="2"/>
      <c r="NZ1088" s="2"/>
      <c r="OA1088" s="2"/>
      <c r="OB1088" s="2"/>
    </row>
    <row r="1089" spans="2:392" x14ac:dyDescent="0.25">
      <c r="B1089" s="2"/>
      <c r="C1089" s="2"/>
      <c r="D1089" s="2"/>
      <c r="E1089" s="2"/>
      <c r="F1089" s="2"/>
      <c r="I1089" s="2"/>
      <c r="J1089" s="2"/>
      <c r="O1089" s="3"/>
      <c r="P1089" s="3"/>
      <c r="Q1089" s="3"/>
      <c r="R1089" s="3"/>
      <c r="S1089" s="3"/>
      <c r="T1089" s="3"/>
      <c r="U1089" s="3"/>
      <c r="V1089" s="3"/>
      <c r="W1089" s="3"/>
      <c r="X1089" s="8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NX1089" s="2"/>
      <c r="NY1089" s="2"/>
      <c r="NZ1089" s="2"/>
      <c r="OA1089" s="2"/>
      <c r="OB1089" s="2"/>
    </row>
    <row r="1090" spans="2:392" x14ac:dyDescent="0.25">
      <c r="B1090" s="2"/>
      <c r="C1090" s="2"/>
      <c r="D1090" s="2"/>
      <c r="E1090" s="2"/>
      <c r="F1090" s="2"/>
      <c r="I1090" s="2"/>
      <c r="J1090" s="2"/>
      <c r="O1090" s="3"/>
      <c r="P1090" s="3"/>
      <c r="Q1090" s="3"/>
      <c r="R1090" s="3"/>
      <c r="S1090" s="3"/>
      <c r="T1090" s="3"/>
      <c r="U1090" s="3"/>
      <c r="V1090" s="3"/>
      <c r="W1090" s="3"/>
      <c r="X1090" s="8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NX1090" s="2"/>
      <c r="NY1090" s="2"/>
      <c r="NZ1090" s="2"/>
      <c r="OA1090" s="2"/>
      <c r="OB1090" s="2"/>
    </row>
    <row r="1091" spans="2:392" x14ac:dyDescent="0.25">
      <c r="B1091" s="2"/>
      <c r="C1091" s="2"/>
      <c r="D1091" s="2"/>
      <c r="E1091" s="2"/>
      <c r="F1091" s="2"/>
      <c r="I1091" s="2"/>
      <c r="J1091" s="2"/>
      <c r="O1091" s="3"/>
      <c r="P1091" s="3"/>
      <c r="Q1091" s="3"/>
      <c r="R1091" s="3"/>
      <c r="S1091" s="3"/>
      <c r="T1091" s="3"/>
      <c r="U1091" s="3"/>
      <c r="V1091" s="3"/>
      <c r="W1091" s="3"/>
      <c r="X1091" s="8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NX1091" s="2"/>
      <c r="NY1091" s="2"/>
      <c r="NZ1091" s="2"/>
      <c r="OA1091" s="2"/>
      <c r="OB1091" s="2"/>
    </row>
    <row r="1092" spans="2:392" x14ac:dyDescent="0.25">
      <c r="B1092" s="2"/>
      <c r="C1092" s="2"/>
      <c r="D1092" s="2"/>
      <c r="E1092" s="2"/>
      <c r="F1092" s="2"/>
      <c r="I1092" s="2"/>
      <c r="J1092" s="2"/>
      <c r="O1092" s="3"/>
      <c r="P1092" s="3"/>
      <c r="Q1092" s="3"/>
      <c r="R1092" s="3"/>
      <c r="S1092" s="3"/>
      <c r="T1092" s="3"/>
      <c r="U1092" s="3"/>
      <c r="V1092" s="3"/>
      <c r="W1092" s="3"/>
      <c r="X1092" s="8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NX1092" s="2"/>
      <c r="NY1092" s="2"/>
      <c r="NZ1092" s="2"/>
      <c r="OA1092" s="2"/>
      <c r="OB1092" s="2"/>
    </row>
    <row r="1093" spans="2:392" x14ac:dyDescent="0.25">
      <c r="B1093" s="2"/>
      <c r="C1093" s="2"/>
      <c r="D1093" s="2"/>
      <c r="E1093" s="2"/>
      <c r="F1093" s="2"/>
      <c r="I1093" s="2"/>
      <c r="J1093" s="2"/>
      <c r="O1093" s="3"/>
      <c r="P1093" s="3"/>
      <c r="Q1093" s="3"/>
      <c r="R1093" s="3"/>
      <c r="S1093" s="3"/>
      <c r="T1093" s="3"/>
      <c r="U1093" s="3"/>
      <c r="V1093" s="3"/>
      <c r="W1093" s="3"/>
      <c r="X1093" s="8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NX1093" s="2"/>
      <c r="NY1093" s="2"/>
      <c r="NZ1093" s="2"/>
      <c r="OA1093" s="2"/>
      <c r="OB1093" s="2"/>
    </row>
    <row r="1094" spans="2:392" x14ac:dyDescent="0.25">
      <c r="B1094" s="2"/>
      <c r="C1094" s="2"/>
      <c r="D1094" s="2"/>
      <c r="E1094" s="2"/>
      <c r="F1094" s="2"/>
      <c r="I1094" s="2"/>
      <c r="J1094" s="2"/>
      <c r="O1094" s="3"/>
      <c r="P1094" s="3"/>
      <c r="Q1094" s="3"/>
      <c r="R1094" s="3"/>
      <c r="S1094" s="3"/>
      <c r="T1094" s="3"/>
      <c r="U1094" s="3"/>
      <c r="V1094" s="3"/>
      <c r="W1094" s="3"/>
      <c r="X1094" s="8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NX1094" s="2"/>
      <c r="NY1094" s="2"/>
      <c r="NZ1094" s="2"/>
      <c r="OA1094" s="2"/>
      <c r="OB1094" s="2"/>
    </row>
    <row r="1095" spans="2:392" x14ac:dyDescent="0.25">
      <c r="B1095" s="2"/>
      <c r="C1095" s="2"/>
      <c r="D1095" s="2"/>
      <c r="E1095" s="2"/>
      <c r="F1095" s="2"/>
      <c r="I1095" s="2"/>
      <c r="J1095" s="2"/>
      <c r="O1095" s="3"/>
      <c r="P1095" s="3"/>
      <c r="Q1095" s="3"/>
      <c r="R1095" s="3"/>
      <c r="S1095" s="3"/>
      <c r="T1095" s="3"/>
      <c r="U1095" s="3"/>
      <c r="V1095" s="3"/>
      <c r="W1095" s="3"/>
      <c r="X1095" s="8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NX1095" s="2"/>
      <c r="NY1095" s="2"/>
      <c r="NZ1095" s="2"/>
      <c r="OA1095" s="2"/>
      <c r="OB1095" s="2"/>
    </row>
    <row r="1096" spans="2:392" x14ac:dyDescent="0.25">
      <c r="B1096" s="2"/>
      <c r="C1096" s="2"/>
      <c r="D1096" s="2"/>
      <c r="E1096" s="2"/>
      <c r="F1096" s="2"/>
      <c r="I1096" s="2"/>
      <c r="J1096" s="2"/>
      <c r="O1096" s="3"/>
      <c r="P1096" s="3"/>
      <c r="Q1096" s="3"/>
      <c r="R1096" s="3"/>
      <c r="S1096" s="3"/>
      <c r="T1096" s="3"/>
      <c r="U1096" s="3"/>
      <c r="V1096" s="3"/>
      <c r="W1096" s="3"/>
      <c r="X1096" s="8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NX1096" s="2"/>
      <c r="NY1096" s="2"/>
      <c r="NZ1096" s="2"/>
      <c r="OA1096" s="2"/>
      <c r="OB1096" s="2"/>
    </row>
    <row r="1097" spans="2:392" x14ac:dyDescent="0.25">
      <c r="B1097" s="2"/>
      <c r="C1097" s="2"/>
      <c r="D1097" s="2"/>
      <c r="E1097" s="2"/>
      <c r="F1097" s="2"/>
      <c r="I1097" s="2"/>
      <c r="J1097" s="2"/>
      <c r="O1097" s="3"/>
      <c r="P1097" s="3"/>
      <c r="Q1097" s="3"/>
      <c r="R1097" s="3"/>
      <c r="S1097" s="3"/>
      <c r="T1097" s="3"/>
      <c r="U1097" s="3"/>
      <c r="V1097" s="3"/>
      <c r="W1097" s="3"/>
      <c r="X1097" s="8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NX1097" s="2"/>
      <c r="NY1097" s="2"/>
      <c r="NZ1097" s="2"/>
      <c r="OA1097" s="2"/>
      <c r="OB1097" s="2"/>
    </row>
    <row r="1098" spans="2:392" x14ac:dyDescent="0.25">
      <c r="B1098" s="2"/>
      <c r="C1098" s="2"/>
      <c r="D1098" s="2"/>
      <c r="E1098" s="2"/>
      <c r="F1098" s="2"/>
      <c r="I1098" s="2"/>
      <c r="J1098" s="2"/>
      <c r="O1098" s="3"/>
      <c r="P1098" s="3"/>
      <c r="Q1098" s="3"/>
      <c r="R1098" s="3"/>
      <c r="S1098" s="3"/>
      <c r="T1098" s="3"/>
      <c r="U1098" s="3"/>
      <c r="V1098" s="3"/>
      <c r="W1098" s="3"/>
      <c r="X1098" s="8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NX1098" s="2"/>
      <c r="NY1098" s="2"/>
      <c r="NZ1098" s="2"/>
      <c r="OA1098" s="2"/>
      <c r="OB1098" s="2"/>
    </row>
    <row r="1099" spans="2:392" x14ac:dyDescent="0.25">
      <c r="B1099" s="2"/>
      <c r="C1099" s="2"/>
      <c r="D1099" s="2"/>
      <c r="E1099" s="2"/>
      <c r="F1099" s="2"/>
      <c r="I1099" s="2"/>
      <c r="J1099" s="2"/>
      <c r="O1099" s="3"/>
      <c r="P1099" s="3"/>
      <c r="Q1099" s="3"/>
      <c r="R1099" s="3"/>
      <c r="S1099" s="3"/>
      <c r="T1099" s="3"/>
      <c r="U1099" s="3"/>
      <c r="V1099" s="3"/>
      <c r="W1099" s="3"/>
      <c r="X1099" s="8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NX1099" s="2"/>
      <c r="NY1099" s="2"/>
      <c r="NZ1099" s="2"/>
      <c r="OA1099" s="2"/>
      <c r="OB1099" s="2"/>
    </row>
    <row r="1100" spans="2:392" x14ac:dyDescent="0.25">
      <c r="B1100" s="2"/>
      <c r="C1100" s="2"/>
      <c r="D1100" s="2"/>
      <c r="E1100" s="2"/>
      <c r="F1100" s="2"/>
      <c r="I1100" s="2"/>
      <c r="J1100" s="2"/>
      <c r="O1100" s="3"/>
      <c r="P1100" s="3"/>
      <c r="Q1100" s="3"/>
      <c r="R1100" s="3"/>
      <c r="S1100" s="3"/>
      <c r="T1100" s="3"/>
      <c r="U1100" s="3"/>
      <c r="V1100" s="3"/>
      <c r="W1100" s="3"/>
      <c r="X1100" s="8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NX1100" s="2"/>
      <c r="NY1100" s="2"/>
      <c r="NZ1100" s="2"/>
      <c r="OA1100" s="2"/>
      <c r="OB1100" s="2"/>
    </row>
    <row r="1101" spans="2:392" x14ac:dyDescent="0.25">
      <c r="B1101" s="2"/>
      <c r="C1101" s="2"/>
      <c r="D1101" s="2"/>
      <c r="E1101" s="2"/>
      <c r="F1101" s="2"/>
      <c r="I1101" s="2"/>
      <c r="J1101" s="2"/>
      <c r="O1101" s="3"/>
      <c r="P1101" s="3"/>
      <c r="Q1101" s="3"/>
      <c r="R1101" s="3"/>
      <c r="S1101" s="3"/>
      <c r="T1101" s="3"/>
      <c r="U1101" s="3"/>
      <c r="V1101" s="3"/>
      <c r="W1101" s="3"/>
      <c r="X1101" s="8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NX1101" s="2"/>
      <c r="NY1101" s="2"/>
      <c r="NZ1101" s="2"/>
      <c r="OA1101" s="2"/>
      <c r="OB1101" s="2"/>
    </row>
    <row r="1102" spans="2:392" x14ac:dyDescent="0.25">
      <c r="B1102" s="2"/>
      <c r="C1102" s="2"/>
      <c r="D1102" s="2"/>
      <c r="E1102" s="2"/>
      <c r="F1102" s="2"/>
      <c r="I1102" s="2"/>
      <c r="J1102" s="2"/>
      <c r="O1102" s="3"/>
      <c r="P1102" s="3"/>
      <c r="Q1102" s="3"/>
      <c r="R1102" s="3"/>
      <c r="S1102" s="3"/>
      <c r="T1102" s="3"/>
      <c r="U1102" s="3"/>
      <c r="V1102" s="3"/>
      <c r="W1102" s="3"/>
      <c r="X1102" s="8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NX1102" s="2"/>
      <c r="NY1102" s="2"/>
      <c r="NZ1102" s="2"/>
      <c r="OA1102" s="2"/>
      <c r="OB1102" s="2"/>
    </row>
    <row r="1103" spans="2:392" x14ac:dyDescent="0.25">
      <c r="B1103" s="2"/>
      <c r="C1103" s="2"/>
      <c r="D1103" s="2"/>
      <c r="E1103" s="2"/>
      <c r="F1103" s="2"/>
      <c r="I1103" s="2"/>
      <c r="J1103" s="2"/>
      <c r="O1103" s="3"/>
      <c r="P1103" s="3"/>
      <c r="Q1103" s="3"/>
      <c r="R1103" s="3"/>
      <c r="S1103" s="3"/>
      <c r="T1103" s="3"/>
      <c r="U1103" s="3"/>
      <c r="V1103" s="3"/>
      <c r="W1103" s="3"/>
      <c r="X1103" s="8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NX1103" s="2"/>
      <c r="NY1103" s="2"/>
      <c r="NZ1103" s="2"/>
      <c r="OA1103" s="2"/>
      <c r="OB1103" s="2"/>
    </row>
    <row r="1104" spans="2:392" x14ac:dyDescent="0.25">
      <c r="B1104" s="2"/>
      <c r="C1104" s="2"/>
      <c r="D1104" s="2"/>
      <c r="E1104" s="2"/>
      <c r="F1104" s="2"/>
      <c r="I1104" s="2"/>
      <c r="J1104" s="2"/>
      <c r="O1104" s="3"/>
      <c r="P1104" s="3"/>
      <c r="Q1104" s="3"/>
      <c r="R1104" s="3"/>
      <c r="S1104" s="3"/>
      <c r="T1104" s="3"/>
      <c r="U1104" s="3"/>
      <c r="V1104" s="3"/>
      <c r="W1104" s="3"/>
      <c r="X1104" s="8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NX1104" s="2"/>
      <c r="NY1104" s="2"/>
      <c r="NZ1104" s="2"/>
      <c r="OA1104" s="2"/>
      <c r="OB1104" s="2"/>
    </row>
    <row r="1105" spans="2:392" x14ac:dyDescent="0.25">
      <c r="B1105" s="2"/>
      <c r="C1105" s="2"/>
      <c r="D1105" s="2"/>
      <c r="E1105" s="2"/>
      <c r="F1105" s="2"/>
      <c r="I1105" s="2"/>
      <c r="J1105" s="2"/>
      <c r="O1105" s="3"/>
      <c r="P1105" s="3"/>
      <c r="Q1105" s="3"/>
      <c r="R1105" s="3"/>
      <c r="S1105" s="3"/>
      <c r="T1105" s="3"/>
      <c r="U1105" s="3"/>
      <c r="V1105" s="3"/>
      <c r="W1105" s="3"/>
      <c r="X1105" s="8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NX1105" s="2"/>
      <c r="NY1105" s="2"/>
      <c r="NZ1105" s="2"/>
      <c r="OA1105" s="2"/>
      <c r="OB1105" s="2"/>
    </row>
    <row r="1106" spans="2:392" x14ac:dyDescent="0.25">
      <c r="B1106" s="2"/>
      <c r="C1106" s="2"/>
      <c r="D1106" s="2"/>
      <c r="E1106" s="2"/>
      <c r="F1106" s="2"/>
      <c r="I1106" s="2"/>
      <c r="J1106" s="2"/>
      <c r="O1106" s="3"/>
      <c r="P1106" s="3"/>
      <c r="Q1106" s="3"/>
      <c r="R1106" s="3"/>
      <c r="S1106" s="3"/>
      <c r="T1106" s="3"/>
      <c r="U1106" s="3"/>
      <c r="V1106" s="3"/>
      <c r="W1106" s="3"/>
      <c r="X1106" s="8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NX1106" s="2"/>
      <c r="NY1106" s="2"/>
      <c r="NZ1106" s="2"/>
      <c r="OA1106" s="2"/>
      <c r="OB1106" s="2"/>
    </row>
    <row r="1107" spans="2:392" x14ac:dyDescent="0.25">
      <c r="B1107" s="2"/>
      <c r="C1107" s="2"/>
      <c r="D1107" s="2"/>
      <c r="E1107" s="2"/>
      <c r="F1107" s="2"/>
      <c r="I1107" s="2"/>
      <c r="J1107" s="2"/>
      <c r="O1107" s="3"/>
      <c r="P1107" s="3"/>
      <c r="Q1107" s="3"/>
      <c r="R1107" s="3"/>
      <c r="S1107" s="3"/>
      <c r="T1107" s="3"/>
      <c r="U1107" s="3"/>
      <c r="V1107" s="3"/>
      <c r="W1107" s="3"/>
      <c r="X1107" s="8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NX1107" s="2"/>
      <c r="NY1107" s="2"/>
      <c r="NZ1107" s="2"/>
      <c r="OA1107" s="2"/>
      <c r="OB1107" s="2"/>
    </row>
    <row r="1108" spans="2:392" x14ac:dyDescent="0.25">
      <c r="B1108" s="2"/>
      <c r="C1108" s="2"/>
      <c r="D1108" s="2"/>
      <c r="E1108" s="2"/>
      <c r="F1108" s="2"/>
      <c r="I1108" s="2"/>
      <c r="J1108" s="2"/>
      <c r="O1108" s="3"/>
      <c r="P1108" s="3"/>
      <c r="Q1108" s="3"/>
      <c r="R1108" s="3"/>
      <c r="S1108" s="3"/>
      <c r="T1108" s="3"/>
      <c r="U1108" s="3"/>
      <c r="V1108" s="3"/>
      <c r="W1108" s="3"/>
      <c r="X1108" s="8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NX1108" s="2"/>
      <c r="NY1108" s="2"/>
      <c r="NZ1108" s="2"/>
      <c r="OA1108" s="2"/>
      <c r="OB1108" s="2"/>
    </row>
    <row r="1109" spans="2:392" x14ac:dyDescent="0.25">
      <c r="B1109" s="2"/>
      <c r="C1109" s="2"/>
      <c r="D1109" s="2"/>
      <c r="E1109" s="2"/>
      <c r="F1109" s="2"/>
      <c r="I1109" s="2"/>
      <c r="J1109" s="2"/>
      <c r="O1109" s="3"/>
      <c r="P1109" s="3"/>
      <c r="Q1109" s="3"/>
      <c r="R1109" s="3"/>
      <c r="S1109" s="3"/>
      <c r="T1109" s="3"/>
      <c r="U1109" s="3"/>
      <c r="V1109" s="3"/>
      <c r="W1109" s="3"/>
      <c r="X1109" s="8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NX1109" s="2"/>
      <c r="NY1109" s="2"/>
      <c r="NZ1109" s="2"/>
      <c r="OA1109" s="2"/>
      <c r="OB1109" s="2"/>
    </row>
    <row r="1110" spans="2:392" x14ac:dyDescent="0.25">
      <c r="B1110" s="2"/>
      <c r="C1110" s="2"/>
      <c r="D1110" s="2"/>
      <c r="E1110" s="2"/>
      <c r="F1110" s="2"/>
      <c r="I1110" s="2"/>
      <c r="J1110" s="2"/>
      <c r="O1110" s="3"/>
      <c r="P1110" s="3"/>
      <c r="Q1110" s="3"/>
      <c r="R1110" s="3"/>
      <c r="S1110" s="3"/>
      <c r="T1110" s="3"/>
      <c r="U1110" s="3"/>
      <c r="V1110" s="3"/>
      <c r="W1110" s="3"/>
      <c r="X1110" s="8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NX1110" s="2"/>
      <c r="NY1110" s="2"/>
      <c r="NZ1110" s="2"/>
      <c r="OA1110" s="2"/>
      <c r="OB1110" s="2"/>
    </row>
    <row r="1111" spans="2:392" x14ac:dyDescent="0.25">
      <c r="B1111" s="2"/>
      <c r="C1111" s="2"/>
      <c r="D1111" s="2"/>
      <c r="E1111" s="2"/>
      <c r="F1111" s="2"/>
      <c r="I1111" s="2"/>
      <c r="J1111" s="2"/>
      <c r="O1111" s="3"/>
      <c r="P1111" s="3"/>
      <c r="Q1111" s="3"/>
      <c r="R1111" s="3"/>
      <c r="S1111" s="3"/>
      <c r="T1111" s="3"/>
      <c r="U1111" s="3"/>
      <c r="V1111" s="3"/>
      <c r="W1111" s="3"/>
      <c r="X1111" s="8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NX1111" s="2"/>
      <c r="NY1111" s="2"/>
      <c r="NZ1111" s="2"/>
      <c r="OA1111" s="2"/>
      <c r="OB1111" s="2"/>
    </row>
    <row r="1112" spans="2:392" x14ac:dyDescent="0.25">
      <c r="B1112" s="2"/>
      <c r="C1112" s="2"/>
      <c r="D1112" s="2"/>
      <c r="E1112" s="2"/>
      <c r="F1112" s="2"/>
      <c r="I1112" s="2"/>
      <c r="J1112" s="2"/>
      <c r="O1112" s="3"/>
      <c r="P1112" s="3"/>
      <c r="Q1112" s="3"/>
      <c r="R1112" s="3"/>
      <c r="S1112" s="3"/>
      <c r="T1112" s="3"/>
      <c r="U1112" s="3"/>
      <c r="V1112" s="3"/>
      <c r="W1112" s="3"/>
      <c r="X1112" s="8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NX1112" s="2"/>
      <c r="NY1112" s="2"/>
      <c r="NZ1112" s="2"/>
      <c r="OA1112" s="2"/>
      <c r="OB1112" s="2"/>
    </row>
    <row r="1113" spans="2:392" x14ac:dyDescent="0.25">
      <c r="B1113" s="2"/>
      <c r="C1113" s="2"/>
      <c r="D1113" s="2"/>
      <c r="E1113" s="2"/>
      <c r="F1113" s="2"/>
      <c r="I1113" s="2"/>
      <c r="J1113" s="2"/>
      <c r="O1113" s="3"/>
      <c r="P1113" s="3"/>
      <c r="Q1113" s="3"/>
      <c r="R1113" s="3"/>
      <c r="S1113" s="3"/>
      <c r="T1113" s="3"/>
      <c r="U1113" s="3"/>
      <c r="V1113" s="3"/>
      <c r="W1113" s="3"/>
      <c r="X1113" s="8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NX1113" s="2"/>
      <c r="NY1113" s="2"/>
      <c r="NZ1113" s="2"/>
      <c r="OA1113" s="2"/>
      <c r="OB1113" s="2"/>
    </row>
    <row r="1114" spans="2:392" x14ac:dyDescent="0.25">
      <c r="B1114" s="2"/>
      <c r="C1114" s="2"/>
      <c r="D1114" s="2"/>
      <c r="E1114" s="2"/>
      <c r="F1114" s="2"/>
      <c r="I1114" s="2"/>
      <c r="J1114" s="2"/>
      <c r="O1114" s="3"/>
      <c r="P1114" s="3"/>
      <c r="Q1114" s="3"/>
      <c r="R1114" s="3"/>
      <c r="S1114" s="3"/>
      <c r="T1114" s="3"/>
      <c r="U1114" s="3"/>
      <c r="V1114" s="3"/>
      <c r="W1114" s="3"/>
      <c r="X1114" s="8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NX1114" s="2"/>
      <c r="NY1114" s="2"/>
      <c r="NZ1114" s="2"/>
      <c r="OA1114" s="2"/>
      <c r="OB1114" s="2"/>
    </row>
    <row r="1115" spans="2:392" x14ac:dyDescent="0.25">
      <c r="B1115" s="2"/>
      <c r="C1115" s="2"/>
      <c r="D1115" s="2"/>
      <c r="E1115" s="2"/>
      <c r="F1115" s="2"/>
      <c r="I1115" s="2"/>
      <c r="J1115" s="2"/>
      <c r="O1115" s="3"/>
      <c r="P1115" s="3"/>
      <c r="Q1115" s="3"/>
      <c r="R1115" s="3"/>
      <c r="S1115" s="3"/>
      <c r="T1115" s="3"/>
      <c r="U1115" s="3"/>
      <c r="V1115" s="3"/>
      <c r="W1115" s="3"/>
      <c r="X1115" s="8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NX1115" s="2"/>
      <c r="NY1115" s="2"/>
      <c r="NZ1115" s="2"/>
      <c r="OA1115" s="2"/>
      <c r="OB1115" s="2"/>
    </row>
    <row r="1116" spans="2:392" x14ac:dyDescent="0.25">
      <c r="B1116" s="2"/>
      <c r="C1116" s="2"/>
      <c r="D1116" s="2"/>
      <c r="E1116" s="2"/>
      <c r="F1116" s="2"/>
      <c r="I1116" s="2"/>
      <c r="J1116" s="2"/>
      <c r="O1116" s="3"/>
      <c r="P1116" s="3"/>
      <c r="Q1116" s="3"/>
      <c r="R1116" s="3"/>
      <c r="S1116" s="3"/>
      <c r="T1116" s="3"/>
      <c r="U1116" s="3"/>
      <c r="V1116" s="3"/>
      <c r="W1116" s="3"/>
      <c r="X1116" s="8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NX1116" s="2"/>
      <c r="NY1116" s="2"/>
      <c r="NZ1116" s="2"/>
      <c r="OA1116" s="2"/>
      <c r="OB1116" s="2"/>
    </row>
    <row r="1117" spans="2:392" x14ac:dyDescent="0.25">
      <c r="B1117" s="2"/>
      <c r="C1117" s="2"/>
      <c r="D1117" s="2"/>
      <c r="E1117" s="2"/>
      <c r="F1117" s="2"/>
      <c r="I1117" s="2"/>
      <c r="J1117" s="2"/>
      <c r="O1117" s="3"/>
      <c r="P1117" s="3"/>
      <c r="Q1117" s="3"/>
      <c r="R1117" s="3"/>
      <c r="S1117" s="3"/>
      <c r="T1117" s="3"/>
      <c r="U1117" s="3"/>
      <c r="V1117" s="3"/>
      <c r="W1117" s="3"/>
      <c r="X1117" s="8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NX1117" s="2"/>
      <c r="NY1117" s="2"/>
      <c r="NZ1117" s="2"/>
      <c r="OA1117" s="2"/>
      <c r="OB1117" s="2"/>
    </row>
    <row r="1118" spans="2:392" x14ac:dyDescent="0.25">
      <c r="B1118" s="2"/>
      <c r="C1118" s="2"/>
      <c r="D1118" s="2"/>
      <c r="E1118" s="2"/>
      <c r="F1118" s="2"/>
      <c r="I1118" s="2"/>
      <c r="J1118" s="2"/>
      <c r="O1118" s="3"/>
      <c r="P1118" s="3"/>
      <c r="Q1118" s="3"/>
      <c r="R1118" s="3"/>
      <c r="S1118" s="3"/>
      <c r="T1118" s="3"/>
      <c r="U1118" s="3"/>
      <c r="V1118" s="3"/>
      <c r="W1118" s="3"/>
      <c r="X1118" s="8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NX1118" s="2"/>
      <c r="NY1118" s="2"/>
      <c r="NZ1118" s="2"/>
      <c r="OA1118" s="2"/>
      <c r="OB1118" s="2"/>
    </row>
    <row r="1119" spans="2:392" x14ac:dyDescent="0.25">
      <c r="B1119" s="2"/>
      <c r="C1119" s="2"/>
      <c r="D1119" s="2"/>
      <c r="E1119" s="2"/>
      <c r="F1119" s="2"/>
      <c r="I1119" s="2"/>
      <c r="J1119" s="2"/>
      <c r="O1119" s="3"/>
      <c r="P1119" s="3"/>
      <c r="Q1119" s="3"/>
      <c r="R1119" s="3"/>
      <c r="S1119" s="3"/>
      <c r="T1119" s="3"/>
      <c r="U1119" s="3"/>
      <c r="V1119" s="3"/>
      <c r="W1119" s="3"/>
      <c r="X1119" s="8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NX1119" s="2"/>
      <c r="NY1119" s="2"/>
      <c r="NZ1119" s="2"/>
      <c r="OA1119" s="2"/>
      <c r="OB1119" s="2"/>
    </row>
    <row r="1120" spans="2:392" x14ac:dyDescent="0.25">
      <c r="B1120" s="2"/>
      <c r="C1120" s="2"/>
      <c r="D1120" s="2"/>
      <c r="E1120" s="2"/>
      <c r="F1120" s="2"/>
      <c r="I1120" s="2"/>
      <c r="J1120" s="2"/>
      <c r="O1120" s="3"/>
      <c r="P1120" s="3"/>
      <c r="Q1120" s="3"/>
      <c r="R1120" s="3"/>
      <c r="S1120" s="3"/>
      <c r="T1120" s="3"/>
      <c r="U1120" s="3"/>
      <c r="V1120" s="3"/>
      <c r="W1120" s="3"/>
      <c r="X1120" s="8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NX1120" s="2"/>
      <c r="NY1120" s="2"/>
      <c r="NZ1120" s="2"/>
      <c r="OA1120" s="2"/>
      <c r="OB1120" s="2"/>
    </row>
    <row r="1121" spans="2:392" x14ac:dyDescent="0.25">
      <c r="B1121" s="2"/>
      <c r="C1121" s="2"/>
      <c r="D1121" s="2"/>
      <c r="E1121" s="2"/>
      <c r="F1121" s="2"/>
      <c r="I1121" s="2"/>
      <c r="J1121" s="2"/>
      <c r="O1121" s="3"/>
      <c r="P1121" s="3"/>
      <c r="Q1121" s="3"/>
      <c r="R1121" s="3"/>
      <c r="S1121" s="3"/>
      <c r="T1121" s="3"/>
      <c r="U1121" s="3"/>
      <c r="V1121" s="3"/>
      <c r="W1121" s="3"/>
      <c r="X1121" s="8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13"/>
      <c r="CR1121" s="13"/>
      <c r="CS1121" s="13"/>
      <c r="CT1121" s="13"/>
      <c r="CU1121" s="13"/>
      <c r="CV1121" s="13"/>
      <c r="CW1121" s="13"/>
      <c r="CX1121" s="13"/>
      <c r="CY1121" s="13"/>
      <c r="CZ1121" s="13"/>
      <c r="DA1121" s="13"/>
      <c r="DB1121" s="13"/>
      <c r="DC1121" s="13"/>
      <c r="DD1121" s="13"/>
      <c r="DE1121" s="13"/>
      <c r="DF1121" s="13"/>
      <c r="DG1121" s="13"/>
      <c r="DH1121" s="13"/>
      <c r="DI1121" s="13"/>
      <c r="DJ1121" s="13"/>
      <c r="DK1121" s="13"/>
      <c r="DL1121" s="13"/>
      <c r="DM1121" s="13"/>
      <c r="DN1121" s="13"/>
      <c r="DO1121" s="13"/>
      <c r="DP1121" s="13"/>
      <c r="DQ1121" s="13"/>
      <c r="DR1121" s="13"/>
      <c r="DS1121" s="13"/>
      <c r="DT1121" s="13"/>
      <c r="DU1121" s="13"/>
      <c r="DV1121" s="13"/>
      <c r="DW1121" s="13"/>
      <c r="DX1121" s="13"/>
      <c r="DY1121" s="13"/>
      <c r="DZ1121" s="13"/>
      <c r="EA1121" s="13"/>
      <c r="EB1121" s="13"/>
      <c r="EC1121" s="13"/>
      <c r="ED1121" s="13"/>
      <c r="EE1121" s="13"/>
      <c r="EF1121" s="13"/>
      <c r="EG1121" s="13"/>
      <c r="EH1121" s="13"/>
      <c r="EI1121" s="13"/>
      <c r="EJ1121" s="13"/>
      <c r="EK1121" s="13"/>
      <c r="EL1121" s="13"/>
      <c r="EM1121" s="13"/>
      <c r="EN1121" s="13"/>
      <c r="EO1121" s="13"/>
      <c r="EP1121" s="13"/>
      <c r="EQ1121" s="13"/>
      <c r="ER1121" s="13"/>
      <c r="ES1121" s="13"/>
      <c r="ET1121" s="13"/>
      <c r="EU1121" s="13"/>
      <c r="EV1121" s="13"/>
      <c r="EW1121" s="13"/>
      <c r="EX1121" s="13"/>
      <c r="EY1121" s="13"/>
      <c r="EZ1121" s="13"/>
      <c r="FA1121" s="13"/>
      <c r="FB1121" s="13"/>
      <c r="FC1121" s="13"/>
      <c r="FD1121" s="13"/>
      <c r="FE1121" s="13"/>
      <c r="FF1121" s="13"/>
      <c r="FG1121" s="13"/>
      <c r="FH1121" s="13"/>
      <c r="FI1121" s="13"/>
      <c r="FJ1121" s="13"/>
      <c r="FK1121" s="13"/>
      <c r="FL1121" s="13"/>
      <c r="FM1121" s="13"/>
      <c r="FN1121" s="13"/>
      <c r="FO1121" s="13"/>
      <c r="FP1121" s="13"/>
      <c r="FQ1121" s="13"/>
      <c r="FR1121" s="13"/>
      <c r="FS1121" s="13"/>
      <c r="FT1121" s="13"/>
      <c r="FU1121" s="13"/>
      <c r="FV1121" s="13"/>
      <c r="FW1121" s="13"/>
      <c r="FX1121" s="13"/>
      <c r="FY1121" s="13"/>
      <c r="FZ1121" s="13"/>
      <c r="GA1121" s="13"/>
      <c r="GB1121" s="13"/>
      <c r="GC1121" s="13"/>
      <c r="GD1121" s="13"/>
      <c r="GE1121" s="13"/>
      <c r="GF1121" s="13"/>
      <c r="GG1121" s="13"/>
      <c r="GH1121" s="13"/>
      <c r="GI1121" s="13"/>
      <c r="GJ1121" s="13"/>
      <c r="GK1121" s="13"/>
      <c r="GL1121" s="13"/>
      <c r="GM1121" s="13"/>
      <c r="GN1121" s="13"/>
      <c r="GO1121" s="13"/>
      <c r="GP1121" s="13"/>
      <c r="GQ1121" s="13"/>
      <c r="GR1121" s="13"/>
      <c r="GS1121" s="13"/>
      <c r="GT1121" s="13"/>
      <c r="GU1121" s="13"/>
      <c r="GV1121" s="13"/>
      <c r="GW1121" s="13"/>
      <c r="GX1121" s="13"/>
      <c r="GY1121" s="13"/>
      <c r="GZ1121" s="13"/>
      <c r="NX1121" s="2"/>
      <c r="NY1121" s="2"/>
      <c r="NZ1121" s="2"/>
      <c r="OA1121" s="2"/>
      <c r="OB1121" s="2"/>
    </row>
    <row r="1122" spans="2:392" x14ac:dyDescent="0.25">
      <c r="B1122" s="2"/>
      <c r="C1122" s="2"/>
      <c r="D1122" s="2"/>
      <c r="E1122" s="2"/>
      <c r="F1122" s="2"/>
      <c r="I1122" s="2"/>
      <c r="J1122" s="2"/>
      <c r="O1122" s="3"/>
      <c r="P1122" s="3"/>
      <c r="Q1122" s="3"/>
      <c r="R1122" s="3"/>
      <c r="S1122" s="3"/>
      <c r="T1122" s="3"/>
      <c r="U1122" s="3"/>
      <c r="V1122" s="3"/>
      <c r="W1122" s="3"/>
      <c r="X1122" s="8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NX1122" s="2"/>
      <c r="NY1122" s="2"/>
      <c r="NZ1122" s="2"/>
      <c r="OA1122" s="2"/>
      <c r="OB1122" s="2"/>
    </row>
    <row r="1123" spans="2:392" x14ac:dyDescent="0.25">
      <c r="B1123" s="2"/>
      <c r="C1123" s="2"/>
      <c r="D1123" s="2"/>
      <c r="E1123" s="2"/>
      <c r="F1123" s="2"/>
      <c r="I1123" s="2"/>
      <c r="J1123" s="2"/>
      <c r="O1123" s="3"/>
      <c r="P1123" s="3"/>
      <c r="Q1123" s="3"/>
      <c r="R1123" s="3"/>
      <c r="S1123" s="3"/>
      <c r="T1123" s="3"/>
      <c r="U1123" s="3"/>
      <c r="V1123" s="3"/>
      <c r="W1123" s="3"/>
      <c r="X1123" s="8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NX1123" s="2"/>
      <c r="NY1123" s="2"/>
      <c r="NZ1123" s="2"/>
      <c r="OA1123" s="2"/>
      <c r="OB1123" s="2"/>
    </row>
    <row r="1124" spans="2:392" x14ac:dyDescent="0.25">
      <c r="B1124" s="2"/>
      <c r="C1124" s="2"/>
      <c r="D1124" s="2"/>
      <c r="E1124" s="2"/>
      <c r="F1124" s="2"/>
      <c r="I1124" s="2"/>
      <c r="J1124" s="2"/>
      <c r="O1124" s="3"/>
      <c r="P1124" s="3"/>
      <c r="Q1124" s="3"/>
      <c r="R1124" s="3"/>
      <c r="S1124" s="3"/>
      <c r="T1124" s="3"/>
      <c r="U1124" s="3"/>
      <c r="V1124" s="3"/>
      <c r="W1124" s="3"/>
      <c r="X1124" s="8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NX1124" s="2"/>
      <c r="NY1124" s="2"/>
      <c r="NZ1124" s="2"/>
      <c r="OA1124" s="2"/>
      <c r="OB1124" s="2"/>
    </row>
    <row r="1125" spans="2:392" x14ac:dyDescent="0.25">
      <c r="B1125" s="2"/>
      <c r="C1125" s="2"/>
      <c r="D1125" s="2"/>
      <c r="E1125" s="2"/>
      <c r="F1125" s="2"/>
      <c r="I1125" s="2"/>
      <c r="J1125" s="2"/>
      <c r="O1125" s="3"/>
      <c r="P1125" s="3"/>
      <c r="Q1125" s="3"/>
      <c r="R1125" s="3"/>
      <c r="S1125" s="3"/>
      <c r="T1125" s="3"/>
      <c r="U1125" s="3"/>
      <c r="V1125" s="3"/>
      <c r="W1125" s="3"/>
      <c r="X1125" s="8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NX1125" s="2"/>
      <c r="NY1125" s="2"/>
      <c r="NZ1125" s="2"/>
      <c r="OA1125" s="2"/>
      <c r="OB1125" s="2"/>
    </row>
    <row r="1126" spans="2:392" x14ac:dyDescent="0.25">
      <c r="B1126" s="2"/>
      <c r="C1126" s="2"/>
      <c r="D1126" s="2"/>
      <c r="E1126" s="2"/>
      <c r="F1126" s="2"/>
      <c r="I1126" s="2"/>
      <c r="J1126" s="2"/>
      <c r="O1126" s="3"/>
      <c r="P1126" s="3"/>
      <c r="Q1126" s="3"/>
      <c r="R1126" s="3"/>
      <c r="S1126" s="3"/>
      <c r="T1126" s="3"/>
      <c r="U1126" s="3"/>
      <c r="V1126" s="3"/>
      <c r="W1126" s="3"/>
      <c r="X1126" s="8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NX1126" s="2"/>
      <c r="NY1126" s="2"/>
      <c r="NZ1126" s="2"/>
      <c r="OA1126" s="2"/>
      <c r="OB1126" s="2"/>
    </row>
    <row r="1127" spans="2:392" x14ac:dyDescent="0.25">
      <c r="B1127" s="2"/>
      <c r="C1127" s="2"/>
      <c r="D1127" s="2"/>
      <c r="E1127" s="2"/>
      <c r="F1127" s="2"/>
      <c r="I1127" s="2"/>
      <c r="J1127" s="2"/>
      <c r="O1127" s="3"/>
      <c r="P1127" s="3"/>
      <c r="Q1127" s="3"/>
      <c r="R1127" s="3"/>
      <c r="S1127" s="3"/>
      <c r="T1127" s="3"/>
      <c r="U1127" s="3"/>
      <c r="V1127" s="3"/>
      <c r="W1127" s="3"/>
      <c r="X1127" s="8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NX1127" s="2"/>
      <c r="NY1127" s="2"/>
      <c r="NZ1127" s="2"/>
      <c r="OA1127" s="2"/>
      <c r="OB1127" s="2"/>
    </row>
    <row r="1128" spans="2:392" x14ac:dyDescent="0.25">
      <c r="B1128" s="2"/>
      <c r="C1128" s="2"/>
      <c r="D1128" s="2"/>
      <c r="E1128" s="2"/>
      <c r="F1128" s="2"/>
      <c r="I1128" s="2"/>
      <c r="J1128" s="2"/>
      <c r="O1128" s="3"/>
      <c r="P1128" s="3"/>
      <c r="Q1128" s="3"/>
      <c r="R1128" s="3"/>
      <c r="S1128" s="3"/>
      <c r="T1128" s="3"/>
      <c r="U1128" s="3"/>
      <c r="V1128" s="3"/>
      <c r="W1128" s="3"/>
      <c r="X1128" s="8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NX1128" s="2"/>
      <c r="NY1128" s="2"/>
      <c r="NZ1128" s="2"/>
      <c r="OA1128" s="2"/>
      <c r="OB1128" s="2"/>
    </row>
    <row r="1129" spans="2:392" x14ac:dyDescent="0.25">
      <c r="B1129" s="2"/>
      <c r="C1129" s="2"/>
      <c r="D1129" s="2"/>
      <c r="E1129" s="2"/>
      <c r="F1129" s="2"/>
      <c r="I1129" s="2"/>
      <c r="J1129" s="2"/>
      <c r="O1129" s="3"/>
      <c r="P1129" s="3"/>
      <c r="Q1129" s="3"/>
      <c r="R1129" s="3"/>
      <c r="S1129" s="3"/>
      <c r="T1129" s="3"/>
      <c r="U1129" s="3"/>
      <c r="V1129" s="3"/>
      <c r="W1129" s="3"/>
      <c r="X1129" s="8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NX1129" s="2"/>
      <c r="NY1129" s="2"/>
      <c r="NZ1129" s="2"/>
      <c r="OA1129" s="2"/>
      <c r="OB1129" s="2"/>
    </row>
    <row r="1130" spans="2:392" x14ac:dyDescent="0.25">
      <c r="B1130" s="2"/>
      <c r="C1130" s="2"/>
      <c r="D1130" s="2"/>
      <c r="E1130" s="2"/>
      <c r="F1130" s="2"/>
      <c r="I1130" s="2"/>
      <c r="J1130" s="2"/>
      <c r="O1130" s="3"/>
      <c r="P1130" s="3"/>
      <c r="Q1130" s="3"/>
      <c r="R1130" s="3"/>
      <c r="S1130" s="3"/>
      <c r="T1130" s="3"/>
      <c r="U1130" s="3"/>
      <c r="V1130" s="3"/>
      <c r="W1130" s="3"/>
      <c r="X1130" s="8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NX1130" s="2"/>
      <c r="NY1130" s="2"/>
      <c r="NZ1130" s="2"/>
      <c r="OA1130" s="2"/>
      <c r="OB1130" s="2"/>
    </row>
    <row r="1131" spans="2:392" x14ac:dyDescent="0.25">
      <c r="B1131" s="2"/>
      <c r="C1131" s="2"/>
      <c r="D1131" s="2"/>
      <c r="E1131" s="2"/>
      <c r="F1131" s="2"/>
      <c r="I1131" s="2"/>
      <c r="J1131" s="2"/>
      <c r="O1131" s="3"/>
      <c r="P1131" s="3"/>
      <c r="Q1131" s="3"/>
      <c r="R1131" s="3"/>
      <c r="S1131" s="3"/>
      <c r="T1131" s="3"/>
      <c r="U1131" s="3"/>
      <c r="V1131" s="3"/>
      <c r="W1131" s="3"/>
      <c r="X1131" s="8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NX1131" s="2"/>
      <c r="NY1131" s="2"/>
      <c r="NZ1131" s="2"/>
      <c r="OA1131" s="2"/>
      <c r="OB1131" s="2"/>
    </row>
    <row r="1132" spans="2:392" x14ac:dyDescent="0.25">
      <c r="B1132" s="2"/>
      <c r="C1132" s="2"/>
      <c r="D1132" s="2"/>
      <c r="E1132" s="2"/>
      <c r="F1132" s="2"/>
      <c r="I1132" s="2"/>
      <c r="J1132" s="2"/>
      <c r="O1132" s="3"/>
      <c r="P1132" s="3"/>
      <c r="Q1132" s="3"/>
      <c r="R1132" s="3"/>
      <c r="S1132" s="3"/>
      <c r="T1132" s="3"/>
      <c r="U1132" s="3"/>
      <c r="V1132" s="3"/>
      <c r="W1132" s="3"/>
      <c r="X1132" s="8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NX1132" s="2"/>
      <c r="NY1132" s="2"/>
      <c r="NZ1132" s="2"/>
      <c r="OA1132" s="2"/>
      <c r="OB1132" s="2"/>
    </row>
    <row r="1133" spans="2:392" x14ac:dyDescent="0.25">
      <c r="B1133" s="2"/>
      <c r="C1133" s="2"/>
      <c r="D1133" s="2"/>
      <c r="E1133" s="2"/>
      <c r="F1133" s="2"/>
      <c r="I1133" s="2"/>
      <c r="J1133" s="2"/>
      <c r="O1133" s="3"/>
      <c r="P1133" s="3"/>
      <c r="Q1133" s="3"/>
      <c r="R1133" s="3"/>
      <c r="S1133" s="3"/>
      <c r="T1133" s="3"/>
      <c r="U1133" s="3"/>
      <c r="V1133" s="3"/>
      <c r="W1133" s="3"/>
      <c r="X1133" s="8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NX1133" s="2"/>
      <c r="NY1133" s="2"/>
      <c r="NZ1133" s="2"/>
      <c r="OA1133" s="2"/>
      <c r="OB1133" s="2"/>
    </row>
    <row r="1134" spans="2:392" x14ac:dyDescent="0.25">
      <c r="B1134" s="2"/>
      <c r="C1134" s="2"/>
      <c r="D1134" s="2"/>
      <c r="E1134" s="2"/>
      <c r="F1134" s="2"/>
      <c r="I1134" s="2"/>
      <c r="J1134" s="2"/>
      <c r="O1134" s="3"/>
      <c r="P1134" s="3"/>
      <c r="Q1134" s="3"/>
      <c r="R1134" s="3"/>
      <c r="S1134" s="3"/>
      <c r="T1134" s="3"/>
      <c r="U1134" s="3"/>
      <c r="V1134" s="3"/>
      <c r="W1134" s="3"/>
      <c r="X1134" s="8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NX1134" s="2"/>
      <c r="NY1134" s="2"/>
      <c r="NZ1134" s="2"/>
      <c r="OA1134" s="2"/>
      <c r="OB1134" s="2"/>
    </row>
    <row r="1135" spans="2:392" x14ac:dyDescent="0.25">
      <c r="B1135" s="2"/>
      <c r="C1135" s="2"/>
      <c r="D1135" s="2"/>
      <c r="E1135" s="2"/>
      <c r="F1135" s="2"/>
      <c r="I1135" s="2"/>
      <c r="J1135" s="2"/>
      <c r="O1135" s="3"/>
      <c r="P1135" s="3"/>
      <c r="Q1135" s="3"/>
      <c r="R1135" s="3"/>
      <c r="S1135" s="3"/>
      <c r="T1135" s="3"/>
      <c r="U1135" s="3"/>
      <c r="V1135" s="3"/>
      <c r="W1135" s="3"/>
      <c r="X1135" s="8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NX1135" s="2"/>
      <c r="NY1135" s="2"/>
      <c r="NZ1135" s="2"/>
      <c r="OA1135" s="2"/>
      <c r="OB1135" s="2"/>
    </row>
    <row r="1136" spans="2:392" x14ac:dyDescent="0.25">
      <c r="B1136" s="2"/>
      <c r="C1136" s="2"/>
      <c r="D1136" s="2"/>
      <c r="E1136" s="2"/>
      <c r="F1136" s="2"/>
      <c r="I1136" s="2"/>
      <c r="J1136" s="2"/>
      <c r="O1136" s="3"/>
      <c r="P1136" s="3"/>
      <c r="Q1136" s="3"/>
      <c r="R1136" s="3"/>
      <c r="S1136" s="3"/>
      <c r="T1136" s="3"/>
      <c r="U1136" s="3"/>
      <c r="V1136" s="3"/>
      <c r="W1136" s="3"/>
      <c r="X1136" s="8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NX1136" s="2"/>
      <c r="NY1136" s="2"/>
      <c r="NZ1136" s="2"/>
      <c r="OA1136" s="2"/>
      <c r="OB1136" s="2"/>
    </row>
    <row r="1137" spans="2:392" x14ac:dyDescent="0.25">
      <c r="B1137" s="2"/>
      <c r="C1137" s="2"/>
      <c r="D1137" s="2"/>
      <c r="E1137" s="2"/>
      <c r="F1137" s="2"/>
      <c r="I1137" s="2"/>
      <c r="J1137" s="2"/>
      <c r="O1137" s="3"/>
      <c r="P1137" s="3"/>
      <c r="Q1137" s="3"/>
      <c r="R1137" s="3"/>
      <c r="S1137" s="3"/>
      <c r="T1137" s="3"/>
      <c r="U1137" s="3"/>
      <c r="V1137" s="3"/>
      <c r="W1137" s="3"/>
      <c r="X1137" s="8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NX1137" s="2"/>
      <c r="NY1137" s="2"/>
      <c r="NZ1137" s="2"/>
      <c r="OA1137" s="2"/>
      <c r="OB1137" s="2"/>
    </row>
    <row r="1138" spans="2:392" x14ac:dyDescent="0.25">
      <c r="B1138" s="2"/>
      <c r="C1138" s="2"/>
      <c r="D1138" s="2"/>
      <c r="E1138" s="2"/>
      <c r="F1138" s="2"/>
      <c r="I1138" s="2"/>
      <c r="J1138" s="2"/>
      <c r="O1138" s="3"/>
      <c r="P1138" s="3"/>
      <c r="Q1138" s="3"/>
      <c r="R1138" s="3"/>
      <c r="S1138" s="3"/>
      <c r="T1138" s="3"/>
      <c r="U1138" s="3"/>
      <c r="V1138" s="3"/>
      <c r="W1138" s="3"/>
      <c r="X1138" s="8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NX1138" s="2"/>
      <c r="NY1138" s="2"/>
      <c r="NZ1138" s="2"/>
      <c r="OA1138" s="2"/>
      <c r="OB1138" s="2"/>
    </row>
    <row r="1139" spans="2:392" x14ac:dyDescent="0.25">
      <c r="B1139" s="2"/>
      <c r="C1139" s="2"/>
      <c r="D1139" s="2"/>
      <c r="E1139" s="2"/>
      <c r="F1139" s="2"/>
      <c r="I1139" s="2"/>
      <c r="J1139" s="2"/>
      <c r="O1139" s="3"/>
      <c r="P1139" s="3"/>
      <c r="Q1139" s="3"/>
      <c r="R1139" s="3"/>
      <c r="S1139" s="3"/>
      <c r="T1139" s="3"/>
      <c r="U1139" s="3"/>
      <c r="V1139" s="3"/>
      <c r="W1139" s="3"/>
      <c r="X1139" s="8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NX1139" s="2"/>
      <c r="NY1139" s="2"/>
      <c r="NZ1139" s="2"/>
      <c r="OA1139" s="2"/>
      <c r="OB1139" s="2"/>
    </row>
    <row r="1140" spans="2:392" x14ac:dyDescent="0.25">
      <c r="B1140" s="2"/>
      <c r="C1140" s="2"/>
      <c r="D1140" s="2"/>
      <c r="E1140" s="2"/>
      <c r="F1140" s="2"/>
      <c r="I1140" s="2"/>
      <c r="J1140" s="2"/>
      <c r="O1140" s="3"/>
      <c r="P1140" s="3"/>
      <c r="Q1140" s="3"/>
      <c r="R1140" s="3"/>
      <c r="S1140" s="3"/>
      <c r="T1140" s="3"/>
      <c r="U1140" s="3"/>
      <c r="V1140" s="3"/>
      <c r="W1140" s="3"/>
      <c r="X1140" s="8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NX1140" s="2"/>
      <c r="NY1140" s="2"/>
      <c r="NZ1140" s="2"/>
      <c r="OA1140" s="2"/>
      <c r="OB1140" s="2"/>
    </row>
    <row r="1141" spans="2:392" x14ac:dyDescent="0.25">
      <c r="B1141" s="2"/>
      <c r="C1141" s="2"/>
      <c r="D1141" s="2"/>
      <c r="E1141" s="2"/>
      <c r="F1141" s="2"/>
      <c r="I1141" s="2"/>
      <c r="J1141" s="2"/>
      <c r="O1141" s="3"/>
      <c r="P1141" s="3"/>
      <c r="Q1141" s="3"/>
      <c r="R1141" s="3"/>
      <c r="S1141" s="3"/>
      <c r="T1141" s="3"/>
      <c r="U1141" s="3"/>
      <c r="V1141" s="3"/>
      <c r="W1141" s="3"/>
      <c r="X1141" s="8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NX1141" s="2"/>
      <c r="NY1141" s="2"/>
      <c r="NZ1141" s="2"/>
      <c r="OA1141" s="2"/>
      <c r="OB1141" s="2"/>
    </row>
    <row r="1142" spans="2:392" x14ac:dyDescent="0.25">
      <c r="B1142" s="2"/>
      <c r="C1142" s="2"/>
      <c r="D1142" s="2"/>
      <c r="E1142" s="2"/>
      <c r="F1142" s="2"/>
      <c r="I1142" s="2"/>
      <c r="J1142" s="2"/>
      <c r="O1142" s="3"/>
      <c r="P1142" s="3"/>
      <c r="Q1142" s="3"/>
      <c r="R1142" s="3"/>
      <c r="S1142" s="3"/>
      <c r="T1142" s="3"/>
      <c r="U1142" s="3"/>
      <c r="V1142" s="3"/>
      <c r="W1142" s="3"/>
      <c r="X1142" s="8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NX1142" s="2"/>
      <c r="NY1142" s="2"/>
      <c r="NZ1142" s="2"/>
      <c r="OA1142" s="2"/>
      <c r="OB1142" s="2"/>
    </row>
    <row r="1143" spans="2:392" x14ac:dyDescent="0.25">
      <c r="B1143" s="2"/>
      <c r="C1143" s="2"/>
      <c r="D1143" s="2"/>
      <c r="E1143" s="2"/>
      <c r="F1143" s="2"/>
      <c r="I1143" s="2"/>
      <c r="J1143" s="2"/>
      <c r="O1143" s="3"/>
      <c r="P1143" s="3"/>
      <c r="Q1143" s="3"/>
      <c r="R1143" s="3"/>
      <c r="S1143" s="3"/>
      <c r="T1143" s="3"/>
      <c r="U1143" s="3"/>
      <c r="V1143" s="3"/>
      <c r="W1143" s="3"/>
      <c r="X1143" s="8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NX1143" s="2"/>
      <c r="NY1143" s="2"/>
      <c r="NZ1143" s="2"/>
      <c r="OA1143" s="2"/>
      <c r="OB1143" s="2"/>
    </row>
    <row r="1144" spans="2:392" x14ac:dyDescent="0.25">
      <c r="B1144" s="2"/>
      <c r="C1144" s="2"/>
      <c r="D1144" s="2"/>
      <c r="E1144" s="2"/>
      <c r="F1144" s="2"/>
      <c r="I1144" s="2"/>
      <c r="J1144" s="2"/>
      <c r="O1144" s="3"/>
      <c r="P1144" s="3"/>
      <c r="Q1144" s="3"/>
      <c r="R1144" s="3"/>
      <c r="S1144" s="3"/>
      <c r="T1144" s="3"/>
      <c r="U1144" s="3"/>
      <c r="V1144" s="3"/>
      <c r="W1144" s="3"/>
      <c r="X1144" s="8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NX1144" s="2"/>
      <c r="NY1144" s="2"/>
      <c r="NZ1144" s="2"/>
      <c r="OA1144" s="2"/>
      <c r="OB1144" s="2"/>
    </row>
    <row r="1145" spans="2:392" x14ac:dyDescent="0.25">
      <c r="B1145" s="2"/>
      <c r="C1145" s="2"/>
      <c r="D1145" s="2"/>
      <c r="E1145" s="2"/>
      <c r="F1145" s="2"/>
      <c r="I1145" s="2"/>
      <c r="J1145" s="2"/>
      <c r="O1145" s="3"/>
      <c r="P1145" s="3"/>
      <c r="Q1145" s="3"/>
      <c r="R1145" s="3"/>
      <c r="S1145" s="3"/>
      <c r="T1145" s="3"/>
      <c r="U1145" s="3"/>
      <c r="V1145" s="3"/>
      <c r="W1145" s="3"/>
      <c r="X1145" s="8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NX1145" s="2"/>
      <c r="NY1145" s="2"/>
      <c r="NZ1145" s="2"/>
      <c r="OA1145" s="2"/>
      <c r="OB1145" s="2"/>
    </row>
    <row r="1146" spans="2:392" x14ac:dyDescent="0.25">
      <c r="B1146" s="2"/>
      <c r="C1146" s="2"/>
      <c r="D1146" s="2"/>
      <c r="E1146" s="2"/>
      <c r="F1146" s="2"/>
      <c r="I1146" s="2"/>
      <c r="J1146" s="2"/>
      <c r="O1146" s="3"/>
      <c r="P1146" s="3"/>
      <c r="Q1146" s="3"/>
      <c r="R1146" s="3"/>
      <c r="S1146" s="3"/>
      <c r="T1146" s="3"/>
      <c r="U1146" s="3"/>
      <c r="V1146" s="3"/>
      <c r="W1146" s="3"/>
      <c r="X1146" s="8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NX1146" s="2"/>
      <c r="NY1146" s="2"/>
      <c r="NZ1146" s="2"/>
      <c r="OA1146" s="2"/>
      <c r="OB1146" s="2"/>
    </row>
    <row r="1147" spans="2:392" x14ac:dyDescent="0.25">
      <c r="B1147" s="2"/>
      <c r="C1147" s="2"/>
      <c r="D1147" s="2"/>
      <c r="E1147" s="2"/>
      <c r="F1147" s="2"/>
      <c r="I1147" s="2"/>
      <c r="J1147" s="2"/>
      <c r="O1147" s="3"/>
      <c r="P1147" s="3"/>
      <c r="Q1147" s="3"/>
      <c r="R1147" s="3"/>
      <c r="S1147" s="3"/>
      <c r="T1147" s="3"/>
      <c r="U1147" s="3"/>
      <c r="V1147" s="3"/>
      <c r="W1147" s="3"/>
      <c r="X1147" s="8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NX1147" s="2"/>
      <c r="NY1147" s="2"/>
      <c r="NZ1147" s="2"/>
      <c r="OA1147" s="2"/>
      <c r="OB1147" s="2"/>
    </row>
    <row r="1148" spans="2:392" x14ac:dyDescent="0.25">
      <c r="B1148" s="2"/>
      <c r="C1148" s="2"/>
      <c r="D1148" s="2"/>
      <c r="E1148" s="2"/>
      <c r="F1148" s="2"/>
      <c r="I1148" s="2"/>
      <c r="J1148" s="2"/>
      <c r="O1148" s="3"/>
      <c r="P1148" s="3"/>
      <c r="Q1148" s="3"/>
      <c r="R1148" s="3"/>
      <c r="S1148" s="3"/>
      <c r="T1148" s="3"/>
      <c r="U1148" s="3"/>
      <c r="V1148" s="3"/>
      <c r="W1148" s="3"/>
      <c r="X1148" s="8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NX1148" s="2"/>
      <c r="NY1148" s="2"/>
      <c r="NZ1148" s="2"/>
      <c r="OA1148" s="2"/>
      <c r="OB1148" s="2"/>
    </row>
    <row r="1149" spans="2:392" x14ac:dyDescent="0.25">
      <c r="B1149" s="2"/>
      <c r="C1149" s="2"/>
      <c r="D1149" s="2"/>
      <c r="E1149" s="2"/>
      <c r="F1149" s="2"/>
      <c r="I1149" s="2"/>
      <c r="J1149" s="2"/>
      <c r="O1149" s="3"/>
      <c r="P1149" s="3"/>
      <c r="Q1149" s="3"/>
      <c r="R1149" s="3"/>
      <c r="S1149" s="3"/>
      <c r="T1149" s="3"/>
      <c r="U1149" s="3"/>
      <c r="V1149" s="3"/>
      <c r="W1149" s="3"/>
      <c r="X1149" s="8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NX1149" s="2"/>
      <c r="NY1149" s="2"/>
      <c r="NZ1149" s="2"/>
      <c r="OA1149" s="2"/>
      <c r="OB1149" s="2"/>
    </row>
    <row r="1150" spans="2:392" x14ac:dyDescent="0.25">
      <c r="B1150" s="2"/>
      <c r="C1150" s="2"/>
      <c r="D1150" s="2"/>
      <c r="E1150" s="2"/>
      <c r="F1150" s="2"/>
      <c r="I1150" s="2"/>
      <c r="J1150" s="2"/>
      <c r="O1150" s="3"/>
      <c r="P1150" s="3"/>
      <c r="Q1150" s="3"/>
      <c r="R1150" s="3"/>
      <c r="S1150" s="3"/>
      <c r="T1150" s="3"/>
      <c r="U1150" s="3"/>
      <c r="V1150" s="3"/>
      <c r="W1150" s="3"/>
      <c r="X1150" s="8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NX1150" s="2"/>
      <c r="NY1150" s="2"/>
      <c r="NZ1150" s="2"/>
      <c r="OA1150" s="2"/>
      <c r="OB1150" s="2"/>
    </row>
    <row r="1151" spans="2:392" x14ac:dyDescent="0.25">
      <c r="B1151" s="2"/>
      <c r="C1151" s="2"/>
      <c r="D1151" s="2"/>
      <c r="E1151" s="2"/>
      <c r="F1151" s="2"/>
      <c r="I1151" s="2"/>
      <c r="J1151" s="2"/>
      <c r="O1151" s="3"/>
      <c r="P1151" s="3"/>
      <c r="Q1151" s="3"/>
      <c r="R1151" s="3"/>
      <c r="S1151" s="3"/>
      <c r="T1151" s="3"/>
      <c r="U1151" s="3"/>
      <c r="V1151" s="3"/>
      <c r="W1151" s="3"/>
      <c r="X1151" s="8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NX1151" s="2"/>
      <c r="NY1151" s="2"/>
      <c r="NZ1151" s="2"/>
      <c r="OA1151" s="2"/>
      <c r="OB1151" s="2"/>
    </row>
    <row r="1152" spans="2:392" x14ac:dyDescent="0.25">
      <c r="B1152" s="2"/>
      <c r="C1152" s="2"/>
      <c r="D1152" s="2"/>
      <c r="E1152" s="2"/>
      <c r="F1152" s="2"/>
      <c r="I1152" s="2"/>
      <c r="J1152" s="2"/>
      <c r="O1152" s="3"/>
      <c r="P1152" s="3"/>
      <c r="Q1152" s="3"/>
      <c r="R1152" s="3"/>
      <c r="S1152" s="3"/>
      <c r="T1152" s="3"/>
      <c r="U1152" s="3"/>
      <c r="V1152" s="3"/>
      <c r="W1152" s="3"/>
      <c r="X1152" s="8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NX1152" s="2"/>
      <c r="NY1152" s="2"/>
      <c r="NZ1152" s="2"/>
      <c r="OA1152" s="2"/>
      <c r="OB1152" s="2"/>
    </row>
    <row r="1153" spans="2:392" x14ac:dyDescent="0.25">
      <c r="B1153" s="2"/>
      <c r="C1153" s="2"/>
      <c r="D1153" s="2"/>
      <c r="E1153" s="2"/>
      <c r="F1153" s="2"/>
      <c r="I1153" s="2"/>
      <c r="J1153" s="2"/>
      <c r="O1153" s="3"/>
      <c r="P1153" s="3"/>
      <c r="Q1153" s="3"/>
      <c r="R1153" s="3"/>
      <c r="S1153" s="3"/>
      <c r="T1153" s="3"/>
      <c r="U1153" s="3"/>
      <c r="V1153" s="3"/>
      <c r="W1153" s="3"/>
      <c r="X1153" s="8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NX1153" s="2"/>
      <c r="NY1153" s="2"/>
      <c r="NZ1153" s="2"/>
      <c r="OA1153" s="2"/>
      <c r="OB1153" s="2"/>
    </row>
    <row r="1154" spans="2:392" x14ac:dyDescent="0.25">
      <c r="B1154" s="2"/>
      <c r="C1154" s="2"/>
      <c r="D1154" s="2"/>
      <c r="E1154" s="2"/>
      <c r="F1154" s="2"/>
      <c r="I1154" s="2"/>
      <c r="J1154" s="2"/>
      <c r="O1154" s="3"/>
      <c r="P1154" s="3"/>
      <c r="Q1154" s="3"/>
      <c r="R1154" s="3"/>
      <c r="S1154" s="3"/>
      <c r="T1154" s="3"/>
      <c r="U1154" s="3"/>
      <c r="V1154" s="3"/>
      <c r="W1154" s="3"/>
      <c r="X1154" s="8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NX1154" s="2"/>
      <c r="NY1154" s="2"/>
      <c r="NZ1154" s="2"/>
      <c r="OA1154" s="2"/>
      <c r="OB1154" s="2"/>
    </row>
    <row r="1155" spans="2:392" x14ac:dyDescent="0.25">
      <c r="B1155" s="2"/>
      <c r="C1155" s="2"/>
      <c r="D1155" s="2"/>
      <c r="E1155" s="2"/>
      <c r="F1155" s="2"/>
      <c r="I1155" s="2"/>
      <c r="J1155" s="2"/>
      <c r="O1155" s="3"/>
      <c r="P1155" s="3"/>
      <c r="Q1155" s="3"/>
      <c r="R1155" s="3"/>
      <c r="S1155" s="3"/>
      <c r="T1155" s="3"/>
      <c r="U1155" s="3"/>
      <c r="V1155" s="3"/>
      <c r="W1155" s="3"/>
      <c r="X1155" s="8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NX1155" s="2"/>
      <c r="NY1155" s="2"/>
      <c r="NZ1155" s="2"/>
      <c r="OA1155" s="2"/>
      <c r="OB1155" s="2"/>
    </row>
    <row r="1156" spans="2:392" x14ac:dyDescent="0.25">
      <c r="B1156" s="2"/>
      <c r="C1156" s="2"/>
      <c r="D1156" s="2"/>
      <c r="E1156" s="2"/>
      <c r="F1156" s="2"/>
      <c r="I1156" s="2"/>
      <c r="J1156" s="2"/>
      <c r="O1156" s="3"/>
      <c r="P1156" s="3"/>
      <c r="Q1156" s="3"/>
      <c r="R1156" s="3"/>
      <c r="S1156" s="3"/>
      <c r="T1156" s="3"/>
      <c r="U1156" s="3"/>
      <c r="V1156" s="3"/>
      <c r="W1156" s="3"/>
      <c r="X1156" s="8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NX1156" s="2"/>
      <c r="NY1156" s="2"/>
      <c r="NZ1156" s="2"/>
      <c r="OA1156" s="2"/>
      <c r="OB1156" s="2"/>
    </row>
    <row r="1157" spans="2:392" x14ac:dyDescent="0.25">
      <c r="B1157" s="2"/>
      <c r="C1157" s="2"/>
      <c r="D1157" s="2"/>
      <c r="E1157" s="2"/>
      <c r="F1157" s="2"/>
      <c r="I1157" s="2"/>
      <c r="J1157" s="2"/>
      <c r="O1157" s="3"/>
      <c r="P1157" s="3"/>
      <c r="Q1157" s="3"/>
      <c r="R1157" s="3"/>
      <c r="S1157" s="3"/>
      <c r="T1157" s="3"/>
      <c r="U1157" s="3"/>
      <c r="V1157" s="3"/>
      <c r="W1157" s="3"/>
      <c r="X1157" s="8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NX1157" s="2"/>
      <c r="NY1157" s="2"/>
      <c r="NZ1157" s="2"/>
      <c r="OA1157" s="2"/>
      <c r="OB1157" s="2"/>
    </row>
    <row r="1158" spans="2:392" x14ac:dyDescent="0.25">
      <c r="B1158" s="2"/>
      <c r="C1158" s="2"/>
      <c r="D1158" s="2"/>
      <c r="E1158" s="2"/>
      <c r="F1158" s="2"/>
      <c r="I1158" s="2"/>
      <c r="J1158" s="2"/>
      <c r="O1158" s="3"/>
      <c r="P1158" s="3"/>
      <c r="Q1158" s="3"/>
      <c r="R1158" s="3"/>
      <c r="S1158" s="3"/>
      <c r="T1158" s="3"/>
      <c r="U1158" s="3"/>
      <c r="V1158" s="3"/>
      <c r="W1158" s="3"/>
      <c r="X1158" s="8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NX1158" s="2"/>
      <c r="NY1158" s="2"/>
      <c r="NZ1158" s="2"/>
      <c r="OA1158" s="2"/>
      <c r="OB1158" s="2"/>
    </row>
    <row r="1159" spans="2:392" x14ac:dyDescent="0.25">
      <c r="B1159" s="2"/>
      <c r="C1159" s="2"/>
      <c r="D1159" s="2"/>
      <c r="E1159" s="2"/>
      <c r="F1159" s="2"/>
      <c r="I1159" s="2"/>
      <c r="J1159" s="2"/>
      <c r="O1159" s="3"/>
      <c r="P1159" s="3"/>
      <c r="Q1159" s="3"/>
      <c r="R1159" s="3"/>
      <c r="S1159" s="3"/>
      <c r="T1159" s="3"/>
      <c r="U1159" s="3"/>
      <c r="V1159" s="3"/>
      <c r="W1159" s="3"/>
      <c r="X1159" s="8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NX1159" s="2"/>
      <c r="NY1159" s="2"/>
      <c r="NZ1159" s="2"/>
      <c r="OA1159" s="2"/>
      <c r="OB1159" s="2"/>
    </row>
    <row r="1160" spans="2:392" x14ac:dyDescent="0.25">
      <c r="B1160" s="2"/>
      <c r="C1160" s="2"/>
      <c r="D1160" s="2"/>
      <c r="E1160" s="2"/>
      <c r="F1160" s="2"/>
      <c r="I1160" s="2"/>
      <c r="J1160" s="2"/>
      <c r="O1160" s="3"/>
      <c r="P1160" s="3"/>
      <c r="Q1160" s="3"/>
      <c r="R1160" s="3"/>
      <c r="S1160" s="3"/>
      <c r="T1160" s="3"/>
      <c r="U1160" s="3"/>
      <c r="V1160" s="3"/>
      <c r="W1160" s="3"/>
      <c r="X1160" s="8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NX1160" s="2"/>
      <c r="NY1160" s="2"/>
      <c r="NZ1160" s="2"/>
      <c r="OA1160" s="2"/>
      <c r="OB1160" s="2"/>
    </row>
    <row r="1161" spans="2:392" x14ac:dyDescent="0.25">
      <c r="B1161" s="2"/>
      <c r="C1161" s="2"/>
      <c r="D1161" s="2"/>
      <c r="E1161" s="2"/>
      <c r="F1161" s="2"/>
      <c r="I1161" s="2"/>
      <c r="J1161" s="2"/>
      <c r="O1161" s="3"/>
      <c r="P1161" s="3"/>
      <c r="Q1161" s="3"/>
      <c r="R1161" s="3"/>
      <c r="S1161" s="3"/>
      <c r="T1161" s="3"/>
      <c r="U1161" s="3"/>
      <c r="V1161" s="3"/>
      <c r="W1161" s="3"/>
      <c r="X1161" s="8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NX1161" s="2"/>
      <c r="NY1161" s="2"/>
      <c r="NZ1161" s="2"/>
      <c r="OA1161" s="2"/>
      <c r="OB1161" s="2"/>
    </row>
    <row r="1162" spans="2:392" x14ac:dyDescent="0.25">
      <c r="B1162" s="2"/>
      <c r="C1162" s="2"/>
      <c r="D1162" s="2"/>
      <c r="E1162" s="2"/>
      <c r="F1162" s="2"/>
      <c r="I1162" s="2"/>
      <c r="J1162" s="2"/>
      <c r="O1162" s="3"/>
      <c r="P1162" s="3"/>
      <c r="Q1162" s="3"/>
      <c r="R1162" s="3"/>
      <c r="S1162" s="3"/>
      <c r="T1162" s="3"/>
      <c r="U1162" s="3"/>
      <c r="V1162" s="3"/>
      <c r="W1162" s="3"/>
      <c r="X1162" s="8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NX1162" s="2"/>
      <c r="NY1162" s="2"/>
      <c r="NZ1162" s="2"/>
      <c r="OA1162" s="2"/>
      <c r="OB1162" s="2"/>
    </row>
    <row r="1163" spans="2:392" x14ac:dyDescent="0.25">
      <c r="B1163" s="2"/>
      <c r="C1163" s="2"/>
      <c r="D1163" s="2"/>
      <c r="E1163" s="2"/>
      <c r="F1163" s="2"/>
      <c r="I1163" s="2"/>
      <c r="J1163" s="2"/>
      <c r="O1163" s="3"/>
      <c r="P1163" s="3"/>
      <c r="Q1163" s="3"/>
      <c r="R1163" s="3"/>
      <c r="S1163" s="3"/>
      <c r="T1163" s="3"/>
      <c r="U1163" s="3"/>
      <c r="V1163" s="3"/>
      <c r="W1163" s="3"/>
      <c r="X1163" s="8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NX1163" s="2"/>
      <c r="NY1163" s="2"/>
      <c r="NZ1163" s="2"/>
      <c r="OA1163" s="2"/>
      <c r="OB1163" s="2"/>
    </row>
    <row r="1164" spans="2:392" x14ac:dyDescent="0.25">
      <c r="B1164" s="2"/>
      <c r="C1164" s="2"/>
      <c r="D1164" s="2"/>
      <c r="E1164" s="2"/>
      <c r="F1164" s="2"/>
      <c r="I1164" s="2"/>
      <c r="J1164" s="2"/>
      <c r="O1164" s="3"/>
      <c r="P1164" s="3"/>
      <c r="Q1164" s="3"/>
      <c r="R1164" s="3"/>
      <c r="S1164" s="3"/>
      <c r="T1164" s="3"/>
      <c r="U1164" s="3"/>
      <c r="V1164" s="3"/>
      <c r="W1164" s="3"/>
      <c r="X1164" s="8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NX1164" s="2"/>
      <c r="NY1164" s="2"/>
      <c r="NZ1164" s="2"/>
      <c r="OA1164" s="2"/>
      <c r="OB1164" s="2"/>
    </row>
    <row r="1165" spans="2:392" x14ac:dyDescent="0.25">
      <c r="B1165" s="2"/>
      <c r="C1165" s="2"/>
      <c r="D1165" s="2"/>
      <c r="E1165" s="2"/>
      <c r="F1165" s="2"/>
      <c r="I1165" s="2"/>
      <c r="J1165" s="2"/>
      <c r="O1165" s="3"/>
      <c r="P1165" s="3"/>
      <c r="Q1165" s="3"/>
      <c r="R1165" s="3"/>
      <c r="S1165" s="3"/>
      <c r="T1165" s="3"/>
      <c r="U1165" s="3"/>
      <c r="V1165" s="3"/>
      <c r="W1165" s="3"/>
      <c r="X1165" s="8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NX1165" s="2"/>
      <c r="NY1165" s="2"/>
      <c r="NZ1165" s="2"/>
      <c r="OA1165" s="2"/>
      <c r="OB1165" s="2"/>
    </row>
    <row r="1166" spans="2:392" x14ac:dyDescent="0.25">
      <c r="B1166" s="2"/>
      <c r="C1166" s="2"/>
      <c r="D1166" s="2"/>
      <c r="E1166" s="2"/>
      <c r="F1166" s="2"/>
      <c r="I1166" s="2"/>
      <c r="J1166" s="2"/>
      <c r="O1166" s="3"/>
      <c r="P1166" s="3"/>
      <c r="Q1166" s="3"/>
      <c r="R1166" s="3"/>
      <c r="S1166" s="3"/>
      <c r="T1166" s="3"/>
      <c r="U1166" s="3"/>
      <c r="V1166" s="3"/>
      <c r="W1166" s="3"/>
      <c r="X1166" s="8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NX1166" s="2"/>
      <c r="NY1166" s="2"/>
      <c r="NZ1166" s="2"/>
      <c r="OA1166" s="2"/>
      <c r="OB1166" s="2"/>
    </row>
    <row r="1167" spans="2:392" x14ac:dyDescent="0.25">
      <c r="B1167" s="2"/>
      <c r="C1167" s="2"/>
      <c r="D1167" s="2"/>
      <c r="E1167" s="2"/>
      <c r="F1167" s="2"/>
      <c r="I1167" s="2"/>
      <c r="J1167" s="2"/>
      <c r="O1167" s="3"/>
      <c r="P1167" s="3"/>
      <c r="Q1167" s="3"/>
      <c r="R1167" s="3"/>
      <c r="S1167" s="3"/>
      <c r="T1167" s="3"/>
      <c r="U1167" s="3"/>
      <c r="V1167" s="3"/>
      <c r="W1167" s="3"/>
      <c r="X1167" s="8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NX1167" s="2"/>
      <c r="NY1167" s="2"/>
      <c r="NZ1167" s="2"/>
      <c r="OA1167" s="2"/>
      <c r="OB1167" s="2"/>
    </row>
    <row r="1168" spans="2:392" x14ac:dyDescent="0.25">
      <c r="B1168" s="2"/>
      <c r="C1168" s="2"/>
      <c r="D1168" s="2"/>
      <c r="E1168" s="2"/>
      <c r="F1168" s="2"/>
      <c r="I1168" s="2"/>
      <c r="J1168" s="2"/>
      <c r="O1168" s="3"/>
      <c r="P1168" s="3"/>
      <c r="Q1168" s="3"/>
      <c r="R1168" s="3"/>
      <c r="S1168" s="3"/>
      <c r="T1168" s="3"/>
      <c r="U1168" s="3"/>
      <c r="V1168" s="3"/>
      <c r="W1168" s="3"/>
      <c r="X1168" s="8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NX1168" s="2"/>
      <c r="NY1168" s="2"/>
      <c r="NZ1168" s="2"/>
      <c r="OA1168" s="2"/>
      <c r="OB1168" s="2"/>
    </row>
    <row r="1169" spans="2:392" x14ac:dyDescent="0.25">
      <c r="B1169" s="2"/>
      <c r="C1169" s="2"/>
      <c r="D1169" s="2"/>
      <c r="E1169" s="2"/>
      <c r="F1169" s="2"/>
      <c r="I1169" s="2"/>
      <c r="J1169" s="2"/>
      <c r="O1169" s="3"/>
      <c r="P1169" s="3"/>
      <c r="Q1169" s="3"/>
      <c r="R1169" s="3"/>
      <c r="S1169" s="3"/>
      <c r="T1169" s="3"/>
      <c r="U1169" s="3"/>
      <c r="V1169" s="3"/>
      <c r="W1169" s="3"/>
      <c r="X1169" s="8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NX1169" s="2"/>
      <c r="NY1169" s="2"/>
      <c r="NZ1169" s="2"/>
      <c r="OA1169" s="2"/>
      <c r="OB1169" s="2"/>
    </row>
    <row r="1170" spans="2:392" x14ac:dyDescent="0.25">
      <c r="B1170" s="2"/>
      <c r="C1170" s="2"/>
      <c r="D1170" s="2"/>
      <c r="E1170" s="2"/>
      <c r="F1170" s="2"/>
      <c r="I1170" s="2"/>
      <c r="J1170" s="2"/>
      <c r="O1170" s="3"/>
      <c r="P1170" s="3"/>
      <c r="Q1170" s="3"/>
      <c r="R1170" s="3"/>
      <c r="S1170" s="3"/>
      <c r="T1170" s="3"/>
      <c r="U1170" s="3"/>
      <c r="V1170" s="3"/>
      <c r="W1170" s="3"/>
      <c r="X1170" s="8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NX1170" s="2"/>
      <c r="NY1170" s="2"/>
      <c r="NZ1170" s="2"/>
      <c r="OA1170" s="2"/>
      <c r="OB1170" s="2"/>
    </row>
    <row r="1171" spans="2:392" x14ac:dyDescent="0.25">
      <c r="B1171" s="2"/>
      <c r="C1171" s="2"/>
      <c r="D1171" s="2"/>
      <c r="E1171" s="2"/>
      <c r="F1171" s="2"/>
      <c r="I1171" s="2"/>
      <c r="J1171" s="2"/>
      <c r="O1171" s="3"/>
      <c r="P1171" s="3"/>
      <c r="Q1171" s="3"/>
      <c r="R1171" s="3"/>
      <c r="S1171" s="3"/>
      <c r="T1171" s="3"/>
      <c r="U1171" s="3"/>
      <c r="V1171" s="3"/>
      <c r="W1171" s="3"/>
      <c r="X1171" s="8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NX1171" s="2"/>
      <c r="NY1171" s="2"/>
      <c r="NZ1171" s="2"/>
      <c r="OA1171" s="2"/>
      <c r="OB1171" s="2"/>
    </row>
    <row r="1172" spans="2:392" x14ac:dyDescent="0.25">
      <c r="B1172" s="2"/>
      <c r="C1172" s="2"/>
      <c r="D1172" s="2"/>
      <c r="E1172" s="2"/>
      <c r="F1172" s="2"/>
      <c r="I1172" s="2"/>
      <c r="J1172" s="2"/>
      <c r="O1172" s="3"/>
      <c r="P1172" s="3"/>
      <c r="Q1172" s="3"/>
      <c r="R1172" s="3"/>
      <c r="S1172" s="3"/>
      <c r="T1172" s="3"/>
      <c r="U1172" s="3"/>
      <c r="V1172" s="3"/>
      <c r="W1172" s="3"/>
      <c r="X1172" s="8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NX1172" s="2"/>
      <c r="NY1172" s="2"/>
      <c r="NZ1172" s="2"/>
      <c r="OA1172" s="2"/>
      <c r="OB1172" s="2"/>
    </row>
    <row r="1173" spans="2:392" x14ac:dyDescent="0.25">
      <c r="B1173" s="2"/>
      <c r="C1173" s="2"/>
      <c r="D1173" s="2"/>
      <c r="E1173" s="2"/>
      <c r="F1173" s="2"/>
      <c r="I1173" s="2"/>
      <c r="J1173" s="2"/>
      <c r="O1173" s="3"/>
      <c r="P1173" s="3"/>
      <c r="Q1173" s="3"/>
      <c r="R1173" s="3"/>
      <c r="S1173" s="3"/>
      <c r="T1173" s="3"/>
      <c r="U1173" s="3"/>
      <c r="V1173" s="3"/>
      <c r="W1173" s="3"/>
      <c r="X1173" s="8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NX1173" s="2"/>
      <c r="NY1173" s="2"/>
      <c r="NZ1173" s="2"/>
      <c r="OA1173" s="2"/>
      <c r="OB1173" s="2"/>
    </row>
    <row r="1174" spans="2:392" x14ac:dyDescent="0.25">
      <c r="B1174" s="2"/>
      <c r="C1174" s="2"/>
      <c r="D1174" s="2"/>
      <c r="E1174" s="2"/>
      <c r="F1174" s="2"/>
      <c r="I1174" s="2"/>
      <c r="J1174" s="2"/>
      <c r="O1174" s="3"/>
      <c r="P1174" s="3"/>
      <c r="Q1174" s="3"/>
      <c r="R1174" s="3"/>
      <c r="S1174" s="3"/>
      <c r="T1174" s="3"/>
      <c r="U1174" s="3"/>
      <c r="V1174" s="3"/>
      <c r="W1174" s="3"/>
      <c r="X1174" s="8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NX1174" s="2"/>
      <c r="NY1174" s="2"/>
      <c r="NZ1174" s="2"/>
      <c r="OA1174" s="2"/>
      <c r="OB1174" s="2"/>
    </row>
    <row r="1175" spans="2:392" x14ac:dyDescent="0.25">
      <c r="B1175" s="2"/>
      <c r="C1175" s="2"/>
      <c r="D1175" s="2"/>
      <c r="E1175" s="2"/>
      <c r="F1175" s="2"/>
      <c r="I1175" s="2"/>
      <c r="J1175" s="2"/>
      <c r="O1175" s="3"/>
      <c r="P1175" s="3"/>
      <c r="Q1175" s="3"/>
      <c r="R1175" s="3"/>
      <c r="S1175" s="3"/>
      <c r="T1175" s="3"/>
      <c r="U1175" s="3"/>
      <c r="V1175" s="3"/>
      <c r="W1175" s="3"/>
      <c r="X1175" s="8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NX1175" s="2"/>
      <c r="NY1175" s="2"/>
      <c r="NZ1175" s="2"/>
      <c r="OA1175" s="2"/>
      <c r="OB1175" s="2"/>
    </row>
    <row r="1176" spans="2:392" x14ac:dyDescent="0.25">
      <c r="B1176" s="2"/>
      <c r="C1176" s="2"/>
      <c r="D1176" s="2"/>
      <c r="E1176" s="2"/>
      <c r="F1176" s="2"/>
      <c r="I1176" s="2"/>
      <c r="J1176" s="2"/>
      <c r="O1176" s="3"/>
      <c r="P1176" s="3"/>
      <c r="Q1176" s="3"/>
      <c r="R1176" s="3"/>
      <c r="S1176" s="3"/>
      <c r="T1176" s="3"/>
      <c r="U1176" s="3"/>
      <c r="V1176" s="3"/>
      <c r="W1176" s="3"/>
      <c r="X1176" s="8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NX1176" s="2"/>
      <c r="NY1176" s="2"/>
      <c r="NZ1176" s="2"/>
      <c r="OA1176" s="2"/>
      <c r="OB1176" s="2"/>
    </row>
    <row r="1177" spans="2:392" x14ac:dyDescent="0.25">
      <c r="B1177" s="2"/>
      <c r="C1177" s="2"/>
      <c r="D1177" s="2"/>
      <c r="E1177" s="2"/>
      <c r="F1177" s="2"/>
      <c r="I1177" s="2"/>
      <c r="J1177" s="2"/>
      <c r="O1177" s="3"/>
      <c r="P1177" s="3"/>
      <c r="Q1177" s="3"/>
      <c r="R1177" s="3"/>
      <c r="S1177" s="3"/>
      <c r="T1177" s="3"/>
      <c r="U1177" s="3"/>
      <c r="V1177" s="3"/>
      <c r="W1177" s="3"/>
      <c r="X1177" s="8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NX1177" s="2"/>
      <c r="NY1177" s="2"/>
      <c r="NZ1177" s="2"/>
      <c r="OA1177" s="2"/>
      <c r="OB1177" s="2"/>
    </row>
    <row r="1178" spans="2:392" x14ac:dyDescent="0.25">
      <c r="B1178" s="2"/>
      <c r="C1178" s="2"/>
      <c r="D1178" s="2"/>
      <c r="E1178" s="2"/>
      <c r="F1178" s="2"/>
      <c r="I1178" s="2"/>
      <c r="J1178" s="2"/>
      <c r="O1178" s="3"/>
      <c r="P1178" s="3"/>
      <c r="Q1178" s="3"/>
      <c r="R1178" s="3"/>
      <c r="S1178" s="3"/>
      <c r="T1178" s="3"/>
      <c r="U1178" s="3"/>
      <c r="V1178" s="3"/>
      <c r="W1178" s="3"/>
      <c r="X1178" s="8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NX1178" s="2"/>
      <c r="NY1178" s="2"/>
      <c r="NZ1178" s="2"/>
      <c r="OA1178" s="2"/>
      <c r="OB1178" s="2"/>
    </row>
    <row r="1179" spans="2:392" x14ac:dyDescent="0.25">
      <c r="B1179" s="2"/>
      <c r="C1179" s="2"/>
      <c r="D1179" s="2"/>
      <c r="E1179" s="2"/>
      <c r="F1179" s="2"/>
      <c r="I1179" s="2"/>
      <c r="J1179" s="2"/>
      <c r="O1179" s="3"/>
      <c r="P1179" s="3"/>
      <c r="Q1179" s="3"/>
      <c r="R1179" s="3"/>
      <c r="S1179" s="3"/>
      <c r="T1179" s="3"/>
      <c r="U1179" s="3"/>
      <c r="V1179" s="3"/>
      <c r="W1179" s="3"/>
      <c r="X1179" s="8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NX1179" s="2"/>
      <c r="NY1179" s="2"/>
      <c r="NZ1179" s="2"/>
      <c r="OA1179" s="2"/>
      <c r="OB1179" s="2"/>
    </row>
    <row r="1180" spans="2:392" x14ac:dyDescent="0.25">
      <c r="B1180" s="2"/>
      <c r="C1180" s="2"/>
      <c r="D1180" s="2"/>
      <c r="E1180" s="2"/>
      <c r="F1180" s="2"/>
      <c r="I1180" s="2"/>
      <c r="J1180" s="2"/>
      <c r="O1180" s="3"/>
      <c r="P1180" s="3"/>
      <c r="Q1180" s="3"/>
      <c r="R1180" s="3"/>
      <c r="S1180" s="3"/>
      <c r="T1180" s="3"/>
      <c r="U1180" s="3"/>
      <c r="V1180" s="3"/>
      <c r="W1180" s="3"/>
      <c r="X1180" s="8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NX1180" s="2"/>
      <c r="NY1180" s="2"/>
      <c r="NZ1180" s="2"/>
      <c r="OA1180" s="2"/>
      <c r="OB1180" s="2"/>
    </row>
    <row r="1181" spans="2:392" x14ac:dyDescent="0.25">
      <c r="B1181" s="2"/>
      <c r="C1181" s="2"/>
      <c r="D1181" s="2"/>
      <c r="E1181" s="2"/>
      <c r="F1181" s="2"/>
      <c r="I1181" s="2"/>
      <c r="J1181" s="2"/>
      <c r="O1181" s="3"/>
      <c r="P1181" s="3"/>
      <c r="Q1181" s="3"/>
      <c r="R1181" s="3"/>
      <c r="S1181" s="3"/>
      <c r="T1181" s="3"/>
      <c r="U1181" s="3"/>
      <c r="V1181" s="3"/>
      <c r="W1181" s="3"/>
      <c r="X1181" s="8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NX1181" s="2"/>
      <c r="NY1181" s="2"/>
      <c r="NZ1181" s="2"/>
      <c r="OA1181" s="2"/>
      <c r="OB1181" s="2"/>
    </row>
    <row r="1182" spans="2:392" x14ac:dyDescent="0.25">
      <c r="B1182" s="2"/>
      <c r="C1182" s="2"/>
      <c r="D1182" s="2"/>
      <c r="E1182" s="2"/>
      <c r="F1182" s="2"/>
      <c r="I1182" s="2"/>
      <c r="J1182" s="2"/>
      <c r="O1182" s="3"/>
      <c r="P1182" s="3"/>
      <c r="Q1182" s="3"/>
      <c r="R1182" s="3"/>
      <c r="S1182" s="3"/>
      <c r="T1182" s="3"/>
      <c r="U1182" s="3"/>
      <c r="V1182" s="3"/>
      <c r="W1182" s="3"/>
      <c r="X1182" s="8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NX1182" s="2"/>
      <c r="NY1182" s="2"/>
      <c r="NZ1182" s="2"/>
      <c r="OA1182" s="2"/>
      <c r="OB1182" s="2"/>
    </row>
    <row r="1183" spans="2:392" x14ac:dyDescent="0.25">
      <c r="B1183" s="2"/>
      <c r="C1183" s="2"/>
      <c r="D1183" s="2"/>
      <c r="E1183" s="2"/>
      <c r="F1183" s="2"/>
      <c r="I1183" s="2"/>
      <c r="J1183" s="2"/>
      <c r="O1183" s="3"/>
      <c r="P1183" s="3"/>
      <c r="Q1183" s="3"/>
      <c r="R1183" s="3"/>
      <c r="S1183" s="3"/>
      <c r="T1183" s="3"/>
      <c r="U1183" s="3"/>
      <c r="V1183" s="3"/>
      <c r="W1183" s="3"/>
      <c r="X1183" s="8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NX1183" s="2"/>
      <c r="NY1183" s="2"/>
      <c r="NZ1183" s="2"/>
      <c r="OA1183" s="2"/>
      <c r="OB1183" s="2"/>
    </row>
    <row r="1184" spans="2:392" x14ac:dyDescent="0.25">
      <c r="B1184" s="2"/>
      <c r="C1184" s="2"/>
      <c r="D1184" s="2"/>
      <c r="E1184" s="2"/>
      <c r="F1184" s="2"/>
      <c r="I1184" s="2"/>
      <c r="J1184" s="2"/>
      <c r="O1184" s="3"/>
      <c r="P1184" s="3"/>
      <c r="Q1184" s="3"/>
      <c r="R1184" s="3"/>
      <c r="S1184" s="3"/>
      <c r="T1184" s="3"/>
      <c r="U1184" s="3"/>
      <c r="V1184" s="3"/>
      <c r="W1184" s="3"/>
      <c r="X1184" s="8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NX1184" s="2"/>
      <c r="NY1184" s="2"/>
      <c r="NZ1184" s="2"/>
      <c r="OA1184" s="2"/>
      <c r="OB1184" s="2"/>
    </row>
    <row r="1185" spans="2:392" x14ac:dyDescent="0.25">
      <c r="B1185" s="2"/>
      <c r="C1185" s="2"/>
      <c r="D1185" s="2"/>
      <c r="E1185" s="2"/>
      <c r="F1185" s="2"/>
      <c r="I1185" s="2"/>
      <c r="J1185" s="2"/>
      <c r="O1185" s="3"/>
      <c r="P1185" s="3"/>
      <c r="Q1185" s="3"/>
      <c r="R1185" s="3"/>
      <c r="S1185" s="3"/>
      <c r="T1185" s="3"/>
      <c r="U1185" s="3"/>
      <c r="V1185" s="3"/>
      <c r="W1185" s="3"/>
      <c r="X1185" s="8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NX1185" s="2"/>
      <c r="NY1185" s="2"/>
      <c r="NZ1185" s="2"/>
      <c r="OA1185" s="2"/>
      <c r="OB1185" s="2"/>
    </row>
    <row r="1186" spans="2:392" x14ac:dyDescent="0.25">
      <c r="B1186" s="2"/>
      <c r="C1186" s="2"/>
      <c r="D1186" s="2"/>
      <c r="E1186" s="2"/>
      <c r="F1186" s="2"/>
      <c r="I1186" s="2"/>
      <c r="J1186" s="2"/>
      <c r="O1186" s="3"/>
      <c r="P1186" s="3"/>
      <c r="Q1186" s="3"/>
      <c r="R1186" s="3"/>
      <c r="S1186" s="3"/>
      <c r="T1186" s="3"/>
      <c r="U1186" s="3"/>
      <c r="V1186" s="3"/>
      <c r="W1186" s="3"/>
      <c r="X1186" s="8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NX1186" s="2"/>
      <c r="NY1186" s="2"/>
      <c r="NZ1186" s="2"/>
      <c r="OA1186" s="2"/>
      <c r="OB1186" s="2"/>
    </row>
    <row r="1187" spans="2:392" x14ac:dyDescent="0.25">
      <c r="B1187" s="2"/>
      <c r="C1187" s="2"/>
      <c r="D1187" s="2"/>
      <c r="E1187" s="2"/>
      <c r="F1187" s="2"/>
      <c r="I1187" s="2"/>
      <c r="J1187" s="2"/>
      <c r="O1187" s="3"/>
      <c r="P1187" s="3"/>
      <c r="Q1187" s="3"/>
      <c r="R1187" s="3"/>
      <c r="S1187" s="3"/>
      <c r="T1187" s="3"/>
      <c r="U1187" s="3"/>
      <c r="V1187" s="3"/>
      <c r="W1187" s="3"/>
      <c r="X1187" s="8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NX1187" s="2"/>
      <c r="NY1187" s="2"/>
      <c r="NZ1187" s="2"/>
      <c r="OA1187" s="2"/>
      <c r="OB1187" s="2"/>
    </row>
    <row r="1188" spans="2:392" x14ac:dyDescent="0.25">
      <c r="B1188" s="2"/>
      <c r="C1188" s="2"/>
      <c r="D1188" s="2"/>
      <c r="E1188" s="2"/>
      <c r="F1188" s="2"/>
      <c r="I1188" s="2"/>
      <c r="J1188" s="2"/>
      <c r="O1188" s="3"/>
      <c r="P1188" s="3"/>
      <c r="Q1188" s="3"/>
      <c r="R1188" s="3"/>
      <c r="S1188" s="3"/>
      <c r="T1188" s="3"/>
      <c r="U1188" s="3"/>
      <c r="V1188" s="3"/>
      <c r="W1188" s="3"/>
      <c r="X1188" s="8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NX1188" s="2"/>
      <c r="NY1188" s="2"/>
      <c r="NZ1188" s="2"/>
      <c r="OA1188" s="2"/>
      <c r="OB1188" s="2"/>
    </row>
    <row r="1189" spans="2:392" x14ac:dyDescent="0.25">
      <c r="B1189" s="2"/>
      <c r="C1189" s="2"/>
      <c r="D1189" s="2"/>
      <c r="E1189" s="2"/>
      <c r="F1189" s="2"/>
      <c r="I1189" s="2"/>
      <c r="J1189" s="2"/>
      <c r="O1189" s="3"/>
      <c r="P1189" s="3"/>
      <c r="Q1189" s="3"/>
      <c r="R1189" s="3"/>
      <c r="S1189" s="3"/>
      <c r="T1189" s="3"/>
      <c r="U1189" s="3"/>
      <c r="V1189" s="3"/>
      <c r="W1189" s="3"/>
      <c r="X1189" s="8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NX1189" s="2"/>
      <c r="NY1189" s="2"/>
      <c r="NZ1189" s="2"/>
      <c r="OA1189" s="2"/>
      <c r="OB1189" s="2"/>
    </row>
    <row r="1190" spans="2:392" x14ac:dyDescent="0.25">
      <c r="B1190" s="2"/>
      <c r="C1190" s="2"/>
      <c r="D1190" s="2"/>
      <c r="E1190" s="2"/>
      <c r="F1190" s="2"/>
      <c r="I1190" s="2"/>
      <c r="J1190" s="2"/>
      <c r="O1190" s="3"/>
      <c r="P1190" s="3"/>
      <c r="Q1190" s="3"/>
      <c r="R1190" s="3"/>
      <c r="S1190" s="3"/>
      <c r="T1190" s="3"/>
      <c r="U1190" s="3"/>
      <c r="V1190" s="3"/>
      <c r="W1190" s="3"/>
      <c r="X1190" s="8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NX1190" s="2"/>
      <c r="NY1190" s="2"/>
      <c r="NZ1190" s="2"/>
      <c r="OA1190" s="2"/>
      <c r="OB1190" s="2"/>
    </row>
    <row r="1191" spans="2:392" x14ac:dyDescent="0.25">
      <c r="B1191" s="2"/>
      <c r="C1191" s="2"/>
      <c r="D1191" s="2"/>
      <c r="E1191" s="2"/>
      <c r="F1191" s="2"/>
      <c r="I1191" s="2"/>
      <c r="J1191" s="2"/>
      <c r="O1191" s="3"/>
      <c r="P1191" s="3"/>
      <c r="Q1191" s="3"/>
      <c r="R1191" s="3"/>
      <c r="S1191" s="3"/>
      <c r="T1191" s="3"/>
      <c r="U1191" s="3"/>
      <c r="V1191" s="3"/>
      <c r="W1191" s="3"/>
      <c r="X1191" s="8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NX1191" s="2"/>
      <c r="NY1191" s="2"/>
      <c r="NZ1191" s="2"/>
      <c r="OA1191" s="2"/>
      <c r="OB1191" s="2"/>
    </row>
    <row r="1192" spans="2:392" x14ac:dyDescent="0.25">
      <c r="B1192" s="2"/>
      <c r="C1192" s="2"/>
      <c r="D1192" s="2"/>
      <c r="E1192" s="2"/>
      <c r="F1192" s="2"/>
      <c r="I1192" s="2"/>
      <c r="J1192" s="2"/>
      <c r="O1192" s="3"/>
      <c r="P1192" s="3"/>
      <c r="Q1192" s="3"/>
      <c r="R1192" s="3"/>
      <c r="S1192" s="3"/>
      <c r="T1192" s="3"/>
      <c r="U1192" s="3"/>
      <c r="V1192" s="3"/>
      <c r="W1192" s="3"/>
      <c r="X1192" s="8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NX1192" s="2"/>
      <c r="NY1192" s="2"/>
      <c r="NZ1192" s="2"/>
      <c r="OA1192" s="2"/>
      <c r="OB1192" s="2"/>
    </row>
    <row r="1193" spans="2:392" x14ac:dyDescent="0.25">
      <c r="B1193" s="2"/>
      <c r="C1193" s="2"/>
      <c r="D1193" s="2"/>
      <c r="E1193" s="2"/>
      <c r="F1193" s="2"/>
      <c r="I1193" s="2"/>
      <c r="J1193" s="2"/>
      <c r="O1193" s="3"/>
      <c r="P1193" s="3"/>
      <c r="Q1193" s="3"/>
      <c r="R1193" s="3"/>
      <c r="S1193" s="3"/>
      <c r="T1193" s="3"/>
      <c r="U1193" s="3"/>
      <c r="V1193" s="3"/>
      <c r="W1193" s="3"/>
      <c r="X1193" s="8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NX1193" s="2"/>
      <c r="NY1193" s="2"/>
      <c r="NZ1193" s="2"/>
      <c r="OA1193" s="2"/>
      <c r="OB1193" s="2"/>
    </row>
    <row r="1194" spans="2:392" x14ac:dyDescent="0.25">
      <c r="B1194" s="2"/>
      <c r="C1194" s="2"/>
      <c r="D1194" s="2"/>
      <c r="E1194" s="2"/>
      <c r="F1194" s="2"/>
      <c r="I1194" s="2"/>
      <c r="J1194" s="2"/>
      <c r="O1194" s="3"/>
      <c r="P1194" s="3"/>
      <c r="Q1194" s="3"/>
      <c r="R1194" s="3"/>
      <c r="S1194" s="3"/>
      <c r="T1194" s="3"/>
      <c r="U1194" s="3"/>
      <c r="V1194" s="3"/>
      <c r="W1194" s="3"/>
      <c r="X1194" s="8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NX1194" s="2"/>
      <c r="NY1194" s="2"/>
      <c r="NZ1194" s="2"/>
      <c r="OA1194" s="2"/>
      <c r="OB1194" s="2"/>
    </row>
    <row r="1195" spans="2:392" x14ac:dyDescent="0.25">
      <c r="B1195" s="2"/>
      <c r="C1195" s="2"/>
      <c r="D1195" s="2"/>
      <c r="E1195" s="2"/>
      <c r="F1195" s="2"/>
      <c r="I1195" s="2"/>
      <c r="J1195" s="2"/>
      <c r="O1195" s="3"/>
      <c r="P1195" s="3"/>
      <c r="Q1195" s="3"/>
      <c r="R1195" s="3"/>
      <c r="S1195" s="3"/>
      <c r="T1195" s="3"/>
      <c r="U1195" s="3"/>
      <c r="V1195" s="3"/>
      <c r="W1195" s="3"/>
      <c r="X1195" s="8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NX1195" s="2"/>
      <c r="NY1195" s="2"/>
      <c r="NZ1195" s="2"/>
      <c r="OA1195" s="2"/>
      <c r="OB1195" s="2"/>
    </row>
    <row r="1196" spans="2:392" x14ac:dyDescent="0.25">
      <c r="B1196" s="2"/>
      <c r="C1196" s="2"/>
      <c r="D1196" s="2"/>
      <c r="E1196" s="2"/>
      <c r="F1196" s="2"/>
      <c r="I1196" s="2"/>
      <c r="J1196" s="2"/>
      <c r="O1196" s="3"/>
      <c r="P1196" s="3"/>
      <c r="Q1196" s="3"/>
      <c r="R1196" s="3"/>
      <c r="S1196" s="3"/>
      <c r="T1196" s="3"/>
      <c r="U1196" s="3"/>
      <c r="V1196" s="3"/>
      <c r="W1196" s="3"/>
      <c r="X1196" s="8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NX1196" s="2"/>
      <c r="NY1196" s="2"/>
      <c r="NZ1196" s="2"/>
      <c r="OA1196" s="2"/>
      <c r="OB1196" s="2"/>
    </row>
    <row r="1197" spans="2:392" x14ac:dyDescent="0.25">
      <c r="B1197" s="2"/>
      <c r="C1197" s="2"/>
      <c r="D1197" s="2"/>
      <c r="E1197" s="2"/>
      <c r="F1197" s="2"/>
      <c r="I1197" s="2"/>
      <c r="J1197" s="2"/>
      <c r="O1197" s="3"/>
      <c r="P1197" s="3"/>
      <c r="Q1197" s="3"/>
      <c r="R1197" s="3"/>
      <c r="S1197" s="3"/>
      <c r="T1197" s="3"/>
      <c r="U1197" s="3"/>
      <c r="V1197" s="3"/>
      <c r="W1197" s="3"/>
      <c r="X1197" s="8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NX1197" s="2"/>
      <c r="NY1197" s="2"/>
      <c r="NZ1197" s="2"/>
      <c r="OA1197" s="2"/>
      <c r="OB1197" s="2"/>
    </row>
    <row r="1198" spans="2:392" x14ac:dyDescent="0.25">
      <c r="B1198" s="2"/>
      <c r="C1198" s="2"/>
      <c r="D1198" s="2"/>
      <c r="E1198" s="2"/>
      <c r="F1198" s="2"/>
      <c r="I1198" s="2"/>
      <c r="J1198" s="2"/>
      <c r="O1198" s="3"/>
      <c r="P1198" s="3"/>
      <c r="Q1198" s="3"/>
      <c r="R1198" s="3"/>
      <c r="S1198" s="3"/>
      <c r="T1198" s="3"/>
      <c r="U1198" s="3"/>
      <c r="V1198" s="3"/>
      <c r="W1198" s="3"/>
      <c r="X1198" s="8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NX1198" s="2"/>
      <c r="NY1198" s="2"/>
      <c r="NZ1198" s="2"/>
      <c r="OA1198" s="2"/>
      <c r="OB1198" s="2"/>
    </row>
    <row r="1199" spans="2:392" x14ac:dyDescent="0.25">
      <c r="B1199" s="2"/>
      <c r="C1199" s="2"/>
      <c r="D1199" s="2"/>
      <c r="E1199" s="2"/>
      <c r="F1199" s="2"/>
      <c r="I1199" s="2"/>
      <c r="J1199" s="2"/>
      <c r="O1199" s="3"/>
      <c r="P1199" s="3"/>
      <c r="Q1199" s="3"/>
      <c r="R1199" s="3"/>
      <c r="S1199" s="3"/>
      <c r="T1199" s="3"/>
      <c r="U1199" s="3"/>
      <c r="V1199" s="3"/>
      <c r="W1199" s="3"/>
      <c r="X1199" s="8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NX1199" s="2"/>
      <c r="NY1199" s="2"/>
      <c r="NZ1199" s="2"/>
      <c r="OA1199" s="2"/>
      <c r="OB1199" s="2"/>
    </row>
    <row r="1200" spans="2:392" x14ac:dyDescent="0.25">
      <c r="B1200" s="2"/>
      <c r="C1200" s="2"/>
      <c r="D1200" s="2"/>
      <c r="E1200" s="2"/>
      <c r="F1200" s="2"/>
      <c r="I1200" s="2"/>
      <c r="J1200" s="2"/>
      <c r="O1200" s="3"/>
      <c r="P1200" s="3"/>
      <c r="Q1200" s="3"/>
      <c r="R1200" s="3"/>
      <c r="S1200" s="3"/>
      <c r="T1200" s="3"/>
      <c r="U1200" s="3"/>
      <c r="V1200" s="3"/>
      <c r="W1200" s="3"/>
      <c r="X1200" s="8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NX1200" s="2"/>
      <c r="NY1200" s="2"/>
      <c r="NZ1200" s="2"/>
      <c r="OA1200" s="2"/>
      <c r="OB1200" s="2"/>
    </row>
    <row r="1201" spans="2:392" x14ac:dyDescent="0.25">
      <c r="B1201" s="2"/>
      <c r="C1201" s="2"/>
      <c r="D1201" s="2"/>
      <c r="E1201" s="2"/>
      <c r="F1201" s="2"/>
      <c r="I1201" s="2"/>
      <c r="J1201" s="2"/>
      <c r="O1201" s="3"/>
      <c r="P1201" s="3"/>
      <c r="Q1201" s="3"/>
      <c r="R1201" s="3"/>
      <c r="S1201" s="3"/>
      <c r="T1201" s="3"/>
      <c r="U1201" s="3"/>
      <c r="V1201" s="3"/>
      <c r="W1201" s="3"/>
      <c r="X1201" s="8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NX1201" s="2"/>
      <c r="NY1201" s="2"/>
      <c r="NZ1201" s="2"/>
      <c r="OA1201" s="2"/>
      <c r="OB1201" s="2"/>
    </row>
    <row r="1202" spans="2:392" x14ac:dyDescent="0.25">
      <c r="B1202" s="2"/>
      <c r="C1202" s="2"/>
      <c r="D1202" s="2"/>
      <c r="E1202" s="2"/>
      <c r="F1202" s="2"/>
      <c r="I1202" s="2"/>
      <c r="J1202" s="2"/>
      <c r="O1202" s="3"/>
      <c r="P1202" s="3"/>
      <c r="Q1202" s="3"/>
      <c r="R1202" s="3"/>
      <c r="S1202" s="3"/>
      <c r="T1202" s="3"/>
      <c r="U1202" s="3"/>
      <c r="V1202" s="3"/>
      <c r="W1202" s="3"/>
      <c r="X1202" s="8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NX1202" s="2"/>
      <c r="NY1202" s="2"/>
      <c r="NZ1202" s="2"/>
      <c r="OA1202" s="2"/>
      <c r="OB1202" s="2"/>
    </row>
    <row r="1203" spans="2:392" x14ac:dyDescent="0.25">
      <c r="B1203" s="2"/>
      <c r="C1203" s="2"/>
      <c r="D1203" s="2"/>
      <c r="E1203" s="2"/>
      <c r="F1203" s="2"/>
      <c r="I1203" s="2"/>
      <c r="J1203" s="2"/>
      <c r="O1203" s="3"/>
      <c r="P1203" s="3"/>
      <c r="Q1203" s="3"/>
      <c r="R1203" s="3"/>
      <c r="S1203" s="3"/>
      <c r="T1203" s="3"/>
      <c r="U1203" s="3"/>
      <c r="V1203" s="3"/>
      <c r="W1203" s="3"/>
      <c r="X1203" s="8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NX1203" s="2"/>
      <c r="NY1203" s="2"/>
      <c r="NZ1203" s="2"/>
      <c r="OA1203" s="2"/>
      <c r="OB1203" s="2"/>
    </row>
    <row r="1204" spans="2:392" x14ac:dyDescent="0.25">
      <c r="B1204" s="2"/>
      <c r="C1204" s="2"/>
      <c r="D1204" s="2"/>
      <c r="E1204" s="2"/>
      <c r="F1204" s="2"/>
      <c r="I1204" s="2"/>
      <c r="J1204" s="2"/>
      <c r="O1204" s="3"/>
      <c r="P1204" s="3"/>
      <c r="Q1204" s="3"/>
      <c r="R1204" s="3"/>
      <c r="S1204" s="3"/>
      <c r="T1204" s="3"/>
      <c r="U1204" s="3"/>
      <c r="V1204" s="3"/>
      <c r="W1204" s="3"/>
      <c r="X1204" s="8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NX1204" s="2"/>
      <c r="NY1204" s="2"/>
      <c r="NZ1204" s="2"/>
      <c r="OA1204" s="2"/>
      <c r="OB1204" s="2"/>
    </row>
    <row r="1205" spans="2:392" x14ac:dyDescent="0.25">
      <c r="B1205" s="2"/>
      <c r="C1205" s="2"/>
      <c r="D1205" s="2"/>
      <c r="E1205" s="2"/>
      <c r="F1205" s="2"/>
      <c r="I1205" s="2"/>
      <c r="J1205" s="2"/>
      <c r="O1205" s="3"/>
      <c r="P1205" s="3"/>
      <c r="Q1205" s="3"/>
      <c r="R1205" s="3"/>
      <c r="S1205" s="3"/>
      <c r="T1205" s="3"/>
      <c r="U1205" s="3"/>
      <c r="V1205" s="3"/>
      <c r="W1205" s="3"/>
      <c r="X1205" s="8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NX1205" s="2"/>
      <c r="NY1205" s="2"/>
      <c r="NZ1205" s="2"/>
      <c r="OA1205" s="2"/>
      <c r="OB1205" s="2"/>
    </row>
    <row r="1206" spans="2:392" x14ac:dyDescent="0.25">
      <c r="B1206" s="2"/>
      <c r="C1206" s="2"/>
      <c r="D1206" s="2"/>
      <c r="E1206" s="2"/>
      <c r="F1206" s="2"/>
      <c r="I1206" s="2"/>
      <c r="J1206" s="2"/>
      <c r="O1206" s="3"/>
      <c r="P1206" s="3"/>
      <c r="Q1206" s="3"/>
      <c r="R1206" s="3"/>
      <c r="S1206" s="3"/>
      <c r="T1206" s="3"/>
      <c r="U1206" s="3"/>
      <c r="V1206" s="3"/>
      <c r="W1206" s="3"/>
      <c r="X1206" s="8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NX1206" s="2"/>
      <c r="NY1206" s="2"/>
      <c r="NZ1206" s="2"/>
      <c r="OA1206" s="2"/>
      <c r="OB1206" s="2"/>
    </row>
    <row r="1207" spans="2:392" x14ac:dyDescent="0.25">
      <c r="B1207" s="2"/>
      <c r="C1207" s="2"/>
      <c r="D1207" s="2"/>
      <c r="E1207" s="2"/>
      <c r="F1207" s="2"/>
      <c r="I1207" s="2"/>
      <c r="J1207" s="2"/>
      <c r="O1207" s="3"/>
      <c r="P1207" s="3"/>
      <c r="Q1207" s="3"/>
      <c r="R1207" s="3"/>
      <c r="S1207" s="3"/>
      <c r="T1207" s="3"/>
      <c r="U1207" s="3"/>
      <c r="V1207" s="3"/>
      <c r="W1207" s="3"/>
      <c r="X1207" s="8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NX1207" s="2"/>
      <c r="NY1207" s="2"/>
      <c r="NZ1207" s="2"/>
      <c r="OA1207" s="2"/>
      <c r="OB1207" s="2"/>
    </row>
    <row r="1208" spans="2:392" x14ac:dyDescent="0.25">
      <c r="B1208" s="2"/>
      <c r="C1208" s="2"/>
      <c r="D1208" s="2"/>
      <c r="E1208" s="2"/>
      <c r="F1208" s="2"/>
      <c r="I1208" s="2"/>
      <c r="J1208" s="2"/>
      <c r="O1208" s="3"/>
      <c r="P1208" s="3"/>
      <c r="Q1208" s="3"/>
      <c r="R1208" s="3"/>
      <c r="S1208" s="3"/>
      <c r="T1208" s="3"/>
      <c r="U1208" s="3"/>
      <c r="V1208" s="3"/>
      <c r="W1208" s="3"/>
      <c r="X1208" s="8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NX1208" s="2"/>
      <c r="NY1208" s="2"/>
      <c r="NZ1208" s="2"/>
      <c r="OA1208" s="2"/>
      <c r="OB1208" s="2"/>
    </row>
    <row r="1209" spans="2:392" x14ac:dyDescent="0.25">
      <c r="B1209" s="2"/>
      <c r="C1209" s="2"/>
      <c r="D1209" s="2"/>
      <c r="E1209" s="2"/>
      <c r="F1209" s="2"/>
      <c r="I1209" s="2"/>
      <c r="J1209" s="2"/>
      <c r="O1209" s="3"/>
      <c r="P1209" s="3"/>
      <c r="Q1209" s="3"/>
      <c r="R1209" s="3"/>
      <c r="S1209" s="3"/>
      <c r="T1209" s="3"/>
      <c r="U1209" s="3"/>
      <c r="V1209" s="3"/>
      <c r="W1209" s="3"/>
      <c r="X1209" s="8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NX1209" s="2"/>
      <c r="NY1209" s="2"/>
      <c r="NZ1209" s="2"/>
      <c r="OA1209" s="2"/>
      <c r="OB1209" s="2"/>
    </row>
    <row r="1210" spans="2:392" x14ac:dyDescent="0.25">
      <c r="B1210" s="2"/>
      <c r="C1210" s="2"/>
      <c r="D1210" s="2"/>
      <c r="E1210" s="2"/>
      <c r="F1210" s="2"/>
      <c r="I1210" s="2"/>
      <c r="J1210" s="2"/>
      <c r="O1210" s="3"/>
      <c r="P1210" s="3"/>
      <c r="Q1210" s="3"/>
      <c r="R1210" s="3"/>
      <c r="S1210" s="3"/>
      <c r="T1210" s="3"/>
      <c r="U1210" s="3"/>
      <c r="V1210" s="3"/>
      <c r="W1210" s="3"/>
      <c r="X1210" s="8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NX1210" s="2"/>
      <c r="NY1210" s="2"/>
      <c r="NZ1210" s="2"/>
      <c r="OA1210" s="2"/>
      <c r="OB1210" s="2"/>
    </row>
    <row r="1211" spans="2:392" x14ac:dyDescent="0.25">
      <c r="B1211" s="2"/>
      <c r="C1211" s="2"/>
      <c r="D1211" s="2"/>
      <c r="E1211" s="2"/>
      <c r="F1211" s="2"/>
      <c r="I1211" s="2"/>
      <c r="J1211" s="2"/>
      <c r="O1211" s="3"/>
      <c r="P1211" s="3"/>
      <c r="Q1211" s="3"/>
      <c r="R1211" s="3"/>
      <c r="S1211" s="3"/>
      <c r="T1211" s="3"/>
      <c r="U1211" s="3"/>
      <c r="V1211" s="3"/>
      <c r="W1211" s="3"/>
      <c r="X1211" s="8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/>
      <c r="GY1211" s="13"/>
      <c r="GZ1211" s="13"/>
      <c r="NX1211" s="2"/>
      <c r="NY1211" s="2"/>
      <c r="NZ1211" s="2"/>
      <c r="OA1211" s="2"/>
      <c r="OB1211" s="2"/>
    </row>
    <row r="1212" spans="2:392" x14ac:dyDescent="0.25">
      <c r="B1212" s="2"/>
      <c r="C1212" s="2"/>
      <c r="D1212" s="2"/>
      <c r="E1212" s="2"/>
      <c r="F1212" s="2"/>
      <c r="I1212" s="2"/>
      <c r="J1212" s="2"/>
      <c r="O1212" s="3"/>
      <c r="P1212" s="3"/>
      <c r="Q1212" s="3"/>
      <c r="R1212" s="3"/>
      <c r="S1212" s="3"/>
      <c r="T1212" s="3"/>
      <c r="U1212" s="3"/>
      <c r="V1212" s="3"/>
      <c r="W1212" s="3"/>
      <c r="X1212" s="8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NX1212" s="2"/>
      <c r="NY1212" s="2"/>
      <c r="NZ1212" s="2"/>
      <c r="OA1212" s="2"/>
      <c r="OB1212" s="2"/>
    </row>
    <row r="1213" spans="2:392" x14ac:dyDescent="0.25">
      <c r="B1213" s="2"/>
      <c r="C1213" s="2"/>
      <c r="D1213" s="2"/>
      <c r="E1213" s="2"/>
      <c r="F1213" s="2"/>
      <c r="I1213" s="2"/>
      <c r="J1213" s="2"/>
      <c r="O1213" s="3"/>
      <c r="P1213" s="3"/>
      <c r="Q1213" s="3"/>
      <c r="R1213" s="3"/>
      <c r="S1213" s="3"/>
      <c r="T1213" s="3"/>
      <c r="U1213" s="3"/>
      <c r="V1213" s="3"/>
      <c r="W1213" s="3"/>
      <c r="X1213" s="8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NX1213" s="2"/>
      <c r="NY1213" s="2"/>
      <c r="NZ1213" s="2"/>
      <c r="OA1213" s="2"/>
      <c r="OB1213" s="2"/>
    </row>
    <row r="1214" spans="2:392" x14ac:dyDescent="0.25">
      <c r="B1214" s="2"/>
      <c r="C1214" s="2"/>
      <c r="D1214" s="2"/>
      <c r="E1214" s="2"/>
      <c r="F1214" s="2"/>
      <c r="I1214" s="2"/>
      <c r="J1214" s="2"/>
      <c r="O1214" s="3"/>
      <c r="P1214" s="3"/>
      <c r="Q1214" s="3"/>
      <c r="R1214" s="3"/>
      <c r="S1214" s="3"/>
      <c r="T1214" s="3"/>
      <c r="U1214" s="3"/>
      <c r="V1214" s="3"/>
      <c r="W1214" s="3"/>
      <c r="X1214" s="8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NX1214" s="2"/>
      <c r="NY1214" s="2"/>
      <c r="NZ1214" s="2"/>
      <c r="OA1214" s="2"/>
      <c r="OB1214" s="2"/>
    </row>
    <row r="1215" spans="2:392" x14ac:dyDescent="0.25">
      <c r="B1215" s="2"/>
      <c r="C1215" s="2"/>
      <c r="D1215" s="2"/>
      <c r="E1215" s="2"/>
      <c r="F1215" s="2"/>
      <c r="I1215" s="2"/>
      <c r="J1215" s="2"/>
      <c r="O1215" s="3"/>
      <c r="P1215" s="3"/>
      <c r="Q1215" s="3"/>
      <c r="R1215" s="3"/>
      <c r="S1215" s="3"/>
      <c r="T1215" s="3"/>
      <c r="U1215" s="3"/>
      <c r="V1215" s="3"/>
      <c r="W1215" s="3"/>
      <c r="X1215" s="8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NX1215" s="2"/>
      <c r="NY1215" s="2"/>
      <c r="NZ1215" s="2"/>
      <c r="OA1215" s="2"/>
      <c r="OB1215" s="2"/>
    </row>
    <row r="1216" spans="2:392" x14ac:dyDescent="0.25">
      <c r="B1216" s="2"/>
      <c r="C1216" s="2"/>
      <c r="D1216" s="2"/>
      <c r="E1216" s="2"/>
      <c r="F1216" s="2"/>
      <c r="I1216" s="2"/>
      <c r="J1216" s="2"/>
      <c r="O1216" s="3"/>
      <c r="P1216" s="3"/>
      <c r="Q1216" s="3"/>
      <c r="R1216" s="3"/>
      <c r="S1216" s="3"/>
      <c r="T1216" s="3"/>
      <c r="U1216" s="3"/>
      <c r="V1216" s="3"/>
      <c r="W1216" s="3"/>
      <c r="X1216" s="8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NX1216" s="2"/>
      <c r="NY1216" s="2"/>
      <c r="NZ1216" s="2"/>
      <c r="OA1216" s="2"/>
      <c r="OB1216" s="2"/>
    </row>
    <row r="1217" spans="2:392" x14ac:dyDescent="0.25">
      <c r="B1217" s="2"/>
      <c r="C1217" s="2"/>
      <c r="D1217" s="2"/>
      <c r="E1217" s="2"/>
      <c r="F1217" s="2"/>
      <c r="I1217" s="2"/>
      <c r="J1217" s="2"/>
      <c r="O1217" s="3"/>
      <c r="P1217" s="3"/>
      <c r="Q1217" s="3"/>
      <c r="R1217" s="3"/>
      <c r="S1217" s="3"/>
      <c r="T1217" s="3"/>
      <c r="U1217" s="3"/>
      <c r="V1217" s="3"/>
      <c r="W1217" s="3"/>
      <c r="X1217" s="8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NX1217" s="2"/>
      <c r="NY1217" s="2"/>
      <c r="NZ1217" s="2"/>
      <c r="OA1217" s="2"/>
      <c r="OB1217" s="2"/>
    </row>
    <row r="1218" spans="2:392" x14ac:dyDescent="0.25">
      <c r="B1218" s="2"/>
      <c r="C1218" s="2"/>
      <c r="D1218" s="2"/>
      <c r="E1218" s="2"/>
      <c r="F1218" s="2"/>
      <c r="I1218" s="2"/>
      <c r="J1218" s="2"/>
      <c r="O1218" s="3"/>
      <c r="P1218" s="3"/>
      <c r="Q1218" s="3"/>
      <c r="R1218" s="3"/>
      <c r="S1218" s="3"/>
      <c r="T1218" s="3"/>
      <c r="U1218" s="3"/>
      <c r="V1218" s="3"/>
      <c r="W1218" s="3"/>
      <c r="X1218" s="8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NX1218" s="2"/>
      <c r="NY1218" s="2"/>
      <c r="NZ1218" s="2"/>
      <c r="OA1218" s="2"/>
      <c r="OB1218" s="2"/>
    </row>
    <row r="1219" spans="2:392" x14ac:dyDescent="0.25">
      <c r="B1219" s="2"/>
      <c r="C1219" s="2"/>
      <c r="D1219" s="2"/>
      <c r="E1219" s="2"/>
      <c r="F1219" s="2"/>
      <c r="I1219" s="2"/>
      <c r="J1219" s="2"/>
      <c r="O1219" s="3"/>
      <c r="P1219" s="3"/>
      <c r="Q1219" s="3"/>
      <c r="R1219" s="3"/>
      <c r="S1219" s="3"/>
      <c r="T1219" s="3"/>
      <c r="U1219" s="3"/>
      <c r="V1219" s="3"/>
      <c r="W1219" s="3"/>
      <c r="X1219" s="8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NX1219" s="2"/>
      <c r="NY1219" s="2"/>
      <c r="NZ1219" s="2"/>
      <c r="OA1219" s="2"/>
      <c r="OB1219" s="2"/>
    </row>
    <row r="1220" spans="2:392" x14ac:dyDescent="0.25">
      <c r="B1220" s="2"/>
      <c r="C1220" s="2"/>
      <c r="D1220" s="2"/>
      <c r="E1220" s="2"/>
      <c r="F1220" s="2"/>
      <c r="I1220" s="2"/>
      <c r="J1220" s="2"/>
      <c r="O1220" s="3"/>
      <c r="P1220" s="3"/>
      <c r="Q1220" s="3"/>
      <c r="R1220" s="3"/>
      <c r="S1220" s="3"/>
      <c r="T1220" s="3"/>
      <c r="U1220" s="3"/>
      <c r="V1220" s="3"/>
      <c r="W1220" s="3"/>
      <c r="X1220" s="8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NX1220" s="2"/>
      <c r="NY1220" s="2"/>
      <c r="NZ1220" s="2"/>
      <c r="OA1220" s="2"/>
      <c r="OB1220" s="2"/>
    </row>
    <row r="1221" spans="2:392" x14ac:dyDescent="0.25">
      <c r="B1221" s="2"/>
      <c r="C1221" s="2"/>
      <c r="D1221" s="2"/>
      <c r="E1221" s="2"/>
      <c r="F1221" s="2"/>
      <c r="I1221" s="2"/>
      <c r="J1221" s="2"/>
      <c r="O1221" s="3"/>
      <c r="P1221" s="3"/>
      <c r="Q1221" s="3"/>
      <c r="R1221" s="3"/>
      <c r="S1221" s="3"/>
      <c r="T1221" s="3"/>
      <c r="U1221" s="3"/>
      <c r="V1221" s="3"/>
      <c r="W1221" s="3"/>
      <c r="X1221" s="8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NX1221" s="2"/>
      <c r="NY1221" s="2"/>
      <c r="NZ1221" s="2"/>
      <c r="OA1221" s="2"/>
      <c r="OB1221" s="2"/>
    </row>
    <row r="1222" spans="2:392" x14ac:dyDescent="0.25">
      <c r="B1222" s="2"/>
      <c r="C1222" s="2"/>
      <c r="D1222" s="2"/>
      <c r="E1222" s="2"/>
      <c r="F1222" s="2"/>
      <c r="I1222" s="2"/>
      <c r="J1222" s="2"/>
      <c r="O1222" s="3"/>
      <c r="P1222" s="3"/>
      <c r="Q1222" s="3"/>
      <c r="R1222" s="3"/>
      <c r="S1222" s="3"/>
      <c r="T1222" s="3"/>
      <c r="U1222" s="3"/>
      <c r="V1222" s="3"/>
      <c r="W1222" s="3"/>
      <c r="X1222" s="8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NX1222" s="2"/>
      <c r="NY1222" s="2"/>
      <c r="NZ1222" s="2"/>
      <c r="OA1222" s="2"/>
      <c r="OB1222" s="2"/>
    </row>
    <row r="1223" spans="2:392" x14ac:dyDescent="0.25">
      <c r="B1223" s="2"/>
      <c r="C1223" s="2"/>
      <c r="D1223" s="2"/>
      <c r="E1223" s="2"/>
      <c r="F1223" s="2"/>
      <c r="I1223" s="2"/>
      <c r="J1223" s="2"/>
      <c r="O1223" s="3"/>
      <c r="P1223" s="3"/>
      <c r="Q1223" s="3"/>
      <c r="R1223" s="3"/>
      <c r="S1223" s="3"/>
      <c r="T1223" s="3"/>
      <c r="U1223" s="3"/>
      <c r="V1223" s="3"/>
      <c r="W1223" s="3"/>
      <c r="X1223" s="8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NX1223" s="2"/>
      <c r="NY1223" s="2"/>
      <c r="NZ1223" s="2"/>
      <c r="OA1223" s="2"/>
      <c r="OB1223" s="2"/>
    </row>
    <row r="1224" spans="2:392" x14ac:dyDescent="0.25">
      <c r="B1224" s="2"/>
      <c r="C1224" s="2"/>
      <c r="D1224" s="2"/>
      <c r="E1224" s="2"/>
      <c r="F1224" s="2"/>
      <c r="I1224" s="2"/>
      <c r="J1224" s="2"/>
      <c r="O1224" s="3"/>
      <c r="P1224" s="3"/>
      <c r="Q1224" s="3"/>
      <c r="R1224" s="3"/>
      <c r="S1224" s="3"/>
      <c r="T1224" s="3"/>
      <c r="U1224" s="3"/>
      <c r="V1224" s="3"/>
      <c r="W1224" s="3"/>
      <c r="X1224" s="8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NX1224" s="2"/>
      <c r="NY1224" s="2"/>
      <c r="NZ1224" s="2"/>
      <c r="OA1224" s="2"/>
      <c r="OB1224" s="2"/>
    </row>
    <row r="1225" spans="2:392" x14ac:dyDescent="0.25">
      <c r="B1225" s="2"/>
      <c r="C1225" s="2"/>
      <c r="D1225" s="2"/>
      <c r="E1225" s="2"/>
      <c r="F1225" s="2"/>
      <c r="I1225" s="2"/>
      <c r="J1225" s="2"/>
      <c r="O1225" s="3"/>
      <c r="P1225" s="3"/>
      <c r="Q1225" s="3"/>
      <c r="R1225" s="3"/>
      <c r="S1225" s="3"/>
      <c r="T1225" s="3"/>
      <c r="U1225" s="3"/>
      <c r="V1225" s="3"/>
      <c r="W1225" s="3"/>
      <c r="X1225" s="8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NX1225" s="2"/>
      <c r="NY1225" s="2"/>
      <c r="NZ1225" s="2"/>
      <c r="OA1225" s="2"/>
      <c r="OB1225" s="2"/>
    </row>
    <row r="1226" spans="2:392" x14ac:dyDescent="0.25">
      <c r="B1226" s="2"/>
      <c r="C1226" s="2"/>
      <c r="D1226" s="2"/>
      <c r="E1226" s="2"/>
      <c r="F1226" s="2"/>
      <c r="I1226" s="2"/>
      <c r="J1226" s="2"/>
      <c r="O1226" s="3"/>
      <c r="P1226" s="3"/>
      <c r="Q1226" s="3"/>
      <c r="R1226" s="3"/>
      <c r="S1226" s="3"/>
      <c r="T1226" s="3"/>
      <c r="U1226" s="3"/>
      <c r="V1226" s="3"/>
      <c r="W1226" s="3"/>
      <c r="X1226" s="8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NX1226" s="2"/>
      <c r="NY1226" s="2"/>
      <c r="NZ1226" s="2"/>
      <c r="OA1226" s="2"/>
      <c r="OB1226" s="2"/>
    </row>
    <row r="1227" spans="2:392" x14ac:dyDescent="0.25">
      <c r="B1227" s="2"/>
      <c r="C1227" s="2"/>
      <c r="D1227" s="2"/>
      <c r="E1227" s="2"/>
      <c r="F1227" s="2"/>
      <c r="I1227" s="2"/>
      <c r="J1227" s="2"/>
      <c r="O1227" s="3"/>
      <c r="P1227" s="3"/>
      <c r="Q1227" s="3"/>
      <c r="R1227" s="3"/>
      <c r="S1227" s="3"/>
      <c r="T1227" s="3"/>
      <c r="U1227" s="3"/>
      <c r="V1227" s="3"/>
      <c r="W1227" s="3"/>
      <c r="X1227" s="8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NX1227" s="2"/>
      <c r="NY1227" s="2"/>
      <c r="NZ1227" s="2"/>
      <c r="OA1227" s="2"/>
      <c r="OB1227" s="2"/>
    </row>
    <row r="1228" spans="2:392" x14ac:dyDescent="0.25">
      <c r="B1228" s="2"/>
      <c r="C1228" s="2"/>
      <c r="D1228" s="2"/>
      <c r="E1228" s="2"/>
      <c r="F1228" s="2"/>
      <c r="I1228" s="2"/>
      <c r="J1228" s="2"/>
      <c r="O1228" s="3"/>
      <c r="P1228" s="3"/>
      <c r="Q1228" s="3"/>
      <c r="R1228" s="3"/>
      <c r="S1228" s="3"/>
      <c r="T1228" s="3"/>
      <c r="U1228" s="3"/>
      <c r="V1228" s="3"/>
      <c r="W1228" s="3"/>
      <c r="X1228" s="8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NX1228" s="2"/>
      <c r="NY1228" s="2"/>
      <c r="NZ1228" s="2"/>
      <c r="OA1228" s="2"/>
      <c r="OB1228" s="2"/>
    </row>
    <row r="1229" spans="2:392" x14ac:dyDescent="0.25">
      <c r="B1229" s="2"/>
      <c r="C1229" s="2"/>
      <c r="D1229" s="2"/>
      <c r="E1229" s="2"/>
      <c r="F1229" s="2"/>
      <c r="I1229" s="2"/>
      <c r="J1229" s="2"/>
      <c r="O1229" s="3"/>
      <c r="P1229" s="3"/>
      <c r="Q1229" s="3"/>
      <c r="R1229" s="3"/>
      <c r="S1229" s="3"/>
      <c r="T1229" s="3"/>
      <c r="U1229" s="3"/>
      <c r="V1229" s="3"/>
      <c r="W1229" s="3"/>
      <c r="X1229" s="8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NX1229" s="2"/>
      <c r="NY1229" s="2"/>
      <c r="NZ1229" s="2"/>
      <c r="OA1229" s="2"/>
      <c r="OB1229" s="2"/>
    </row>
    <row r="1230" spans="2:392" x14ac:dyDescent="0.25">
      <c r="B1230" s="2"/>
      <c r="C1230" s="2"/>
      <c r="D1230" s="2"/>
      <c r="E1230" s="2"/>
      <c r="F1230" s="2"/>
      <c r="I1230" s="2"/>
      <c r="J1230" s="2"/>
      <c r="O1230" s="3"/>
      <c r="P1230" s="3"/>
      <c r="Q1230" s="3"/>
      <c r="R1230" s="3"/>
      <c r="S1230" s="3"/>
      <c r="T1230" s="3"/>
      <c r="U1230" s="3"/>
      <c r="V1230" s="3"/>
      <c r="W1230" s="3"/>
      <c r="X1230" s="8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NX1230" s="2"/>
      <c r="NY1230" s="2"/>
      <c r="NZ1230" s="2"/>
      <c r="OA1230" s="2"/>
      <c r="OB1230" s="2"/>
    </row>
    <row r="1231" spans="2:392" x14ac:dyDescent="0.25">
      <c r="B1231" s="2"/>
      <c r="C1231" s="2"/>
      <c r="D1231" s="2"/>
      <c r="E1231" s="2"/>
      <c r="F1231" s="2"/>
      <c r="I1231" s="2"/>
      <c r="J1231" s="2"/>
      <c r="O1231" s="3"/>
      <c r="P1231" s="3"/>
      <c r="Q1231" s="3"/>
      <c r="R1231" s="3"/>
      <c r="S1231" s="3"/>
      <c r="T1231" s="3"/>
      <c r="U1231" s="3"/>
      <c r="V1231" s="3"/>
      <c r="W1231" s="3"/>
      <c r="X1231" s="8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NX1231" s="2"/>
      <c r="NY1231" s="2"/>
      <c r="NZ1231" s="2"/>
      <c r="OA1231" s="2"/>
      <c r="OB1231" s="2"/>
    </row>
    <row r="1232" spans="2:392" x14ac:dyDescent="0.25">
      <c r="B1232" s="2"/>
      <c r="C1232" s="2"/>
      <c r="D1232" s="2"/>
      <c r="E1232" s="2"/>
      <c r="F1232" s="2"/>
      <c r="I1232" s="2"/>
      <c r="J1232" s="2"/>
      <c r="O1232" s="3"/>
      <c r="P1232" s="3"/>
      <c r="Q1232" s="3"/>
      <c r="R1232" s="3"/>
      <c r="S1232" s="3"/>
      <c r="T1232" s="3"/>
      <c r="U1232" s="3"/>
      <c r="V1232" s="3"/>
      <c r="W1232" s="3"/>
      <c r="X1232" s="8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NX1232" s="2"/>
      <c r="NY1232" s="2"/>
      <c r="NZ1232" s="2"/>
      <c r="OA1232" s="2"/>
      <c r="OB1232" s="2"/>
    </row>
    <row r="1233" spans="2:392" x14ac:dyDescent="0.25">
      <c r="B1233" s="2"/>
      <c r="C1233" s="2"/>
      <c r="D1233" s="2"/>
      <c r="E1233" s="2"/>
      <c r="F1233" s="2"/>
      <c r="I1233" s="2"/>
      <c r="J1233" s="2"/>
      <c r="O1233" s="3"/>
      <c r="P1233" s="3"/>
      <c r="Q1233" s="3"/>
      <c r="R1233" s="3"/>
      <c r="S1233" s="3"/>
      <c r="T1233" s="3"/>
      <c r="U1233" s="3"/>
      <c r="V1233" s="3"/>
      <c r="W1233" s="3"/>
      <c r="X1233" s="8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NX1233" s="2"/>
      <c r="NY1233" s="2"/>
      <c r="NZ1233" s="2"/>
      <c r="OA1233" s="2"/>
      <c r="OB1233" s="2"/>
    </row>
    <row r="1234" spans="2:392" x14ac:dyDescent="0.25">
      <c r="B1234" s="2"/>
      <c r="C1234" s="2"/>
      <c r="D1234" s="2"/>
      <c r="E1234" s="2"/>
      <c r="F1234" s="2"/>
      <c r="I1234" s="2"/>
      <c r="J1234" s="2"/>
      <c r="O1234" s="3"/>
      <c r="P1234" s="3"/>
      <c r="Q1234" s="3"/>
      <c r="R1234" s="3"/>
      <c r="S1234" s="3"/>
      <c r="T1234" s="3"/>
      <c r="U1234" s="3"/>
      <c r="V1234" s="3"/>
      <c r="W1234" s="3"/>
      <c r="X1234" s="8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NX1234" s="2"/>
      <c r="NY1234" s="2"/>
      <c r="NZ1234" s="2"/>
      <c r="OA1234" s="2"/>
      <c r="OB1234" s="2"/>
    </row>
    <row r="1235" spans="2:392" x14ac:dyDescent="0.25">
      <c r="B1235" s="2"/>
      <c r="C1235" s="2"/>
      <c r="D1235" s="2"/>
      <c r="E1235" s="2"/>
      <c r="F1235" s="2"/>
      <c r="I1235" s="2"/>
      <c r="J1235" s="2"/>
      <c r="O1235" s="3"/>
      <c r="P1235" s="3"/>
      <c r="Q1235" s="3"/>
      <c r="R1235" s="3"/>
      <c r="S1235" s="3"/>
      <c r="T1235" s="3"/>
      <c r="U1235" s="3"/>
      <c r="V1235" s="3"/>
      <c r="W1235" s="3"/>
      <c r="X1235" s="8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NX1235" s="2"/>
      <c r="NY1235" s="2"/>
      <c r="NZ1235" s="2"/>
      <c r="OA1235" s="2"/>
      <c r="OB1235" s="2"/>
    </row>
    <row r="1236" spans="2:392" x14ac:dyDescent="0.25">
      <c r="B1236" s="2"/>
      <c r="C1236" s="2"/>
      <c r="D1236" s="2"/>
      <c r="E1236" s="2"/>
      <c r="F1236" s="2"/>
      <c r="I1236" s="2"/>
      <c r="J1236" s="2"/>
      <c r="O1236" s="3"/>
      <c r="P1236" s="3"/>
      <c r="Q1236" s="3"/>
      <c r="R1236" s="3"/>
      <c r="S1236" s="3"/>
      <c r="T1236" s="3"/>
      <c r="U1236" s="3"/>
      <c r="V1236" s="3"/>
      <c r="W1236" s="3"/>
      <c r="X1236" s="8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NX1236" s="2"/>
      <c r="NY1236" s="2"/>
      <c r="NZ1236" s="2"/>
      <c r="OA1236" s="2"/>
      <c r="OB1236" s="2"/>
    </row>
    <row r="1237" spans="2:392" x14ac:dyDescent="0.25">
      <c r="B1237" s="2"/>
      <c r="C1237" s="2"/>
      <c r="D1237" s="2"/>
      <c r="E1237" s="2"/>
      <c r="F1237" s="2"/>
      <c r="I1237" s="2"/>
      <c r="J1237" s="2"/>
      <c r="O1237" s="3"/>
      <c r="P1237" s="3"/>
      <c r="Q1237" s="3"/>
      <c r="R1237" s="3"/>
      <c r="S1237" s="3"/>
      <c r="T1237" s="3"/>
      <c r="U1237" s="3"/>
      <c r="V1237" s="3"/>
      <c r="W1237" s="3"/>
      <c r="X1237" s="8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NX1237" s="2"/>
      <c r="NY1237" s="2"/>
      <c r="NZ1237" s="2"/>
      <c r="OA1237" s="2"/>
      <c r="OB1237" s="2"/>
    </row>
    <row r="1238" spans="2:392" x14ac:dyDescent="0.25">
      <c r="B1238" s="2"/>
      <c r="C1238" s="2"/>
      <c r="D1238" s="2"/>
      <c r="E1238" s="2"/>
      <c r="F1238" s="2"/>
      <c r="I1238" s="2"/>
      <c r="J1238" s="2"/>
      <c r="O1238" s="3"/>
      <c r="P1238" s="3"/>
      <c r="Q1238" s="3"/>
      <c r="R1238" s="3"/>
      <c r="S1238" s="3"/>
      <c r="T1238" s="3"/>
      <c r="U1238" s="3"/>
      <c r="V1238" s="3"/>
      <c r="W1238" s="3"/>
      <c r="X1238" s="8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NX1238" s="2"/>
      <c r="NY1238" s="2"/>
      <c r="NZ1238" s="2"/>
      <c r="OA1238" s="2"/>
      <c r="OB1238" s="2"/>
    </row>
    <row r="1239" spans="2:392" x14ac:dyDescent="0.25">
      <c r="B1239" s="2"/>
      <c r="C1239" s="2"/>
      <c r="D1239" s="2"/>
      <c r="E1239" s="2"/>
      <c r="F1239" s="2"/>
      <c r="I1239" s="2"/>
      <c r="J1239" s="2"/>
      <c r="O1239" s="3"/>
      <c r="P1239" s="3"/>
      <c r="Q1239" s="3"/>
      <c r="R1239" s="3"/>
      <c r="S1239" s="3"/>
      <c r="T1239" s="3"/>
      <c r="U1239" s="3"/>
      <c r="V1239" s="3"/>
      <c r="W1239" s="3"/>
      <c r="X1239" s="8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NX1239" s="2"/>
      <c r="NY1239" s="2"/>
      <c r="NZ1239" s="2"/>
      <c r="OA1239" s="2"/>
      <c r="OB1239" s="2"/>
    </row>
    <row r="1240" spans="2:392" x14ac:dyDescent="0.25">
      <c r="B1240" s="2"/>
      <c r="C1240" s="2"/>
      <c r="D1240" s="2"/>
      <c r="E1240" s="2"/>
      <c r="F1240" s="2"/>
      <c r="I1240" s="2"/>
      <c r="J1240" s="2"/>
      <c r="O1240" s="3"/>
      <c r="P1240" s="3"/>
      <c r="Q1240" s="3"/>
      <c r="R1240" s="3"/>
      <c r="S1240" s="3"/>
      <c r="T1240" s="3"/>
      <c r="U1240" s="3"/>
      <c r="V1240" s="3"/>
      <c r="W1240" s="3"/>
      <c r="X1240" s="8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NX1240" s="2"/>
      <c r="NY1240" s="2"/>
      <c r="NZ1240" s="2"/>
      <c r="OA1240" s="2"/>
      <c r="OB1240" s="2"/>
    </row>
    <row r="1241" spans="2:392" x14ac:dyDescent="0.25">
      <c r="B1241" s="2"/>
      <c r="C1241" s="2"/>
      <c r="D1241" s="2"/>
      <c r="E1241" s="2"/>
      <c r="F1241" s="2"/>
      <c r="I1241" s="2"/>
      <c r="J1241" s="2"/>
      <c r="O1241" s="3"/>
      <c r="P1241" s="3"/>
      <c r="Q1241" s="3"/>
      <c r="R1241" s="3"/>
      <c r="S1241" s="3"/>
      <c r="T1241" s="3"/>
      <c r="U1241" s="3"/>
      <c r="V1241" s="3"/>
      <c r="W1241" s="3"/>
      <c r="X1241" s="8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NX1241" s="2"/>
      <c r="NY1241" s="2"/>
      <c r="NZ1241" s="2"/>
      <c r="OA1241" s="2"/>
      <c r="OB1241" s="2"/>
    </row>
    <row r="1242" spans="2:392" x14ac:dyDescent="0.25">
      <c r="B1242" s="2"/>
      <c r="C1242" s="2"/>
      <c r="D1242" s="2"/>
      <c r="E1242" s="2"/>
      <c r="F1242" s="2"/>
      <c r="I1242" s="2"/>
      <c r="J1242" s="2"/>
      <c r="O1242" s="3"/>
      <c r="P1242" s="3"/>
      <c r="Q1242" s="3"/>
      <c r="R1242" s="3"/>
      <c r="S1242" s="3"/>
      <c r="T1242" s="3"/>
      <c r="U1242" s="3"/>
      <c r="V1242" s="3"/>
      <c r="W1242" s="3"/>
      <c r="X1242" s="8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NX1242" s="2"/>
      <c r="NY1242" s="2"/>
      <c r="NZ1242" s="2"/>
      <c r="OA1242" s="2"/>
      <c r="OB1242" s="2"/>
    </row>
    <row r="1243" spans="2:392" x14ac:dyDescent="0.25">
      <c r="B1243" s="2"/>
      <c r="C1243" s="2"/>
      <c r="D1243" s="2"/>
      <c r="E1243" s="2"/>
      <c r="F1243" s="2"/>
      <c r="I1243" s="2"/>
      <c r="J1243" s="2"/>
      <c r="O1243" s="3"/>
      <c r="P1243" s="3"/>
      <c r="Q1243" s="3"/>
      <c r="R1243" s="3"/>
      <c r="S1243" s="3"/>
      <c r="T1243" s="3"/>
      <c r="U1243" s="3"/>
      <c r="V1243" s="3"/>
      <c r="W1243" s="3"/>
      <c r="X1243" s="8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NX1243" s="2"/>
      <c r="NY1243" s="2"/>
      <c r="NZ1243" s="2"/>
      <c r="OA1243" s="2"/>
      <c r="OB1243" s="2"/>
    </row>
    <row r="1244" spans="2:392" x14ac:dyDescent="0.25">
      <c r="B1244" s="2"/>
      <c r="C1244" s="2"/>
      <c r="D1244" s="2"/>
      <c r="E1244" s="2"/>
      <c r="F1244" s="2"/>
      <c r="I1244" s="2"/>
      <c r="J1244" s="2"/>
      <c r="O1244" s="3"/>
      <c r="P1244" s="3"/>
      <c r="Q1244" s="3"/>
      <c r="R1244" s="3"/>
      <c r="S1244" s="3"/>
      <c r="T1244" s="3"/>
      <c r="U1244" s="3"/>
      <c r="V1244" s="3"/>
      <c r="W1244" s="3"/>
      <c r="X1244" s="8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NX1244" s="2"/>
      <c r="NY1244" s="2"/>
      <c r="NZ1244" s="2"/>
      <c r="OA1244" s="2"/>
      <c r="OB1244" s="2"/>
    </row>
    <row r="1245" spans="2:392" x14ac:dyDescent="0.25">
      <c r="B1245" s="2"/>
      <c r="C1245" s="2"/>
      <c r="D1245" s="2"/>
      <c r="E1245" s="2"/>
      <c r="F1245" s="2"/>
      <c r="I1245" s="2"/>
      <c r="J1245" s="2"/>
      <c r="O1245" s="3"/>
      <c r="P1245" s="3"/>
      <c r="Q1245" s="3"/>
      <c r="R1245" s="3"/>
      <c r="S1245" s="3"/>
      <c r="T1245" s="3"/>
      <c r="U1245" s="3"/>
      <c r="V1245" s="3"/>
      <c r="W1245" s="3"/>
      <c r="X1245" s="8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NX1245" s="2"/>
      <c r="NY1245" s="2"/>
      <c r="NZ1245" s="2"/>
      <c r="OA1245" s="2"/>
      <c r="OB1245" s="2"/>
    </row>
    <row r="1246" spans="2:392" x14ac:dyDescent="0.25">
      <c r="B1246" s="2"/>
      <c r="C1246" s="2"/>
      <c r="D1246" s="2"/>
      <c r="E1246" s="2"/>
      <c r="F1246" s="2"/>
      <c r="I1246" s="2"/>
      <c r="J1246" s="2"/>
      <c r="O1246" s="3"/>
      <c r="P1246" s="3"/>
      <c r="Q1246" s="3"/>
      <c r="R1246" s="3"/>
      <c r="S1246" s="3"/>
      <c r="T1246" s="3"/>
      <c r="U1246" s="3"/>
      <c r="V1246" s="3"/>
      <c r="W1246" s="3"/>
      <c r="X1246" s="8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NX1246" s="2"/>
      <c r="NY1246" s="2"/>
      <c r="NZ1246" s="2"/>
      <c r="OA1246" s="2"/>
      <c r="OB1246" s="2"/>
    </row>
    <row r="1247" spans="2:392" x14ac:dyDescent="0.25">
      <c r="B1247" s="2"/>
      <c r="C1247" s="2"/>
      <c r="D1247" s="2"/>
      <c r="E1247" s="2"/>
      <c r="F1247" s="2"/>
      <c r="I1247" s="2"/>
      <c r="J1247" s="2"/>
      <c r="O1247" s="3"/>
      <c r="P1247" s="3"/>
      <c r="Q1247" s="3"/>
      <c r="R1247" s="3"/>
      <c r="S1247" s="3"/>
      <c r="T1247" s="3"/>
      <c r="U1247" s="3"/>
      <c r="V1247" s="3"/>
      <c r="W1247" s="3"/>
      <c r="X1247" s="8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NX1247" s="2"/>
      <c r="NY1247" s="2"/>
      <c r="NZ1247" s="2"/>
      <c r="OA1247" s="2"/>
      <c r="OB1247" s="2"/>
    </row>
    <row r="1248" spans="2:392" x14ac:dyDescent="0.25">
      <c r="B1248" s="2"/>
      <c r="C1248" s="2"/>
      <c r="D1248" s="2"/>
      <c r="E1248" s="2"/>
      <c r="F1248" s="2"/>
      <c r="I1248" s="2"/>
      <c r="J1248" s="2"/>
      <c r="O1248" s="3"/>
      <c r="P1248" s="3"/>
      <c r="Q1248" s="3"/>
      <c r="R1248" s="3"/>
      <c r="S1248" s="3"/>
      <c r="T1248" s="3"/>
      <c r="U1248" s="3"/>
      <c r="V1248" s="3"/>
      <c r="W1248" s="3"/>
      <c r="X1248" s="8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NX1248" s="2"/>
      <c r="NY1248" s="2"/>
      <c r="NZ1248" s="2"/>
      <c r="OA1248" s="2"/>
      <c r="OB1248" s="2"/>
    </row>
    <row r="1249" spans="2:392" x14ac:dyDescent="0.25">
      <c r="B1249" s="2"/>
      <c r="C1249" s="2"/>
      <c r="D1249" s="2"/>
      <c r="E1249" s="2"/>
      <c r="F1249" s="2"/>
      <c r="I1249" s="2"/>
      <c r="J1249" s="2"/>
      <c r="O1249" s="3"/>
      <c r="P1249" s="3"/>
      <c r="Q1249" s="3"/>
      <c r="R1249" s="3"/>
      <c r="S1249" s="3"/>
      <c r="T1249" s="3"/>
      <c r="U1249" s="3"/>
      <c r="V1249" s="3"/>
      <c r="W1249" s="3"/>
      <c r="X1249" s="8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NX1249" s="2"/>
      <c r="NY1249" s="2"/>
      <c r="NZ1249" s="2"/>
      <c r="OA1249" s="2"/>
      <c r="OB1249" s="2"/>
    </row>
    <row r="1250" spans="2:392" x14ac:dyDescent="0.25">
      <c r="B1250" s="2"/>
      <c r="C1250" s="2"/>
      <c r="D1250" s="2"/>
      <c r="E1250" s="2"/>
      <c r="F1250" s="2"/>
      <c r="I1250" s="2"/>
      <c r="J1250" s="2"/>
      <c r="O1250" s="3"/>
      <c r="P1250" s="3"/>
      <c r="Q1250" s="3"/>
      <c r="R1250" s="3"/>
      <c r="S1250" s="3"/>
      <c r="T1250" s="3"/>
      <c r="U1250" s="3"/>
      <c r="V1250" s="3"/>
      <c r="W1250" s="3"/>
      <c r="X1250" s="8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NX1250" s="2"/>
      <c r="NY1250" s="2"/>
      <c r="NZ1250" s="2"/>
      <c r="OA1250" s="2"/>
      <c r="OB1250" s="2"/>
    </row>
    <row r="1251" spans="2:392" x14ac:dyDescent="0.25">
      <c r="B1251" s="2"/>
      <c r="C1251" s="2"/>
      <c r="D1251" s="2"/>
      <c r="E1251" s="2"/>
      <c r="F1251" s="2"/>
      <c r="I1251" s="2"/>
      <c r="J1251" s="2"/>
      <c r="O1251" s="3"/>
      <c r="P1251" s="3"/>
      <c r="Q1251" s="3"/>
      <c r="R1251" s="3"/>
      <c r="S1251" s="3"/>
      <c r="T1251" s="3"/>
      <c r="U1251" s="3"/>
      <c r="V1251" s="3"/>
      <c r="W1251" s="3"/>
      <c r="X1251" s="8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NX1251" s="2"/>
      <c r="NY1251" s="2"/>
      <c r="NZ1251" s="2"/>
      <c r="OA1251" s="2"/>
      <c r="OB1251" s="2"/>
    </row>
    <row r="1252" spans="2:392" x14ac:dyDescent="0.25">
      <c r="B1252" s="2"/>
      <c r="C1252" s="2"/>
      <c r="D1252" s="2"/>
      <c r="E1252" s="2"/>
      <c r="F1252" s="2"/>
      <c r="I1252" s="2"/>
      <c r="J1252" s="2"/>
      <c r="O1252" s="3"/>
      <c r="P1252" s="3"/>
      <c r="Q1252" s="3"/>
      <c r="R1252" s="3"/>
      <c r="S1252" s="3"/>
      <c r="T1252" s="3"/>
      <c r="U1252" s="3"/>
      <c r="V1252" s="3"/>
      <c r="W1252" s="3"/>
      <c r="X1252" s="8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NX1252" s="2"/>
      <c r="NY1252" s="2"/>
      <c r="NZ1252" s="2"/>
      <c r="OA1252" s="2"/>
      <c r="OB1252" s="2"/>
    </row>
    <row r="1253" spans="2:392" x14ac:dyDescent="0.25">
      <c r="B1253" s="2"/>
      <c r="C1253" s="2"/>
      <c r="D1253" s="2"/>
      <c r="E1253" s="2"/>
      <c r="F1253" s="2"/>
      <c r="I1253" s="2"/>
      <c r="J1253" s="2"/>
      <c r="O1253" s="3"/>
      <c r="P1253" s="3"/>
      <c r="Q1253" s="3"/>
      <c r="R1253" s="3"/>
      <c r="S1253" s="3"/>
      <c r="T1253" s="3"/>
      <c r="U1253" s="3"/>
      <c r="V1253" s="3"/>
      <c r="W1253" s="3"/>
      <c r="X1253" s="8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NX1253" s="2"/>
      <c r="NY1253" s="2"/>
      <c r="NZ1253" s="2"/>
      <c r="OA1253" s="2"/>
      <c r="OB1253" s="2"/>
    </row>
    <row r="1254" spans="2:392" x14ac:dyDescent="0.25">
      <c r="B1254" s="2"/>
      <c r="C1254" s="2"/>
      <c r="D1254" s="2"/>
      <c r="E1254" s="2"/>
      <c r="F1254" s="2"/>
      <c r="I1254" s="2"/>
      <c r="J1254" s="2"/>
      <c r="O1254" s="3"/>
      <c r="P1254" s="3"/>
      <c r="Q1254" s="3"/>
      <c r="R1254" s="3"/>
      <c r="S1254" s="3"/>
      <c r="T1254" s="3"/>
      <c r="U1254" s="3"/>
      <c r="V1254" s="3"/>
      <c r="W1254" s="3"/>
      <c r="X1254" s="8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NX1254" s="2"/>
      <c r="NY1254" s="2"/>
      <c r="NZ1254" s="2"/>
      <c r="OA1254" s="2"/>
      <c r="OB1254" s="2"/>
    </row>
    <row r="1255" spans="2:392" x14ac:dyDescent="0.25">
      <c r="B1255" s="2"/>
      <c r="C1255" s="2"/>
      <c r="D1255" s="2"/>
      <c r="E1255" s="2"/>
      <c r="F1255" s="2"/>
      <c r="I1255" s="2"/>
      <c r="J1255" s="2"/>
      <c r="O1255" s="3"/>
      <c r="P1255" s="3"/>
      <c r="Q1255" s="3"/>
      <c r="R1255" s="3"/>
      <c r="S1255" s="3"/>
      <c r="T1255" s="3"/>
      <c r="U1255" s="3"/>
      <c r="V1255" s="3"/>
      <c r="W1255" s="3"/>
      <c r="X1255" s="8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NX1255" s="2"/>
      <c r="NY1255" s="2"/>
      <c r="NZ1255" s="2"/>
      <c r="OA1255" s="2"/>
      <c r="OB1255" s="2"/>
    </row>
    <row r="1256" spans="2:392" x14ac:dyDescent="0.25">
      <c r="B1256" s="2"/>
      <c r="C1256" s="2"/>
      <c r="D1256" s="2"/>
      <c r="E1256" s="2"/>
      <c r="F1256" s="2"/>
      <c r="I1256" s="2"/>
      <c r="J1256" s="2"/>
      <c r="O1256" s="3"/>
      <c r="P1256" s="3"/>
      <c r="Q1256" s="3"/>
      <c r="R1256" s="3"/>
      <c r="S1256" s="3"/>
      <c r="T1256" s="3"/>
      <c r="U1256" s="3"/>
      <c r="V1256" s="3"/>
      <c r="W1256" s="3"/>
      <c r="X1256" s="8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NX1256" s="2"/>
      <c r="NY1256" s="2"/>
      <c r="NZ1256" s="2"/>
      <c r="OA1256" s="2"/>
      <c r="OB1256" s="2"/>
    </row>
    <row r="1257" spans="2:392" x14ac:dyDescent="0.25">
      <c r="B1257" s="2"/>
      <c r="C1257" s="2"/>
      <c r="D1257" s="2"/>
      <c r="E1257" s="2"/>
      <c r="F1257" s="2"/>
      <c r="I1257" s="2"/>
      <c r="J1257" s="2"/>
      <c r="O1257" s="3"/>
      <c r="P1257" s="3"/>
      <c r="Q1257" s="3"/>
      <c r="R1257" s="3"/>
      <c r="S1257" s="3"/>
      <c r="T1257" s="3"/>
      <c r="U1257" s="3"/>
      <c r="V1257" s="3"/>
      <c r="W1257" s="3"/>
      <c r="X1257" s="8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13"/>
      <c r="CR1257" s="13"/>
      <c r="CS1257" s="13"/>
      <c r="CT1257" s="13"/>
      <c r="CU1257" s="13"/>
      <c r="CV1257" s="13"/>
      <c r="CW1257" s="13"/>
      <c r="CX1257" s="13"/>
      <c r="CY1257" s="13"/>
      <c r="CZ1257" s="13"/>
      <c r="DA1257" s="13"/>
      <c r="DB1257" s="13"/>
      <c r="DC1257" s="13"/>
      <c r="DD1257" s="13"/>
      <c r="DE1257" s="13"/>
      <c r="DF1257" s="13"/>
      <c r="DG1257" s="13"/>
      <c r="DH1257" s="13"/>
      <c r="DI1257" s="13"/>
      <c r="DJ1257" s="13"/>
      <c r="DK1257" s="13"/>
      <c r="DL1257" s="13"/>
      <c r="DM1257" s="13"/>
      <c r="DN1257" s="13"/>
      <c r="DO1257" s="13"/>
      <c r="DP1257" s="13"/>
      <c r="DQ1257" s="13"/>
      <c r="DR1257" s="13"/>
      <c r="DS1257" s="13"/>
      <c r="DT1257" s="13"/>
      <c r="DU1257" s="13"/>
      <c r="DV1257" s="13"/>
      <c r="DW1257" s="13"/>
      <c r="DX1257" s="13"/>
      <c r="DY1257" s="13"/>
      <c r="DZ1257" s="13"/>
      <c r="EA1257" s="13"/>
      <c r="EB1257" s="13"/>
      <c r="EC1257" s="13"/>
      <c r="ED1257" s="13"/>
      <c r="EE1257" s="13"/>
      <c r="EF1257" s="13"/>
      <c r="EG1257" s="13"/>
      <c r="EH1257" s="13"/>
      <c r="EI1257" s="13"/>
      <c r="EJ1257" s="13"/>
      <c r="EK1257" s="13"/>
      <c r="EL1257" s="13"/>
      <c r="EM1257" s="13"/>
      <c r="EN1257" s="13"/>
      <c r="EO1257" s="13"/>
      <c r="EP1257" s="13"/>
      <c r="EQ1257" s="13"/>
      <c r="ER1257" s="13"/>
      <c r="ES1257" s="13"/>
      <c r="ET1257" s="13"/>
      <c r="EU1257" s="13"/>
      <c r="EV1257" s="13"/>
      <c r="EW1257" s="13"/>
      <c r="EX1257" s="13"/>
      <c r="EY1257" s="13"/>
      <c r="EZ1257" s="13"/>
      <c r="FA1257" s="13"/>
      <c r="FB1257" s="13"/>
      <c r="FC1257" s="13"/>
      <c r="FD1257" s="13"/>
      <c r="FE1257" s="13"/>
      <c r="FF1257" s="13"/>
      <c r="FG1257" s="13"/>
      <c r="FH1257" s="13"/>
      <c r="FI1257" s="13"/>
      <c r="FJ1257" s="13"/>
      <c r="FK1257" s="13"/>
      <c r="FL1257" s="13"/>
      <c r="FM1257" s="13"/>
      <c r="FN1257" s="13"/>
      <c r="FO1257" s="13"/>
      <c r="FP1257" s="13"/>
      <c r="FQ1257" s="13"/>
      <c r="FR1257" s="13"/>
      <c r="FS1257" s="13"/>
      <c r="FT1257" s="13"/>
      <c r="FU1257" s="13"/>
      <c r="FV1257" s="13"/>
      <c r="FW1257" s="13"/>
      <c r="FX1257" s="13"/>
      <c r="FY1257" s="13"/>
      <c r="FZ1257" s="13"/>
      <c r="GA1257" s="13"/>
      <c r="GB1257" s="13"/>
      <c r="GC1257" s="13"/>
      <c r="GD1257" s="13"/>
      <c r="GE1257" s="13"/>
      <c r="GF1257" s="13"/>
      <c r="GG1257" s="13"/>
      <c r="GH1257" s="13"/>
      <c r="GI1257" s="13"/>
      <c r="GJ1257" s="13"/>
      <c r="GK1257" s="13"/>
      <c r="GL1257" s="13"/>
      <c r="GM1257" s="13"/>
      <c r="GN1257" s="13"/>
      <c r="GO1257" s="13"/>
      <c r="GP1257" s="13"/>
      <c r="GQ1257" s="13"/>
      <c r="GR1257" s="13"/>
      <c r="GS1257" s="13"/>
      <c r="GT1257" s="13"/>
      <c r="GU1257" s="13"/>
      <c r="GV1257" s="13"/>
      <c r="GW1257" s="13"/>
      <c r="GX1257" s="13"/>
      <c r="GY1257" s="13"/>
      <c r="GZ1257" s="13"/>
      <c r="NX1257" s="2"/>
      <c r="NY1257" s="2"/>
      <c r="NZ1257" s="2"/>
      <c r="OA1257" s="2"/>
      <c r="OB1257" s="2"/>
    </row>
    <row r="1258" spans="2:392" x14ac:dyDescent="0.25">
      <c r="B1258" s="2"/>
      <c r="C1258" s="2"/>
      <c r="D1258" s="2"/>
      <c r="E1258" s="2"/>
      <c r="F1258" s="2"/>
      <c r="I1258" s="2"/>
      <c r="J1258" s="2"/>
      <c r="O1258" s="3"/>
      <c r="P1258" s="3"/>
      <c r="Q1258" s="3"/>
      <c r="R1258" s="3"/>
      <c r="S1258" s="3"/>
      <c r="T1258" s="3"/>
      <c r="U1258" s="3"/>
      <c r="V1258" s="3"/>
      <c r="W1258" s="3"/>
      <c r="X1258" s="8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NX1258" s="2"/>
      <c r="NY1258" s="2"/>
      <c r="NZ1258" s="2"/>
      <c r="OA1258" s="2"/>
      <c r="OB1258" s="2"/>
    </row>
    <row r="1259" spans="2:392" x14ac:dyDescent="0.25">
      <c r="B1259" s="2"/>
      <c r="C1259" s="2"/>
      <c r="D1259" s="2"/>
      <c r="E1259" s="2"/>
      <c r="F1259" s="2"/>
      <c r="I1259" s="2"/>
      <c r="J1259" s="2"/>
      <c r="O1259" s="3"/>
      <c r="P1259" s="3"/>
      <c r="Q1259" s="3"/>
      <c r="R1259" s="3"/>
      <c r="S1259" s="3"/>
      <c r="T1259" s="3"/>
      <c r="U1259" s="3"/>
      <c r="V1259" s="3"/>
      <c r="W1259" s="3"/>
      <c r="X1259" s="8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/>
      <c r="GY1259" s="13"/>
      <c r="GZ1259" s="13"/>
      <c r="NX1259" s="2"/>
      <c r="NY1259" s="2"/>
      <c r="NZ1259" s="2"/>
      <c r="OA1259" s="2"/>
      <c r="OB1259" s="2"/>
    </row>
    <row r="1260" spans="2:392" x14ac:dyDescent="0.25">
      <c r="B1260" s="2"/>
      <c r="C1260" s="2"/>
      <c r="D1260" s="2"/>
      <c r="E1260" s="2"/>
      <c r="F1260" s="2"/>
      <c r="I1260" s="2"/>
      <c r="J1260" s="2"/>
      <c r="O1260" s="3"/>
      <c r="P1260" s="3"/>
      <c r="Q1260" s="3"/>
      <c r="R1260" s="3"/>
      <c r="S1260" s="3"/>
      <c r="T1260" s="3"/>
      <c r="U1260" s="3"/>
      <c r="V1260" s="3"/>
      <c r="W1260" s="3"/>
      <c r="X1260" s="8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/>
      <c r="GP1260" s="13"/>
      <c r="GQ1260" s="13"/>
      <c r="GR1260" s="13"/>
      <c r="GS1260" s="13"/>
      <c r="GT1260" s="13"/>
      <c r="GU1260" s="13"/>
      <c r="GV1260" s="13"/>
      <c r="GW1260" s="13"/>
      <c r="GX1260" s="13"/>
      <c r="GY1260" s="13"/>
      <c r="GZ1260" s="13"/>
      <c r="NX1260" s="2"/>
      <c r="NY1260" s="2"/>
      <c r="NZ1260" s="2"/>
      <c r="OA1260" s="2"/>
      <c r="OB1260" s="2"/>
    </row>
    <row r="1261" spans="2:392" x14ac:dyDescent="0.25">
      <c r="B1261" s="2"/>
      <c r="C1261" s="2"/>
      <c r="D1261" s="2"/>
      <c r="E1261" s="2"/>
      <c r="F1261" s="2"/>
      <c r="I1261" s="2"/>
      <c r="J1261" s="2"/>
      <c r="O1261" s="3"/>
      <c r="P1261" s="3"/>
      <c r="Q1261" s="3"/>
      <c r="R1261" s="3"/>
      <c r="S1261" s="3"/>
      <c r="T1261" s="3"/>
      <c r="U1261" s="3"/>
      <c r="V1261" s="3"/>
      <c r="W1261" s="3"/>
      <c r="X1261" s="8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  <c r="GV1261" s="13"/>
      <c r="GW1261" s="13"/>
      <c r="GX1261" s="13"/>
      <c r="GY1261" s="13"/>
      <c r="GZ1261" s="13"/>
      <c r="NX1261" s="2"/>
      <c r="NY1261" s="2"/>
      <c r="NZ1261" s="2"/>
      <c r="OA1261" s="2"/>
      <c r="OB1261" s="2"/>
    </row>
    <row r="1262" spans="2:392" x14ac:dyDescent="0.25">
      <c r="B1262" s="2"/>
      <c r="C1262" s="2"/>
      <c r="D1262" s="2"/>
      <c r="E1262" s="2"/>
      <c r="F1262" s="2"/>
      <c r="I1262" s="2"/>
      <c r="J1262" s="2"/>
      <c r="O1262" s="3"/>
      <c r="P1262" s="3"/>
      <c r="Q1262" s="3"/>
      <c r="R1262" s="3"/>
      <c r="S1262" s="3"/>
      <c r="T1262" s="3"/>
      <c r="U1262" s="3"/>
      <c r="V1262" s="3"/>
      <c r="W1262" s="3"/>
      <c r="X1262" s="8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/>
      <c r="GM1262" s="13"/>
      <c r="GN1262" s="13"/>
      <c r="GO1262" s="13"/>
      <c r="GP1262" s="13"/>
      <c r="GQ1262" s="13"/>
      <c r="GR1262" s="13"/>
      <c r="GS1262" s="13"/>
      <c r="GT1262" s="13"/>
      <c r="GU1262" s="13"/>
      <c r="GV1262" s="13"/>
      <c r="GW1262" s="13"/>
      <c r="GX1262" s="13"/>
      <c r="GY1262" s="13"/>
      <c r="GZ1262" s="13"/>
      <c r="NX1262" s="2"/>
      <c r="NY1262" s="2"/>
      <c r="NZ1262" s="2"/>
      <c r="OA1262" s="2"/>
      <c r="OB1262" s="2"/>
    </row>
    <row r="1263" spans="2:392" x14ac:dyDescent="0.25">
      <c r="B1263" s="2"/>
      <c r="C1263" s="2"/>
      <c r="D1263" s="2"/>
      <c r="E1263" s="2"/>
      <c r="F1263" s="2"/>
      <c r="I1263" s="2"/>
      <c r="J1263" s="2"/>
      <c r="O1263" s="3"/>
      <c r="P1263" s="3"/>
      <c r="Q1263" s="3"/>
      <c r="R1263" s="3"/>
      <c r="S1263" s="3"/>
      <c r="T1263" s="3"/>
      <c r="U1263" s="3"/>
      <c r="V1263" s="3"/>
      <c r="W1263" s="3"/>
      <c r="X1263" s="8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13"/>
      <c r="GI1263" s="13"/>
      <c r="GJ1263" s="13"/>
      <c r="GK1263" s="13"/>
      <c r="GL1263" s="13"/>
      <c r="GM1263" s="13"/>
      <c r="GN1263" s="13"/>
      <c r="GO1263" s="13"/>
      <c r="GP1263" s="13"/>
      <c r="GQ1263" s="13"/>
      <c r="GR1263" s="13"/>
      <c r="GS1263" s="13"/>
      <c r="GT1263" s="13"/>
      <c r="GU1263" s="13"/>
      <c r="GV1263" s="13"/>
      <c r="GW1263" s="13"/>
      <c r="GX1263" s="13"/>
      <c r="GY1263" s="13"/>
      <c r="GZ1263" s="13"/>
      <c r="NX1263" s="2"/>
      <c r="NY1263" s="2"/>
      <c r="NZ1263" s="2"/>
      <c r="OA1263" s="2"/>
      <c r="OB1263" s="2"/>
    </row>
    <row r="1264" spans="2:392" x14ac:dyDescent="0.25">
      <c r="B1264" s="2"/>
      <c r="C1264" s="2"/>
      <c r="D1264" s="2"/>
      <c r="E1264" s="2"/>
      <c r="F1264" s="2"/>
      <c r="I1264" s="2"/>
      <c r="J1264" s="2"/>
      <c r="O1264" s="3"/>
      <c r="P1264" s="3"/>
      <c r="Q1264" s="3"/>
      <c r="R1264" s="3"/>
      <c r="S1264" s="3"/>
      <c r="T1264" s="3"/>
      <c r="U1264" s="3"/>
      <c r="V1264" s="3"/>
      <c r="W1264" s="3"/>
      <c r="X1264" s="8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NX1264" s="2"/>
      <c r="NY1264" s="2"/>
      <c r="NZ1264" s="2"/>
      <c r="OA1264" s="2"/>
      <c r="OB1264" s="2"/>
    </row>
    <row r="1265" spans="2:392" x14ac:dyDescent="0.25">
      <c r="B1265" s="2"/>
      <c r="C1265" s="2"/>
      <c r="D1265" s="2"/>
      <c r="E1265" s="2"/>
      <c r="F1265" s="2"/>
      <c r="I1265" s="2"/>
      <c r="J1265" s="2"/>
      <c r="O1265" s="3"/>
      <c r="P1265" s="3"/>
      <c r="Q1265" s="3"/>
      <c r="R1265" s="3"/>
      <c r="S1265" s="3"/>
      <c r="T1265" s="3"/>
      <c r="U1265" s="3"/>
      <c r="V1265" s="3"/>
      <c r="W1265" s="3"/>
      <c r="X1265" s="8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13"/>
      <c r="GI1265" s="13"/>
      <c r="GJ1265" s="13"/>
      <c r="GK1265" s="13"/>
      <c r="GL1265" s="13"/>
      <c r="GM1265" s="13"/>
      <c r="GN1265" s="13"/>
      <c r="GO1265" s="13"/>
      <c r="GP1265" s="13"/>
      <c r="GQ1265" s="13"/>
      <c r="GR1265" s="13"/>
      <c r="GS1265" s="13"/>
      <c r="GT1265" s="13"/>
      <c r="GU1265" s="13"/>
      <c r="GV1265" s="13"/>
      <c r="GW1265" s="13"/>
      <c r="GX1265" s="13"/>
      <c r="GY1265" s="13"/>
      <c r="GZ1265" s="13"/>
      <c r="NX1265" s="2"/>
      <c r="NY1265" s="2"/>
      <c r="NZ1265" s="2"/>
      <c r="OA1265" s="2"/>
      <c r="OB1265" s="2"/>
    </row>
    <row r="1266" spans="2:392" x14ac:dyDescent="0.25">
      <c r="B1266" s="2"/>
      <c r="C1266" s="2"/>
      <c r="D1266" s="2"/>
      <c r="E1266" s="2"/>
      <c r="F1266" s="2"/>
      <c r="I1266" s="2"/>
      <c r="J1266" s="2"/>
      <c r="O1266" s="3"/>
      <c r="P1266" s="3"/>
      <c r="Q1266" s="3"/>
      <c r="R1266" s="3"/>
      <c r="S1266" s="3"/>
      <c r="T1266" s="3"/>
      <c r="U1266" s="3"/>
      <c r="V1266" s="3"/>
      <c r="W1266" s="3"/>
      <c r="X1266" s="8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/>
      <c r="GY1266" s="13"/>
      <c r="GZ1266" s="13"/>
      <c r="NX1266" s="2"/>
      <c r="NY1266" s="2"/>
      <c r="NZ1266" s="2"/>
      <c r="OA1266" s="2"/>
      <c r="OB1266" s="2"/>
    </row>
    <row r="1267" spans="2:392" x14ac:dyDescent="0.25">
      <c r="B1267" s="2"/>
      <c r="C1267" s="2"/>
      <c r="D1267" s="2"/>
      <c r="E1267" s="2"/>
      <c r="F1267" s="2"/>
      <c r="I1267" s="2"/>
      <c r="J1267" s="2"/>
      <c r="O1267" s="3"/>
      <c r="P1267" s="3"/>
      <c r="Q1267" s="3"/>
      <c r="R1267" s="3"/>
      <c r="S1267" s="3"/>
      <c r="T1267" s="3"/>
      <c r="U1267" s="3"/>
      <c r="V1267" s="3"/>
      <c r="W1267" s="3"/>
      <c r="X1267" s="8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13"/>
      <c r="GI1267" s="13"/>
      <c r="GJ1267" s="13"/>
      <c r="GK1267" s="13"/>
      <c r="GL1267" s="13"/>
      <c r="GM1267" s="13"/>
      <c r="GN1267" s="13"/>
      <c r="GO1267" s="13"/>
      <c r="GP1267" s="13"/>
      <c r="GQ1267" s="13"/>
      <c r="GR1267" s="13"/>
      <c r="GS1267" s="13"/>
      <c r="GT1267" s="13"/>
      <c r="GU1267" s="13"/>
      <c r="GV1267" s="13"/>
      <c r="GW1267" s="13"/>
      <c r="GX1267" s="13"/>
      <c r="GY1267" s="13"/>
      <c r="GZ1267" s="13"/>
      <c r="NX1267" s="2"/>
      <c r="NY1267" s="2"/>
      <c r="NZ1267" s="2"/>
      <c r="OA1267" s="2"/>
      <c r="OB1267" s="2"/>
    </row>
    <row r="1268" spans="2:392" x14ac:dyDescent="0.25">
      <c r="B1268" s="2"/>
      <c r="C1268" s="2"/>
      <c r="D1268" s="2"/>
      <c r="E1268" s="2"/>
      <c r="F1268" s="2"/>
      <c r="I1268" s="2"/>
      <c r="J1268" s="2"/>
      <c r="O1268" s="3"/>
      <c r="P1268" s="3"/>
      <c r="Q1268" s="3"/>
      <c r="R1268" s="3"/>
      <c r="S1268" s="3"/>
      <c r="T1268" s="3"/>
      <c r="U1268" s="3"/>
      <c r="V1268" s="3"/>
      <c r="W1268" s="3"/>
      <c r="X1268" s="8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NX1268" s="2"/>
      <c r="NY1268" s="2"/>
      <c r="NZ1268" s="2"/>
      <c r="OA1268" s="2"/>
      <c r="OB1268" s="2"/>
    </row>
    <row r="1269" spans="2:392" x14ac:dyDescent="0.25">
      <c r="B1269" s="2"/>
      <c r="C1269" s="2"/>
      <c r="D1269" s="2"/>
      <c r="E1269" s="2"/>
      <c r="F1269" s="2"/>
      <c r="I1269" s="2"/>
      <c r="J1269" s="2"/>
      <c r="O1269" s="3"/>
      <c r="P1269" s="3"/>
      <c r="Q1269" s="3"/>
      <c r="R1269" s="3"/>
      <c r="S1269" s="3"/>
      <c r="T1269" s="3"/>
      <c r="U1269" s="3"/>
      <c r="V1269" s="3"/>
      <c r="W1269" s="3"/>
      <c r="X1269" s="8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NX1269" s="2"/>
      <c r="NY1269" s="2"/>
      <c r="NZ1269" s="2"/>
      <c r="OA1269" s="2"/>
      <c r="OB1269" s="2"/>
    </row>
    <row r="1270" spans="2:392" x14ac:dyDescent="0.25">
      <c r="B1270" s="2"/>
      <c r="C1270" s="2"/>
      <c r="D1270" s="2"/>
      <c r="E1270" s="2"/>
      <c r="F1270" s="2"/>
      <c r="I1270" s="2"/>
      <c r="J1270" s="2"/>
      <c r="O1270" s="3"/>
      <c r="P1270" s="3"/>
      <c r="Q1270" s="3"/>
      <c r="R1270" s="3"/>
      <c r="S1270" s="3"/>
      <c r="T1270" s="3"/>
      <c r="U1270" s="3"/>
      <c r="V1270" s="3"/>
      <c r="W1270" s="3"/>
      <c r="X1270" s="8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/>
      <c r="GP1270" s="13"/>
      <c r="GQ1270" s="13"/>
      <c r="GR1270" s="13"/>
      <c r="GS1270" s="13"/>
      <c r="GT1270" s="13"/>
      <c r="GU1270" s="13"/>
      <c r="GV1270" s="13"/>
      <c r="GW1270" s="13"/>
      <c r="GX1270" s="13"/>
      <c r="GY1270" s="13"/>
      <c r="GZ1270" s="13"/>
      <c r="NX1270" s="2"/>
      <c r="NY1270" s="2"/>
      <c r="NZ1270" s="2"/>
      <c r="OA1270" s="2"/>
      <c r="OB1270" s="2"/>
    </row>
    <row r="1271" spans="2:392" x14ac:dyDescent="0.25">
      <c r="B1271" s="2"/>
      <c r="C1271" s="2"/>
      <c r="D1271" s="2"/>
      <c r="E1271" s="2"/>
      <c r="F1271" s="2"/>
      <c r="I1271" s="2"/>
      <c r="J1271" s="2"/>
      <c r="O1271" s="3"/>
      <c r="P1271" s="3"/>
      <c r="Q1271" s="3"/>
      <c r="R1271" s="3"/>
      <c r="S1271" s="3"/>
      <c r="T1271" s="3"/>
      <c r="U1271" s="3"/>
      <c r="V1271" s="3"/>
      <c r="W1271" s="3"/>
      <c r="X1271" s="8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13"/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NX1271" s="2"/>
      <c r="NY1271" s="2"/>
      <c r="NZ1271" s="2"/>
      <c r="OA1271" s="2"/>
      <c r="OB1271" s="2"/>
    </row>
    <row r="1272" spans="2:392" x14ac:dyDescent="0.25">
      <c r="B1272" s="2"/>
      <c r="C1272" s="2"/>
      <c r="D1272" s="2"/>
      <c r="E1272" s="2"/>
      <c r="F1272" s="2"/>
      <c r="I1272" s="2"/>
      <c r="J1272" s="2"/>
      <c r="O1272" s="3"/>
      <c r="P1272" s="3"/>
      <c r="Q1272" s="3"/>
      <c r="R1272" s="3"/>
      <c r="S1272" s="3"/>
      <c r="T1272" s="3"/>
      <c r="U1272" s="3"/>
      <c r="V1272" s="3"/>
      <c r="W1272" s="3"/>
      <c r="X1272" s="8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NX1272" s="2"/>
      <c r="NY1272" s="2"/>
      <c r="NZ1272" s="2"/>
      <c r="OA1272" s="2"/>
      <c r="OB1272" s="2"/>
    </row>
    <row r="1273" spans="2:392" x14ac:dyDescent="0.25">
      <c r="B1273" s="2"/>
      <c r="C1273" s="2"/>
      <c r="D1273" s="2"/>
      <c r="E1273" s="2"/>
      <c r="F1273" s="2"/>
      <c r="I1273" s="2"/>
      <c r="J1273" s="2"/>
      <c r="O1273" s="3"/>
      <c r="P1273" s="3"/>
      <c r="Q1273" s="3"/>
      <c r="R1273" s="3"/>
      <c r="S1273" s="3"/>
      <c r="T1273" s="3"/>
      <c r="U1273" s="3"/>
      <c r="V1273" s="3"/>
      <c r="W1273" s="3"/>
      <c r="X1273" s="8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NX1273" s="2"/>
      <c r="NY1273" s="2"/>
      <c r="NZ1273" s="2"/>
      <c r="OA1273" s="2"/>
      <c r="OB1273" s="2"/>
    </row>
    <row r="1274" spans="2:392" x14ac:dyDescent="0.25">
      <c r="B1274" s="2"/>
      <c r="C1274" s="2"/>
      <c r="D1274" s="2"/>
      <c r="E1274" s="2"/>
      <c r="F1274" s="2"/>
      <c r="I1274" s="2"/>
      <c r="J1274" s="2"/>
      <c r="O1274" s="3"/>
      <c r="P1274" s="3"/>
      <c r="Q1274" s="3"/>
      <c r="R1274" s="3"/>
      <c r="S1274" s="3"/>
      <c r="T1274" s="3"/>
      <c r="U1274" s="3"/>
      <c r="V1274" s="3"/>
      <c r="W1274" s="3"/>
      <c r="X1274" s="8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NX1274" s="2"/>
      <c r="NY1274" s="2"/>
      <c r="NZ1274" s="2"/>
      <c r="OA1274" s="2"/>
      <c r="OB1274" s="2"/>
    </row>
    <row r="1275" spans="2:392" x14ac:dyDescent="0.25">
      <c r="B1275" s="2"/>
      <c r="C1275" s="2"/>
      <c r="D1275" s="2"/>
      <c r="E1275" s="2"/>
      <c r="F1275" s="2"/>
      <c r="I1275" s="2"/>
      <c r="J1275" s="2"/>
      <c r="O1275" s="3"/>
      <c r="P1275" s="3"/>
      <c r="Q1275" s="3"/>
      <c r="R1275" s="3"/>
      <c r="S1275" s="3"/>
      <c r="T1275" s="3"/>
      <c r="U1275" s="3"/>
      <c r="V1275" s="3"/>
      <c r="W1275" s="3"/>
      <c r="X1275" s="8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NX1275" s="2"/>
      <c r="NY1275" s="2"/>
      <c r="NZ1275" s="2"/>
      <c r="OA1275" s="2"/>
      <c r="OB1275" s="2"/>
    </row>
    <row r="1276" spans="2:392" x14ac:dyDescent="0.25">
      <c r="B1276" s="2"/>
      <c r="C1276" s="2"/>
      <c r="D1276" s="2"/>
      <c r="E1276" s="2"/>
      <c r="F1276" s="2"/>
      <c r="I1276" s="2"/>
      <c r="J1276" s="2"/>
      <c r="O1276" s="3"/>
      <c r="P1276" s="3"/>
      <c r="Q1276" s="3"/>
      <c r="R1276" s="3"/>
      <c r="S1276" s="3"/>
      <c r="T1276" s="3"/>
      <c r="U1276" s="3"/>
      <c r="V1276" s="3"/>
      <c r="W1276" s="3"/>
      <c r="X1276" s="8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NX1276" s="2"/>
      <c r="NY1276" s="2"/>
      <c r="NZ1276" s="2"/>
      <c r="OA1276" s="2"/>
      <c r="OB1276" s="2"/>
    </row>
    <row r="1277" spans="2:392" x14ac:dyDescent="0.25">
      <c r="B1277" s="2"/>
      <c r="C1277" s="2"/>
      <c r="D1277" s="2"/>
      <c r="E1277" s="2"/>
      <c r="F1277" s="2"/>
      <c r="I1277" s="2"/>
      <c r="J1277" s="2"/>
      <c r="O1277" s="3"/>
      <c r="P1277" s="3"/>
      <c r="Q1277" s="3"/>
      <c r="R1277" s="3"/>
      <c r="S1277" s="3"/>
      <c r="T1277" s="3"/>
      <c r="U1277" s="3"/>
      <c r="V1277" s="3"/>
      <c r="W1277" s="3"/>
      <c r="X1277" s="8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NX1277" s="2"/>
      <c r="NY1277" s="2"/>
      <c r="NZ1277" s="2"/>
      <c r="OA1277" s="2"/>
      <c r="OB1277" s="2"/>
    </row>
    <row r="1278" spans="2:392" x14ac:dyDescent="0.25">
      <c r="B1278" s="2"/>
      <c r="C1278" s="2"/>
      <c r="D1278" s="2"/>
      <c r="E1278" s="2"/>
      <c r="F1278" s="2"/>
      <c r="I1278" s="2"/>
      <c r="J1278" s="2"/>
      <c r="O1278" s="3"/>
      <c r="P1278" s="3"/>
      <c r="Q1278" s="3"/>
      <c r="R1278" s="3"/>
      <c r="S1278" s="3"/>
      <c r="T1278" s="3"/>
      <c r="U1278" s="3"/>
      <c r="V1278" s="3"/>
      <c r="W1278" s="3"/>
      <c r="X1278" s="8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NX1278" s="2"/>
      <c r="NY1278" s="2"/>
      <c r="NZ1278" s="2"/>
      <c r="OA1278" s="2"/>
      <c r="OB1278" s="2"/>
    </row>
    <row r="1279" spans="2:392" x14ac:dyDescent="0.25">
      <c r="B1279" s="2"/>
      <c r="C1279" s="2"/>
      <c r="D1279" s="2"/>
      <c r="E1279" s="2"/>
      <c r="F1279" s="2"/>
      <c r="I1279" s="2"/>
      <c r="J1279" s="2"/>
      <c r="O1279" s="3"/>
      <c r="P1279" s="3"/>
      <c r="Q1279" s="3"/>
      <c r="R1279" s="3"/>
      <c r="S1279" s="3"/>
      <c r="T1279" s="3"/>
      <c r="U1279" s="3"/>
      <c r="V1279" s="3"/>
      <c r="W1279" s="3"/>
      <c r="X1279" s="8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NX1279" s="2"/>
      <c r="NY1279" s="2"/>
      <c r="NZ1279" s="2"/>
      <c r="OA1279" s="2"/>
      <c r="OB1279" s="2"/>
    </row>
    <row r="1280" spans="2:392" x14ac:dyDescent="0.25">
      <c r="B1280" s="2"/>
      <c r="C1280" s="2"/>
      <c r="D1280" s="2"/>
      <c r="E1280" s="2"/>
      <c r="F1280" s="2"/>
      <c r="I1280" s="2"/>
      <c r="J1280" s="2"/>
      <c r="O1280" s="3"/>
      <c r="P1280" s="3"/>
      <c r="Q1280" s="3"/>
      <c r="R1280" s="3"/>
      <c r="S1280" s="3"/>
      <c r="T1280" s="3"/>
      <c r="U1280" s="3"/>
      <c r="V1280" s="3"/>
      <c r="W1280" s="3"/>
      <c r="X1280" s="8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NX1280" s="2"/>
      <c r="NY1280" s="2"/>
      <c r="NZ1280" s="2"/>
      <c r="OA1280" s="2"/>
      <c r="OB1280" s="2"/>
    </row>
    <row r="1281" spans="2:392" x14ac:dyDescent="0.25">
      <c r="B1281" s="2"/>
      <c r="C1281" s="2"/>
      <c r="D1281" s="2"/>
      <c r="E1281" s="2"/>
      <c r="F1281" s="2"/>
      <c r="I1281" s="2"/>
      <c r="J1281" s="2"/>
      <c r="O1281" s="3"/>
      <c r="P1281" s="3"/>
      <c r="Q1281" s="3"/>
      <c r="R1281" s="3"/>
      <c r="S1281" s="3"/>
      <c r="T1281" s="3"/>
      <c r="U1281" s="3"/>
      <c r="V1281" s="3"/>
      <c r="W1281" s="3"/>
      <c r="X1281" s="8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NX1281" s="2"/>
      <c r="NY1281" s="2"/>
      <c r="NZ1281" s="2"/>
      <c r="OA1281" s="2"/>
      <c r="OB1281" s="2"/>
    </row>
    <row r="1282" spans="2:392" x14ac:dyDescent="0.25">
      <c r="B1282" s="2"/>
      <c r="C1282" s="2"/>
      <c r="D1282" s="2"/>
      <c r="E1282" s="2"/>
      <c r="F1282" s="2"/>
      <c r="I1282" s="2"/>
      <c r="J1282" s="2"/>
      <c r="O1282" s="3"/>
      <c r="P1282" s="3"/>
      <c r="Q1282" s="3"/>
      <c r="R1282" s="3"/>
      <c r="S1282" s="3"/>
      <c r="T1282" s="3"/>
      <c r="U1282" s="3"/>
      <c r="V1282" s="3"/>
      <c r="W1282" s="3"/>
      <c r="X1282" s="8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NX1282" s="2"/>
      <c r="NY1282" s="2"/>
      <c r="NZ1282" s="2"/>
      <c r="OA1282" s="2"/>
      <c r="OB1282" s="2"/>
    </row>
    <row r="1283" spans="2:392" x14ac:dyDescent="0.25">
      <c r="B1283" s="2"/>
      <c r="C1283" s="2"/>
      <c r="D1283" s="2"/>
      <c r="E1283" s="2"/>
      <c r="F1283" s="2"/>
      <c r="I1283" s="2"/>
      <c r="J1283" s="2"/>
      <c r="O1283" s="3"/>
      <c r="P1283" s="3"/>
      <c r="Q1283" s="3"/>
      <c r="R1283" s="3"/>
      <c r="S1283" s="3"/>
      <c r="T1283" s="3"/>
      <c r="U1283" s="3"/>
      <c r="V1283" s="3"/>
      <c r="W1283" s="3"/>
      <c r="X1283" s="8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NX1283" s="2"/>
      <c r="NY1283" s="2"/>
      <c r="NZ1283" s="2"/>
      <c r="OA1283" s="2"/>
      <c r="OB1283" s="2"/>
    </row>
    <row r="1284" spans="2:392" x14ac:dyDescent="0.25">
      <c r="B1284" s="2"/>
      <c r="C1284" s="2"/>
      <c r="D1284" s="2"/>
      <c r="E1284" s="2"/>
      <c r="F1284" s="2"/>
      <c r="I1284" s="2"/>
      <c r="J1284" s="2"/>
      <c r="O1284" s="3"/>
      <c r="P1284" s="3"/>
      <c r="Q1284" s="3"/>
      <c r="R1284" s="3"/>
      <c r="S1284" s="3"/>
      <c r="T1284" s="3"/>
      <c r="U1284" s="3"/>
      <c r="V1284" s="3"/>
      <c r="W1284" s="3"/>
      <c r="X1284" s="8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NX1284" s="2"/>
      <c r="NY1284" s="2"/>
      <c r="NZ1284" s="2"/>
      <c r="OA1284" s="2"/>
      <c r="OB1284" s="2"/>
    </row>
    <row r="1285" spans="2:392" x14ac:dyDescent="0.25">
      <c r="B1285" s="2"/>
      <c r="C1285" s="2"/>
      <c r="D1285" s="2"/>
      <c r="E1285" s="2"/>
      <c r="F1285" s="2"/>
      <c r="I1285" s="2"/>
      <c r="J1285" s="2"/>
      <c r="O1285" s="3"/>
      <c r="P1285" s="3"/>
      <c r="Q1285" s="3"/>
      <c r="R1285" s="3"/>
      <c r="S1285" s="3"/>
      <c r="T1285" s="3"/>
      <c r="U1285" s="3"/>
      <c r="V1285" s="3"/>
      <c r="W1285" s="3"/>
      <c r="X1285" s="8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NX1285" s="2"/>
      <c r="NY1285" s="2"/>
      <c r="NZ1285" s="2"/>
      <c r="OA1285" s="2"/>
      <c r="OB1285" s="2"/>
    </row>
    <row r="1286" spans="2:392" x14ac:dyDescent="0.25">
      <c r="B1286" s="2"/>
      <c r="C1286" s="2"/>
      <c r="D1286" s="2"/>
      <c r="E1286" s="2"/>
      <c r="F1286" s="2"/>
      <c r="I1286" s="2"/>
      <c r="J1286" s="2"/>
      <c r="O1286" s="3"/>
      <c r="P1286" s="3"/>
      <c r="Q1286" s="3"/>
      <c r="R1286" s="3"/>
      <c r="S1286" s="3"/>
      <c r="T1286" s="3"/>
      <c r="U1286" s="3"/>
      <c r="V1286" s="3"/>
      <c r="W1286" s="3"/>
      <c r="X1286" s="8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NX1286" s="2"/>
      <c r="NY1286" s="2"/>
      <c r="NZ1286" s="2"/>
      <c r="OA1286" s="2"/>
      <c r="OB1286" s="2"/>
    </row>
    <row r="1287" spans="2:392" x14ac:dyDescent="0.25">
      <c r="B1287" s="2"/>
      <c r="C1287" s="2"/>
      <c r="D1287" s="2"/>
      <c r="E1287" s="2"/>
      <c r="F1287" s="2"/>
      <c r="I1287" s="2"/>
      <c r="J1287" s="2"/>
      <c r="O1287" s="3"/>
      <c r="P1287" s="3"/>
      <c r="Q1287" s="3"/>
      <c r="R1287" s="3"/>
      <c r="S1287" s="3"/>
      <c r="T1287" s="3"/>
      <c r="U1287" s="3"/>
      <c r="V1287" s="3"/>
      <c r="W1287" s="3"/>
      <c r="X1287" s="8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NX1287" s="2"/>
      <c r="NY1287" s="2"/>
      <c r="NZ1287" s="2"/>
      <c r="OA1287" s="2"/>
      <c r="OB1287" s="2"/>
    </row>
    <row r="1288" spans="2:392" x14ac:dyDescent="0.25">
      <c r="B1288" s="2"/>
      <c r="C1288" s="2"/>
      <c r="D1288" s="2"/>
      <c r="E1288" s="2"/>
      <c r="F1288" s="2"/>
      <c r="I1288" s="2"/>
      <c r="J1288" s="2"/>
      <c r="O1288" s="3"/>
      <c r="P1288" s="3"/>
      <c r="Q1288" s="3"/>
      <c r="R1288" s="3"/>
      <c r="S1288" s="3"/>
      <c r="T1288" s="3"/>
      <c r="U1288" s="3"/>
      <c r="V1288" s="3"/>
      <c r="W1288" s="3"/>
      <c r="X1288" s="8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NX1288" s="2"/>
      <c r="NY1288" s="2"/>
      <c r="NZ1288" s="2"/>
      <c r="OA1288" s="2"/>
      <c r="OB1288" s="2"/>
    </row>
    <row r="1289" spans="2:392" x14ac:dyDescent="0.25">
      <c r="B1289" s="2"/>
      <c r="C1289" s="2"/>
      <c r="D1289" s="2"/>
      <c r="E1289" s="2"/>
      <c r="F1289" s="2"/>
      <c r="I1289" s="2"/>
      <c r="J1289" s="2"/>
      <c r="O1289" s="3"/>
      <c r="P1289" s="3"/>
      <c r="Q1289" s="3"/>
      <c r="R1289" s="3"/>
      <c r="S1289" s="3"/>
      <c r="T1289" s="3"/>
      <c r="U1289" s="3"/>
      <c r="V1289" s="3"/>
      <c r="W1289" s="3"/>
      <c r="X1289" s="8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NX1289" s="2"/>
      <c r="NY1289" s="2"/>
      <c r="NZ1289" s="2"/>
      <c r="OA1289" s="2"/>
      <c r="OB1289" s="2"/>
    </row>
    <row r="1290" spans="2:392" x14ac:dyDescent="0.25">
      <c r="B1290" s="2"/>
      <c r="C1290" s="2"/>
      <c r="D1290" s="2"/>
      <c r="E1290" s="2"/>
      <c r="F1290" s="2"/>
      <c r="I1290" s="2"/>
      <c r="J1290" s="2"/>
      <c r="O1290" s="3"/>
      <c r="P1290" s="3"/>
      <c r="Q1290" s="3"/>
      <c r="R1290" s="3"/>
      <c r="S1290" s="3"/>
      <c r="T1290" s="3"/>
      <c r="U1290" s="3"/>
      <c r="V1290" s="3"/>
      <c r="W1290" s="3"/>
      <c r="X1290" s="8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NX1290" s="2"/>
      <c r="NY1290" s="2"/>
      <c r="NZ1290" s="2"/>
      <c r="OA1290" s="2"/>
      <c r="OB1290" s="2"/>
    </row>
    <row r="1291" spans="2:392" x14ac:dyDescent="0.25">
      <c r="B1291" s="2"/>
      <c r="C1291" s="2"/>
      <c r="D1291" s="2"/>
      <c r="E1291" s="2"/>
      <c r="F1291" s="2"/>
      <c r="I1291" s="2"/>
      <c r="J1291" s="2"/>
      <c r="O1291" s="3"/>
      <c r="P1291" s="3"/>
      <c r="Q1291" s="3"/>
      <c r="R1291" s="3"/>
      <c r="S1291" s="3"/>
      <c r="T1291" s="3"/>
      <c r="U1291" s="3"/>
      <c r="V1291" s="3"/>
      <c r="W1291" s="3"/>
      <c r="X1291" s="8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NX1291" s="2"/>
      <c r="NY1291" s="2"/>
      <c r="NZ1291" s="2"/>
      <c r="OA1291" s="2"/>
      <c r="OB1291" s="2"/>
    </row>
    <row r="1292" spans="2:392" x14ac:dyDescent="0.25">
      <c r="B1292" s="2"/>
      <c r="C1292" s="2"/>
      <c r="D1292" s="2"/>
      <c r="E1292" s="2"/>
      <c r="F1292" s="2"/>
      <c r="I1292" s="2"/>
      <c r="J1292" s="2"/>
      <c r="O1292" s="3"/>
      <c r="P1292" s="3"/>
      <c r="Q1292" s="3"/>
      <c r="R1292" s="3"/>
      <c r="S1292" s="3"/>
      <c r="T1292" s="3"/>
      <c r="U1292" s="3"/>
      <c r="V1292" s="3"/>
      <c r="W1292" s="3"/>
      <c r="X1292" s="8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NX1292" s="2"/>
      <c r="NY1292" s="2"/>
      <c r="NZ1292" s="2"/>
      <c r="OA1292" s="2"/>
      <c r="OB1292" s="2"/>
    </row>
    <row r="1293" spans="2:392" x14ac:dyDescent="0.25">
      <c r="B1293" s="2"/>
      <c r="C1293" s="2"/>
      <c r="D1293" s="2"/>
      <c r="E1293" s="2"/>
      <c r="F1293" s="2"/>
      <c r="I1293" s="2"/>
      <c r="J1293" s="2"/>
      <c r="O1293" s="3"/>
      <c r="P1293" s="3"/>
      <c r="Q1293" s="3"/>
      <c r="R1293" s="3"/>
      <c r="S1293" s="3"/>
      <c r="T1293" s="3"/>
      <c r="U1293" s="3"/>
      <c r="V1293" s="3"/>
      <c r="W1293" s="3"/>
      <c r="X1293" s="8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NX1293" s="2"/>
      <c r="NY1293" s="2"/>
      <c r="NZ1293" s="2"/>
      <c r="OA1293" s="2"/>
      <c r="OB1293" s="2"/>
    </row>
    <row r="1294" spans="2:392" x14ac:dyDescent="0.25">
      <c r="B1294" s="2"/>
      <c r="C1294" s="2"/>
      <c r="D1294" s="2"/>
      <c r="E1294" s="2"/>
      <c r="F1294" s="2"/>
      <c r="I1294" s="2"/>
      <c r="J1294" s="2"/>
      <c r="O1294" s="3"/>
      <c r="P1294" s="3"/>
      <c r="Q1294" s="3"/>
      <c r="R1294" s="3"/>
      <c r="S1294" s="3"/>
      <c r="T1294" s="3"/>
      <c r="U1294" s="3"/>
      <c r="V1294" s="3"/>
      <c r="W1294" s="3"/>
      <c r="X1294" s="8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NX1294" s="2"/>
      <c r="NY1294" s="2"/>
      <c r="NZ1294" s="2"/>
      <c r="OA1294" s="2"/>
      <c r="OB1294" s="2"/>
    </row>
    <row r="1295" spans="2:392" x14ac:dyDescent="0.25">
      <c r="B1295" s="2"/>
      <c r="C1295" s="2"/>
      <c r="D1295" s="2"/>
      <c r="E1295" s="2"/>
      <c r="F1295" s="2"/>
      <c r="I1295" s="2"/>
      <c r="J1295" s="2"/>
      <c r="O1295" s="3"/>
      <c r="P1295" s="3"/>
      <c r="Q1295" s="3"/>
      <c r="R1295" s="3"/>
      <c r="S1295" s="3"/>
      <c r="T1295" s="3"/>
      <c r="U1295" s="3"/>
      <c r="V1295" s="3"/>
      <c r="W1295" s="3"/>
      <c r="X1295" s="8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NX1295" s="2"/>
      <c r="NY1295" s="2"/>
      <c r="NZ1295" s="2"/>
      <c r="OA1295" s="2"/>
      <c r="OB1295" s="2"/>
    </row>
    <row r="1296" spans="2:392" x14ac:dyDescent="0.25">
      <c r="B1296" s="2"/>
      <c r="C1296" s="2"/>
      <c r="D1296" s="2"/>
      <c r="E1296" s="2"/>
      <c r="F1296" s="2"/>
      <c r="I1296" s="2"/>
      <c r="J1296" s="2"/>
      <c r="O1296" s="3"/>
      <c r="P1296" s="3"/>
      <c r="Q1296" s="3"/>
      <c r="R1296" s="3"/>
      <c r="S1296" s="3"/>
      <c r="T1296" s="3"/>
      <c r="U1296" s="3"/>
      <c r="V1296" s="3"/>
      <c r="W1296" s="3"/>
      <c r="X1296" s="8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13"/>
      <c r="CR1296" s="13"/>
      <c r="CS1296" s="13"/>
      <c r="CT1296" s="13"/>
      <c r="CU1296" s="13"/>
      <c r="CV1296" s="13"/>
      <c r="CW1296" s="13"/>
      <c r="CX1296" s="13"/>
      <c r="CY1296" s="13"/>
      <c r="CZ1296" s="13"/>
      <c r="DA1296" s="13"/>
      <c r="DB1296" s="13"/>
      <c r="DC1296" s="13"/>
      <c r="DD1296" s="13"/>
      <c r="DE1296" s="13"/>
      <c r="DF1296" s="13"/>
      <c r="DG1296" s="13"/>
      <c r="DH1296" s="13"/>
      <c r="DI1296" s="13"/>
      <c r="DJ1296" s="13"/>
      <c r="DK1296" s="13"/>
      <c r="DL1296" s="13"/>
      <c r="DM1296" s="13"/>
      <c r="DN1296" s="13"/>
      <c r="DO1296" s="13"/>
      <c r="DP1296" s="13"/>
      <c r="DQ1296" s="13"/>
      <c r="DR1296" s="13"/>
      <c r="DS1296" s="13"/>
      <c r="DT1296" s="13"/>
      <c r="DU1296" s="13"/>
      <c r="DV1296" s="13"/>
      <c r="DW1296" s="13"/>
      <c r="DX1296" s="13"/>
      <c r="DY1296" s="13"/>
      <c r="DZ1296" s="13"/>
      <c r="EA1296" s="13"/>
      <c r="EB1296" s="13"/>
      <c r="EC1296" s="13"/>
      <c r="ED1296" s="13"/>
      <c r="EE1296" s="13"/>
      <c r="EF1296" s="13"/>
      <c r="EG1296" s="13"/>
      <c r="EH1296" s="13"/>
      <c r="EI1296" s="13"/>
      <c r="EJ1296" s="13"/>
      <c r="EK1296" s="13"/>
      <c r="EL1296" s="13"/>
      <c r="EM1296" s="13"/>
      <c r="EN1296" s="13"/>
      <c r="EO1296" s="13"/>
      <c r="EP1296" s="13"/>
      <c r="EQ1296" s="13"/>
      <c r="ER1296" s="13"/>
      <c r="ES1296" s="13"/>
      <c r="ET1296" s="13"/>
      <c r="EU1296" s="13"/>
      <c r="EV1296" s="13"/>
      <c r="EW1296" s="13"/>
      <c r="EX1296" s="13"/>
      <c r="EY1296" s="13"/>
      <c r="EZ1296" s="13"/>
      <c r="FA1296" s="13"/>
      <c r="FB1296" s="13"/>
      <c r="FC1296" s="13"/>
      <c r="FD1296" s="13"/>
      <c r="FE1296" s="13"/>
      <c r="FF1296" s="13"/>
      <c r="FG1296" s="13"/>
      <c r="FH1296" s="13"/>
      <c r="FI1296" s="13"/>
      <c r="FJ1296" s="13"/>
      <c r="FK1296" s="13"/>
      <c r="FL1296" s="13"/>
      <c r="FM1296" s="13"/>
      <c r="FN1296" s="13"/>
      <c r="FO1296" s="13"/>
      <c r="FP1296" s="13"/>
      <c r="FQ1296" s="13"/>
      <c r="FR1296" s="13"/>
      <c r="FS1296" s="13"/>
      <c r="FT1296" s="13"/>
      <c r="FU1296" s="13"/>
      <c r="FV1296" s="13"/>
      <c r="FW1296" s="13"/>
      <c r="FX1296" s="13"/>
      <c r="FY1296" s="13"/>
      <c r="FZ1296" s="13"/>
      <c r="GA1296" s="13"/>
      <c r="GB1296" s="13"/>
      <c r="GC1296" s="13"/>
      <c r="GD1296" s="13"/>
      <c r="GE1296" s="13"/>
      <c r="GF1296" s="13"/>
      <c r="GG1296" s="13"/>
      <c r="GH1296" s="13"/>
      <c r="GI1296" s="13"/>
      <c r="GJ1296" s="13"/>
      <c r="GK1296" s="13"/>
      <c r="GL1296" s="13"/>
      <c r="GM1296" s="13"/>
      <c r="GN1296" s="13"/>
      <c r="GO1296" s="13"/>
      <c r="GP1296" s="13"/>
      <c r="GQ1296" s="13"/>
      <c r="GR1296" s="13"/>
      <c r="GS1296" s="13"/>
      <c r="GT1296" s="13"/>
      <c r="GU1296" s="13"/>
      <c r="GV1296" s="13"/>
      <c r="GW1296" s="13"/>
      <c r="GX1296" s="13"/>
      <c r="GY1296" s="13"/>
      <c r="GZ1296" s="13"/>
      <c r="NX1296" s="2"/>
      <c r="NY1296" s="2"/>
      <c r="NZ1296" s="2"/>
      <c r="OA1296" s="2"/>
      <c r="OB1296" s="2"/>
    </row>
    <row r="1297" spans="2:392" x14ac:dyDescent="0.25">
      <c r="B1297" s="2"/>
      <c r="C1297" s="2"/>
      <c r="D1297" s="2"/>
      <c r="E1297" s="2"/>
      <c r="F1297" s="2"/>
      <c r="I1297" s="2"/>
      <c r="J1297" s="2"/>
      <c r="O1297" s="3"/>
      <c r="P1297" s="3"/>
      <c r="Q1297" s="3"/>
      <c r="R1297" s="3"/>
      <c r="S1297" s="3"/>
      <c r="T1297" s="3"/>
      <c r="U1297" s="3"/>
      <c r="V1297" s="3"/>
      <c r="W1297" s="3"/>
      <c r="X1297" s="8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NX1297" s="2"/>
      <c r="NY1297" s="2"/>
      <c r="NZ1297" s="2"/>
      <c r="OA1297" s="2"/>
      <c r="OB1297" s="2"/>
    </row>
    <row r="1298" spans="2:392" x14ac:dyDescent="0.25">
      <c r="B1298" s="2"/>
      <c r="C1298" s="2"/>
      <c r="D1298" s="2"/>
      <c r="E1298" s="2"/>
      <c r="F1298" s="2"/>
      <c r="I1298" s="2"/>
      <c r="J1298" s="2"/>
      <c r="O1298" s="3"/>
      <c r="P1298" s="3"/>
      <c r="Q1298" s="3"/>
      <c r="R1298" s="3"/>
      <c r="S1298" s="3"/>
      <c r="T1298" s="3"/>
      <c r="U1298" s="3"/>
      <c r="V1298" s="3"/>
      <c r="W1298" s="3"/>
      <c r="X1298" s="8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NX1298" s="2"/>
      <c r="NY1298" s="2"/>
      <c r="NZ1298" s="2"/>
      <c r="OA1298" s="2"/>
      <c r="OB1298" s="2"/>
    </row>
    <row r="1299" spans="2:392" x14ac:dyDescent="0.25">
      <c r="B1299" s="2"/>
      <c r="C1299" s="2"/>
      <c r="D1299" s="2"/>
      <c r="E1299" s="2"/>
      <c r="F1299" s="2"/>
      <c r="I1299" s="2"/>
      <c r="J1299" s="2"/>
      <c r="O1299" s="3"/>
      <c r="P1299" s="3"/>
      <c r="Q1299" s="3"/>
      <c r="R1299" s="3"/>
      <c r="S1299" s="3"/>
      <c r="T1299" s="3"/>
      <c r="U1299" s="3"/>
      <c r="V1299" s="3"/>
      <c r="W1299" s="3"/>
      <c r="X1299" s="8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NX1299" s="2"/>
      <c r="NY1299" s="2"/>
      <c r="NZ1299" s="2"/>
      <c r="OA1299" s="2"/>
      <c r="OB1299" s="2"/>
    </row>
    <row r="1300" spans="2:392" x14ac:dyDescent="0.25">
      <c r="B1300" s="2"/>
      <c r="C1300" s="2"/>
      <c r="D1300" s="2"/>
      <c r="E1300" s="2"/>
      <c r="F1300" s="2"/>
      <c r="I1300" s="2"/>
      <c r="J1300" s="2"/>
      <c r="O1300" s="3"/>
      <c r="P1300" s="3"/>
      <c r="Q1300" s="3"/>
      <c r="R1300" s="3"/>
      <c r="S1300" s="3"/>
      <c r="T1300" s="3"/>
      <c r="U1300" s="3"/>
      <c r="V1300" s="3"/>
      <c r="W1300" s="3"/>
      <c r="X1300" s="8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NX1300" s="2"/>
      <c r="NY1300" s="2"/>
      <c r="NZ1300" s="2"/>
      <c r="OA1300" s="2"/>
      <c r="OB1300" s="2"/>
    </row>
    <row r="1301" spans="2:392" x14ac:dyDescent="0.25">
      <c r="B1301" s="2"/>
      <c r="C1301" s="2"/>
      <c r="D1301" s="2"/>
      <c r="E1301" s="2"/>
      <c r="F1301" s="2"/>
      <c r="I1301" s="2"/>
      <c r="J1301" s="2"/>
      <c r="O1301" s="3"/>
      <c r="P1301" s="3"/>
      <c r="Q1301" s="3"/>
      <c r="R1301" s="3"/>
      <c r="S1301" s="3"/>
      <c r="T1301" s="3"/>
      <c r="U1301" s="3"/>
      <c r="V1301" s="3"/>
      <c r="W1301" s="3"/>
      <c r="X1301" s="8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13"/>
      <c r="CR1301" s="13"/>
      <c r="CS1301" s="13"/>
      <c r="CT1301" s="13"/>
      <c r="CU1301" s="13"/>
      <c r="CV1301" s="13"/>
      <c r="CW1301" s="13"/>
      <c r="CX1301" s="13"/>
      <c r="CY1301" s="13"/>
      <c r="CZ1301" s="13"/>
      <c r="DA1301" s="13"/>
      <c r="DB1301" s="13"/>
      <c r="DC1301" s="13"/>
      <c r="DD1301" s="13"/>
      <c r="DE1301" s="13"/>
      <c r="DF1301" s="13"/>
      <c r="DG1301" s="13"/>
      <c r="DH1301" s="13"/>
      <c r="DI1301" s="13"/>
      <c r="DJ1301" s="13"/>
      <c r="DK1301" s="13"/>
      <c r="DL1301" s="13"/>
      <c r="DM1301" s="13"/>
      <c r="DN1301" s="13"/>
      <c r="DO1301" s="13"/>
      <c r="DP1301" s="13"/>
      <c r="DQ1301" s="13"/>
      <c r="DR1301" s="13"/>
      <c r="DS1301" s="13"/>
      <c r="DT1301" s="13"/>
      <c r="DU1301" s="13"/>
      <c r="DV1301" s="13"/>
      <c r="DW1301" s="13"/>
      <c r="DX1301" s="13"/>
      <c r="DY1301" s="13"/>
      <c r="DZ1301" s="13"/>
      <c r="EA1301" s="13"/>
      <c r="EB1301" s="13"/>
      <c r="EC1301" s="13"/>
      <c r="ED1301" s="13"/>
      <c r="EE1301" s="13"/>
      <c r="EF1301" s="13"/>
      <c r="EG1301" s="13"/>
      <c r="EH1301" s="13"/>
      <c r="EI1301" s="13"/>
      <c r="EJ1301" s="13"/>
      <c r="EK1301" s="13"/>
      <c r="EL1301" s="13"/>
      <c r="EM1301" s="13"/>
      <c r="EN1301" s="13"/>
      <c r="EO1301" s="13"/>
      <c r="EP1301" s="13"/>
      <c r="EQ1301" s="13"/>
      <c r="ER1301" s="13"/>
      <c r="ES1301" s="13"/>
      <c r="ET1301" s="13"/>
      <c r="EU1301" s="13"/>
      <c r="EV1301" s="13"/>
      <c r="EW1301" s="13"/>
      <c r="EX1301" s="13"/>
      <c r="EY1301" s="13"/>
      <c r="EZ1301" s="13"/>
      <c r="FA1301" s="13"/>
      <c r="FB1301" s="13"/>
      <c r="FC1301" s="13"/>
      <c r="FD1301" s="13"/>
      <c r="FE1301" s="13"/>
      <c r="FF1301" s="13"/>
      <c r="FG1301" s="13"/>
      <c r="FH1301" s="13"/>
      <c r="FI1301" s="13"/>
      <c r="FJ1301" s="13"/>
      <c r="FK1301" s="13"/>
      <c r="FL1301" s="13"/>
      <c r="FM1301" s="13"/>
      <c r="FN1301" s="13"/>
      <c r="FO1301" s="13"/>
      <c r="FP1301" s="13"/>
      <c r="FQ1301" s="13"/>
      <c r="FR1301" s="13"/>
      <c r="FS1301" s="13"/>
      <c r="FT1301" s="13"/>
      <c r="FU1301" s="13"/>
      <c r="FV1301" s="13"/>
      <c r="FW1301" s="13"/>
      <c r="FX1301" s="13"/>
      <c r="FY1301" s="13"/>
      <c r="FZ1301" s="13"/>
      <c r="GA1301" s="13"/>
      <c r="GB1301" s="13"/>
      <c r="GC1301" s="13"/>
      <c r="GD1301" s="13"/>
      <c r="GE1301" s="13"/>
      <c r="GF1301" s="13"/>
      <c r="GG1301" s="13"/>
      <c r="GH1301" s="13"/>
      <c r="GI1301" s="13"/>
      <c r="GJ1301" s="13"/>
      <c r="GK1301" s="13"/>
      <c r="GL1301" s="13"/>
      <c r="GM1301" s="13"/>
      <c r="GN1301" s="13"/>
      <c r="GO1301" s="13"/>
      <c r="GP1301" s="13"/>
      <c r="GQ1301" s="13"/>
      <c r="GR1301" s="13"/>
      <c r="GS1301" s="13"/>
      <c r="GT1301" s="13"/>
      <c r="GU1301" s="13"/>
      <c r="GV1301" s="13"/>
      <c r="GW1301" s="13"/>
      <c r="GX1301" s="13"/>
      <c r="GY1301" s="13"/>
      <c r="GZ1301" s="13"/>
      <c r="NX1301" s="2"/>
      <c r="NY1301" s="2"/>
      <c r="NZ1301" s="2"/>
      <c r="OA1301" s="2"/>
      <c r="OB1301" s="2"/>
    </row>
    <row r="1302" spans="2:392" x14ac:dyDescent="0.25">
      <c r="B1302" s="2"/>
      <c r="C1302" s="2"/>
      <c r="D1302" s="2"/>
      <c r="E1302" s="2"/>
      <c r="F1302" s="2"/>
      <c r="I1302" s="2"/>
      <c r="J1302" s="2"/>
      <c r="O1302" s="3"/>
      <c r="P1302" s="3"/>
      <c r="Q1302" s="3"/>
      <c r="R1302" s="3"/>
      <c r="S1302" s="3"/>
      <c r="T1302" s="3"/>
      <c r="U1302" s="3"/>
      <c r="V1302" s="3"/>
      <c r="W1302" s="3"/>
      <c r="X1302" s="8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NX1302" s="2"/>
      <c r="NY1302" s="2"/>
      <c r="NZ1302" s="2"/>
      <c r="OA1302" s="2"/>
      <c r="OB1302" s="2"/>
    </row>
    <row r="1303" spans="2:392" x14ac:dyDescent="0.25">
      <c r="B1303" s="2"/>
      <c r="C1303" s="2"/>
      <c r="D1303" s="2"/>
      <c r="E1303" s="2"/>
      <c r="F1303" s="2"/>
      <c r="I1303" s="2"/>
      <c r="J1303" s="2"/>
      <c r="O1303" s="3"/>
      <c r="P1303" s="3"/>
      <c r="Q1303" s="3"/>
      <c r="R1303" s="3"/>
      <c r="S1303" s="3"/>
      <c r="T1303" s="3"/>
      <c r="U1303" s="3"/>
      <c r="V1303" s="3"/>
      <c r="W1303" s="3"/>
      <c r="X1303" s="8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NX1303" s="2"/>
      <c r="NY1303" s="2"/>
      <c r="NZ1303" s="2"/>
      <c r="OA1303" s="2"/>
      <c r="OB1303" s="2"/>
    </row>
    <row r="1304" spans="2:392" x14ac:dyDescent="0.25">
      <c r="B1304" s="2"/>
      <c r="C1304" s="2"/>
      <c r="D1304" s="2"/>
      <c r="E1304" s="2"/>
      <c r="F1304" s="2"/>
      <c r="I1304" s="2"/>
      <c r="J1304" s="2"/>
      <c r="O1304" s="3"/>
      <c r="P1304" s="3"/>
      <c r="Q1304" s="3"/>
      <c r="R1304" s="3"/>
      <c r="S1304" s="3"/>
      <c r="T1304" s="3"/>
      <c r="U1304" s="3"/>
      <c r="V1304" s="3"/>
      <c r="W1304" s="3"/>
      <c r="X1304" s="8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NX1304" s="2"/>
      <c r="NY1304" s="2"/>
      <c r="NZ1304" s="2"/>
      <c r="OA1304" s="2"/>
      <c r="OB1304" s="2"/>
    </row>
    <row r="1305" spans="2:392" x14ac:dyDescent="0.25">
      <c r="B1305" s="2"/>
      <c r="C1305" s="2"/>
      <c r="D1305" s="2"/>
      <c r="E1305" s="2"/>
      <c r="F1305" s="2"/>
      <c r="I1305" s="2"/>
      <c r="J1305" s="2"/>
      <c r="O1305" s="3"/>
      <c r="P1305" s="3"/>
      <c r="Q1305" s="3"/>
      <c r="R1305" s="3"/>
      <c r="S1305" s="3"/>
      <c r="T1305" s="3"/>
      <c r="U1305" s="3"/>
      <c r="V1305" s="3"/>
      <c r="W1305" s="3"/>
      <c r="X1305" s="8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NX1305" s="2"/>
      <c r="NY1305" s="2"/>
      <c r="NZ1305" s="2"/>
      <c r="OA1305" s="2"/>
      <c r="OB1305" s="2"/>
    </row>
    <row r="1306" spans="2:392" x14ac:dyDescent="0.25">
      <c r="B1306" s="2"/>
      <c r="C1306" s="2"/>
      <c r="D1306" s="2"/>
      <c r="E1306" s="2"/>
      <c r="F1306" s="2"/>
      <c r="I1306" s="2"/>
      <c r="J1306" s="2"/>
      <c r="O1306" s="3"/>
      <c r="P1306" s="3"/>
      <c r="Q1306" s="3"/>
      <c r="R1306" s="3"/>
      <c r="S1306" s="3"/>
      <c r="T1306" s="3"/>
      <c r="U1306" s="3"/>
      <c r="V1306" s="3"/>
      <c r="W1306" s="3"/>
      <c r="X1306" s="8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NX1306" s="2"/>
      <c r="NY1306" s="2"/>
      <c r="NZ1306" s="2"/>
      <c r="OA1306" s="2"/>
      <c r="OB1306" s="2"/>
    </row>
    <row r="1307" spans="2:392" x14ac:dyDescent="0.25">
      <c r="B1307" s="2"/>
      <c r="C1307" s="2"/>
      <c r="D1307" s="2"/>
      <c r="E1307" s="2"/>
      <c r="F1307" s="2"/>
      <c r="I1307" s="2"/>
      <c r="J1307" s="2"/>
      <c r="O1307" s="3"/>
      <c r="P1307" s="3"/>
      <c r="Q1307" s="3"/>
      <c r="R1307" s="3"/>
      <c r="S1307" s="3"/>
      <c r="T1307" s="3"/>
      <c r="U1307" s="3"/>
      <c r="V1307" s="3"/>
      <c r="W1307" s="3"/>
      <c r="X1307" s="8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NX1307" s="2"/>
      <c r="NY1307" s="2"/>
      <c r="NZ1307" s="2"/>
      <c r="OA1307" s="2"/>
      <c r="OB1307" s="2"/>
    </row>
    <row r="1308" spans="2:392" x14ac:dyDescent="0.25">
      <c r="B1308" s="2"/>
      <c r="C1308" s="2"/>
      <c r="D1308" s="2"/>
      <c r="E1308" s="2"/>
      <c r="F1308" s="2"/>
      <c r="I1308" s="2"/>
      <c r="J1308" s="2"/>
      <c r="O1308" s="3"/>
      <c r="P1308" s="3"/>
      <c r="Q1308" s="3"/>
      <c r="R1308" s="3"/>
      <c r="S1308" s="3"/>
      <c r="T1308" s="3"/>
      <c r="U1308" s="3"/>
      <c r="V1308" s="3"/>
      <c r="W1308" s="3"/>
      <c r="X1308" s="8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NX1308" s="2"/>
      <c r="NY1308" s="2"/>
      <c r="NZ1308" s="2"/>
      <c r="OA1308" s="2"/>
      <c r="OB1308" s="2"/>
    </row>
    <row r="1309" spans="2:392" x14ac:dyDescent="0.25">
      <c r="B1309" s="2"/>
      <c r="C1309" s="2"/>
      <c r="D1309" s="2"/>
      <c r="E1309" s="2"/>
      <c r="F1309" s="2"/>
      <c r="I1309" s="2"/>
      <c r="J1309" s="2"/>
      <c r="O1309" s="3"/>
      <c r="P1309" s="3"/>
      <c r="Q1309" s="3"/>
      <c r="R1309" s="3"/>
      <c r="S1309" s="3"/>
      <c r="T1309" s="3"/>
      <c r="U1309" s="3"/>
      <c r="V1309" s="3"/>
      <c r="W1309" s="3"/>
      <c r="X1309" s="8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NX1309" s="2"/>
      <c r="NY1309" s="2"/>
      <c r="NZ1309" s="2"/>
      <c r="OA1309" s="2"/>
      <c r="OB1309" s="2"/>
    </row>
    <row r="1310" spans="2:392" x14ac:dyDescent="0.25">
      <c r="B1310" s="2"/>
      <c r="C1310" s="2"/>
      <c r="D1310" s="2"/>
      <c r="E1310" s="2"/>
      <c r="F1310" s="2"/>
      <c r="I1310" s="2"/>
      <c r="J1310" s="2"/>
      <c r="O1310" s="3"/>
      <c r="P1310" s="3"/>
      <c r="Q1310" s="3"/>
      <c r="R1310" s="3"/>
      <c r="S1310" s="3"/>
      <c r="T1310" s="3"/>
      <c r="U1310" s="3"/>
      <c r="V1310" s="3"/>
      <c r="W1310" s="3"/>
      <c r="X1310" s="8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NX1310" s="2"/>
      <c r="NY1310" s="2"/>
      <c r="NZ1310" s="2"/>
      <c r="OA1310" s="2"/>
      <c r="OB1310" s="2"/>
    </row>
    <row r="1311" spans="2:392" x14ac:dyDescent="0.25">
      <c r="B1311" s="2"/>
      <c r="C1311" s="2"/>
      <c r="D1311" s="2"/>
      <c r="E1311" s="2"/>
      <c r="F1311" s="2"/>
      <c r="I1311" s="2"/>
      <c r="J1311" s="2"/>
      <c r="O1311" s="3"/>
      <c r="P1311" s="3"/>
      <c r="Q1311" s="3"/>
      <c r="R1311" s="3"/>
      <c r="S1311" s="3"/>
      <c r="T1311" s="3"/>
      <c r="U1311" s="3"/>
      <c r="V1311" s="3"/>
      <c r="W1311" s="3"/>
      <c r="X1311" s="8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NX1311" s="2"/>
      <c r="NY1311" s="2"/>
      <c r="NZ1311" s="2"/>
      <c r="OA1311" s="2"/>
      <c r="OB1311" s="2"/>
    </row>
    <row r="1312" spans="2:392" x14ac:dyDescent="0.25">
      <c r="B1312" s="2"/>
      <c r="C1312" s="2"/>
      <c r="D1312" s="2"/>
      <c r="E1312" s="2"/>
      <c r="F1312" s="2"/>
      <c r="I1312" s="2"/>
      <c r="J1312" s="2"/>
      <c r="O1312" s="3"/>
      <c r="P1312" s="3"/>
      <c r="Q1312" s="3"/>
      <c r="R1312" s="3"/>
      <c r="S1312" s="3"/>
      <c r="T1312" s="3"/>
      <c r="U1312" s="3"/>
      <c r="V1312" s="3"/>
      <c r="W1312" s="3"/>
      <c r="X1312" s="8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NX1312" s="2"/>
      <c r="NY1312" s="2"/>
      <c r="NZ1312" s="2"/>
      <c r="OA1312" s="2"/>
      <c r="OB1312" s="2"/>
    </row>
    <row r="1313" spans="2:392" x14ac:dyDescent="0.25">
      <c r="B1313" s="2"/>
      <c r="C1313" s="2"/>
      <c r="D1313" s="2"/>
      <c r="E1313" s="2"/>
      <c r="F1313" s="2"/>
      <c r="I1313" s="2"/>
      <c r="J1313" s="2"/>
      <c r="O1313" s="3"/>
      <c r="P1313" s="3"/>
      <c r="Q1313" s="3"/>
      <c r="R1313" s="3"/>
      <c r="S1313" s="3"/>
      <c r="T1313" s="3"/>
      <c r="U1313" s="3"/>
      <c r="V1313" s="3"/>
      <c r="W1313" s="3"/>
      <c r="X1313" s="8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NX1313" s="2"/>
      <c r="NY1313" s="2"/>
      <c r="NZ1313" s="2"/>
      <c r="OA1313" s="2"/>
      <c r="OB1313" s="2"/>
    </row>
    <row r="1314" spans="2:392" x14ac:dyDescent="0.25">
      <c r="B1314" s="2"/>
      <c r="C1314" s="2"/>
      <c r="D1314" s="2"/>
      <c r="E1314" s="2"/>
      <c r="F1314" s="2"/>
      <c r="I1314" s="2"/>
      <c r="J1314" s="2"/>
      <c r="O1314" s="3"/>
      <c r="P1314" s="3"/>
      <c r="Q1314" s="3"/>
      <c r="R1314" s="3"/>
      <c r="S1314" s="3"/>
      <c r="T1314" s="3"/>
      <c r="U1314" s="3"/>
      <c r="V1314" s="3"/>
      <c r="W1314" s="3"/>
      <c r="X1314" s="8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NX1314" s="2"/>
      <c r="NY1314" s="2"/>
      <c r="NZ1314" s="2"/>
      <c r="OA1314" s="2"/>
      <c r="OB1314" s="2"/>
    </row>
    <row r="1315" spans="2:392" x14ac:dyDescent="0.25">
      <c r="B1315" s="2"/>
      <c r="C1315" s="2"/>
      <c r="D1315" s="2"/>
      <c r="E1315" s="2"/>
      <c r="F1315" s="2"/>
      <c r="I1315" s="2"/>
      <c r="J1315" s="2"/>
      <c r="O1315" s="3"/>
      <c r="P1315" s="3"/>
      <c r="Q1315" s="3"/>
      <c r="R1315" s="3"/>
      <c r="S1315" s="3"/>
      <c r="T1315" s="3"/>
      <c r="U1315" s="3"/>
      <c r="V1315" s="3"/>
      <c r="W1315" s="3"/>
      <c r="X1315" s="8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NX1315" s="2"/>
      <c r="NY1315" s="2"/>
      <c r="NZ1315" s="2"/>
      <c r="OA1315" s="2"/>
      <c r="OB1315" s="2"/>
    </row>
    <row r="1316" spans="2:392" x14ac:dyDescent="0.25">
      <c r="B1316" s="2"/>
      <c r="C1316" s="2"/>
      <c r="D1316" s="2"/>
      <c r="E1316" s="2"/>
      <c r="F1316" s="2"/>
      <c r="I1316" s="2"/>
      <c r="J1316" s="2"/>
      <c r="O1316" s="3"/>
      <c r="P1316" s="3"/>
      <c r="Q1316" s="3"/>
      <c r="R1316" s="3"/>
      <c r="S1316" s="3"/>
      <c r="T1316" s="3"/>
      <c r="U1316" s="3"/>
      <c r="V1316" s="3"/>
      <c r="W1316" s="3"/>
      <c r="X1316" s="8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NX1316" s="2"/>
      <c r="NY1316" s="2"/>
      <c r="NZ1316" s="2"/>
      <c r="OA1316" s="2"/>
      <c r="OB1316" s="2"/>
    </row>
    <row r="1317" spans="2:392" x14ac:dyDescent="0.25">
      <c r="B1317" s="2"/>
      <c r="C1317" s="2"/>
      <c r="D1317" s="2"/>
      <c r="E1317" s="2"/>
      <c r="F1317" s="2"/>
      <c r="I1317" s="2"/>
      <c r="J1317" s="2"/>
      <c r="O1317" s="3"/>
      <c r="P1317" s="3"/>
      <c r="Q1317" s="3"/>
      <c r="R1317" s="3"/>
      <c r="S1317" s="3"/>
      <c r="T1317" s="3"/>
      <c r="U1317" s="3"/>
      <c r="V1317" s="3"/>
      <c r="W1317" s="3"/>
      <c r="X1317" s="8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NX1317" s="2"/>
      <c r="NY1317" s="2"/>
      <c r="NZ1317" s="2"/>
      <c r="OA1317" s="2"/>
      <c r="OB1317" s="2"/>
    </row>
    <row r="1318" spans="2:392" x14ac:dyDescent="0.25">
      <c r="B1318" s="2"/>
      <c r="C1318" s="2"/>
      <c r="D1318" s="2"/>
      <c r="E1318" s="2"/>
      <c r="F1318" s="2"/>
      <c r="I1318" s="2"/>
      <c r="J1318" s="2"/>
      <c r="O1318" s="3"/>
      <c r="P1318" s="3"/>
      <c r="Q1318" s="3"/>
      <c r="R1318" s="3"/>
      <c r="S1318" s="3"/>
      <c r="T1318" s="3"/>
      <c r="U1318" s="3"/>
      <c r="V1318" s="3"/>
      <c r="W1318" s="3"/>
      <c r="X1318" s="8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NX1318" s="2"/>
      <c r="NY1318" s="2"/>
      <c r="NZ1318" s="2"/>
      <c r="OA1318" s="2"/>
      <c r="OB1318" s="2"/>
    </row>
    <row r="1319" spans="2:392" x14ac:dyDescent="0.25">
      <c r="B1319" s="2"/>
      <c r="C1319" s="2"/>
      <c r="D1319" s="2"/>
      <c r="E1319" s="2"/>
      <c r="F1319" s="2"/>
      <c r="I1319" s="2"/>
      <c r="J1319" s="2"/>
      <c r="O1319" s="3"/>
      <c r="P1319" s="3"/>
      <c r="Q1319" s="3"/>
      <c r="R1319" s="3"/>
      <c r="S1319" s="3"/>
      <c r="T1319" s="3"/>
      <c r="U1319" s="3"/>
      <c r="V1319" s="3"/>
      <c r="W1319" s="3"/>
      <c r="X1319" s="8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NX1319" s="2"/>
      <c r="NY1319" s="2"/>
      <c r="NZ1319" s="2"/>
      <c r="OA1319" s="2"/>
      <c r="OB1319" s="2"/>
    </row>
    <row r="1320" spans="2:392" x14ac:dyDescent="0.25">
      <c r="B1320" s="2"/>
      <c r="C1320" s="2"/>
      <c r="D1320" s="2"/>
      <c r="E1320" s="2"/>
      <c r="F1320" s="2"/>
      <c r="I1320" s="2"/>
      <c r="J1320" s="2"/>
      <c r="O1320" s="3"/>
      <c r="P1320" s="3"/>
      <c r="Q1320" s="3"/>
      <c r="R1320" s="3"/>
      <c r="S1320" s="3"/>
      <c r="T1320" s="3"/>
      <c r="U1320" s="3"/>
      <c r="V1320" s="3"/>
      <c r="W1320" s="3"/>
      <c r="X1320" s="8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NX1320" s="2"/>
      <c r="NY1320" s="2"/>
      <c r="NZ1320" s="2"/>
      <c r="OA1320" s="2"/>
      <c r="OB1320" s="2"/>
    </row>
    <row r="1321" spans="2:392" x14ac:dyDescent="0.25">
      <c r="B1321" s="2"/>
      <c r="C1321" s="2"/>
      <c r="D1321" s="2"/>
      <c r="E1321" s="2"/>
      <c r="F1321" s="2"/>
      <c r="I1321" s="2"/>
      <c r="J1321" s="2"/>
      <c r="O1321" s="3"/>
      <c r="P1321" s="3"/>
      <c r="Q1321" s="3"/>
      <c r="R1321" s="3"/>
      <c r="S1321" s="3"/>
      <c r="T1321" s="3"/>
      <c r="U1321" s="3"/>
      <c r="V1321" s="3"/>
      <c r="W1321" s="3"/>
      <c r="X1321" s="8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NX1321" s="2"/>
      <c r="NY1321" s="2"/>
      <c r="NZ1321" s="2"/>
      <c r="OA1321" s="2"/>
      <c r="OB1321" s="2"/>
    </row>
    <row r="1322" spans="2:392" x14ac:dyDescent="0.25">
      <c r="B1322" s="2"/>
      <c r="C1322" s="2"/>
      <c r="D1322" s="2"/>
      <c r="E1322" s="2"/>
      <c r="F1322" s="2"/>
      <c r="I1322" s="2"/>
      <c r="J1322" s="2"/>
      <c r="O1322" s="3"/>
      <c r="P1322" s="3"/>
      <c r="Q1322" s="3"/>
      <c r="R1322" s="3"/>
      <c r="S1322" s="3"/>
      <c r="T1322" s="3"/>
      <c r="U1322" s="3"/>
      <c r="V1322" s="3"/>
      <c r="W1322" s="3"/>
      <c r="X1322" s="8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NX1322" s="2"/>
      <c r="NY1322" s="2"/>
      <c r="NZ1322" s="2"/>
      <c r="OA1322" s="2"/>
      <c r="OB1322" s="2"/>
    </row>
    <row r="1323" spans="2:392" x14ac:dyDescent="0.25">
      <c r="B1323" s="2"/>
      <c r="C1323" s="2"/>
      <c r="D1323" s="2"/>
      <c r="E1323" s="2"/>
      <c r="F1323" s="2"/>
      <c r="I1323" s="2"/>
      <c r="J1323" s="2"/>
      <c r="O1323" s="3"/>
      <c r="P1323" s="3"/>
      <c r="Q1323" s="3"/>
      <c r="R1323" s="3"/>
      <c r="S1323" s="3"/>
      <c r="T1323" s="3"/>
      <c r="U1323" s="3"/>
      <c r="V1323" s="3"/>
      <c r="W1323" s="3"/>
      <c r="X1323" s="8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NX1323" s="2"/>
      <c r="NY1323" s="2"/>
      <c r="NZ1323" s="2"/>
      <c r="OA1323" s="2"/>
      <c r="OB1323" s="2"/>
    </row>
    <row r="1324" spans="2:392" x14ac:dyDescent="0.25">
      <c r="B1324" s="2"/>
      <c r="C1324" s="2"/>
      <c r="D1324" s="2"/>
      <c r="E1324" s="2"/>
      <c r="F1324" s="2"/>
      <c r="I1324" s="2"/>
      <c r="J1324" s="2"/>
      <c r="O1324" s="3"/>
      <c r="P1324" s="3"/>
      <c r="Q1324" s="3"/>
      <c r="R1324" s="3"/>
      <c r="S1324" s="3"/>
      <c r="T1324" s="3"/>
      <c r="U1324" s="3"/>
      <c r="V1324" s="3"/>
      <c r="W1324" s="3"/>
      <c r="X1324" s="8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NX1324" s="2"/>
      <c r="NY1324" s="2"/>
      <c r="NZ1324" s="2"/>
      <c r="OA1324" s="2"/>
      <c r="OB1324" s="2"/>
    </row>
    <row r="1325" spans="2:392" x14ac:dyDescent="0.25">
      <c r="B1325" s="2"/>
      <c r="C1325" s="2"/>
      <c r="D1325" s="2"/>
      <c r="E1325" s="2"/>
      <c r="F1325" s="2"/>
      <c r="I1325" s="2"/>
      <c r="J1325" s="2"/>
      <c r="O1325" s="3"/>
      <c r="P1325" s="3"/>
      <c r="Q1325" s="3"/>
      <c r="R1325" s="3"/>
      <c r="S1325" s="3"/>
      <c r="T1325" s="3"/>
      <c r="U1325" s="3"/>
      <c r="V1325" s="3"/>
      <c r="W1325" s="3"/>
      <c r="X1325" s="8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NX1325" s="2"/>
      <c r="NY1325" s="2"/>
      <c r="NZ1325" s="2"/>
      <c r="OA1325" s="2"/>
      <c r="OB1325" s="2"/>
    </row>
    <row r="1326" spans="2:392" x14ac:dyDescent="0.25">
      <c r="B1326" s="2"/>
      <c r="C1326" s="2"/>
      <c r="D1326" s="2"/>
      <c r="E1326" s="2"/>
      <c r="F1326" s="2"/>
      <c r="I1326" s="2"/>
      <c r="J1326" s="2"/>
      <c r="O1326" s="3"/>
      <c r="P1326" s="3"/>
      <c r="Q1326" s="3"/>
      <c r="R1326" s="3"/>
      <c r="S1326" s="3"/>
      <c r="T1326" s="3"/>
      <c r="U1326" s="3"/>
      <c r="V1326" s="3"/>
      <c r="W1326" s="3"/>
      <c r="X1326" s="8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NX1326" s="2"/>
      <c r="NY1326" s="2"/>
      <c r="NZ1326" s="2"/>
      <c r="OA1326" s="2"/>
      <c r="OB1326" s="2"/>
    </row>
    <row r="1327" spans="2:392" x14ac:dyDescent="0.25">
      <c r="B1327" s="2"/>
      <c r="C1327" s="2"/>
      <c r="D1327" s="2"/>
      <c r="E1327" s="2"/>
      <c r="F1327" s="2"/>
      <c r="I1327" s="2"/>
      <c r="J1327" s="2"/>
      <c r="O1327" s="3"/>
      <c r="P1327" s="3"/>
      <c r="Q1327" s="3"/>
      <c r="R1327" s="3"/>
      <c r="S1327" s="3"/>
      <c r="T1327" s="3"/>
      <c r="U1327" s="3"/>
      <c r="V1327" s="3"/>
      <c r="W1327" s="3"/>
      <c r="X1327" s="8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NX1327" s="2"/>
      <c r="NY1327" s="2"/>
      <c r="NZ1327" s="2"/>
      <c r="OA1327" s="2"/>
      <c r="OB1327" s="2"/>
    </row>
    <row r="1328" spans="2:392" x14ac:dyDescent="0.25">
      <c r="B1328" s="2"/>
      <c r="C1328" s="2"/>
      <c r="D1328" s="2"/>
      <c r="E1328" s="2"/>
      <c r="F1328" s="2"/>
      <c r="I1328" s="2"/>
      <c r="J1328" s="2"/>
      <c r="O1328" s="3"/>
      <c r="P1328" s="3"/>
      <c r="Q1328" s="3"/>
      <c r="R1328" s="3"/>
      <c r="S1328" s="3"/>
      <c r="T1328" s="3"/>
      <c r="U1328" s="3"/>
      <c r="V1328" s="3"/>
      <c r="W1328" s="3"/>
      <c r="X1328" s="8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NX1328" s="2"/>
      <c r="NY1328" s="2"/>
      <c r="NZ1328" s="2"/>
      <c r="OA1328" s="2"/>
      <c r="OB1328" s="2"/>
    </row>
    <row r="1329" spans="2:392" x14ac:dyDescent="0.25">
      <c r="B1329" s="2"/>
      <c r="C1329" s="2"/>
      <c r="D1329" s="2"/>
      <c r="E1329" s="2"/>
      <c r="F1329" s="2"/>
      <c r="I1329" s="2"/>
      <c r="J1329" s="2"/>
      <c r="O1329" s="3"/>
      <c r="P1329" s="3"/>
      <c r="Q1329" s="3"/>
      <c r="R1329" s="3"/>
      <c r="S1329" s="3"/>
      <c r="T1329" s="3"/>
      <c r="U1329" s="3"/>
      <c r="V1329" s="3"/>
      <c r="W1329" s="3"/>
      <c r="X1329" s="8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13"/>
      <c r="CR1329" s="13"/>
      <c r="CS1329" s="13"/>
      <c r="CT1329" s="13"/>
      <c r="CU1329" s="13"/>
      <c r="CV1329" s="13"/>
      <c r="CW1329" s="13"/>
      <c r="CX1329" s="13"/>
      <c r="CY1329" s="13"/>
      <c r="CZ1329" s="13"/>
      <c r="DA1329" s="13"/>
      <c r="DB1329" s="13"/>
      <c r="DC1329" s="13"/>
      <c r="DD1329" s="13"/>
      <c r="DE1329" s="13"/>
      <c r="DF1329" s="13"/>
      <c r="DG1329" s="13"/>
      <c r="DH1329" s="13"/>
      <c r="DI1329" s="13"/>
      <c r="DJ1329" s="13"/>
      <c r="DK1329" s="13"/>
      <c r="DL1329" s="13"/>
      <c r="DM1329" s="13"/>
      <c r="DN1329" s="13"/>
      <c r="DO1329" s="13"/>
      <c r="DP1329" s="13"/>
      <c r="DQ1329" s="13"/>
      <c r="DR1329" s="13"/>
      <c r="DS1329" s="13"/>
      <c r="DT1329" s="13"/>
      <c r="DU1329" s="13"/>
      <c r="DV1329" s="13"/>
      <c r="DW1329" s="13"/>
      <c r="DX1329" s="13"/>
      <c r="DY1329" s="13"/>
      <c r="DZ1329" s="13"/>
      <c r="EA1329" s="13"/>
      <c r="EB1329" s="13"/>
      <c r="EC1329" s="13"/>
      <c r="ED1329" s="13"/>
      <c r="EE1329" s="13"/>
      <c r="EF1329" s="13"/>
      <c r="EG1329" s="13"/>
      <c r="EH1329" s="13"/>
      <c r="EI1329" s="13"/>
      <c r="EJ1329" s="13"/>
      <c r="EK1329" s="13"/>
      <c r="EL1329" s="13"/>
      <c r="EM1329" s="13"/>
      <c r="EN1329" s="13"/>
      <c r="EO1329" s="13"/>
      <c r="EP1329" s="13"/>
      <c r="EQ1329" s="13"/>
      <c r="ER1329" s="13"/>
      <c r="ES1329" s="13"/>
      <c r="ET1329" s="13"/>
      <c r="EU1329" s="13"/>
      <c r="EV1329" s="13"/>
      <c r="EW1329" s="13"/>
      <c r="EX1329" s="13"/>
      <c r="EY1329" s="13"/>
      <c r="EZ1329" s="13"/>
      <c r="FA1329" s="13"/>
      <c r="FB1329" s="13"/>
      <c r="FC1329" s="13"/>
      <c r="FD1329" s="13"/>
      <c r="FE1329" s="13"/>
      <c r="FF1329" s="13"/>
      <c r="FG1329" s="13"/>
      <c r="FH1329" s="13"/>
      <c r="FI1329" s="13"/>
      <c r="FJ1329" s="13"/>
      <c r="FK1329" s="13"/>
      <c r="FL1329" s="13"/>
      <c r="FM1329" s="13"/>
      <c r="FN1329" s="13"/>
      <c r="FO1329" s="13"/>
      <c r="FP1329" s="13"/>
      <c r="FQ1329" s="13"/>
      <c r="FR1329" s="13"/>
      <c r="FS1329" s="13"/>
      <c r="FT1329" s="13"/>
      <c r="FU1329" s="13"/>
      <c r="FV1329" s="13"/>
      <c r="FW1329" s="13"/>
      <c r="FX1329" s="13"/>
      <c r="FY1329" s="13"/>
      <c r="FZ1329" s="13"/>
      <c r="GA1329" s="13"/>
      <c r="GB1329" s="13"/>
      <c r="GC1329" s="13"/>
      <c r="GD1329" s="13"/>
      <c r="GE1329" s="13"/>
      <c r="GF1329" s="13"/>
      <c r="GG1329" s="13"/>
      <c r="GH1329" s="13"/>
      <c r="GI1329" s="13"/>
      <c r="GJ1329" s="13"/>
      <c r="GK1329" s="13"/>
      <c r="GL1329" s="13"/>
      <c r="GM1329" s="13"/>
      <c r="GN1329" s="13"/>
      <c r="GO1329" s="13"/>
      <c r="GP1329" s="13"/>
      <c r="GQ1329" s="13"/>
      <c r="GR1329" s="13"/>
      <c r="GS1329" s="13"/>
      <c r="GT1329" s="13"/>
      <c r="GU1329" s="13"/>
      <c r="GV1329" s="13"/>
      <c r="GW1329" s="13"/>
      <c r="GX1329" s="13"/>
      <c r="GY1329" s="13"/>
      <c r="GZ1329" s="13"/>
      <c r="NX1329" s="2"/>
      <c r="NY1329" s="2"/>
      <c r="NZ1329" s="2"/>
      <c r="OA1329" s="2"/>
      <c r="OB1329" s="2"/>
    </row>
    <row r="1330" spans="2:392" x14ac:dyDescent="0.25">
      <c r="B1330" s="2"/>
      <c r="C1330" s="2"/>
      <c r="D1330" s="2"/>
      <c r="E1330" s="2"/>
      <c r="F1330" s="2"/>
      <c r="I1330" s="2"/>
      <c r="J1330" s="2"/>
      <c r="O1330" s="3"/>
      <c r="P1330" s="3"/>
      <c r="Q1330" s="3"/>
      <c r="R1330" s="3"/>
      <c r="S1330" s="3"/>
      <c r="T1330" s="3"/>
      <c r="U1330" s="3"/>
      <c r="V1330" s="3"/>
      <c r="W1330" s="3"/>
      <c r="X1330" s="8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NX1330" s="2"/>
      <c r="NY1330" s="2"/>
      <c r="NZ1330" s="2"/>
      <c r="OA1330" s="2"/>
      <c r="OB1330" s="2"/>
    </row>
    <row r="1331" spans="2:392" x14ac:dyDescent="0.25">
      <c r="B1331" s="2"/>
      <c r="C1331" s="2"/>
      <c r="D1331" s="2"/>
      <c r="E1331" s="2"/>
      <c r="F1331" s="2"/>
      <c r="I1331" s="2"/>
      <c r="J1331" s="2"/>
      <c r="O1331" s="3"/>
      <c r="P1331" s="3"/>
      <c r="Q1331" s="3"/>
      <c r="R1331" s="3"/>
      <c r="S1331" s="3"/>
      <c r="T1331" s="3"/>
      <c r="U1331" s="3"/>
      <c r="V1331" s="3"/>
      <c r="W1331" s="3"/>
      <c r="X1331" s="8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NX1331" s="2"/>
      <c r="NY1331" s="2"/>
      <c r="NZ1331" s="2"/>
      <c r="OA1331" s="2"/>
      <c r="OB1331" s="2"/>
    </row>
    <row r="1332" spans="2:392" x14ac:dyDescent="0.25">
      <c r="B1332" s="2"/>
      <c r="C1332" s="2"/>
      <c r="D1332" s="2"/>
      <c r="E1332" s="2"/>
      <c r="F1332" s="2"/>
      <c r="I1332" s="2"/>
      <c r="J1332" s="2"/>
      <c r="O1332" s="3"/>
      <c r="P1332" s="3"/>
      <c r="Q1332" s="3"/>
      <c r="R1332" s="3"/>
      <c r="S1332" s="3"/>
      <c r="T1332" s="3"/>
      <c r="U1332" s="3"/>
      <c r="V1332" s="3"/>
      <c r="W1332" s="3"/>
      <c r="X1332" s="8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NX1332" s="2"/>
      <c r="NY1332" s="2"/>
      <c r="NZ1332" s="2"/>
      <c r="OA1332" s="2"/>
      <c r="OB1332" s="2"/>
    </row>
    <row r="1333" spans="2:392" x14ac:dyDescent="0.25">
      <c r="B1333" s="2"/>
      <c r="C1333" s="2"/>
      <c r="D1333" s="2"/>
      <c r="E1333" s="2"/>
      <c r="F1333" s="2"/>
      <c r="I1333" s="2"/>
      <c r="J1333" s="2"/>
      <c r="O1333" s="3"/>
      <c r="P1333" s="3"/>
      <c r="Q1333" s="3"/>
      <c r="R1333" s="3"/>
      <c r="S1333" s="3"/>
      <c r="T1333" s="3"/>
      <c r="U1333" s="3"/>
      <c r="V1333" s="3"/>
      <c r="W1333" s="3"/>
      <c r="X1333" s="8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NX1333" s="2"/>
      <c r="NY1333" s="2"/>
      <c r="NZ1333" s="2"/>
      <c r="OA1333" s="2"/>
      <c r="OB1333" s="2"/>
    </row>
    <row r="1334" spans="2:392" x14ac:dyDescent="0.25">
      <c r="B1334" s="2"/>
      <c r="C1334" s="2"/>
      <c r="D1334" s="2"/>
      <c r="E1334" s="2"/>
      <c r="F1334" s="2"/>
      <c r="I1334" s="2"/>
      <c r="J1334" s="2"/>
      <c r="O1334" s="3"/>
      <c r="P1334" s="3"/>
      <c r="Q1334" s="3"/>
      <c r="R1334" s="3"/>
      <c r="S1334" s="3"/>
      <c r="T1334" s="3"/>
      <c r="U1334" s="3"/>
      <c r="V1334" s="3"/>
      <c r="W1334" s="3"/>
      <c r="X1334" s="8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NX1334" s="2"/>
      <c r="NY1334" s="2"/>
      <c r="NZ1334" s="2"/>
      <c r="OA1334" s="2"/>
      <c r="OB1334" s="2"/>
    </row>
    <row r="1335" spans="2:392" x14ac:dyDescent="0.25">
      <c r="B1335" s="2"/>
      <c r="C1335" s="2"/>
      <c r="D1335" s="2"/>
      <c r="E1335" s="2"/>
      <c r="F1335" s="2"/>
      <c r="I1335" s="2"/>
      <c r="J1335" s="2"/>
      <c r="O1335" s="3"/>
      <c r="P1335" s="3"/>
      <c r="Q1335" s="3"/>
      <c r="R1335" s="3"/>
      <c r="S1335" s="3"/>
      <c r="T1335" s="3"/>
      <c r="U1335" s="3"/>
      <c r="V1335" s="3"/>
      <c r="W1335" s="3"/>
      <c r="X1335" s="8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NX1335" s="2"/>
      <c r="NY1335" s="2"/>
      <c r="NZ1335" s="2"/>
      <c r="OA1335" s="2"/>
      <c r="OB1335" s="2"/>
    </row>
    <row r="1336" spans="2:392" x14ac:dyDescent="0.25">
      <c r="B1336" s="2"/>
      <c r="C1336" s="2"/>
      <c r="D1336" s="2"/>
      <c r="E1336" s="2"/>
      <c r="F1336" s="2"/>
      <c r="I1336" s="2"/>
      <c r="J1336" s="2"/>
      <c r="O1336" s="3"/>
      <c r="P1336" s="3"/>
      <c r="Q1336" s="3"/>
      <c r="R1336" s="3"/>
      <c r="S1336" s="3"/>
      <c r="T1336" s="3"/>
      <c r="U1336" s="3"/>
      <c r="V1336" s="3"/>
      <c r="W1336" s="3"/>
      <c r="X1336" s="8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NX1336" s="2"/>
      <c r="NY1336" s="2"/>
      <c r="NZ1336" s="2"/>
      <c r="OA1336" s="2"/>
      <c r="OB1336" s="2"/>
    </row>
    <row r="1337" spans="2:392" x14ac:dyDescent="0.25">
      <c r="B1337" s="2"/>
      <c r="C1337" s="2"/>
      <c r="D1337" s="2"/>
      <c r="E1337" s="2"/>
      <c r="F1337" s="2"/>
      <c r="I1337" s="2"/>
      <c r="J1337" s="2"/>
      <c r="O1337" s="3"/>
      <c r="P1337" s="3"/>
      <c r="Q1337" s="3"/>
      <c r="R1337" s="3"/>
      <c r="S1337" s="3"/>
      <c r="T1337" s="3"/>
      <c r="U1337" s="3"/>
      <c r="V1337" s="3"/>
      <c r="W1337" s="3"/>
      <c r="X1337" s="8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NX1337" s="2"/>
      <c r="NY1337" s="2"/>
      <c r="NZ1337" s="2"/>
      <c r="OA1337" s="2"/>
      <c r="OB1337" s="2"/>
    </row>
    <row r="1338" spans="2:392" x14ac:dyDescent="0.25">
      <c r="B1338" s="2"/>
      <c r="C1338" s="2"/>
      <c r="D1338" s="2"/>
      <c r="E1338" s="2"/>
      <c r="F1338" s="2"/>
      <c r="I1338" s="2"/>
      <c r="J1338" s="2"/>
      <c r="O1338" s="3"/>
      <c r="P1338" s="3"/>
      <c r="Q1338" s="3"/>
      <c r="R1338" s="3"/>
      <c r="S1338" s="3"/>
      <c r="T1338" s="3"/>
      <c r="U1338" s="3"/>
      <c r="V1338" s="3"/>
      <c r="W1338" s="3"/>
      <c r="X1338" s="8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NX1338" s="2"/>
      <c r="NY1338" s="2"/>
      <c r="NZ1338" s="2"/>
      <c r="OA1338" s="2"/>
      <c r="OB1338" s="2"/>
    </row>
    <row r="1339" spans="2:392" x14ac:dyDescent="0.25">
      <c r="B1339" s="2"/>
      <c r="C1339" s="2"/>
      <c r="D1339" s="2"/>
      <c r="E1339" s="2"/>
      <c r="F1339" s="2"/>
      <c r="I1339" s="2"/>
      <c r="J1339" s="2"/>
      <c r="O1339" s="3"/>
      <c r="P1339" s="3"/>
      <c r="Q1339" s="3"/>
      <c r="R1339" s="3"/>
      <c r="S1339" s="3"/>
      <c r="T1339" s="3"/>
      <c r="U1339" s="3"/>
      <c r="V1339" s="3"/>
      <c r="W1339" s="3"/>
      <c r="X1339" s="8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NX1339" s="2"/>
      <c r="NY1339" s="2"/>
      <c r="NZ1339" s="2"/>
      <c r="OA1339" s="2"/>
      <c r="OB1339" s="2"/>
    </row>
    <row r="1340" spans="2:392" x14ac:dyDescent="0.25">
      <c r="B1340" s="2"/>
      <c r="C1340" s="2"/>
      <c r="D1340" s="2"/>
      <c r="E1340" s="2"/>
      <c r="F1340" s="2"/>
      <c r="I1340" s="2"/>
      <c r="J1340" s="2"/>
      <c r="O1340" s="3"/>
      <c r="P1340" s="3"/>
      <c r="Q1340" s="3"/>
      <c r="R1340" s="3"/>
      <c r="S1340" s="3"/>
      <c r="T1340" s="3"/>
      <c r="U1340" s="3"/>
      <c r="V1340" s="3"/>
      <c r="W1340" s="3"/>
      <c r="X1340" s="8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NX1340" s="2"/>
      <c r="NY1340" s="2"/>
      <c r="NZ1340" s="2"/>
      <c r="OA1340" s="2"/>
      <c r="OB1340" s="2"/>
    </row>
    <row r="1341" spans="2:392" x14ac:dyDescent="0.25">
      <c r="B1341" s="2"/>
      <c r="C1341" s="2"/>
      <c r="D1341" s="2"/>
      <c r="E1341" s="2"/>
      <c r="F1341" s="2"/>
      <c r="I1341" s="2"/>
      <c r="J1341" s="2"/>
      <c r="O1341" s="3"/>
      <c r="P1341" s="3"/>
      <c r="Q1341" s="3"/>
      <c r="R1341" s="3"/>
      <c r="S1341" s="3"/>
      <c r="T1341" s="3"/>
      <c r="U1341" s="3"/>
      <c r="V1341" s="3"/>
      <c r="W1341" s="3"/>
      <c r="X1341" s="8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NX1341" s="2"/>
      <c r="NY1341" s="2"/>
      <c r="NZ1341" s="2"/>
      <c r="OA1341" s="2"/>
      <c r="OB1341" s="2"/>
    </row>
    <row r="1342" spans="2:392" x14ac:dyDescent="0.25">
      <c r="B1342" s="2"/>
      <c r="C1342" s="2"/>
      <c r="D1342" s="2"/>
      <c r="E1342" s="2"/>
      <c r="F1342" s="2"/>
      <c r="I1342" s="2"/>
      <c r="J1342" s="2"/>
      <c r="O1342" s="3"/>
      <c r="P1342" s="3"/>
      <c r="Q1342" s="3"/>
      <c r="R1342" s="3"/>
      <c r="S1342" s="3"/>
      <c r="T1342" s="3"/>
      <c r="U1342" s="3"/>
      <c r="V1342" s="3"/>
      <c r="W1342" s="3"/>
      <c r="X1342" s="8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NX1342" s="2"/>
      <c r="NY1342" s="2"/>
      <c r="NZ1342" s="2"/>
      <c r="OA1342" s="2"/>
      <c r="OB1342" s="2"/>
    </row>
    <row r="1343" spans="2:392" x14ac:dyDescent="0.25">
      <c r="B1343" s="2"/>
      <c r="C1343" s="2"/>
      <c r="D1343" s="2"/>
      <c r="E1343" s="2"/>
      <c r="F1343" s="2"/>
      <c r="I1343" s="2"/>
      <c r="J1343" s="2"/>
      <c r="O1343" s="3"/>
      <c r="P1343" s="3"/>
      <c r="Q1343" s="3"/>
      <c r="R1343" s="3"/>
      <c r="S1343" s="3"/>
      <c r="T1343" s="3"/>
      <c r="U1343" s="3"/>
      <c r="V1343" s="3"/>
      <c r="W1343" s="3"/>
      <c r="X1343" s="8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NX1343" s="2"/>
      <c r="NY1343" s="2"/>
      <c r="NZ1343" s="2"/>
      <c r="OA1343" s="2"/>
      <c r="OB1343" s="2"/>
    </row>
    <row r="1344" spans="2:392" x14ac:dyDescent="0.25">
      <c r="B1344" s="2"/>
      <c r="C1344" s="2"/>
      <c r="D1344" s="2"/>
      <c r="E1344" s="2"/>
      <c r="F1344" s="2"/>
      <c r="I1344" s="2"/>
      <c r="J1344" s="2"/>
      <c r="O1344" s="3"/>
      <c r="P1344" s="3"/>
      <c r="Q1344" s="3"/>
      <c r="R1344" s="3"/>
      <c r="S1344" s="3"/>
      <c r="T1344" s="3"/>
      <c r="U1344" s="3"/>
      <c r="V1344" s="3"/>
      <c r="W1344" s="3"/>
      <c r="X1344" s="8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NX1344" s="2"/>
      <c r="NY1344" s="2"/>
      <c r="NZ1344" s="2"/>
      <c r="OA1344" s="2"/>
      <c r="OB1344" s="2"/>
    </row>
    <row r="1345" spans="2:392" x14ac:dyDescent="0.25">
      <c r="B1345" s="2"/>
      <c r="C1345" s="2"/>
      <c r="D1345" s="2"/>
      <c r="E1345" s="2"/>
      <c r="F1345" s="2"/>
      <c r="I1345" s="2"/>
      <c r="J1345" s="2"/>
      <c r="O1345" s="3"/>
      <c r="P1345" s="3"/>
      <c r="Q1345" s="3"/>
      <c r="R1345" s="3"/>
      <c r="S1345" s="3"/>
      <c r="T1345" s="3"/>
      <c r="U1345" s="3"/>
      <c r="V1345" s="3"/>
      <c r="W1345" s="3"/>
      <c r="X1345" s="8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NX1345" s="2"/>
      <c r="NY1345" s="2"/>
      <c r="NZ1345" s="2"/>
      <c r="OA1345" s="2"/>
      <c r="OB1345" s="2"/>
    </row>
    <row r="1346" spans="2:392" x14ac:dyDescent="0.25">
      <c r="B1346" s="2"/>
      <c r="C1346" s="2"/>
      <c r="D1346" s="2"/>
      <c r="E1346" s="2"/>
      <c r="F1346" s="2"/>
      <c r="I1346" s="2"/>
      <c r="J1346" s="2"/>
      <c r="O1346" s="3"/>
      <c r="P1346" s="3"/>
      <c r="Q1346" s="3"/>
      <c r="R1346" s="3"/>
      <c r="S1346" s="3"/>
      <c r="T1346" s="3"/>
      <c r="U1346" s="3"/>
      <c r="V1346" s="3"/>
      <c r="W1346" s="3"/>
      <c r="X1346" s="8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NX1346" s="2"/>
      <c r="NY1346" s="2"/>
      <c r="NZ1346" s="2"/>
      <c r="OA1346" s="2"/>
      <c r="OB1346" s="2"/>
    </row>
    <row r="1347" spans="2:392" x14ac:dyDescent="0.25">
      <c r="B1347" s="2"/>
      <c r="C1347" s="2"/>
      <c r="D1347" s="2"/>
      <c r="E1347" s="2"/>
      <c r="F1347" s="2"/>
      <c r="I1347" s="2"/>
      <c r="J1347" s="2"/>
      <c r="O1347" s="3"/>
      <c r="P1347" s="3"/>
      <c r="Q1347" s="3"/>
      <c r="R1347" s="3"/>
      <c r="S1347" s="3"/>
      <c r="T1347" s="3"/>
      <c r="U1347" s="3"/>
      <c r="V1347" s="3"/>
      <c r="W1347" s="3"/>
      <c r="X1347" s="8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NX1347" s="2"/>
      <c r="NY1347" s="2"/>
      <c r="NZ1347" s="2"/>
      <c r="OA1347" s="2"/>
      <c r="OB1347" s="2"/>
    </row>
    <row r="1348" spans="2:392" x14ac:dyDescent="0.25">
      <c r="B1348" s="2"/>
      <c r="C1348" s="2"/>
      <c r="D1348" s="2"/>
      <c r="E1348" s="2"/>
      <c r="F1348" s="2"/>
      <c r="I1348" s="2"/>
      <c r="J1348" s="2"/>
      <c r="O1348" s="3"/>
      <c r="P1348" s="3"/>
      <c r="Q1348" s="3"/>
      <c r="R1348" s="3"/>
      <c r="S1348" s="3"/>
      <c r="T1348" s="3"/>
      <c r="U1348" s="3"/>
      <c r="V1348" s="3"/>
      <c r="W1348" s="3"/>
      <c r="X1348" s="8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NX1348" s="2"/>
      <c r="NY1348" s="2"/>
      <c r="NZ1348" s="2"/>
      <c r="OA1348" s="2"/>
      <c r="OB1348" s="2"/>
    </row>
    <row r="1349" spans="2:392" x14ac:dyDescent="0.25">
      <c r="B1349" s="2"/>
      <c r="C1349" s="2"/>
      <c r="D1349" s="2"/>
      <c r="E1349" s="2"/>
      <c r="F1349" s="2"/>
      <c r="I1349" s="2"/>
      <c r="J1349" s="2"/>
      <c r="O1349" s="3"/>
      <c r="P1349" s="3"/>
      <c r="Q1349" s="3"/>
      <c r="R1349" s="3"/>
      <c r="S1349" s="3"/>
      <c r="T1349" s="3"/>
      <c r="U1349" s="3"/>
      <c r="V1349" s="3"/>
      <c r="W1349" s="3"/>
      <c r="X1349" s="8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NX1349" s="2"/>
      <c r="NY1349" s="2"/>
      <c r="NZ1349" s="2"/>
      <c r="OA1349" s="2"/>
      <c r="OB1349" s="2"/>
    </row>
    <row r="1350" spans="2:392" x14ac:dyDescent="0.25">
      <c r="B1350" s="2"/>
      <c r="C1350" s="2"/>
      <c r="D1350" s="2"/>
      <c r="E1350" s="2"/>
      <c r="F1350" s="2"/>
      <c r="I1350" s="2"/>
      <c r="J1350" s="2"/>
      <c r="O1350" s="3"/>
      <c r="P1350" s="3"/>
      <c r="Q1350" s="3"/>
      <c r="R1350" s="3"/>
      <c r="S1350" s="3"/>
      <c r="T1350" s="3"/>
      <c r="U1350" s="3"/>
      <c r="V1350" s="3"/>
      <c r="W1350" s="3"/>
      <c r="X1350" s="8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NX1350" s="2"/>
      <c r="NY1350" s="2"/>
      <c r="NZ1350" s="2"/>
      <c r="OA1350" s="2"/>
      <c r="OB1350" s="2"/>
    </row>
    <row r="1351" spans="2:392" x14ac:dyDescent="0.25">
      <c r="B1351" s="2"/>
      <c r="C1351" s="2"/>
      <c r="D1351" s="2"/>
      <c r="E1351" s="2"/>
      <c r="F1351" s="2"/>
      <c r="I1351" s="2"/>
      <c r="J1351" s="2"/>
      <c r="O1351" s="3"/>
      <c r="P1351" s="3"/>
      <c r="Q1351" s="3"/>
      <c r="R1351" s="3"/>
      <c r="S1351" s="3"/>
      <c r="T1351" s="3"/>
      <c r="U1351" s="3"/>
      <c r="V1351" s="3"/>
      <c r="W1351" s="3"/>
      <c r="X1351" s="8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NX1351" s="2"/>
      <c r="NY1351" s="2"/>
      <c r="NZ1351" s="2"/>
      <c r="OA1351" s="2"/>
      <c r="OB1351" s="2"/>
    </row>
    <row r="1352" spans="2:392" x14ac:dyDescent="0.25">
      <c r="B1352" s="2"/>
      <c r="C1352" s="2"/>
      <c r="D1352" s="2"/>
      <c r="E1352" s="2"/>
      <c r="F1352" s="2"/>
      <c r="I1352" s="2"/>
      <c r="J1352" s="2"/>
      <c r="O1352" s="3"/>
      <c r="P1352" s="3"/>
      <c r="Q1352" s="3"/>
      <c r="R1352" s="3"/>
      <c r="S1352" s="3"/>
      <c r="T1352" s="3"/>
      <c r="U1352" s="3"/>
      <c r="V1352" s="3"/>
      <c r="W1352" s="3"/>
      <c r="X1352" s="8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NX1352" s="2"/>
      <c r="NY1352" s="2"/>
      <c r="NZ1352" s="2"/>
      <c r="OA1352" s="2"/>
      <c r="OB1352" s="2"/>
    </row>
    <row r="1353" spans="2:392" x14ac:dyDescent="0.25">
      <c r="B1353" s="2"/>
      <c r="C1353" s="2"/>
      <c r="D1353" s="2"/>
      <c r="E1353" s="2"/>
      <c r="F1353" s="2"/>
      <c r="I1353" s="2"/>
      <c r="J1353" s="2"/>
      <c r="O1353" s="3"/>
      <c r="P1353" s="3"/>
      <c r="Q1353" s="3"/>
      <c r="R1353" s="3"/>
      <c r="S1353" s="3"/>
      <c r="T1353" s="3"/>
      <c r="U1353" s="3"/>
      <c r="V1353" s="3"/>
      <c r="W1353" s="3"/>
      <c r="X1353" s="8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NX1353" s="2"/>
      <c r="NY1353" s="2"/>
      <c r="NZ1353" s="2"/>
      <c r="OA1353" s="2"/>
      <c r="OB1353" s="2"/>
    </row>
    <row r="1354" spans="2:392" x14ac:dyDescent="0.25">
      <c r="B1354" s="2"/>
      <c r="C1354" s="2"/>
      <c r="D1354" s="2"/>
      <c r="E1354" s="2"/>
      <c r="F1354" s="2"/>
      <c r="I1354" s="2"/>
      <c r="J1354" s="2"/>
      <c r="O1354" s="3"/>
      <c r="P1354" s="3"/>
      <c r="Q1354" s="3"/>
      <c r="R1354" s="3"/>
      <c r="S1354" s="3"/>
      <c r="T1354" s="3"/>
      <c r="U1354" s="3"/>
      <c r="V1354" s="3"/>
      <c r="W1354" s="3"/>
      <c r="X1354" s="8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NX1354" s="2"/>
      <c r="NY1354" s="2"/>
      <c r="NZ1354" s="2"/>
      <c r="OA1354" s="2"/>
      <c r="OB1354" s="2"/>
    </row>
    <row r="1355" spans="2:392" x14ac:dyDescent="0.25">
      <c r="B1355" s="2"/>
      <c r="C1355" s="2"/>
      <c r="D1355" s="2"/>
      <c r="E1355" s="2"/>
      <c r="F1355" s="2"/>
      <c r="I1355" s="2"/>
      <c r="J1355" s="2"/>
      <c r="O1355" s="3"/>
      <c r="P1355" s="3"/>
      <c r="Q1355" s="3"/>
      <c r="R1355" s="3"/>
      <c r="S1355" s="3"/>
      <c r="T1355" s="3"/>
      <c r="U1355" s="3"/>
      <c r="V1355" s="3"/>
      <c r="W1355" s="3"/>
      <c r="X1355" s="8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NX1355" s="2"/>
      <c r="NY1355" s="2"/>
      <c r="NZ1355" s="2"/>
      <c r="OA1355" s="2"/>
      <c r="OB1355" s="2"/>
    </row>
    <row r="1356" spans="2:392" x14ac:dyDescent="0.25">
      <c r="B1356" s="2"/>
      <c r="C1356" s="2"/>
      <c r="D1356" s="2"/>
      <c r="E1356" s="2"/>
      <c r="F1356" s="2"/>
      <c r="I1356" s="2"/>
      <c r="J1356" s="2"/>
      <c r="O1356" s="3"/>
      <c r="P1356" s="3"/>
      <c r="Q1356" s="3"/>
      <c r="R1356" s="3"/>
      <c r="S1356" s="3"/>
      <c r="T1356" s="3"/>
      <c r="U1356" s="3"/>
      <c r="V1356" s="3"/>
      <c r="W1356" s="3"/>
      <c r="X1356" s="8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NX1356" s="2"/>
      <c r="NY1356" s="2"/>
      <c r="NZ1356" s="2"/>
      <c r="OA1356" s="2"/>
      <c r="OB1356" s="2"/>
    </row>
    <row r="1357" spans="2:392" x14ac:dyDescent="0.25">
      <c r="B1357" s="2"/>
      <c r="C1357" s="2"/>
      <c r="D1357" s="2"/>
      <c r="E1357" s="2"/>
      <c r="F1357" s="2"/>
      <c r="I1357" s="2"/>
      <c r="J1357" s="2"/>
      <c r="O1357" s="3"/>
      <c r="P1357" s="3"/>
      <c r="Q1357" s="3"/>
      <c r="R1357" s="3"/>
      <c r="S1357" s="3"/>
      <c r="T1357" s="3"/>
      <c r="U1357" s="3"/>
      <c r="V1357" s="3"/>
      <c r="W1357" s="3"/>
      <c r="X1357" s="8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NX1357" s="2"/>
      <c r="NY1357" s="2"/>
      <c r="NZ1357" s="2"/>
      <c r="OA1357" s="2"/>
      <c r="OB1357" s="2"/>
    </row>
    <row r="1358" spans="2:392" x14ac:dyDescent="0.25">
      <c r="B1358" s="2"/>
      <c r="C1358" s="2"/>
      <c r="D1358" s="2"/>
      <c r="E1358" s="2"/>
      <c r="F1358" s="2"/>
      <c r="I1358" s="2"/>
      <c r="J1358" s="2"/>
      <c r="O1358" s="3"/>
      <c r="P1358" s="3"/>
      <c r="Q1358" s="3"/>
      <c r="R1358" s="3"/>
      <c r="S1358" s="3"/>
      <c r="T1358" s="3"/>
      <c r="U1358" s="3"/>
      <c r="V1358" s="3"/>
      <c r="W1358" s="3"/>
      <c r="X1358" s="8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NX1358" s="2"/>
      <c r="NY1358" s="2"/>
      <c r="NZ1358" s="2"/>
      <c r="OA1358" s="2"/>
      <c r="OB1358" s="2"/>
    </row>
    <row r="1359" spans="2:392" x14ac:dyDescent="0.25">
      <c r="B1359" s="2"/>
      <c r="C1359" s="2"/>
      <c r="D1359" s="2"/>
      <c r="E1359" s="2"/>
      <c r="F1359" s="2"/>
      <c r="I1359" s="2"/>
      <c r="J1359" s="2"/>
      <c r="O1359" s="3"/>
      <c r="P1359" s="3"/>
      <c r="Q1359" s="3"/>
      <c r="R1359" s="3"/>
      <c r="S1359" s="3"/>
      <c r="T1359" s="3"/>
      <c r="U1359" s="3"/>
      <c r="V1359" s="3"/>
      <c r="W1359" s="3"/>
      <c r="X1359" s="8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NX1359" s="2"/>
      <c r="NY1359" s="2"/>
      <c r="NZ1359" s="2"/>
      <c r="OA1359" s="2"/>
      <c r="OB1359" s="2"/>
    </row>
    <row r="1360" spans="2:392" x14ac:dyDescent="0.25">
      <c r="B1360" s="2"/>
      <c r="C1360" s="2"/>
      <c r="D1360" s="2"/>
      <c r="E1360" s="2"/>
      <c r="F1360" s="2"/>
      <c r="I1360" s="2"/>
      <c r="J1360" s="2"/>
      <c r="O1360" s="3"/>
      <c r="P1360" s="3"/>
      <c r="Q1360" s="3"/>
      <c r="R1360" s="3"/>
      <c r="S1360" s="3"/>
      <c r="T1360" s="3"/>
      <c r="U1360" s="3"/>
      <c r="V1360" s="3"/>
      <c r="W1360" s="3"/>
      <c r="X1360" s="8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NX1360" s="2"/>
      <c r="NY1360" s="2"/>
      <c r="NZ1360" s="2"/>
      <c r="OA1360" s="2"/>
      <c r="OB1360" s="2"/>
    </row>
    <row r="1361" spans="2:392" x14ac:dyDescent="0.25">
      <c r="B1361" s="2"/>
      <c r="C1361" s="2"/>
      <c r="D1361" s="2"/>
      <c r="E1361" s="2"/>
      <c r="F1361" s="2"/>
      <c r="I1361" s="2"/>
      <c r="J1361" s="2"/>
      <c r="O1361" s="3"/>
      <c r="P1361" s="3"/>
      <c r="Q1361" s="3"/>
      <c r="R1361" s="3"/>
      <c r="S1361" s="3"/>
      <c r="T1361" s="3"/>
      <c r="U1361" s="3"/>
      <c r="V1361" s="3"/>
      <c r="W1361" s="3"/>
      <c r="X1361" s="8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NX1361" s="2"/>
      <c r="NY1361" s="2"/>
      <c r="NZ1361" s="2"/>
      <c r="OA1361" s="2"/>
      <c r="OB1361" s="2"/>
    </row>
    <row r="1362" spans="2:392" x14ac:dyDescent="0.25">
      <c r="B1362" s="2"/>
      <c r="C1362" s="2"/>
      <c r="D1362" s="2"/>
      <c r="E1362" s="2"/>
      <c r="F1362" s="2"/>
      <c r="I1362" s="2"/>
      <c r="J1362" s="2"/>
      <c r="O1362" s="3"/>
      <c r="P1362" s="3"/>
      <c r="Q1362" s="3"/>
      <c r="R1362" s="3"/>
      <c r="S1362" s="3"/>
      <c r="T1362" s="3"/>
      <c r="U1362" s="3"/>
      <c r="V1362" s="3"/>
      <c r="W1362" s="3"/>
      <c r="X1362" s="8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NX1362" s="2"/>
      <c r="NY1362" s="2"/>
      <c r="NZ1362" s="2"/>
      <c r="OA1362" s="2"/>
      <c r="OB1362" s="2"/>
    </row>
    <row r="1363" spans="2:392" x14ac:dyDescent="0.25">
      <c r="B1363" s="2"/>
      <c r="C1363" s="2"/>
      <c r="D1363" s="2"/>
      <c r="E1363" s="2"/>
      <c r="F1363" s="2"/>
      <c r="I1363" s="2"/>
      <c r="J1363" s="2"/>
      <c r="O1363" s="3"/>
      <c r="P1363" s="3"/>
      <c r="Q1363" s="3"/>
      <c r="R1363" s="3"/>
      <c r="S1363" s="3"/>
      <c r="T1363" s="3"/>
      <c r="U1363" s="3"/>
      <c r="V1363" s="3"/>
      <c r="W1363" s="3"/>
      <c r="X1363" s="8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NX1363" s="2"/>
      <c r="NY1363" s="2"/>
      <c r="NZ1363" s="2"/>
      <c r="OA1363" s="2"/>
      <c r="OB1363" s="2"/>
    </row>
    <row r="1364" spans="2:392" x14ac:dyDescent="0.25">
      <c r="B1364" s="2"/>
      <c r="C1364" s="2"/>
      <c r="D1364" s="2"/>
      <c r="E1364" s="2"/>
      <c r="F1364" s="2"/>
      <c r="I1364" s="2"/>
      <c r="J1364" s="2"/>
      <c r="O1364" s="3"/>
      <c r="P1364" s="3"/>
      <c r="Q1364" s="3"/>
      <c r="R1364" s="3"/>
      <c r="S1364" s="3"/>
      <c r="T1364" s="3"/>
      <c r="U1364" s="3"/>
      <c r="V1364" s="3"/>
      <c r="W1364" s="3"/>
      <c r="X1364" s="8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NX1364" s="2"/>
      <c r="NY1364" s="2"/>
      <c r="NZ1364" s="2"/>
      <c r="OA1364" s="2"/>
      <c r="OB1364" s="2"/>
    </row>
    <row r="1365" spans="2:392" x14ac:dyDescent="0.25">
      <c r="B1365" s="2"/>
      <c r="C1365" s="2"/>
      <c r="D1365" s="2"/>
      <c r="E1365" s="2"/>
      <c r="F1365" s="2"/>
      <c r="I1365" s="2"/>
      <c r="J1365" s="2"/>
      <c r="O1365" s="3"/>
      <c r="P1365" s="3"/>
      <c r="Q1365" s="3"/>
      <c r="R1365" s="3"/>
      <c r="S1365" s="3"/>
      <c r="T1365" s="3"/>
      <c r="U1365" s="3"/>
      <c r="V1365" s="3"/>
      <c r="W1365" s="3"/>
      <c r="X1365" s="8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NX1365" s="2"/>
      <c r="NY1365" s="2"/>
      <c r="NZ1365" s="2"/>
      <c r="OA1365" s="2"/>
      <c r="OB1365" s="2"/>
    </row>
    <row r="1366" spans="2:392" x14ac:dyDescent="0.25">
      <c r="B1366" s="2"/>
      <c r="C1366" s="2"/>
      <c r="D1366" s="2"/>
      <c r="E1366" s="2"/>
      <c r="F1366" s="2"/>
      <c r="I1366" s="2"/>
      <c r="J1366" s="2"/>
      <c r="O1366" s="3"/>
      <c r="P1366" s="3"/>
      <c r="Q1366" s="3"/>
      <c r="R1366" s="3"/>
      <c r="S1366" s="3"/>
      <c r="T1366" s="3"/>
      <c r="U1366" s="3"/>
      <c r="V1366" s="3"/>
      <c r="W1366" s="3"/>
      <c r="X1366" s="8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NX1366" s="2"/>
      <c r="NY1366" s="2"/>
      <c r="NZ1366" s="2"/>
      <c r="OA1366" s="2"/>
      <c r="OB1366" s="2"/>
    </row>
    <row r="1367" spans="2:392" x14ac:dyDescent="0.25">
      <c r="B1367" s="2"/>
      <c r="C1367" s="2"/>
      <c r="D1367" s="2"/>
      <c r="E1367" s="2"/>
      <c r="F1367" s="2"/>
      <c r="I1367" s="2"/>
      <c r="J1367" s="2"/>
      <c r="O1367" s="3"/>
      <c r="P1367" s="3"/>
      <c r="Q1367" s="3"/>
      <c r="R1367" s="3"/>
      <c r="S1367" s="3"/>
      <c r="T1367" s="3"/>
      <c r="U1367" s="3"/>
      <c r="V1367" s="3"/>
      <c r="W1367" s="3"/>
      <c r="X1367" s="8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NX1367" s="2"/>
      <c r="NY1367" s="2"/>
      <c r="NZ1367" s="2"/>
      <c r="OA1367" s="2"/>
      <c r="OB1367" s="2"/>
    </row>
    <row r="1368" spans="2:392" x14ac:dyDescent="0.25">
      <c r="B1368" s="2"/>
      <c r="C1368" s="2"/>
      <c r="D1368" s="2"/>
      <c r="E1368" s="2"/>
      <c r="F1368" s="2"/>
      <c r="I1368" s="2"/>
      <c r="J1368" s="2"/>
      <c r="O1368" s="3"/>
      <c r="P1368" s="3"/>
      <c r="Q1368" s="3"/>
      <c r="R1368" s="3"/>
      <c r="S1368" s="3"/>
      <c r="T1368" s="3"/>
      <c r="U1368" s="3"/>
      <c r="V1368" s="3"/>
      <c r="W1368" s="3"/>
      <c r="X1368" s="8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NX1368" s="2"/>
      <c r="NY1368" s="2"/>
      <c r="NZ1368" s="2"/>
      <c r="OA1368" s="2"/>
      <c r="OB1368" s="2"/>
    </row>
    <row r="1369" spans="2:392" x14ac:dyDescent="0.25">
      <c r="B1369" s="2"/>
      <c r="C1369" s="2"/>
      <c r="D1369" s="2"/>
      <c r="E1369" s="2"/>
      <c r="F1369" s="2"/>
      <c r="I1369" s="2"/>
      <c r="J1369" s="2"/>
      <c r="O1369" s="3"/>
      <c r="P1369" s="3"/>
      <c r="Q1369" s="3"/>
      <c r="R1369" s="3"/>
      <c r="S1369" s="3"/>
      <c r="T1369" s="3"/>
      <c r="U1369" s="3"/>
      <c r="V1369" s="3"/>
      <c r="W1369" s="3"/>
      <c r="X1369" s="8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NX1369" s="2"/>
      <c r="NY1369" s="2"/>
      <c r="NZ1369" s="2"/>
      <c r="OA1369" s="2"/>
      <c r="OB1369" s="2"/>
    </row>
    <row r="1370" spans="2:392" x14ac:dyDescent="0.25">
      <c r="B1370" s="2"/>
      <c r="C1370" s="2"/>
      <c r="D1370" s="2"/>
      <c r="E1370" s="2"/>
      <c r="F1370" s="2"/>
      <c r="I1370" s="2"/>
      <c r="J1370" s="2"/>
      <c r="O1370" s="3"/>
      <c r="P1370" s="3"/>
      <c r="Q1370" s="3"/>
      <c r="R1370" s="3"/>
      <c r="S1370" s="3"/>
      <c r="T1370" s="3"/>
      <c r="U1370" s="3"/>
      <c r="V1370" s="3"/>
      <c r="W1370" s="3"/>
      <c r="X1370" s="8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NX1370" s="2"/>
      <c r="NY1370" s="2"/>
      <c r="NZ1370" s="2"/>
      <c r="OA1370" s="2"/>
      <c r="OB1370" s="2"/>
    </row>
    <row r="1371" spans="2:392" x14ac:dyDescent="0.25">
      <c r="B1371" s="2"/>
      <c r="C1371" s="2"/>
      <c r="D1371" s="2"/>
      <c r="E1371" s="2"/>
      <c r="F1371" s="2"/>
      <c r="I1371" s="2"/>
      <c r="J1371" s="2"/>
      <c r="O1371" s="3"/>
      <c r="P1371" s="3"/>
      <c r="Q1371" s="3"/>
      <c r="R1371" s="3"/>
      <c r="S1371" s="3"/>
      <c r="T1371" s="3"/>
      <c r="U1371" s="3"/>
      <c r="V1371" s="3"/>
      <c r="W1371" s="3"/>
      <c r="X1371" s="8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NX1371" s="2"/>
      <c r="NY1371" s="2"/>
      <c r="NZ1371" s="2"/>
      <c r="OA1371" s="2"/>
      <c r="OB1371" s="2"/>
    </row>
    <row r="1372" spans="2:392" x14ac:dyDescent="0.25">
      <c r="B1372" s="2"/>
      <c r="C1372" s="2"/>
      <c r="D1372" s="2"/>
      <c r="E1372" s="2"/>
      <c r="F1372" s="2"/>
      <c r="I1372" s="2"/>
      <c r="J1372" s="2"/>
      <c r="O1372" s="3"/>
      <c r="P1372" s="3"/>
      <c r="Q1372" s="3"/>
      <c r="R1372" s="3"/>
      <c r="S1372" s="3"/>
      <c r="T1372" s="3"/>
      <c r="U1372" s="3"/>
      <c r="V1372" s="3"/>
      <c r="W1372" s="3"/>
      <c r="X1372" s="8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NX1372" s="2"/>
      <c r="NY1372" s="2"/>
      <c r="NZ1372" s="2"/>
      <c r="OA1372" s="2"/>
      <c r="OB1372" s="2"/>
    </row>
    <row r="1373" spans="2:392" x14ac:dyDescent="0.25">
      <c r="B1373" s="2"/>
      <c r="C1373" s="2"/>
      <c r="D1373" s="2"/>
      <c r="E1373" s="2"/>
      <c r="F1373" s="2"/>
      <c r="I1373" s="2"/>
      <c r="J1373" s="2"/>
      <c r="O1373" s="3"/>
      <c r="P1373" s="3"/>
      <c r="Q1373" s="3"/>
      <c r="R1373" s="3"/>
      <c r="S1373" s="3"/>
      <c r="T1373" s="3"/>
      <c r="U1373" s="3"/>
      <c r="V1373" s="3"/>
      <c r="W1373" s="3"/>
      <c r="X1373" s="8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NX1373" s="2"/>
      <c r="NY1373" s="2"/>
      <c r="NZ1373" s="2"/>
      <c r="OA1373" s="2"/>
      <c r="OB1373" s="2"/>
    </row>
    <row r="1374" spans="2:392" x14ac:dyDescent="0.25">
      <c r="B1374" s="2"/>
      <c r="C1374" s="2"/>
      <c r="D1374" s="2"/>
      <c r="E1374" s="2"/>
      <c r="F1374" s="2"/>
      <c r="I1374" s="2"/>
      <c r="J1374" s="2"/>
      <c r="O1374" s="3"/>
      <c r="P1374" s="3"/>
      <c r="Q1374" s="3"/>
      <c r="R1374" s="3"/>
      <c r="S1374" s="3"/>
      <c r="T1374" s="3"/>
      <c r="U1374" s="3"/>
      <c r="V1374" s="3"/>
      <c r="W1374" s="3"/>
      <c r="X1374" s="8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NX1374" s="2"/>
      <c r="NY1374" s="2"/>
      <c r="NZ1374" s="2"/>
      <c r="OA1374" s="2"/>
      <c r="OB1374" s="2"/>
    </row>
    <row r="1375" spans="2:392" x14ac:dyDescent="0.25">
      <c r="B1375" s="2"/>
      <c r="C1375" s="2"/>
      <c r="D1375" s="2"/>
      <c r="E1375" s="2"/>
      <c r="F1375" s="2"/>
      <c r="I1375" s="2"/>
      <c r="J1375" s="2"/>
      <c r="O1375" s="3"/>
      <c r="P1375" s="3"/>
      <c r="Q1375" s="3"/>
      <c r="R1375" s="3"/>
      <c r="S1375" s="3"/>
      <c r="T1375" s="3"/>
      <c r="U1375" s="3"/>
      <c r="V1375" s="3"/>
      <c r="W1375" s="3"/>
      <c r="X1375" s="8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NX1375" s="2"/>
      <c r="NY1375" s="2"/>
      <c r="NZ1375" s="2"/>
      <c r="OA1375" s="2"/>
      <c r="OB1375" s="2"/>
    </row>
    <row r="1376" spans="2:392" x14ac:dyDescent="0.25">
      <c r="B1376" s="2"/>
      <c r="C1376" s="2"/>
      <c r="D1376" s="2"/>
      <c r="E1376" s="2"/>
      <c r="F1376" s="2"/>
      <c r="I1376" s="2"/>
      <c r="J1376" s="2"/>
      <c r="O1376" s="3"/>
      <c r="P1376" s="3"/>
      <c r="Q1376" s="3"/>
      <c r="R1376" s="3"/>
      <c r="S1376" s="3"/>
      <c r="T1376" s="3"/>
      <c r="U1376" s="3"/>
      <c r="V1376" s="3"/>
      <c r="W1376" s="3"/>
      <c r="X1376" s="8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NX1376" s="2"/>
      <c r="NY1376" s="2"/>
      <c r="NZ1376" s="2"/>
      <c r="OA1376" s="2"/>
      <c r="OB1376" s="2"/>
    </row>
    <row r="1377" spans="2:392" x14ac:dyDescent="0.25">
      <c r="B1377" s="2"/>
      <c r="C1377" s="2"/>
      <c r="D1377" s="2"/>
      <c r="E1377" s="2"/>
      <c r="F1377" s="2"/>
      <c r="I1377" s="2"/>
      <c r="J1377" s="2"/>
      <c r="O1377" s="3"/>
      <c r="P1377" s="3"/>
      <c r="Q1377" s="3"/>
      <c r="R1377" s="3"/>
      <c r="S1377" s="3"/>
      <c r="T1377" s="3"/>
      <c r="U1377" s="3"/>
      <c r="V1377" s="3"/>
      <c r="W1377" s="3"/>
      <c r="X1377" s="8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NX1377" s="2"/>
      <c r="NY1377" s="2"/>
      <c r="NZ1377" s="2"/>
      <c r="OA1377" s="2"/>
      <c r="OB1377" s="2"/>
    </row>
    <row r="1378" spans="2:392" x14ac:dyDescent="0.25">
      <c r="B1378" s="2"/>
      <c r="C1378" s="2"/>
      <c r="D1378" s="2"/>
      <c r="E1378" s="2"/>
      <c r="F1378" s="2"/>
      <c r="I1378" s="2"/>
      <c r="J1378" s="2"/>
      <c r="O1378" s="3"/>
      <c r="P1378" s="3"/>
      <c r="Q1378" s="3"/>
      <c r="R1378" s="3"/>
      <c r="S1378" s="3"/>
      <c r="T1378" s="3"/>
      <c r="U1378" s="3"/>
      <c r="V1378" s="3"/>
      <c r="W1378" s="3"/>
      <c r="X1378" s="8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NX1378" s="2"/>
      <c r="NY1378" s="2"/>
      <c r="NZ1378" s="2"/>
      <c r="OA1378" s="2"/>
      <c r="OB1378" s="2"/>
    </row>
    <row r="1379" spans="2:392" x14ac:dyDescent="0.25">
      <c r="B1379" s="2"/>
      <c r="C1379" s="2"/>
      <c r="D1379" s="2"/>
      <c r="E1379" s="2"/>
      <c r="F1379" s="2"/>
      <c r="I1379" s="2"/>
      <c r="J1379" s="2"/>
      <c r="O1379" s="3"/>
      <c r="P1379" s="3"/>
      <c r="Q1379" s="3"/>
      <c r="R1379" s="3"/>
      <c r="S1379" s="3"/>
      <c r="T1379" s="3"/>
      <c r="U1379" s="3"/>
      <c r="V1379" s="3"/>
      <c r="W1379" s="3"/>
      <c r="X1379" s="8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NX1379" s="2"/>
      <c r="NY1379" s="2"/>
      <c r="NZ1379" s="2"/>
      <c r="OA1379" s="2"/>
      <c r="OB1379" s="2"/>
    </row>
    <row r="1380" spans="2:392" x14ac:dyDescent="0.25">
      <c r="B1380" s="2"/>
      <c r="C1380" s="2"/>
      <c r="D1380" s="2"/>
      <c r="E1380" s="2"/>
      <c r="F1380" s="2"/>
      <c r="I1380" s="2"/>
      <c r="J1380" s="2"/>
      <c r="O1380" s="3"/>
      <c r="P1380" s="3"/>
      <c r="Q1380" s="3"/>
      <c r="R1380" s="3"/>
      <c r="S1380" s="3"/>
      <c r="T1380" s="3"/>
      <c r="U1380" s="3"/>
      <c r="V1380" s="3"/>
      <c r="W1380" s="3"/>
      <c r="X1380" s="8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NX1380" s="2"/>
      <c r="NY1380" s="2"/>
      <c r="NZ1380" s="2"/>
      <c r="OA1380" s="2"/>
      <c r="OB1380" s="2"/>
    </row>
    <row r="1381" spans="2:392" x14ac:dyDescent="0.25">
      <c r="B1381" s="2"/>
      <c r="C1381" s="2"/>
      <c r="D1381" s="2"/>
      <c r="E1381" s="2"/>
      <c r="F1381" s="2"/>
      <c r="I1381" s="2"/>
      <c r="J1381" s="2"/>
      <c r="O1381" s="3"/>
      <c r="P1381" s="3"/>
      <c r="Q1381" s="3"/>
      <c r="R1381" s="3"/>
      <c r="S1381" s="3"/>
      <c r="T1381" s="3"/>
      <c r="U1381" s="3"/>
      <c r="V1381" s="3"/>
      <c r="W1381" s="3"/>
      <c r="X1381" s="8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NX1381" s="2"/>
      <c r="NY1381" s="2"/>
      <c r="NZ1381" s="2"/>
      <c r="OA1381" s="2"/>
      <c r="OB1381" s="2"/>
    </row>
    <row r="1382" spans="2:392" x14ac:dyDescent="0.25">
      <c r="B1382" s="2"/>
      <c r="C1382" s="2"/>
      <c r="D1382" s="2"/>
      <c r="E1382" s="2"/>
      <c r="F1382" s="2"/>
      <c r="I1382" s="2"/>
      <c r="J1382" s="2"/>
      <c r="O1382" s="3"/>
      <c r="P1382" s="3"/>
      <c r="Q1382" s="3"/>
      <c r="R1382" s="3"/>
      <c r="S1382" s="3"/>
      <c r="T1382" s="3"/>
      <c r="U1382" s="3"/>
      <c r="V1382" s="3"/>
      <c r="W1382" s="3"/>
      <c r="X1382" s="8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NX1382" s="2"/>
      <c r="NY1382" s="2"/>
      <c r="NZ1382" s="2"/>
      <c r="OA1382" s="2"/>
      <c r="OB1382" s="2"/>
    </row>
    <row r="1383" spans="2:392" x14ac:dyDescent="0.25">
      <c r="B1383" s="2"/>
      <c r="C1383" s="2"/>
      <c r="D1383" s="2"/>
      <c r="E1383" s="2"/>
      <c r="F1383" s="2"/>
      <c r="I1383" s="2"/>
      <c r="J1383" s="2"/>
      <c r="O1383" s="3"/>
      <c r="P1383" s="3"/>
      <c r="Q1383" s="3"/>
      <c r="R1383" s="3"/>
      <c r="S1383" s="3"/>
      <c r="T1383" s="3"/>
      <c r="U1383" s="3"/>
      <c r="V1383" s="3"/>
      <c r="W1383" s="3"/>
      <c r="X1383" s="8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NX1383" s="2"/>
      <c r="NY1383" s="2"/>
      <c r="NZ1383" s="2"/>
      <c r="OA1383" s="2"/>
      <c r="OB1383" s="2"/>
    </row>
    <row r="1384" spans="2:392" x14ac:dyDescent="0.25">
      <c r="B1384" s="2"/>
      <c r="C1384" s="2"/>
      <c r="D1384" s="2"/>
      <c r="E1384" s="2"/>
      <c r="F1384" s="2"/>
      <c r="I1384" s="2"/>
      <c r="J1384" s="2"/>
      <c r="O1384" s="3"/>
      <c r="P1384" s="3"/>
      <c r="Q1384" s="3"/>
      <c r="R1384" s="3"/>
      <c r="S1384" s="3"/>
      <c r="T1384" s="3"/>
      <c r="U1384" s="3"/>
      <c r="V1384" s="3"/>
      <c r="W1384" s="3"/>
      <c r="X1384" s="8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NX1384" s="2"/>
      <c r="NY1384" s="2"/>
      <c r="NZ1384" s="2"/>
      <c r="OA1384" s="2"/>
      <c r="OB1384" s="2"/>
    </row>
    <row r="1385" spans="2:392" x14ac:dyDescent="0.25">
      <c r="B1385" s="2"/>
      <c r="C1385" s="2"/>
      <c r="D1385" s="2"/>
      <c r="E1385" s="2"/>
      <c r="F1385" s="2"/>
      <c r="I1385" s="2"/>
      <c r="J1385" s="2"/>
      <c r="O1385" s="3"/>
      <c r="P1385" s="3"/>
      <c r="Q1385" s="3"/>
      <c r="R1385" s="3"/>
      <c r="S1385" s="3"/>
      <c r="T1385" s="3"/>
      <c r="U1385" s="3"/>
      <c r="V1385" s="3"/>
      <c r="W1385" s="3"/>
      <c r="X1385" s="8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NX1385" s="2"/>
      <c r="NY1385" s="2"/>
      <c r="NZ1385" s="2"/>
      <c r="OA1385" s="2"/>
      <c r="OB1385" s="2"/>
    </row>
    <row r="1386" spans="2:392" x14ac:dyDescent="0.25">
      <c r="B1386" s="2"/>
      <c r="C1386" s="2"/>
      <c r="D1386" s="2"/>
      <c r="E1386" s="2"/>
      <c r="F1386" s="2"/>
      <c r="I1386" s="2"/>
      <c r="J1386" s="2"/>
      <c r="O1386" s="3"/>
      <c r="P1386" s="3"/>
      <c r="Q1386" s="3"/>
      <c r="R1386" s="3"/>
      <c r="S1386" s="3"/>
      <c r="T1386" s="3"/>
      <c r="U1386" s="3"/>
      <c r="V1386" s="3"/>
      <c r="W1386" s="3"/>
      <c r="X1386" s="8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NX1386" s="2"/>
      <c r="NY1386" s="2"/>
      <c r="NZ1386" s="2"/>
      <c r="OA1386" s="2"/>
      <c r="OB1386" s="2"/>
    </row>
    <row r="1387" spans="2:392" x14ac:dyDescent="0.25">
      <c r="B1387" s="2"/>
      <c r="C1387" s="2"/>
      <c r="D1387" s="2"/>
      <c r="E1387" s="2"/>
      <c r="F1387" s="2"/>
      <c r="I1387" s="2"/>
      <c r="J1387" s="2"/>
      <c r="O1387" s="3"/>
      <c r="P1387" s="3"/>
      <c r="Q1387" s="3"/>
      <c r="R1387" s="3"/>
      <c r="S1387" s="3"/>
      <c r="T1387" s="3"/>
      <c r="U1387" s="3"/>
      <c r="V1387" s="3"/>
      <c r="W1387" s="3"/>
      <c r="X1387" s="8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NX1387" s="2"/>
      <c r="NY1387" s="2"/>
      <c r="NZ1387" s="2"/>
      <c r="OA1387" s="2"/>
      <c r="OB1387" s="2"/>
    </row>
    <row r="1388" spans="2:392" x14ac:dyDescent="0.25">
      <c r="B1388" s="2"/>
      <c r="C1388" s="2"/>
      <c r="D1388" s="2"/>
      <c r="E1388" s="2"/>
      <c r="F1388" s="2"/>
      <c r="I1388" s="2"/>
      <c r="J1388" s="2"/>
      <c r="O1388" s="3"/>
      <c r="P1388" s="3"/>
      <c r="Q1388" s="3"/>
      <c r="R1388" s="3"/>
      <c r="S1388" s="3"/>
      <c r="T1388" s="3"/>
      <c r="U1388" s="3"/>
      <c r="V1388" s="3"/>
      <c r="W1388" s="3"/>
      <c r="X1388" s="8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NX1388" s="2"/>
      <c r="NY1388" s="2"/>
      <c r="NZ1388" s="2"/>
      <c r="OA1388" s="2"/>
      <c r="OB1388" s="2"/>
    </row>
    <row r="1389" spans="2:392" x14ac:dyDescent="0.25">
      <c r="B1389" s="2"/>
      <c r="C1389" s="2"/>
      <c r="D1389" s="2"/>
      <c r="E1389" s="2"/>
      <c r="F1389" s="2"/>
      <c r="I1389" s="2"/>
      <c r="J1389" s="2"/>
      <c r="O1389" s="3"/>
      <c r="P1389" s="3"/>
      <c r="Q1389" s="3"/>
      <c r="R1389" s="3"/>
      <c r="S1389" s="3"/>
      <c r="T1389" s="3"/>
      <c r="U1389" s="3"/>
      <c r="V1389" s="3"/>
      <c r="W1389" s="3"/>
      <c r="X1389" s="8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NX1389" s="2"/>
      <c r="NY1389" s="2"/>
      <c r="NZ1389" s="2"/>
      <c r="OA1389" s="2"/>
      <c r="OB1389" s="2"/>
    </row>
    <row r="1390" spans="2:392" x14ac:dyDescent="0.25">
      <c r="B1390" s="2"/>
      <c r="C1390" s="2"/>
      <c r="D1390" s="2"/>
      <c r="E1390" s="2"/>
      <c r="F1390" s="2"/>
      <c r="I1390" s="2"/>
      <c r="J1390" s="2"/>
      <c r="O1390" s="3"/>
      <c r="P1390" s="3"/>
      <c r="Q1390" s="3"/>
      <c r="R1390" s="3"/>
      <c r="S1390" s="3"/>
      <c r="T1390" s="3"/>
      <c r="U1390" s="3"/>
      <c r="V1390" s="3"/>
      <c r="W1390" s="3"/>
      <c r="X1390" s="8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NX1390" s="2"/>
      <c r="NY1390" s="2"/>
      <c r="NZ1390" s="2"/>
      <c r="OA1390" s="2"/>
      <c r="OB1390" s="2"/>
    </row>
    <row r="1391" spans="2:392" x14ac:dyDescent="0.25">
      <c r="B1391" s="2"/>
      <c r="C1391" s="2"/>
      <c r="D1391" s="2"/>
      <c r="E1391" s="2"/>
      <c r="F1391" s="2"/>
      <c r="I1391" s="2"/>
      <c r="J1391" s="2"/>
      <c r="O1391" s="3"/>
      <c r="P1391" s="3"/>
      <c r="Q1391" s="3"/>
      <c r="R1391" s="3"/>
      <c r="S1391" s="3"/>
      <c r="T1391" s="3"/>
      <c r="U1391" s="3"/>
      <c r="V1391" s="3"/>
      <c r="W1391" s="3"/>
      <c r="X1391" s="8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NX1391" s="2"/>
      <c r="NY1391" s="2"/>
      <c r="NZ1391" s="2"/>
      <c r="OA1391" s="2"/>
      <c r="OB1391" s="2"/>
    </row>
    <row r="1392" spans="2:392" x14ac:dyDescent="0.25">
      <c r="B1392" s="2"/>
      <c r="C1392" s="2"/>
      <c r="D1392" s="2"/>
      <c r="E1392" s="2"/>
      <c r="F1392" s="2"/>
      <c r="I1392" s="2"/>
      <c r="J1392" s="2"/>
      <c r="O1392" s="3"/>
      <c r="P1392" s="3"/>
      <c r="Q1392" s="3"/>
      <c r="R1392" s="3"/>
      <c r="S1392" s="3"/>
      <c r="T1392" s="3"/>
      <c r="U1392" s="3"/>
      <c r="V1392" s="3"/>
      <c r="W1392" s="3"/>
      <c r="X1392" s="8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NX1392" s="2"/>
      <c r="NY1392" s="2"/>
      <c r="NZ1392" s="2"/>
      <c r="OA1392" s="2"/>
      <c r="OB1392" s="2"/>
    </row>
    <row r="1393" spans="2:392" x14ac:dyDescent="0.25">
      <c r="B1393" s="2"/>
      <c r="C1393" s="2"/>
      <c r="D1393" s="2"/>
      <c r="E1393" s="2"/>
      <c r="F1393" s="2"/>
      <c r="I1393" s="2"/>
      <c r="J1393" s="2"/>
      <c r="O1393" s="3"/>
      <c r="P1393" s="3"/>
      <c r="Q1393" s="3"/>
      <c r="R1393" s="3"/>
      <c r="S1393" s="3"/>
      <c r="T1393" s="3"/>
      <c r="U1393" s="3"/>
      <c r="V1393" s="3"/>
      <c r="W1393" s="3"/>
      <c r="X1393" s="8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NX1393" s="2"/>
      <c r="NY1393" s="2"/>
      <c r="NZ1393" s="2"/>
      <c r="OA1393" s="2"/>
      <c r="OB1393" s="2"/>
    </row>
    <row r="1394" spans="2:392" x14ac:dyDescent="0.25">
      <c r="B1394" s="2"/>
      <c r="C1394" s="2"/>
      <c r="D1394" s="2"/>
      <c r="E1394" s="2"/>
      <c r="F1394" s="2"/>
      <c r="I1394" s="2"/>
      <c r="J1394" s="2"/>
      <c r="O1394" s="3"/>
      <c r="P1394" s="3"/>
      <c r="Q1394" s="3"/>
      <c r="R1394" s="3"/>
      <c r="S1394" s="3"/>
      <c r="T1394" s="3"/>
      <c r="U1394" s="3"/>
      <c r="V1394" s="3"/>
      <c r="W1394" s="3"/>
      <c r="X1394" s="8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NX1394" s="2"/>
      <c r="NY1394" s="2"/>
      <c r="NZ1394" s="2"/>
      <c r="OA1394" s="2"/>
      <c r="OB1394" s="2"/>
    </row>
    <row r="1395" spans="2:392" x14ac:dyDescent="0.25">
      <c r="B1395" s="2"/>
      <c r="C1395" s="2"/>
      <c r="D1395" s="2"/>
      <c r="E1395" s="2"/>
      <c r="F1395" s="2"/>
      <c r="I1395" s="2"/>
      <c r="J1395" s="2"/>
      <c r="O1395" s="3"/>
      <c r="P1395" s="3"/>
      <c r="Q1395" s="3"/>
      <c r="R1395" s="3"/>
      <c r="S1395" s="3"/>
      <c r="T1395" s="3"/>
      <c r="U1395" s="3"/>
      <c r="V1395" s="3"/>
      <c r="W1395" s="3"/>
      <c r="X1395" s="8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NX1395" s="2"/>
      <c r="NY1395" s="2"/>
      <c r="NZ1395" s="2"/>
      <c r="OA1395" s="2"/>
      <c r="OB1395" s="2"/>
    </row>
    <row r="1396" spans="2:392" x14ac:dyDescent="0.25">
      <c r="B1396" s="2"/>
      <c r="C1396" s="2"/>
      <c r="D1396" s="2"/>
      <c r="E1396" s="2"/>
      <c r="F1396" s="2"/>
      <c r="I1396" s="2"/>
      <c r="J1396" s="2"/>
      <c r="O1396" s="3"/>
      <c r="P1396" s="3"/>
      <c r="Q1396" s="3"/>
      <c r="R1396" s="3"/>
      <c r="S1396" s="3"/>
      <c r="T1396" s="3"/>
      <c r="U1396" s="3"/>
      <c r="V1396" s="3"/>
      <c r="W1396" s="3"/>
      <c r="X1396" s="8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NX1396" s="2"/>
      <c r="NY1396" s="2"/>
      <c r="NZ1396" s="2"/>
      <c r="OA1396" s="2"/>
      <c r="OB1396" s="2"/>
    </row>
    <row r="1397" spans="2:392" x14ac:dyDescent="0.25">
      <c r="B1397" s="2"/>
      <c r="C1397" s="2"/>
      <c r="D1397" s="2"/>
      <c r="E1397" s="2"/>
      <c r="F1397" s="2"/>
      <c r="I1397" s="2"/>
      <c r="J1397" s="2"/>
      <c r="O1397" s="3"/>
      <c r="P1397" s="3"/>
      <c r="Q1397" s="3"/>
      <c r="R1397" s="3"/>
      <c r="S1397" s="3"/>
      <c r="T1397" s="3"/>
      <c r="U1397" s="3"/>
      <c r="V1397" s="3"/>
      <c r="W1397" s="3"/>
      <c r="X1397" s="8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NX1397" s="2"/>
      <c r="NY1397" s="2"/>
      <c r="NZ1397" s="2"/>
      <c r="OA1397" s="2"/>
      <c r="OB1397" s="2"/>
    </row>
    <row r="1398" spans="2:392" x14ac:dyDescent="0.25">
      <c r="B1398" s="2"/>
      <c r="C1398" s="2"/>
      <c r="D1398" s="2"/>
      <c r="E1398" s="2"/>
      <c r="F1398" s="2"/>
      <c r="I1398" s="2"/>
      <c r="J1398" s="2"/>
      <c r="O1398" s="3"/>
      <c r="P1398" s="3"/>
      <c r="Q1398" s="3"/>
      <c r="R1398" s="3"/>
      <c r="S1398" s="3"/>
      <c r="T1398" s="3"/>
      <c r="U1398" s="3"/>
      <c r="V1398" s="3"/>
      <c r="W1398" s="3"/>
      <c r="X1398" s="8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NX1398" s="2"/>
      <c r="NY1398" s="2"/>
      <c r="NZ1398" s="2"/>
      <c r="OA1398" s="2"/>
      <c r="OB1398" s="2"/>
    </row>
    <row r="1399" spans="2:392" x14ac:dyDescent="0.25">
      <c r="B1399" s="2"/>
      <c r="C1399" s="2"/>
      <c r="D1399" s="2"/>
      <c r="E1399" s="2"/>
      <c r="F1399" s="2"/>
      <c r="I1399" s="2"/>
      <c r="J1399" s="2"/>
      <c r="O1399" s="3"/>
      <c r="P1399" s="3"/>
      <c r="Q1399" s="3"/>
      <c r="R1399" s="3"/>
      <c r="S1399" s="3"/>
      <c r="T1399" s="3"/>
      <c r="U1399" s="3"/>
      <c r="V1399" s="3"/>
      <c r="W1399" s="3"/>
      <c r="X1399" s="8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NX1399" s="2"/>
      <c r="NY1399" s="2"/>
      <c r="NZ1399" s="2"/>
      <c r="OA1399" s="2"/>
      <c r="OB1399" s="2"/>
    </row>
    <row r="1400" spans="2:392" x14ac:dyDescent="0.25">
      <c r="B1400" s="2"/>
      <c r="C1400" s="2"/>
      <c r="D1400" s="2"/>
      <c r="E1400" s="2"/>
      <c r="F1400" s="2"/>
      <c r="I1400" s="2"/>
      <c r="J1400" s="2"/>
      <c r="O1400" s="3"/>
      <c r="P1400" s="3"/>
      <c r="Q1400" s="3"/>
      <c r="R1400" s="3"/>
      <c r="S1400" s="3"/>
      <c r="T1400" s="3"/>
      <c r="U1400" s="3"/>
      <c r="V1400" s="3"/>
      <c r="W1400" s="3"/>
      <c r="X1400" s="8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NX1400" s="2"/>
      <c r="NY1400" s="2"/>
      <c r="NZ1400" s="2"/>
      <c r="OA1400" s="2"/>
      <c r="OB1400" s="2"/>
    </row>
    <row r="1401" spans="2:392" x14ac:dyDescent="0.25">
      <c r="B1401" s="2"/>
      <c r="C1401" s="2"/>
      <c r="D1401" s="2"/>
      <c r="E1401" s="2"/>
      <c r="F1401" s="2"/>
      <c r="I1401" s="2"/>
      <c r="J1401" s="2"/>
      <c r="O1401" s="3"/>
      <c r="P1401" s="3"/>
      <c r="Q1401" s="3"/>
      <c r="R1401" s="3"/>
      <c r="S1401" s="3"/>
      <c r="T1401" s="3"/>
      <c r="U1401" s="3"/>
      <c r="V1401" s="3"/>
      <c r="W1401" s="3"/>
      <c r="X1401" s="8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NX1401" s="2"/>
      <c r="NY1401" s="2"/>
      <c r="NZ1401" s="2"/>
      <c r="OA1401" s="2"/>
      <c r="OB1401" s="2"/>
    </row>
    <row r="1402" spans="2:392" x14ac:dyDescent="0.25">
      <c r="B1402" s="2"/>
      <c r="C1402" s="2"/>
      <c r="D1402" s="2"/>
      <c r="E1402" s="2"/>
      <c r="F1402" s="2"/>
      <c r="I1402" s="2"/>
      <c r="J1402" s="2"/>
      <c r="O1402" s="3"/>
      <c r="P1402" s="3"/>
      <c r="Q1402" s="3"/>
      <c r="R1402" s="3"/>
      <c r="S1402" s="3"/>
      <c r="T1402" s="3"/>
      <c r="U1402" s="3"/>
      <c r="V1402" s="3"/>
      <c r="W1402" s="3"/>
      <c r="X1402" s="8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NX1402" s="2"/>
      <c r="NY1402" s="2"/>
      <c r="NZ1402" s="2"/>
      <c r="OA1402" s="2"/>
      <c r="OB1402" s="2"/>
    </row>
    <row r="1403" spans="2:392" x14ac:dyDescent="0.25">
      <c r="B1403" s="2"/>
      <c r="C1403" s="2"/>
      <c r="D1403" s="2"/>
      <c r="E1403" s="2"/>
      <c r="F1403" s="2"/>
      <c r="I1403" s="2"/>
      <c r="J1403" s="2"/>
      <c r="O1403" s="3"/>
      <c r="P1403" s="3"/>
      <c r="Q1403" s="3"/>
      <c r="R1403" s="3"/>
      <c r="S1403" s="3"/>
      <c r="T1403" s="3"/>
      <c r="U1403" s="3"/>
      <c r="V1403" s="3"/>
      <c r="W1403" s="3"/>
      <c r="X1403" s="8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NX1403" s="2"/>
      <c r="NY1403" s="2"/>
      <c r="NZ1403" s="2"/>
      <c r="OA1403" s="2"/>
      <c r="OB1403" s="2"/>
    </row>
    <row r="1404" spans="2:392" x14ac:dyDescent="0.25">
      <c r="B1404" s="2"/>
      <c r="C1404" s="2"/>
      <c r="D1404" s="2"/>
      <c r="E1404" s="2"/>
      <c r="F1404" s="2"/>
      <c r="I1404" s="2"/>
      <c r="J1404" s="2"/>
      <c r="O1404" s="3"/>
      <c r="P1404" s="3"/>
      <c r="Q1404" s="3"/>
      <c r="R1404" s="3"/>
      <c r="S1404" s="3"/>
      <c r="T1404" s="3"/>
      <c r="U1404" s="3"/>
      <c r="V1404" s="3"/>
      <c r="W1404" s="3"/>
      <c r="X1404" s="8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NX1404" s="2"/>
      <c r="NY1404" s="2"/>
      <c r="NZ1404" s="2"/>
      <c r="OA1404" s="2"/>
      <c r="OB1404" s="2"/>
    </row>
    <row r="1405" spans="2:392" x14ac:dyDescent="0.25">
      <c r="B1405" s="2"/>
      <c r="C1405" s="2"/>
      <c r="D1405" s="2"/>
      <c r="E1405" s="2"/>
      <c r="F1405" s="2"/>
      <c r="I1405" s="2"/>
      <c r="J1405" s="2"/>
      <c r="O1405" s="3"/>
      <c r="P1405" s="3"/>
      <c r="Q1405" s="3"/>
      <c r="R1405" s="3"/>
      <c r="S1405" s="3"/>
      <c r="T1405" s="3"/>
      <c r="U1405" s="3"/>
      <c r="V1405" s="3"/>
      <c r="W1405" s="3"/>
      <c r="X1405" s="8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NX1405" s="2"/>
      <c r="NY1405" s="2"/>
      <c r="NZ1405" s="2"/>
      <c r="OA1405" s="2"/>
      <c r="OB1405" s="2"/>
    </row>
    <row r="1406" spans="2:392" x14ac:dyDescent="0.25">
      <c r="B1406" s="2"/>
      <c r="C1406" s="2"/>
      <c r="D1406" s="2"/>
      <c r="E1406" s="2"/>
      <c r="F1406" s="2"/>
      <c r="I1406" s="2"/>
      <c r="J1406" s="2"/>
      <c r="O1406" s="3"/>
      <c r="P1406" s="3"/>
      <c r="Q1406" s="3"/>
      <c r="R1406" s="3"/>
      <c r="S1406" s="3"/>
      <c r="T1406" s="3"/>
      <c r="U1406" s="3"/>
      <c r="V1406" s="3"/>
      <c r="W1406" s="3"/>
      <c r="X1406" s="8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NX1406" s="2"/>
      <c r="NY1406" s="2"/>
      <c r="NZ1406" s="2"/>
      <c r="OA1406" s="2"/>
      <c r="OB1406" s="2"/>
    </row>
    <row r="1407" spans="2:392" x14ac:dyDescent="0.25">
      <c r="B1407" s="2"/>
      <c r="C1407" s="2"/>
      <c r="D1407" s="2"/>
      <c r="E1407" s="2"/>
      <c r="F1407" s="2"/>
      <c r="I1407" s="2"/>
      <c r="J1407" s="2"/>
      <c r="O1407" s="3"/>
      <c r="P1407" s="3"/>
      <c r="Q1407" s="3"/>
      <c r="R1407" s="3"/>
      <c r="S1407" s="3"/>
      <c r="T1407" s="3"/>
      <c r="U1407" s="3"/>
      <c r="V1407" s="3"/>
      <c r="W1407" s="3"/>
      <c r="X1407" s="8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NX1407" s="2"/>
      <c r="NY1407" s="2"/>
      <c r="NZ1407" s="2"/>
      <c r="OA1407" s="2"/>
      <c r="OB1407" s="2"/>
    </row>
    <row r="1408" spans="2:392" x14ac:dyDescent="0.25">
      <c r="B1408" s="2"/>
      <c r="C1408" s="2"/>
      <c r="D1408" s="2"/>
      <c r="E1408" s="2"/>
      <c r="F1408" s="2"/>
      <c r="I1408" s="2"/>
      <c r="J1408" s="2"/>
      <c r="O1408" s="3"/>
      <c r="P1408" s="3"/>
      <c r="Q1408" s="3"/>
      <c r="R1408" s="3"/>
      <c r="S1408" s="3"/>
      <c r="T1408" s="3"/>
      <c r="U1408" s="3"/>
      <c r="V1408" s="3"/>
      <c r="W1408" s="3"/>
      <c r="X1408" s="8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NX1408" s="2"/>
      <c r="NY1408" s="2"/>
      <c r="NZ1408" s="2"/>
      <c r="OA1408" s="2"/>
      <c r="OB1408" s="2"/>
    </row>
    <row r="1409" spans="2:392" x14ac:dyDescent="0.25">
      <c r="B1409" s="2"/>
      <c r="C1409" s="2"/>
      <c r="D1409" s="2"/>
      <c r="E1409" s="2"/>
      <c r="F1409" s="2"/>
      <c r="I1409" s="2"/>
      <c r="J1409" s="2"/>
      <c r="O1409" s="3"/>
      <c r="P1409" s="3"/>
      <c r="Q1409" s="3"/>
      <c r="R1409" s="3"/>
      <c r="S1409" s="3"/>
      <c r="T1409" s="3"/>
      <c r="U1409" s="3"/>
      <c r="V1409" s="3"/>
      <c r="W1409" s="3"/>
      <c r="X1409" s="8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NX1409" s="2"/>
      <c r="NY1409" s="2"/>
      <c r="NZ1409" s="2"/>
      <c r="OA1409" s="2"/>
      <c r="OB1409" s="2"/>
    </row>
    <row r="1410" spans="2:392" x14ac:dyDescent="0.25">
      <c r="B1410" s="2"/>
      <c r="C1410" s="2"/>
      <c r="D1410" s="2"/>
      <c r="E1410" s="2"/>
      <c r="F1410" s="2"/>
      <c r="I1410" s="2"/>
      <c r="J1410" s="2"/>
      <c r="O1410" s="3"/>
      <c r="P1410" s="3"/>
      <c r="Q1410" s="3"/>
      <c r="R1410" s="3"/>
      <c r="S1410" s="3"/>
      <c r="T1410" s="3"/>
      <c r="U1410" s="3"/>
      <c r="V1410" s="3"/>
      <c r="W1410" s="3"/>
      <c r="X1410" s="8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NX1410" s="2"/>
      <c r="NY1410" s="2"/>
      <c r="NZ1410" s="2"/>
      <c r="OA1410" s="2"/>
      <c r="OB1410" s="2"/>
    </row>
    <row r="1411" spans="2:392" x14ac:dyDescent="0.25">
      <c r="B1411" s="2"/>
      <c r="C1411" s="2"/>
      <c r="D1411" s="2"/>
      <c r="E1411" s="2"/>
      <c r="F1411" s="2"/>
      <c r="I1411" s="2"/>
      <c r="J1411" s="2"/>
      <c r="O1411" s="3"/>
      <c r="P1411" s="3"/>
      <c r="Q1411" s="3"/>
      <c r="R1411" s="3"/>
      <c r="S1411" s="3"/>
      <c r="T1411" s="3"/>
      <c r="U1411" s="3"/>
      <c r="V1411" s="3"/>
      <c r="W1411" s="3"/>
      <c r="X1411" s="8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NX1411" s="2"/>
      <c r="NY1411" s="2"/>
      <c r="NZ1411" s="2"/>
      <c r="OA1411" s="2"/>
      <c r="OB1411" s="2"/>
    </row>
    <row r="1412" spans="2:392" x14ac:dyDescent="0.25">
      <c r="B1412" s="2"/>
      <c r="C1412" s="2"/>
      <c r="D1412" s="2"/>
      <c r="E1412" s="2"/>
      <c r="F1412" s="2"/>
      <c r="I1412" s="2"/>
      <c r="J1412" s="2"/>
      <c r="O1412" s="3"/>
      <c r="P1412" s="3"/>
      <c r="Q1412" s="3"/>
      <c r="R1412" s="3"/>
      <c r="S1412" s="3"/>
      <c r="T1412" s="3"/>
      <c r="U1412" s="3"/>
      <c r="V1412" s="3"/>
      <c r="W1412" s="3"/>
      <c r="X1412" s="8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NX1412" s="2"/>
      <c r="NY1412" s="2"/>
      <c r="NZ1412" s="2"/>
      <c r="OA1412" s="2"/>
      <c r="OB1412" s="2"/>
    </row>
    <row r="1413" spans="2:392" x14ac:dyDescent="0.25">
      <c r="B1413" s="2"/>
      <c r="C1413" s="2"/>
      <c r="D1413" s="2"/>
      <c r="E1413" s="2"/>
      <c r="F1413" s="2"/>
      <c r="I1413" s="2"/>
      <c r="J1413" s="2"/>
      <c r="O1413" s="3"/>
      <c r="P1413" s="3"/>
      <c r="Q1413" s="3"/>
      <c r="R1413" s="3"/>
      <c r="S1413" s="3"/>
      <c r="T1413" s="3"/>
      <c r="U1413" s="3"/>
      <c r="V1413" s="3"/>
      <c r="W1413" s="3"/>
      <c r="X1413" s="8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NX1413" s="2"/>
      <c r="NY1413" s="2"/>
      <c r="NZ1413" s="2"/>
      <c r="OA1413" s="2"/>
      <c r="OB1413" s="2"/>
    </row>
    <row r="1414" spans="2:392" x14ac:dyDescent="0.25">
      <c r="B1414" s="2"/>
      <c r="C1414" s="2"/>
      <c r="D1414" s="2"/>
      <c r="E1414" s="2"/>
      <c r="F1414" s="2"/>
      <c r="I1414" s="2"/>
      <c r="J1414" s="2"/>
      <c r="O1414" s="3"/>
      <c r="P1414" s="3"/>
      <c r="Q1414" s="3"/>
      <c r="R1414" s="3"/>
      <c r="S1414" s="3"/>
      <c r="T1414" s="3"/>
      <c r="U1414" s="3"/>
      <c r="V1414" s="3"/>
      <c r="W1414" s="3"/>
      <c r="X1414" s="8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NX1414" s="2"/>
      <c r="NY1414" s="2"/>
      <c r="NZ1414" s="2"/>
      <c r="OA1414" s="2"/>
      <c r="OB1414" s="2"/>
    </row>
    <row r="1415" spans="2:392" x14ac:dyDescent="0.25">
      <c r="B1415" s="2"/>
      <c r="C1415" s="2"/>
      <c r="D1415" s="2"/>
      <c r="E1415" s="2"/>
      <c r="F1415" s="2"/>
      <c r="I1415" s="2"/>
      <c r="J1415" s="2"/>
      <c r="O1415" s="3"/>
      <c r="P1415" s="3"/>
      <c r="Q1415" s="3"/>
      <c r="R1415" s="3"/>
      <c r="S1415" s="3"/>
      <c r="T1415" s="3"/>
      <c r="U1415" s="3"/>
      <c r="V1415" s="3"/>
      <c r="W1415" s="3"/>
      <c r="X1415" s="8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NX1415" s="2"/>
      <c r="NY1415" s="2"/>
      <c r="NZ1415" s="2"/>
      <c r="OA1415" s="2"/>
      <c r="OB1415" s="2"/>
    </row>
    <row r="1416" spans="2:392" x14ac:dyDescent="0.25">
      <c r="B1416" s="2"/>
      <c r="C1416" s="2"/>
      <c r="D1416" s="2"/>
      <c r="E1416" s="2"/>
      <c r="F1416" s="2"/>
      <c r="I1416" s="2"/>
      <c r="J1416" s="2"/>
      <c r="O1416" s="3"/>
      <c r="P1416" s="3"/>
      <c r="Q1416" s="3"/>
      <c r="R1416" s="3"/>
      <c r="S1416" s="3"/>
      <c r="T1416" s="3"/>
      <c r="U1416" s="3"/>
      <c r="V1416" s="3"/>
      <c r="W1416" s="3"/>
      <c r="X1416" s="8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NX1416" s="2"/>
      <c r="NY1416" s="2"/>
      <c r="NZ1416" s="2"/>
      <c r="OA1416" s="2"/>
      <c r="OB1416" s="2"/>
    </row>
    <row r="1417" spans="2:392" x14ac:dyDescent="0.25">
      <c r="B1417" s="2"/>
      <c r="C1417" s="2"/>
      <c r="D1417" s="2"/>
      <c r="E1417" s="2"/>
      <c r="F1417" s="2"/>
      <c r="I1417" s="2"/>
      <c r="J1417" s="2"/>
      <c r="O1417" s="3"/>
      <c r="P1417" s="3"/>
      <c r="Q1417" s="3"/>
      <c r="R1417" s="3"/>
      <c r="S1417" s="3"/>
      <c r="T1417" s="3"/>
      <c r="U1417" s="3"/>
      <c r="V1417" s="3"/>
      <c r="W1417" s="3"/>
      <c r="X1417" s="8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NX1417" s="2"/>
      <c r="NY1417" s="2"/>
      <c r="NZ1417" s="2"/>
      <c r="OA1417" s="2"/>
      <c r="OB1417" s="2"/>
    </row>
    <row r="1418" spans="2:392" x14ac:dyDescent="0.25">
      <c r="B1418" s="2"/>
      <c r="C1418" s="2"/>
      <c r="D1418" s="2"/>
      <c r="E1418" s="2"/>
      <c r="F1418" s="2"/>
      <c r="I1418" s="2"/>
      <c r="J1418" s="2"/>
      <c r="O1418" s="3"/>
      <c r="P1418" s="3"/>
      <c r="Q1418" s="3"/>
      <c r="R1418" s="3"/>
      <c r="S1418" s="3"/>
      <c r="T1418" s="3"/>
      <c r="U1418" s="3"/>
      <c r="V1418" s="3"/>
      <c r="W1418" s="3"/>
      <c r="X1418" s="8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NX1418" s="2"/>
      <c r="NY1418" s="2"/>
      <c r="NZ1418" s="2"/>
      <c r="OA1418" s="2"/>
      <c r="OB1418" s="2"/>
    </row>
    <row r="1419" spans="2:392" x14ac:dyDescent="0.25">
      <c r="B1419" s="2"/>
      <c r="C1419" s="2"/>
      <c r="D1419" s="2"/>
      <c r="E1419" s="2"/>
      <c r="F1419" s="2"/>
      <c r="I1419" s="2"/>
      <c r="J1419" s="2"/>
      <c r="O1419" s="3"/>
      <c r="P1419" s="3"/>
      <c r="Q1419" s="3"/>
      <c r="R1419" s="3"/>
      <c r="S1419" s="3"/>
      <c r="T1419" s="3"/>
      <c r="U1419" s="3"/>
      <c r="V1419" s="3"/>
      <c r="W1419" s="3"/>
      <c r="X1419" s="8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NX1419" s="2"/>
      <c r="NY1419" s="2"/>
      <c r="NZ1419" s="2"/>
      <c r="OA1419" s="2"/>
      <c r="OB1419" s="2"/>
    </row>
    <row r="1420" spans="2:392" x14ac:dyDescent="0.25">
      <c r="B1420" s="2"/>
      <c r="C1420" s="2"/>
      <c r="D1420" s="2"/>
      <c r="E1420" s="2"/>
      <c r="F1420" s="2"/>
      <c r="I1420" s="2"/>
      <c r="J1420" s="2"/>
      <c r="O1420" s="3"/>
      <c r="P1420" s="3"/>
      <c r="Q1420" s="3"/>
      <c r="R1420" s="3"/>
      <c r="S1420" s="3"/>
      <c r="T1420" s="3"/>
      <c r="U1420" s="3"/>
      <c r="V1420" s="3"/>
      <c r="W1420" s="3"/>
      <c r="X1420" s="8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NX1420" s="2"/>
      <c r="NY1420" s="2"/>
      <c r="NZ1420" s="2"/>
      <c r="OA1420" s="2"/>
      <c r="OB1420" s="2"/>
    </row>
    <row r="1421" spans="2:392" x14ac:dyDescent="0.25">
      <c r="B1421" s="2"/>
      <c r="C1421" s="2"/>
      <c r="D1421" s="2"/>
      <c r="E1421" s="2"/>
      <c r="F1421" s="2"/>
      <c r="I1421" s="2"/>
      <c r="J1421" s="2"/>
      <c r="O1421" s="3"/>
      <c r="P1421" s="3"/>
      <c r="Q1421" s="3"/>
      <c r="R1421" s="3"/>
      <c r="S1421" s="3"/>
      <c r="T1421" s="3"/>
      <c r="U1421" s="3"/>
      <c r="V1421" s="3"/>
      <c r="W1421" s="3"/>
      <c r="X1421" s="8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NX1421" s="2"/>
      <c r="NY1421" s="2"/>
      <c r="NZ1421" s="2"/>
      <c r="OA1421" s="2"/>
      <c r="OB1421" s="2"/>
    </row>
    <row r="1422" spans="2:392" x14ac:dyDescent="0.25">
      <c r="B1422" s="2"/>
      <c r="C1422" s="2"/>
      <c r="D1422" s="2"/>
      <c r="E1422" s="2"/>
      <c r="F1422" s="2"/>
      <c r="I1422" s="2"/>
      <c r="J1422" s="2"/>
      <c r="O1422" s="3"/>
      <c r="P1422" s="3"/>
      <c r="Q1422" s="3"/>
      <c r="R1422" s="3"/>
      <c r="S1422" s="3"/>
      <c r="T1422" s="3"/>
      <c r="U1422" s="3"/>
      <c r="V1422" s="3"/>
      <c r="W1422" s="3"/>
      <c r="X1422" s="8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NX1422" s="2"/>
      <c r="NY1422" s="2"/>
      <c r="NZ1422" s="2"/>
      <c r="OA1422" s="2"/>
      <c r="OB1422" s="2"/>
    </row>
    <row r="1423" spans="2:392" x14ac:dyDescent="0.25">
      <c r="B1423" s="2"/>
      <c r="C1423" s="2"/>
      <c r="D1423" s="2"/>
      <c r="E1423" s="2"/>
      <c r="F1423" s="2"/>
      <c r="I1423" s="2"/>
      <c r="J1423" s="2"/>
      <c r="O1423" s="3"/>
      <c r="P1423" s="3"/>
      <c r="Q1423" s="3"/>
      <c r="R1423" s="3"/>
      <c r="S1423" s="3"/>
      <c r="T1423" s="3"/>
      <c r="U1423" s="3"/>
      <c r="V1423" s="3"/>
      <c r="W1423" s="3"/>
      <c r="X1423" s="8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NX1423" s="2"/>
      <c r="NY1423" s="2"/>
      <c r="NZ1423" s="2"/>
      <c r="OA1423" s="2"/>
      <c r="OB1423" s="2"/>
    </row>
    <row r="1424" spans="2:392" x14ac:dyDescent="0.25">
      <c r="B1424" s="2"/>
      <c r="C1424" s="2"/>
      <c r="D1424" s="2"/>
      <c r="E1424" s="2"/>
      <c r="F1424" s="2"/>
      <c r="I1424" s="2"/>
      <c r="J1424" s="2"/>
      <c r="O1424" s="3"/>
      <c r="P1424" s="3"/>
      <c r="Q1424" s="3"/>
      <c r="R1424" s="3"/>
      <c r="S1424" s="3"/>
      <c r="T1424" s="3"/>
      <c r="U1424" s="3"/>
      <c r="V1424" s="3"/>
      <c r="W1424" s="3"/>
      <c r="X1424" s="8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NX1424" s="2"/>
      <c r="NY1424" s="2"/>
      <c r="NZ1424" s="2"/>
      <c r="OA1424" s="2"/>
      <c r="OB1424" s="2"/>
    </row>
    <row r="1425" spans="2:392" x14ac:dyDescent="0.25">
      <c r="B1425" s="2"/>
      <c r="C1425" s="2"/>
      <c r="D1425" s="2"/>
      <c r="E1425" s="2"/>
      <c r="F1425" s="2"/>
      <c r="I1425" s="2"/>
      <c r="J1425" s="2"/>
      <c r="O1425" s="3"/>
      <c r="P1425" s="3"/>
      <c r="Q1425" s="3"/>
      <c r="R1425" s="3"/>
      <c r="S1425" s="3"/>
      <c r="T1425" s="3"/>
      <c r="U1425" s="3"/>
      <c r="V1425" s="3"/>
      <c r="W1425" s="3"/>
      <c r="X1425" s="8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NX1425" s="2"/>
      <c r="NY1425" s="2"/>
      <c r="NZ1425" s="2"/>
      <c r="OA1425" s="2"/>
      <c r="OB1425" s="2"/>
    </row>
    <row r="1426" spans="2:392" x14ac:dyDescent="0.25">
      <c r="B1426" s="2"/>
      <c r="C1426" s="2"/>
      <c r="D1426" s="2"/>
      <c r="E1426" s="2"/>
      <c r="F1426" s="2"/>
      <c r="I1426" s="2"/>
      <c r="J1426" s="2"/>
      <c r="O1426" s="3"/>
      <c r="P1426" s="3"/>
      <c r="Q1426" s="3"/>
      <c r="R1426" s="3"/>
      <c r="S1426" s="3"/>
      <c r="T1426" s="3"/>
      <c r="U1426" s="3"/>
      <c r="V1426" s="3"/>
      <c r="W1426" s="3"/>
      <c r="X1426" s="8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NX1426" s="2"/>
      <c r="NY1426" s="2"/>
      <c r="NZ1426" s="2"/>
      <c r="OA1426" s="2"/>
      <c r="OB1426" s="2"/>
    </row>
    <row r="1427" spans="2:392" x14ac:dyDescent="0.25">
      <c r="B1427" s="2"/>
      <c r="C1427" s="2"/>
      <c r="D1427" s="2"/>
      <c r="E1427" s="2"/>
      <c r="F1427" s="2"/>
      <c r="I1427" s="2"/>
      <c r="J1427" s="2"/>
      <c r="O1427" s="3"/>
      <c r="P1427" s="3"/>
      <c r="Q1427" s="3"/>
      <c r="R1427" s="3"/>
      <c r="S1427" s="3"/>
      <c r="T1427" s="3"/>
      <c r="U1427" s="3"/>
      <c r="V1427" s="3"/>
      <c r="W1427" s="3"/>
      <c r="X1427" s="8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NX1427" s="2"/>
      <c r="NY1427" s="2"/>
      <c r="NZ1427" s="2"/>
      <c r="OA1427" s="2"/>
      <c r="OB1427" s="2"/>
    </row>
    <row r="1428" spans="2:392" x14ac:dyDescent="0.25">
      <c r="B1428" s="2"/>
      <c r="C1428" s="2"/>
      <c r="D1428" s="2"/>
      <c r="E1428" s="2"/>
      <c r="F1428" s="2"/>
      <c r="I1428" s="2"/>
      <c r="J1428" s="2"/>
      <c r="O1428" s="3"/>
      <c r="P1428" s="3"/>
      <c r="Q1428" s="3"/>
      <c r="R1428" s="3"/>
      <c r="S1428" s="3"/>
      <c r="T1428" s="3"/>
      <c r="U1428" s="3"/>
      <c r="V1428" s="3"/>
      <c r="W1428" s="3"/>
      <c r="X1428" s="8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NX1428" s="2"/>
      <c r="NY1428" s="2"/>
      <c r="NZ1428" s="2"/>
      <c r="OA1428" s="2"/>
      <c r="OB1428" s="2"/>
    </row>
    <row r="1429" spans="2:392" x14ac:dyDescent="0.25">
      <c r="B1429" s="2"/>
      <c r="C1429" s="2"/>
      <c r="D1429" s="2"/>
      <c r="E1429" s="2"/>
      <c r="F1429" s="2"/>
      <c r="I1429" s="2"/>
      <c r="J1429" s="2"/>
      <c r="O1429" s="3"/>
      <c r="P1429" s="3"/>
      <c r="Q1429" s="3"/>
      <c r="R1429" s="3"/>
      <c r="S1429" s="3"/>
      <c r="T1429" s="3"/>
      <c r="U1429" s="3"/>
      <c r="V1429" s="3"/>
      <c r="W1429" s="3"/>
      <c r="X1429" s="8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NX1429" s="2"/>
      <c r="NY1429" s="2"/>
      <c r="NZ1429" s="2"/>
      <c r="OA1429" s="2"/>
      <c r="OB1429" s="2"/>
    </row>
    <row r="1430" spans="2:392" x14ac:dyDescent="0.25">
      <c r="B1430" s="2"/>
      <c r="C1430" s="2"/>
      <c r="D1430" s="2"/>
      <c r="E1430" s="2"/>
      <c r="F1430" s="2"/>
      <c r="I1430" s="2"/>
      <c r="J1430" s="2"/>
      <c r="O1430" s="3"/>
      <c r="P1430" s="3"/>
      <c r="Q1430" s="3"/>
      <c r="R1430" s="3"/>
      <c r="S1430" s="3"/>
      <c r="T1430" s="3"/>
      <c r="U1430" s="3"/>
      <c r="V1430" s="3"/>
      <c r="W1430" s="3"/>
      <c r="X1430" s="8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NX1430" s="2"/>
      <c r="NY1430" s="2"/>
      <c r="NZ1430" s="2"/>
      <c r="OA1430" s="2"/>
      <c r="OB1430" s="2"/>
    </row>
    <row r="1431" spans="2:392" x14ac:dyDescent="0.25">
      <c r="B1431" s="2"/>
      <c r="C1431" s="2"/>
      <c r="D1431" s="2"/>
      <c r="E1431" s="2"/>
      <c r="F1431" s="2"/>
      <c r="I1431" s="2"/>
      <c r="J1431" s="2"/>
      <c r="O1431" s="3"/>
      <c r="P1431" s="3"/>
      <c r="Q1431" s="3"/>
      <c r="R1431" s="3"/>
      <c r="S1431" s="3"/>
      <c r="T1431" s="3"/>
      <c r="U1431" s="3"/>
      <c r="V1431" s="3"/>
      <c r="W1431" s="3"/>
      <c r="X1431" s="8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NX1431" s="2"/>
      <c r="NY1431" s="2"/>
      <c r="NZ1431" s="2"/>
      <c r="OA1431" s="2"/>
      <c r="OB1431" s="2"/>
    </row>
    <row r="1432" spans="2:392" x14ac:dyDescent="0.25">
      <c r="B1432" s="2"/>
      <c r="C1432" s="2"/>
      <c r="D1432" s="2"/>
      <c r="E1432" s="2"/>
      <c r="F1432" s="2"/>
      <c r="I1432" s="2"/>
      <c r="J1432" s="2"/>
      <c r="O1432" s="3"/>
      <c r="P1432" s="3"/>
      <c r="Q1432" s="3"/>
      <c r="R1432" s="3"/>
      <c r="S1432" s="3"/>
      <c r="T1432" s="3"/>
      <c r="U1432" s="3"/>
      <c r="V1432" s="3"/>
      <c r="W1432" s="3"/>
      <c r="X1432" s="8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NX1432" s="2"/>
      <c r="NY1432" s="2"/>
      <c r="NZ1432" s="2"/>
      <c r="OA1432" s="2"/>
      <c r="OB1432" s="2"/>
    </row>
    <row r="1433" spans="2:392" x14ac:dyDescent="0.25">
      <c r="B1433" s="2"/>
      <c r="C1433" s="2"/>
      <c r="D1433" s="2"/>
      <c r="E1433" s="2"/>
      <c r="F1433" s="2"/>
      <c r="I1433" s="2"/>
      <c r="J1433" s="2"/>
      <c r="O1433" s="3"/>
      <c r="P1433" s="3"/>
      <c r="Q1433" s="3"/>
      <c r="R1433" s="3"/>
      <c r="S1433" s="3"/>
      <c r="T1433" s="3"/>
      <c r="U1433" s="3"/>
      <c r="V1433" s="3"/>
      <c r="W1433" s="3"/>
      <c r="X1433" s="8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NX1433" s="2"/>
      <c r="NY1433" s="2"/>
      <c r="NZ1433" s="2"/>
      <c r="OA1433" s="2"/>
      <c r="OB1433" s="2"/>
    </row>
    <row r="1434" spans="2:392" x14ac:dyDescent="0.25">
      <c r="B1434" s="2"/>
      <c r="C1434" s="2"/>
      <c r="D1434" s="2"/>
      <c r="E1434" s="2"/>
      <c r="F1434" s="2"/>
      <c r="I1434" s="2"/>
      <c r="J1434" s="2"/>
      <c r="O1434" s="3"/>
      <c r="P1434" s="3"/>
      <c r="Q1434" s="3"/>
      <c r="R1434" s="3"/>
      <c r="S1434" s="3"/>
      <c r="T1434" s="3"/>
      <c r="U1434" s="3"/>
      <c r="V1434" s="3"/>
      <c r="W1434" s="3"/>
      <c r="X1434" s="8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NX1434" s="2"/>
      <c r="NY1434" s="2"/>
      <c r="NZ1434" s="2"/>
      <c r="OA1434" s="2"/>
      <c r="OB1434" s="2"/>
    </row>
    <row r="1435" spans="2:392" x14ac:dyDescent="0.25">
      <c r="B1435" s="2"/>
      <c r="C1435" s="2"/>
      <c r="D1435" s="2"/>
      <c r="E1435" s="2"/>
      <c r="F1435" s="2"/>
      <c r="I1435" s="2"/>
      <c r="J1435" s="2"/>
      <c r="O1435" s="3"/>
      <c r="P1435" s="3"/>
      <c r="Q1435" s="3"/>
      <c r="R1435" s="3"/>
      <c r="S1435" s="3"/>
      <c r="T1435" s="3"/>
      <c r="U1435" s="3"/>
      <c r="V1435" s="3"/>
      <c r="W1435" s="3"/>
      <c r="X1435" s="8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NX1435" s="2"/>
      <c r="NY1435" s="2"/>
      <c r="NZ1435" s="2"/>
      <c r="OA1435" s="2"/>
      <c r="OB1435" s="2"/>
    </row>
    <row r="1436" spans="2:392" x14ac:dyDescent="0.25">
      <c r="B1436" s="2"/>
      <c r="C1436" s="2"/>
      <c r="D1436" s="2"/>
      <c r="E1436" s="2"/>
      <c r="F1436" s="2"/>
      <c r="I1436" s="2"/>
      <c r="J1436" s="2"/>
      <c r="O1436" s="3"/>
      <c r="P1436" s="3"/>
      <c r="Q1436" s="3"/>
      <c r="R1436" s="3"/>
      <c r="S1436" s="3"/>
      <c r="T1436" s="3"/>
      <c r="U1436" s="3"/>
      <c r="V1436" s="3"/>
      <c r="W1436" s="3"/>
      <c r="X1436" s="8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NX1436" s="2"/>
      <c r="NY1436" s="2"/>
      <c r="NZ1436" s="2"/>
      <c r="OA1436" s="2"/>
      <c r="OB1436" s="2"/>
    </row>
    <row r="1437" spans="2:392" x14ac:dyDescent="0.25">
      <c r="B1437" s="2"/>
      <c r="C1437" s="2"/>
      <c r="D1437" s="2"/>
      <c r="E1437" s="2"/>
      <c r="F1437" s="2"/>
      <c r="I1437" s="2"/>
      <c r="J1437" s="2"/>
      <c r="O1437" s="3"/>
      <c r="P1437" s="3"/>
      <c r="Q1437" s="3"/>
      <c r="R1437" s="3"/>
      <c r="S1437" s="3"/>
      <c r="T1437" s="3"/>
      <c r="U1437" s="3"/>
      <c r="V1437" s="3"/>
      <c r="W1437" s="3"/>
      <c r="X1437" s="8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NX1437" s="2"/>
      <c r="NY1437" s="2"/>
      <c r="NZ1437" s="2"/>
      <c r="OA1437" s="2"/>
      <c r="OB1437" s="2"/>
    </row>
    <row r="1438" spans="2:392" x14ac:dyDescent="0.25">
      <c r="B1438" s="2"/>
      <c r="C1438" s="2"/>
      <c r="D1438" s="2"/>
      <c r="E1438" s="2"/>
      <c r="F1438" s="2"/>
      <c r="I1438" s="2"/>
      <c r="J1438" s="2"/>
      <c r="O1438" s="3"/>
      <c r="P1438" s="3"/>
      <c r="Q1438" s="3"/>
      <c r="R1438" s="3"/>
      <c r="S1438" s="3"/>
      <c r="T1438" s="3"/>
      <c r="U1438" s="3"/>
      <c r="V1438" s="3"/>
      <c r="W1438" s="3"/>
      <c r="X1438" s="8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NX1438" s="2"/>
      <c r="NY1438" s="2"/>
      <c r="NZ1438" s="2"/>
      <c r="OA1438" s="2"/>
      <c r="OB1438" s="2"/>
    </row>
    <row r="1439" spans="2:392" x14ac:dyDescent="0.25">
      <c r="B1439" s="2"/>
      <c r="C1439" s="2"/>
      <c r="D1439" s="2"/>
      <c r="E1439" s="2"/>
      <c r="F1439" s="2"/>
      <c r="I1439" s="2"/>
      <c r="J1439" s="2"/>
      <c r="O1439" s="3"/>
      <c r="P1439" s="3"/>
      <c r="Q1439" s="3"/>
      <c r="R1439" s="3"/>
      <c r="S1439" s="3"/>
      <c r="T1439" s="3"/>
      <c r="U1439" s="3"/>
      <c r="V1439" s="3"/>
      <c r="W1439" s="3"/>
      <c r="X1439" s="8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NX1439" s="2"/>
      <c r="NY1439" s="2"/>
      <c r="NZ1439" s="2"/>
      <c r="OA1439" s="2"/>
      <c r="OB1439" s="2"/>
    </row>
    <row r="1440" spans="2:392" x14ac:dyDescent="0.25">
      <c r="B1440" s="2"/>
      <c r="C1440" s="2"/>
      <c r="D1440" s="2"/>
      <c r="E1440" s="2"/>
      <c r="F1440" s="2"/>
      <c r="I1440" s="2"/>
      <c r="J1440" s="2"/>
      <c r="O1440" s="3"/>
      <c r="P1440" s="3"/>
      <c r="Q1440" s="3"/>
      <c r="R1440" s="3"/>
      <c r="S1440" s="3"/>
      <c r="T1440" s="3"/>
      <c r="U1440" s="3"/>
      <c r="V1440" s="3"/>
      <c r="W1440" s="3"/>
      <c r="X1440" s="8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NX1440" s="2"/>
      <c r="NY1440" s="2"/>
      <c r="NZ1440" s="2"/>
      <c r="OA1440" s="2"/>
      <c r="OB1440" s="2"/>
    </row>
    <row r="1441" spans="2:392" x14ac:dyDescent="0.25">
      <c r="B1441" s="2"/>
      <c r="C1441" s="2"/>
      <c r="D1441" s="2"/>
      <c r="E1441" s="2"/>
      <c r="F1441" s="2"/>
      <c r="I1441" s="2"/>
      <c r="J1441" s="2"/>
      <c r="O1441" s="3"/>
      <c r="P1441" s="3"/>
      <c r="Q1441" s="3"/>
      <c r="R1441" s="3"/>
      <c r="S1441" s="3"/>
      <c r="T1441" s="3"/>
      <c r="U1441" s="3"/>
      <c r="V1441" s="3"/>
      <c r="W1441" s="3"/>
      <c r="X1441" s="8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NX1441" s="2"/>
      <c r="NY1441" s="2"/>
      <c r="NZ1441" s="2"/>
      <c r="OA1441" s="2"/>
      <c r="OB1441" s="2"/>
    </row>
    <row r="1442" spans="2:392" x14ac:dyDescent="0.25">
      <c r="B1442" s="2"/>
      <c r="C1442" s="2"/>
      <c r="D1442" s="2"/>
      <c r="E1442" s="2"/>
      <c r="F1442" s="2"/>
      <c r="I1442" s="2"/>
      <c r="J1442" s="2"/>
      <c r="O1442" s="3"/>
      <c r="P1442" s="3"/>
      <c r="Q1442" s="3"/>
      <c r="R1442" s="3"/>
      <c r="S1442" s="3"/>
      <c r="T1442" s="3"/>
      <c r="U1442" s="3"/>
      <c r="V1442" s="3"/>
      <c r="W1442" s="3"/>
      <c r="X1442" s="8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NX1442" s="2"/>
      <c r="NY1442" s="2"/>
      <c r="NZ1442" s="2"/>
      <c r="OA1442" s="2"/>
      <c r="OB1442" s="2"/>
    </row>
    <row r="1443" spans="2:392" x14ac:dyDescent="0.25">
      <c r="B1443" s="2"/>
      <c r="C1443" s="2"/>
      <c r="D1443" s="2"/>
      <c r="E1443" s="2"/>
      <c r="F1443" s="2"/>
      <c r="I1443" s="2"/>
      <c r="J1443" s="2"/>
      <c r="O1443" s="3"/>
      <c r="P1443" s="3"/>
      <c r="Q1443" s="3"/>
      <c r="R1443" s="3"/>
      <c r="S1443" s="3"/>
      <c r="T1443" s="3"/>
      <c r="U1443" s="3"/>
      <c r="V1443" s="3"/>
      <c r="W1443" s="3"/>
      <c r="X1443" s="8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NX1443" s="2"/>
      <c r="NY1443" s="2"/>
      <c r="NZ1443" s="2"/>
      <c r="OA1443" s="2"/>
      <c r="OB1443" s="2"/>
    </row>
    <row r="1444" spans="2:392" x14ac:dyDescent="0.25">
      <c r="B1444" s="2"/>
      <c r="C1444" s="2"/>
      <c r="D1444" s="2"/>
      <c r="E1444" s="2"/>
      <c r="F1444" s="2"/>
      <c r="I1444" s="2"/>
      <c r="J1444" s="2"/>
      <c r="O1444" s="3"/>
      <c r="P1444" s="3"/>
      <c r="Q1444" s="3"/>
      <c r="R1444" s="3"/>
      <c r="S1444" s="3"/>
      <c r="T1444" s="3"/>
      <c r="U1444" s="3"/>
      <c r="V1444" s="3"/>
      <c r="W1444" s="3"/>
      <c r="X1444" s="8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NX1444" s="2"/>
      <c r="NY1444" s="2"/>
      <c r="NZ1444" s="2"/>
      <c r="OA1444" s="2"/>
      <c r="OB1444" s="2"/>
    </row>
    <row r="1445" spans="2:392" x14ac:dyDescent="0.25">
      <c r="B1445" s="2"/>
      <c r="C1445" s="2"/>
      <c r="D1445" s="2"/>
      <c r="E1445" s="2"/>
      <c r="F1445" s="2"/>
      <c r="I1445" s="2"/>
      <c r="J1445" s="2"/>
      <c r="O1445" s="3"/>
      <c r="P1445" s="3"/>
      <c r="Q1445" s="3"/>
      <c r="R1445" s="3"/>
      <c r="S1445" s="3"/>
      <c r="T1445" s="3"/>
      <c r="U1445" s="3"/>
      <c r="V1445" s="3"/>
      <c r="W1445" s="3"/>
      <c r="X1445" s="8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NX1445" s="2"/>
      <c r="NY1445" s="2"/>
      <c r="NZ1445" s="2"/>
      <c r="OA1445" s="2"/>
      <c r="OB1445" s="2"/>
    </row>
    <row r="1446" spans="2:392" x14ac:dyDescent="0.25">
      <c r="B1446" s="2"/>
      <c r="C1446" s="2"/>
      <c r="D1446" s="2"/>
      <c r="E1446" s="2"/>
      <c r="F1446" s="2"/>
      <c r="I1446" s="2"/>
      <c r="J1446" s="2"/>
      <c r="O1446" s="3"/>
      <c r="P1446" s="3"/>
      <c r="Q1446" s="3"/>
      <c r="R1446" s="3"/>
      <c r="S1446" s="3"/>
      <c r="T1446" s="3"/>
      <c r="U1446" s="3"/>
      <c r="V1446" s="3"/>
      <c r="W1446" s="3"/>
      <c r="X1446" s="8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NX1446" s="2"/>
      <c r="NY1446" s="2"/>
      <c r="NZ1446" s="2"/>
      <c r="OA1446" s="2"/>
      <c r="OB1446" s="2"/>
    </row>
    <row r="1447" spans="2:392" x14ac:dyDescent="0.25">
      <c r="B1447" s="2"/>
      <c r="C1447" s="2"/>
      <c r="D1447" s="2"/>
      <c r="E1447" s="2"/>
      <c r="F1447" s="2"/>
      <c r="I1447" s="2"/>
      <c r="J1447" s="2"/>
      <c r="O1447" s="3"/>
      <c r="P1447" s="3"/>
      <c r="Q1447" s="3"/>
      <c r="R1447" s="3"/>
      <c r="S1447" s="3"/>
      <c r="T1447" s="3"/>
      <c r="U1447" s="3"/>
      <c r="V1447" s="3"/>
      <c r="W1447" s="3"/>
      <c r="X1447" s="8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  <c r="GX1447" s="13"/>
      <c r="GY1447" s="13"/>
      <c r="GZ1447" s="13"/>
      <c r="NX1447" s="2"/>
      <c r="NY1447" s="2"/>
      <c r="NZ1447" s="2"/>
      <c r="OA1447" s="2"/>
      <c r="OB1447" s="2"/>
    </row>
    <row r="1448" spans="2:392" x14ac:dyDescent="0.25">
      <c r="B1448" s="2"/>
      <c r="C1448" s="2"/>
      <c r="D1448" s="2"/>
      <c r="E1448" s="2"/>
      <c r="F1448" s="2"/>
      <c r="I1448" s="2"/>
      <c r="J1448" s="2"/>
      <c r="O1448" s="3"/>
      <c r="P1448" s="3"/>
      <c r="Q1448" s="3"/>
      <c r="R1448" s="3"/>
      <c r="S1448" s="3"/>
      <c r="T1448" s="3"/>
      <c r="U1448" s="3"/>
      <c r="V1448" s="3"/>
      <c r="W1448" s="3"/>
      <c r="X1448" s="8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NX1448" s="2"/>
      <c r="NY1448" s="2"/>
      <c r="NZ1448" s="2"/>
      <c r="OA1448" s="2"/>
      <c r="OB1448" s="2"/>
    </row>
    <row r="1449" spans="2:392" x14ac:dyDescent="0.25">
      <c r="B1449" s="2"/>
      <c r="C1449" s="2"/>
      <c r="D1449" s="2"/>
      <c r="E1449" s="2"/>
      <c r="F1449" s="2"/>
      <c r="I1449" s="2"/>
      <c r="J1449" s="2"/>
      <c r="O1449" s="3"/>
      <c r="P1449" s="3"/>
      <c r="Q1449" s="3"/>
      <c r="R1449" s="3"/>
      <c r="S1449" s="3"/>
      <c r="T1449" s="3"/>
      <c r="U1449" s="3"/>
      <c r="V1449" s="3"/>
      <c r="W1449" s="3"/>
      <c r="X1449" s="8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  <c r="GX1449" s="13"/>
      <c r="GY1449" s="13"/>
      <c r="GZ1449" s="13"/>
      <c r="NX1449" s="2"/>
      <c r="NY1449" s="2"/>
      <c r="NZ1449" s="2"/>
      <c r="OA1449" s="2"/>
      <c r="OB1449" s="2"/>
    </row>
    <row r="1450" spans="2:392" x14ac:dyDescent="0.25">
      <c r="B1450" s="2"/>
      <c r="C1450" s="2"/>
      <c r="D1450" s="2"/>
      <c r="E1450" s="2"/>
      <c r="F1450" s="2"/>
      <c r="I1450" s="2"/>
      <c r="J1450" s="2"/>
      <c r="O1450" s="3"/>
      <c r="P1450" s="3"/>
      <c r="Q1450" s="3"/>
      <c r="R1450" s="3"/>
      <c r="S1450" s="3"/>
      <c r="T1450" s="3"/>
      <c r="U1450" s="3"/>
      <c r="V1450" s="3"/>
      <c r="W1450" s="3"/>
      <c r="X1450" s="8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NX1450" s="2"/>
      <c r="NY1450" s="2"/>
      <c r="NZ1450" s="2"/>
      <c r="OA1450" s="2"/>
      <c r="OB1450" s="2"/>
    </row>
    <row r="1451" spans="2:392" x14ac:dyDescent="0.25">
      <c r="B1451" s="2"/>
      <c r="C1451" s="2"/>
      <c r="D1451" s="2"/>
      <c r="E1451" s="2"/>
      <c r="F1451" s="2"/>
      <c r="I1451" s="2"/>
      <c r="J1451" s="2"/>
      <c r="O1451" s="3"/>
      <c r="P1451" s="3"/>
      <c r="Q1451" s="3"/>
      <c r="R1451" s="3"/>
      <c r="S1451" s="3"/>
      <c r="T1451" s="3"/>
      <c r="U1451" s="3"/>
      <c r="V1451" s="3"/>
      <c r="W1451" s="3"/>
      <c r="X1451" s="8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NX1451" s="2"/>
      <c r="NY1451" s="2"/>
      <c r="NZ1451" s="2"/>
      <c r="OA1451" s="2"/>
      <c r="OB1451" s="2"/>
    </row>
    <row r="1452" spans="2:392" x14ac:dyDescent="0.25">
      <c r="B1452" s="2"/>
      <c r="C1452" s="2"/>
      <c r="D1452" s="2"/>
      <c r="E1452" s="2"/>
      <c r="F1452" s="2"/>
      <c r="I1452" s="2"/>
      <c r="J1452" s="2"/>
      <c r="O1452" s="3"/>
      <c r="P1452" s="3"/>
      <c r="Q1452" s="3"/>
      <c r="R1452" s="3"/>
      <c r="S1452" s="3"/>
      <c r="T1452" s="3"/>
      <c r="U1452" s="3"/>
      <c r="V1452" s="3"/>
      <c r="W1452" s="3"/>
      <c r="X1452" s="8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NX1452" s="2"/>
      <c r="NY1452" s="2"/>
      <c r="NZ1452" s="2"/>
      <c r="OA1452" s="2"/>
      <c r="OB1452" s="2"/>
    </row>
    <row r="1453" spans="2:392" x14ac:dyDescent="0.25">
      <c r="B1453" s="2"/>
      <c r="C1453" s="2"/>
      <c r="D1453" s="2"/>
      <c r="E1453" s="2"/>
      <c r="F1453" s="2"/>
      <c r="I1453" s="2"/>
      <c r="J1453" s="2"/>
      <c r="O1453" s="3"/>
      <c r="P1453" s="3"/>
      <c r="Q1453" s="3"/>
      <c r="R1453" s="3"/>
      <c r="S1453" s="3"/>
      <c r="T1453" s="3"/>
      <c r="U1453" s="3"/>
      <c r="V1453" s="3"/>
      <c r="W1453" s="3"/>
      <c r="X1453" s="8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NX1453" s="2"/>
      <c r="NY1453" s="2"/>
      <c r="NZ1453" s="2"/>
      <c r="OA1453" s="2"/>
      <c r="OB1453" s="2"/>
    </row>
    <row r="1454" spans="2:392" x14ac:dyDescent="0.25">
      <c r="B1454" s="2"/>
      <c r="C1454" s="2"/>
      <c r="D1454" s="2"/>
      <c r="E1454" s="2"/>
      <c r="F1454" s="2"/>
      <c r="I1454" s="2"/>
      <c r="J1454" s="2"/>
      <c r="O1454" s="3"/>
      <c r="P1454" s="3"/>
      <c r="Q1454" s="3"/>
      <c r="R1454" s="3"/>
      <c r="S1454" s="3"/>
      <c r="T1454" s="3"/>
      <c r="U1454" s="3"/>
      <c r="V1454" s="3"/>
      <c r="W1454" s="3"/>
      <c r="X1454" s="8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NX1454" s="2"/>
      <c r="NY1454" s="2"/>
      <c r="NZ1454" s="2"/>
      <c r="OA1454" s="2"/>
      <c r="OB1454" s="2"/>
    </row>
    <row r="1455" spans="2:392" x14ac:dyDescent="0.25">
      <c r="B1455" s="2"/>
      <c r="C1455" s="2"/>
      <c r="D1455" s="2"/>
      <c r="E1455" s="2"/>
      <c r="F1455" s="2"/>
      <c r="I1455" s="2"/>
      <c r="J1455" s="2"/>
      <c r="O1455" s="3"/>
      <c r="P1455" s="3"/>
      <c r="Q1455" s="3"/>
      <c r="R1455" s="3"/>
      <c r="S1455" s="3"/>
      <c r="T1455" s="3"/>
      <c r="U1455" s="3"/>
      <c r="V1455" s="3"/>
      <c r="W1455" s="3"/>
      <c r="X1455" s="8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NX1455" s="2"/>
      <c r="NY1455" s="2"/>
      <c r="NZ1455" s="2"/>
      <c r="OA1455" s="2"/>
      <c r="OB1455" s="2"/>
    </row>
    <row r="1456" spans="2:392" x14ac:dyDescent="0.25">
      <c r="B1456" s="2"/>
      <c r="C1456" s="2"/>
      <c r="D1456" s="2"/>
      <c r="E1456" s="2"/>
      <c r="F1456" s="2"/>
      <c r="I1456" s="2"/>
      <c r="J1456" s="2"/>
      <c r="O1456" s="3"/>
      <c r="P1456" s="3"/>
      <c r="Q1456" s="3"/>
      <c r="R1456" s="3"/>
      <c r="S1456" s="3"/>
      <c r="T1456" s="3"/>
      <c r="U1456" s="3"/>
      <c r="V1456" s="3"/>
      <c r="W1456" s="3"/>
      <c r="X1456" s="8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NX1456" s="2"/>
      <c r="NY1456" s="2"/>
      <c r="NZ1456" s="2"/>
      <c r="OA1456" s="2"/>
      <c r="OB1456" s="2"/>
    </row>
    <row r="1457" spans="2:392" x14ac:dyDescent="0.25">
      <c r="B1457" s="2"/>
      <c r="C1457" s="2"/>
      <c r="D1457" s="2"/>
      <c r="E1457" s="2"/>
      <c r="F1457" s="2"/>
      <c r="I1457" s="2"/>
      <c r="J1457" s="2"/>
      <c r="O1457" s="3"/>
      <c r="P1457" s="3"/>
      <c r="Q1457" s="3"/>
      <c r="R1457" s="3"/>
      <c r="S1457" s="3"/>
      <c r="T1457" s="3"/>
      <c r="U1457" s="3"/>
      <c r="V1457" s="3"/>
      <c r="W1457" s="3"/>
      <c r="X1457" s="8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NX1457" s="2"/>
      <c r="NY1457" s="2"/>
      <c r="NZ1457" s="2"/>
      <c r="OA1457" s="2"/>
      <c r="OB1457" s="2"/>
    </row>
    <row r="1458" spans="2:392" x14ac:dyDescent="0.25">
      <c r="B1458" s="2"/>
      <c r="C1458" s="2"/>
      <c r="D1458" s="2"/>
      <c r="E1458" s="2"/>
      <c r="F1458" s="2"/>
      <c r="I1458" s="2"/>
      <c r="J1458" s="2"/>
      <c r="O1458" s="3"/>
      <c r="P1458" s="3"/>
      <c r="Q1458" s="3"/>
      <c r="R1458" s="3"/>
      <c r="S1458" s="3"/>
      <c r="T1458" s="3"/>
      <c r="U1458" s="3"/>
      <c r="V1458" s="3"/>
      <c r="W1458" s="3"/>
      <c r="X1458" s="8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NX1458" s="2"/>
      <c r="NY1458" s="2"/>
      <c r="NZ1458" s="2"/>
      <c r="OA1458" s="2"/>
      <c r="OB1458" s="2"/>
    </row>
    <row r="1459" spans="2:392" x14ac:dyDescent="0.25">
      <c r="B1459" s="2"/>
      <c r="C1459" s="2"/>
      <c r="D1459" s="2"/>
      <c r="E1459" s="2"/>
      <c r="F1459" s="2"/>
      <c r="I1459" s="2"/>
      <c r="J1459" s="2"/>
      <c r="O1459" s="3"/>
      <c r="P1459" s="3"/>
      <c r="Q1459" s="3"/>
      <c r="R1459" s="3"/>
      <c r="S1459" s="3"/>
      <c r="T1459" s="3"/>
      <c r="U1459" s="3"/>
      <c r="V1459" s="3"/>
      <c r="W1459" s="3"/>
      <c r="X1459" s="8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NX1459" s="2"/>
      <c r="NY1459" s="2"/>
      <c r="NZ1459" s="2"/>
      <c r="OA1459" s="2"/>
      <c r="OB1459" s="2"/>
    </row>
    <row r="1460" spans="2:392" x14ac:dyDescent="0.25">
      <c r="B1460" s="2"/>
      <c r="C1460" s="2"/>
      <c r="D1460" s="2"/>
      <c r="E1460" s="2"/>
      <c r="F1460" s="2"/>
      <c r="I1460" s="2"/>
      <c r="J1460" s="2"/>
      <c r="O1460" s="3"/>
      <c r="P1460" s="3"/>
      <c r="Q1460" s="3"/>
      <c r="R1460" s="3"/>
      <c r="S1460" s="3"/>
      <c r="T1460" s="3"/>
      <c r="U1460" s="3"/>
      <c r="V1460" s="3"/>
      <c r="W1460" s="3"/>
      <c r="X1460" s="8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NX1460" s="2"/>
      <c r="NY1460" s="2"/>
      <c r="NZ1460" s="2"/>
      <c r="OA1460" s="2"/>
      <c r="OB1460" s="2"/>
    </row>
    <row r="1461" spans="2:392" x14ac:dyDescent="0.25">
      <c r="B1461" s="2"/>
      <c r="C1461" s="2"/>
      <c r="D1461" s="2"/>
      <c r="E1461" s="2"/>
      <c r="F1461" s="2"/>
      <c r="I1461" s="2"/>
      <c r="J1461" s="2"/>
      <c r="O1461" s="3"/>
      <c r="P1461" s="3"/>
      <c r="Q1461" s="3"/>
      <c r="R1461" s="3"/>
      <c r="S1461" s="3"/>
      <c r="T1461" s="3"/>
      <c r="U1461" s="3"/>
      <c r="V1461" s="3"/>
      <c r="W1461" s="3"/>
      <c r="X1461" s="8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NX1461" s="2"/>
      <c r="NY1461" s="2"/>
      <c r="NZ1461" s="2"/>
      <c r="OA1461" s="2"/>
      <c r="OB1461" s="2"/>
    </row>
    <row r="1462" spans="2:392" x14ac:dyDescent="0.25">
      <c r="B1462" s="2"/>
      <c r="C1462" s="2"/>
      <c r="D1462" s="2"/>
      <c r="E1462" s="2"/>
      <c r="F1462" s="2"/>
      <c r="I1462" s="2"/>
      <c r="J1462" s="2"/>
      <c r="O1462" s="3"/>
      <c r="P1462" s="3"/>
      <c r="Q1462" s="3"/>
      <c r="R1462" s="3"/>
      <c r="S1462" s="3"/>
      <c r="T1462" s="3"/>
      <c r="U1462" s="3"/>
      <c r="V1462" s="3"/>
      <c r="W1462" s="3"/>
      <c r="X1462" s="8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NX1462" s="2"/>
      <c r="NY1462" s="2"/>
      <c r="NZ1462" s="2"/>
      <c r="OA1462" s="2"/>
      <c r="OB1462" s="2"/>
    </row>
    <row r="1463" spans="2:392" x14ac:dyDescent="0.25">
      <c r="B1463" s="2"/>
      <c r="C1463" s="2"/>
      <c r="D1463" s="2"/>
      <c r="E1463" s="2"/>
      <c r="F1463" s="2"/>
      <c r="I1463" s="2"/>
      <c r="J1463" s="2"/>
      <c r="O1463" s="3"/>
      <c r="P1463" s="3"/>
      <c r="Q1463" s="3"/>
      <c r="R1463" s="3"/>
      <c r="S1463" s="3"/>
      <c r="T1463" s="3"/>
      <c r="U1463" s="3"/>
      <c r="V1463" s="3"/>
      <c r="W1463" s="3"/>
      <c r="X1463" s="8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NX1463" s="2"/>
      <c r="NY1463" s="2"/>
      <c r="NZ1463" s="2"/>
      <c r="OA1463" s="2"/>
      <c r="OB1463" s="2"/>
    </row>
    <row r="1464" spans="2:392" x14ac:dyDescent="0.25">
      <c r="B1464" s="2"/>
      <c r="C1464" s="2"/>
      <c r="D1464" s="2"/>
      <c r="E1464" s="2"/>
      <c r="F1464" s="2"/>
      <c r="I1464" s="2"/>
      <c r="J1464" s="2"/>
      <c r="O1464" s="3"/>
      <c r="P1464" s="3"/>
      <c r="Q1464" s="3"/>
      <c r="R1464" s="3"/>
      <c r="S1464" s="3"/>
      <c r="T1464" s="3"/>
      <c r="U1464" s="3"/>
      <c r="V1464" s="3"/>
      <c r="W1464" s="3"/>
      <c r="X1464" s="8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NX1464" s="2"/>
      <c r="NY1464" s="2"/>
      <c r="NZ1464" s="2"/>
      <c r="OA1464" s="2"/>
      <c r="OB1464" s="2"/>
    </row>
    <row r="1465" spans="2:392" x14ac:dyDescent="0.25">
      <c r="B1465" s="2"/>
      <c r="C1465" s="2"/>
      <c r="D1465" s="2"/>
      <c r="E1465" s="2"/>
      <c r="F1465" s="2"/>
      <c r="I1465" s="2"/>
      <c r="J1465" s="2"/>
      <c r="O1465" s="3"/>
      <c r="P1465" s="3"/>
      <c r="Q1465" s="3"/>
      <c r="R1465" s="3"/>
      <c r="S1465" s="3"/>
      <c r="T1465" s="3"/>
      <c r="U1465" s="3"/>
      <c r="V1465" s="3"/>
      <c r="W1465" s="3"/>
      <c r="X1465" s="8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NX1465" s="2"/>
      <c r="NY1465" s="2"/>
      <c r="NZ1465" s="2"/>
      <c r="OA1465" s="2"/>
      <c r="OB1465" s="2"/>
    </row>
    <row r="1466" spans="2:392" x14ac:dyDescent="0.25">
      <c r="B1466" s="2"/>
      <c r="C1466" s="2"/>
      <c r="D1466" s="2"/>
      <c r="E1466" s="2"/>
      <c r="F1466" s="2"/>
      <c r="I1466" s="2"/>
      <c r="J1466" s="2"/>
      <c r="O1466" s="3"/>
      <c r="P1466" s="3"/>
      <c r="Q1466" s="3"/>
      <c r="R1466" s="3"/>
      <c r="S1466" s="3"/>
      <c r="T1466" s="3"/>
      <c r="U1466" s="3"/>
      <c r="V1466" s="3"/>
      <c r="W1466" s="3"/>
      <c r="X1466" s="8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NX1466" s="2"/>
      <c r="NY1466" s="2"/>
      <c r="NZ1466" s="2"/>
      <c r="OA1466" s="2"/>
      <c r="OB1466" s="2"/>
    </row>
    <row r="1467" spans="2:392" x14ac:dyDescent="0.25">
      <c r="B1467" s="2"/>
      <c r="C1467" s="2"/>
      <c r="D1467" s="2"/>
      <c r="E1467" s="2"/>
      <c r="F1467" s="2"/>
      <c r="I1467" s="2"/>
      <c r="J1467" s="2"/>
      <c r="O1467" s="3"/>
      <c r="P1467" s="3"/>
      <c r="Q1467" s="3"/>
      <c r="R1467" s="3"/>
      <c r="S1467" s="3"/>
      <c r="T1467" s="3"/>
      <c r="U1467" s="3"/>
      <c r="V1467" s="3"/>
      <c r="W1467" s="3"/>
      <c r="X1467" s="8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NX1467" s="2"/>
      <c r="NY1467" s="2"/>
      <c r="NZ1467" s="2"/>
      <c r="OA1467" s="2"/>
      <c r="OB1467" s="2"/>
    </row>
    <row r="1468" spans="2:392" x14ac:dyDescent="0.25">
      <c r="B1468" s="2"/>
      <c r="C1468" s="2"/>
      <c r="D1468" s="2"/>
      <c r="E1468" s="2"/>
      <c r="F1468" s="2"/>
      <c r="I1468" s="2"/>
      <c r="J1468" s="2"/>
      <c r="O1468" s="3"/>
      <c r="P1468" s="3"/>
      <c r="Q1468" s="3"/>
      <c r="R1468" s="3"/>
      <c r="S1468" s="3"/>
      <c r="T1468" s="3"/>
      <c r="U1468" s="3"/>
      <c r="V1468" s="3"/>
      <c r="W1468" s="3"/>
      <c r="X1468" s="8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NX1468" s="2"/>
      <c r="NY1468" s="2"/>
      <c r="NZ1468" s="2"/>
      <c r="OA1468" s="2"/>
      <c r="OB1468" s="2"/>
    </row>
    <row r="1469" spans="2:392" x14ac:dyDescent="0.25">
      <c r="B1469" s="2"/>
      <c r="C1469" s="2"/>
      <c r="D1469" s="2"/>
      <c r="E1469" s="2"/>
      <c r="F1469" s="2"/>
      <c r="I1469" s="2"/>
      <c r="J1469" s="2"/>
      <c r="O1469" s="3"/>
      <c r="P1469" s="3"/>
      <c r="Q1469" s="3"/>
      <c r="R1469" s="3"/>
      <c r="S1469" s="3"/>
      <c r="T1469" s="3"/>
      <c r="U1469" s="3"/>
      <c r="V1469" s="3"/>
      <c r="W1469" s="3"/>
      <c r="X1469" s="8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NX1469" s="2"/>
      <c r="NY1469" s="2"/>
      <c r="NZ1469" s="2"/>
      <c r="OA1469" s="2"/>
      <c r="OB1469" s="2"/>
    </row>
    <row r="1470" spans="2:392" x14ac:dyDescent="0.25">
      <c r="B1470" s="2"/>
      <c r="C1470" s="2"/>
      <c r="D1470" s="2"/>
      <c r="E1470" s="2"/>
      <c r="F1470" s="2"/>
      <c r="I1470" s="2"/>
      <c r="J1470" s="2"/>
      <c r="O1470" s="3"/>
      <c r="P1470" s="3"/>
      <c r="Q1470" s="3"/>
      <c r="R1470" s="3"/>
      <c r="S1470" s="3"/>
      <c r="T1470" s="3"/>
      <c r="U1470" s="3"/>
      <c r="V1470" s="3"/>
      <c r="W1470" s="3"/>
      <c r="X1470" s="8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NX1470" s="2"/>
      <c r="NY1470" s="2"/>
      <c r="NZ1470" s="2"/>
      <c r="OA1470" s="2"/>
      <c r="OB1470" s="2"/>
    </row>
    <row r="1471" spans="2:392" x14ac:dyDescent="0.25">
      <c r="B1471" s="2"/>
      <c r="C1471" s="2"/>
      <c r="D1471" s="2"/>
      <c r="E1471" s="2"/>
      <c r="F1471" s="2"/>
      <c r="I1471" s="2"/>
      <c r="J1471" s="2"/>
      <c r="O1471" s="3"/>
      <c r="P1471" s="3"/>
      <c r="Q1471" s="3"/>
      <c r="R1471" s="3"/>
      <c r="S1471" s="3"/>
      <c r="T1471" s="3"/>
      <c r="U1471" s="3"/>
      <c r="V1471" s="3"/>
      <c r="W1471" s="3"/>
      <c r="X1471" s="8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NX1471" s="2"/>
      <c r="NY1471" s="2"/>
      <c r="NZ1471" s="2"/>
      <c r="OA1471" s="2"/>
      <c r="OB1471" s="2"/>
    </row>
    <row r="1472" spans="2:392" x14ac:dyDescent="0.25">
      <c r="B1472" s="2"/>
      <c r="C1472" s="2"/>
      <c r="D1472" s="2"/>
      <c r="E1472" s="2"/>
      <c r="F1472" s="2"/>
      <c r="I1472" s="2"/>
      <c r="J1472" s="2"/>
      <c r="O1472" s="3"/>
      <c r="P1472" s="3"/>
      <c r="Q1472" s="3"/>
      <c r="R1472" s="3"/>
      <c r="S1472" s="3"/>
      <c r="T1472" s="3"/>
      <c r="U1472" s="3"/>
      <c r="V1472" s="3"/>
      <c r="W1472" s="3"/>
      <c r="X1472" s="8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NX1472" s="2"/>
      <c r="NY1472" s="2"/>
      <c r="NZ1472" s="2"/>
      <c r="OA1472" s="2"/>
      <c r="OB1472" s="2"/>
    </row>
    <row r="1473" spans="2:392" x14ac:dyDescent="0.25">
      <c r="B1473" s="2"/>
      <c r="C1473" s="2"/>
      <c r="D1473" s="2"/>
      <c r="E1473" s="2"/>
      <c r="F1473" s="2"/>
      <c r="I1473" s="2"/>
      <c r="J1473" s="2"/>
      <c r="O1473" s="3"/>
      <c r="P1473" s="3"/>
      <c r="Q1473" s="3"/>
      <c r="R1473" s="3"/>
      <c r="S1473" s="3"/>
      <c r="T1473" s="3"/>
      <c r="U1473" s="3"/>
      <c r="V1473" s="3"/>
      <c r="W1473" s="3"/>
      <c r="X1473" s="8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NX1473" s="2"/>
      <c r="NY1473" s="2"/>
      <c r="NZ1473" s="2"/>
      <c r="OA1473" s="2"/>
      <c r="OB1473" s="2"/>
    </row>
    <row r="1474" spans="2:392" x14ac:dyDescent="0.25">
      <c r="B1474" s="2"/>
      <c r="C1474" s="2"/>
      <c r="D1474" s="2"/>
      <c r="E1474" s="2"/>
      <c r="F1474" s="2"/>
      <c r="I1474" s="2"/>
      <c r="J1474" s="2"/>
      <c r="O1474" s="3"/>
      <c r="P1474" s="3"/>
      <c r="Q1474" s="3"/>
      <c r="R1474" s="3"/>
      <c r="S1474" s="3"/>
      <c r="T1474" s="3"/>
      <c r="U1474" s="3"/>
      <c r="V1474" s="3"/>
      <c r="W1474" s="3"/>
      <c r="X1474" s="8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NX1474" s="2"/>
      <c r="NY1474" s="2"/>
      <c r="NZ1474" s="2"/>
      <c r="OA1474" s="2"/>
      <c r="OB1474" s="2"/>
    </row>
    <row r="1475" spans="2:392" x14ac:dyDescent="0.25">
      <c r="B1475" s="2"/>
      <c r="C1475" s="2"/>
      <c r="D1475" s="2"/>
      <c r="E1475" s="2"/>
      <c r="F1475" s="2"/>
      <c r="I1475" s="2"/>
      <c r="J1475" s="2"/>
      <c r="O1475" s="3"/>
      <c r="P1475" s="3"/>
      <c r="Q1475" s="3"/>
      <c r="R1475" s="3"/>
      <c r="S1475" s="3"/>
      <c r="T1475" s="3"/>
      <c r="U1475" s="3"/>
      <c r="V1475" s="3"/>
      <c r="W1475" s="3"/>
      <c r="X1475" s="8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NX1475" s="2"/>
      <c r="NY1475" s="2"/>
      <c r="NZ1475" s="2"/>
      <c r="OA1475" s="2"/>
      <c r="OB1475" s="2"/>
    </row>
    <row r="1476" spans="2:392" x14ac:dyDescent="0.25">
      <c r="B1476" s="2"/>
      <c r="C1476" s="2"/>
      <c r="D1476" s="2"/>
      <c r="E1476" s="2"/>
      <c r="F1476" s="2"/>
      <c r="I1476" s="2"/>
      <c r="J1476" s="2"/>
      <c r="O1476" s="3"/>
      <c r="P1476" s="3"/>
      <c r="Q1476" s="3"/>
      <c r="R1476" s="3"/>
      <c r="S1476" s="3"/>
      <c r="T1476" s="3"/>
      <c r="U1476" s="3"/>
      <c r="V1476" s="3"/>
      <c r="W1476" s="3"/>
      <c r="X1476" s="8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NX1476" s="2"/>
      <c r="NY1476" s="2"/>
      <c r="NZ1476" s="2"/>
      <c r="OA1476" s="2"/>
      <c r="OB1476" s="2"/>
    </row>
    <row r="1477" spans="2:392" x14ac:dyDescent="0.25">
      <c r="B1477" s="2"/>
      <c r="C1477" s="2"/>
      <c r="D1477" s="2"/>
      <c r="E1477" s="2"/>
      <c r="F1477" s="2"/>
      <c r="I1477" s="2"/>
      <c r="J1477" s="2"/>
      <c r="O1477" s="3"/>
      <c r="P1477" s="3"/>
      <c r="Q1477" s="3"/>
      <c r="R1477" s="3"/>
      <c r="S1477" s="3"/>
      <c r="T1477" s="3"/>
      <c r="U1477" s="3"/>
      <c r="V1477" s="3"/>
      <c r="W1477" s="3"/>
      <c r="X1477" s="8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NX1477" s="2"/>
      <c r="NY1477" s="2"/>
      <c r="NZ1477" s="2"/>
      <c r="OA1477" s="2"/>
      <c r="OB1477" s="2"/>
    </row>
    <row r="1478" spans="2:392" x14ac:dyDescent="0.25">
      <c r="B1478" s="2"/>
      <c r="C1478" s="2"/>
      <c r="D1478" s="2"/>
      <c r="E1478" s="2"/>
      <c r="F1478" s="2"/>
      <c r="I1478" s="2"/>
      <c r="J1478" s="2"/>
      <c r="O1478" s="3"/>
      <c r="P1478" s="3"/>
      <c r="Q1478" s="3"/>
      <c r="R1478" s="3"/>
      <c r="S1478" s="3"/>
      <c r="T1478" s="3"/>
      <c r="U1478" s="3"/>
      <c r="V1478" s="3"/>
      <c r="W1478" s="3"/>
      <c r="X1478" s="8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NX1478" s="2"/>
      <c r="NY1478" s="2"/>
      <c r="NZ1478" s="2"/>
      <c r="OA1478" s="2"/>
      <c r="OB1478" s="2"/>
    </row>
    <row r="1479" spans="2:392" x14ac:dyDescent="0.25">
      <c r="B1479" s="2"/>
      <c r="C1479" s="2"/>
      <c r="D1479" s="2"/>
      <c r="E1479" s="2"/>
      <c r="F1479" s="2"/>
      <c r="I1479" s="2"/>
      <c r="J1479" s="2"/>
      <c r="O1479" s="3"/>
      <c r="P1479" s="3"/>
      <c r="Q1479" s="3"/>
      <c r="R1479" s="3"/>
      <c r="S1479" s="3"/>
      <c r="T1479" s="3"/>
      <c r="U1479" s="3"/>
      <c r="V1479" s="3"/>
      <c r="W1479" s="3"/>
      <c r="X1479" s="8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NX1479" s="2"/>
      <c r="NY1479" s="2"/>
      <c r="NZ1479" s="2"/>
      <c r="OA1479" s="2"/>
      <c r="OB1479" s="2"/>
    </row>
    <row r="1480" spans="2:392" x14ac:dyDescent="0.25">
      <c r="B1480" s="2"/>
      <c r="C1480" s="2"/>
      <c r="D1480" s="2"/>
      <c r="E1480" s="2"/>
      <c r="F1480" s="2"/>
      <c r="I1480" s="2"/>
      <c r="J1480" s="2"/>
      <c r="O1480" s="3"/>
      <c r="P1480" s="3"/>
      <c r="Q1480" s="3"/>
      <c r="R1480" s="3"/>
      <c r="S1480" s="3"/>
      <c r="T1480" s="3"/>
      <c r="U1480" s="3"/>
      <c r="V1480" s="3"/>
      <c r="W1480" s="3"/>
      <c r="X1480" s="8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NX1480" s="2"/>
      <c r="NY1480" s="2"/>
      <c r="NZ1480" s="2"/>
      <c r="OA1480" s="2"/>
      <c r="OB1480" s="2"/>
    </row>
    <row r="1481" spans="2:392" x14ac:dyDescent="0.25">
      <c r="B1481" s="2"/>
      <c r="C1481" s="2"/>
      <c r="D1481" s="2"/>
      <c r="E1481" s="2"/>
      <c r="F1481" s="2"/>
      <c r="I1481" s="2"/>
      <c r="J1481" s="2"/>
      <c r="O1481" s="3"/>
      <c r="P1481" s="3"/>
      <c r="Q1481" s="3"/>
      <c r="R1481" s="3"/>
      <c r="S1481" s="3"/>
      <c r="T1481" s="3"/>
      <c r="U1481" s="3"/>
      <c r="V1481" s="3"/>
      <c r="W1481" s="3"/>
      <c r="X1481" s="8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NX1481" s="2"/>
      <c r="NY1481" s="2"/>
      <c r="NZ1481" s="2"/>
      <c r="OA1481" s="2"/>
      <c r="OB1481" s="2"/>
    </row>
    <row r="1482" spans="2:392" x14ac:dyDescent="0.25">
      <c r="B1482" s="2"/>
      <c r="C1482" s="2"/>
      <c r="D1482" s="2"/>
      <c r="E1482" s="2"/>
      <c r="F1482" s="2"/>
      <c r="I1482" s="2"/>
      <c r="J1482" s="2"/>
      <c r="O1482" s="3"/>
      <c r="P1482" s="3"/>
      <c r="Q1482" s="3"/>
      <c r="R1482" s="3"/>
      <c r="S1482" s="3"/>
      <c r="T1482" s="3"/>
      <c r="U1482" s="3"/>
      <c r="V1482" s="3"/>
      <c r="W1482" s="3"/>
      <c r="X1482" s="8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NX1482" s="2"/>
      <c r="NY1482" s="2"/>
      <c r="NZ1482" s="2"/>
      <c r="OA1482" s="2"/>
      <c r="OB1482" s="2"/>
    </row>
    <row r="1483" spans="2:392" x14ac:dyDescent="0.25">
      <c r="B1483" s="2"/>
      <c r="C1483" s="2"/>
      <c r="D1483" s="2"/>
      <c r="E1483" s="2"/>
      <c r="F1483" s="2"/>
      <c r="I1483" s="2"/>
      <c r="J1483" s="2"/>
      <c r="O1483" s="3"/>
      <c r="P1483" s="3"/>
      <c r="Q1483" s="3"/>
      <c r="R1483" s="3"/>
      <c r="S1483" s="3"/>
      <c r="T1483" s="3"/>
      <c r="U1483" s="3"/>
      <c r="V1483" s="3"/>
      <c r="W1483" s="3"/>
      <c r="X1483" s="8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NX1483" s="2"/>
      <c r="NY1483" s="2"/>
      <c r="NZ1483" s="2"/>
      <c r="OA1483" s="2"/>
      <c r="OB1483" s="2"/>
    </row>
    <row r="1484" spans="2:392" x14ac:dyDescent="0.25">
      <c r="B1484" s="2"/>
      <c r="C1484" s="2"/>
      <c r="D1484" s="2"/>
      <c r="E1484" s="2"/>
      <c r="F1484" s="2"/>
      <c r="I1484" s="2"/>
      <c r="J1484" s="2"/>
      <c r="O1484" s="3"/>
      <c r="P1484" s="3"/>
      <c r="Q1484" s="3"/>
      <c r="R1484" s="3"/>
      <c r="S1484" s="3"/>
      <c r="T1484" s="3"/>
      <c r="U1484" s="3"/>
      <c r="V1484" s="3"/>
      <c r="W1484" s="3"/>
      <c r="X1484" s="8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NX1484" s="2"/>
      <c r="NY1484" s="2"/>
      <c r="NZ1484" s="2"/>
      <c r="OA1484" s="2"/>
      <c r="OB1484" s="2"/>
    </row>
    <row r="1485" spans="2:392" x14ac:dyDescent="0.25">
      <c r="B1485" s="2"/>
      <c r="C1485" s="2"/>
      <c r="D1485" s="2"/>
      <c r="E1485" s="2"/>
      <c r="F1485" s="2"/>
      <c r="I1485" s="2"/>
      <c r="J1485" s="2"/>
      <c r="O1485" s="3"/>
      <c r="P1485" s="3"/>
      <c r="Q1485" s="3"/>
      <c r="R1485" s="3"/>
      <c r="S1485" s="3"/>
      <c r="T1485" s="3"/>
      <c r="U1485" s="3"/>
      <c r="V1485" s="3"/>
      <c r="W1485" s="3"/>
      <c r="X1485" s="8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NX1485" s="2"/>
      <c r="NY1485" s="2"/>
      <c r="NZ1485" s="2"/>
      <c r="OA1485" s="2"/>
      <c r="OB1485" s="2"/>
    </row>
    <row r="1486" spans="2:392" x14ac:dyDescent="0.25">
      <c r="B1486" s="2"/>
      <c r="C1486" s="2"/>
      <c r="D1486" s="2"/>
      <c r="E1486" s="2"/>
      <c r="F1486" s="2"/>
      <c r="I1486" s="2"/>
      <c r="J1486" s="2"/>
      <c r="O1486" s="3"/>
      <c r="P1486" s="3"/>
      <c r="Q1486" s="3"/>
      <c r="R1486" s="3"/>
      <c r="S1486" s="3"/>
      <c r="T1486" s="3"/>
      <c r="U1486" s="3"/>
      <c r="V1486" s="3"/>
      <c r="W1486" s="3"/>
      <c r="X1486" s="8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NX1486" s="2"/>
      <c r="NY1486" s="2"/>
      <c r="NZ1486" s="2"/>
      <c r="OA1486" s="2"/>
      <c r="OB1486" s="2"/>
    </row>
    <row r="1487" spans="2:392" x14ac:dyDescent="0.25">
      <c r="B1487" s="2"/>
      <c r="C1487" s="2"/>
      <c r="D1487" s="2"/>
      <c r="E1487" s="2"/>
      <c r="F1487" s="2"/>
      <c r="I1487" s="2"/>
      <c r="J1487" s="2"/>
      <c r="O1487" s="3"/>
      <c r="P1487" s="3"/>
      <c r="Q1487" s="3"/>
      <c r="R1487" s="3"/>
      <c r="S1487" s="3"/>
      <c r="T1487" s="3"/>
      <c r="U1487" s="3"/>
      <c r="V1487" s="3"/>
      <c r="W1487" s="3"/>
      <c r="X1487" s="8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NX1487" s="2"/>
      <c r="NY1487" s="2"/>
      <c r="NZ1487" s="2"/>
      <c r="OA1487" s="2"/>
      <c r="OB1487" s="2"/>
    </row>
    <row r="1488" spans="2:392" x14ac:dyDescent="0.25">
      <c r="B1488" s="2"/>
      <c r="C1488" s="2"/>
      <c r="D1488" s="2"/>
      <c r="E1488" s="2"/>
      <c r="F1488" s="2"/>
      <c r="I1488" s="2"/>
      <c r="J1488" s="2"/>
      <c r="O1488" s="3"/>
      <c r="P1488" s="3"/>
      <c r="Q1488" s="3"/>
      <c r="R1488" s="3"/>
      <c r="S1488" s="3"/>
      <c r="T1488" s="3"/>
      <c r="U1488" s="3"/>
      <c r="V1488" s="3"/>
      <c r="W1488" s="3"/>
      <c r="X1488" s="8"/>
      <c r="GQ1488" s="2"/>
      <c r="GR1488" s="2"/>
      <c r="GS1488" s="2"/>
      <c r="NX1488" s="2"/>
      <c r="NY1488" s="2"/>
      <c r="NZ1488" s="2"/>
      <c r="OA1488" s="2"/>
      <c r="OB1488" s="2"/>
    </row>
    <row r="1489" spans="2:392" x14ac:dyDescent="0.25">
      <c r="B1489" s="2"/>
      <c r="C1489" s="2"/>
      <c r="D1489" s="2"/>
      <c r="E1489" s="2"/>
      <c r="F1489" s="2"/>
      <c r="I1489" s="2"/>
      <c r="J1489" s="2"/>
      <c r="O1489" s="3"/>
      <c r="P1489" s="3"/>
      <c r="Q1489" s="3"/>
      <c r="R1489" s="3"/>
      <c r="S1489" s="3"/>
      <c r="T1489" s="3"/>
      <c r="U1489" s="3"/>
      <c r="V1489" s="3"/>
      <c r="W1489" s="3"/>
      <c r="X1489" s="8"/>
      <c r="GQ1489" s="2"/>
      <c r="GR1489" s="2"/>
      <c r="GS1489" s="2"/>
      <c r="NX1489" s="2"/>
      <c r="NY1489" s="2"/>
      <c r="NZ1489" s="2"/>
      <c r="OA1489" s="2"/>
      <c r="OB1489" s="2"/>
    </row>
    <row r="1490" spans="2:392" x14ac:dyDescent="0.25">
      <c r="B1490" s="2"/>
      <c r="C1490" s="2"/>
      <c r="D1490" s="2"/>
      <c r="E1490" s="2"/>
      <c r="F1490" s="2"/>
      <c r="I1490" s="2"/>
      <c r="J1490" s="2"/>
      <c r="O1490" s="3"/>
      <c r="P1490" s="3"/>
      <c r="Q1490" s="3"/>
      <c r="R1490" s="3"/>
      <c r="S1490" s="3"/>
      <c r="T1490" s="3"/>
      <c r="U1490" s="3"/>
      <c r="V1490" s="3"/>
      <c r="W1490" s="3"/>
      <c r="X1490" s="8"/>
      <c r="GQ1490" s="2"/>
      <c r="GR1490" s="2"/>
      <c r="GS1490" s="2"/>
      <c r="NX1490" s="2"/>
      <c r="NY1490" s="2"/>
      <c r="NZ1490" s="2"/>
      <c r="OA1490" s="2"/>
      <c r="OB1490" s="2"/>
    </row>
    <row r="1491" spans="2:392" x14ac:dyDescent="0.25">
      <c r="B1491" s="2"/>
      <c r="C1491" s="2"/>
      <c r="D1491" s="2"/>
      <c r="E1491" s="2"/>
      <c r="F1491" s="2"/>
      <c r="I1491" s="2"/>
      <c r="J1491" s="2"/>
      <c r="O1491" s="3"/>
      <c r="P1491" s="3"/>
      <c r="Q1491" s="3"/>
      <c r="R1491" s="3"/>
      <c r="S1491" s="3"/>
      <c r="T1491" s="3"/>
      <c r="U1491" s="3"/>
      <c r="V1491" s="3"/>
      <c r="W1491" s="3"/>
      <c r="X1491" s="8"/>
      <c r="GQ1491" s="2"/>
      <c r="GR1491" s="2"/>
      <c r="GS1491" s="2"/>
      <c r="NX1491" s="2"/>
      <c r="NY1491" s="2"/>
      <c r="NZ1491" s="2"/>
      <c r="OA1491" s="2"/>
      <c r="OB1491" s="2"/>
    </row>
    <row r="1492" spans="2:392" x14ac:dyDescent="0.25">
      <c r="B1492" s="2"/>
      <c r="C1492" s="2"/>
      <c r="D1492" s="2"/>
      <c r="E1492" s="2"/>
      <c r="F1492" s="2"/>
      <c r="I1492" s="2"/>
      <c r="J1492" s="2"/>
      <c r="O1492" s="3"/>
      <c r="P1492" s="3"/>
      <c r="Q1492" s="3"/>
      <c r="R1492" s="3"/>
      <c r="S1492" s="3"/>
      <c r="T1492" s="3"/>
      <c r="U1492" s="3"/>
      <c r="V1492" s="3"/>
      <c r="W1492" s="3"/>
      <c r="X1492" s="8"/>
      <c r="GQ1492" s="2"/>
      <c r="GR1492" s="2"/>
      <c r="GS1492" s="2"/>
      <c r="NX1492" s="2"/>
      <c r="NY1492" s="2"/>
      <c r="NZ1492" s="2"/>
      <c r="OA1492" s="2"/>
      <c r="OB1492" s="2"/>
    </row>
    <row r="1493" spans="2:392" x14ac:dyDescent="0.25">
      <c r="B1493" s="2"/>
      <c r="C1493" s="2"/>
      <c r="D1493" s="2"/>
      <c r="E1493" s="2"/>
      <c r="F1493" s="2"/>
      <c r="I1493" s="2"/>
      <c r="J1493" s="2"/>
      <c r="O1493" s="3"/>
      <c r="P1493" s="3"/>
      <c r="Q1493" s="3"/>
      <c r="R1493" s="3"/>
      <c r="S1493" s="3"/>
      <c r="T1493" s="3"/>
      <c r="U1493" s="3"/>
      <c r="V1493" s="3"/>
      <c r="W1493" s="3"/>
      <c r="X1493" s="8"/>
      <c r="GQ1493" s="2"/>
      <c r="GR1493" s="2"/>
      <c r="GS1493" s="2"/>
      <c r="NX1493" s="2"/>
      <c r="NY1493" s="2"/>
      <c r="NZ1493" s="2"/>
      <c r="OA1493" s="2"/>
      <c r="OB1493" s="2"/>
    </row>
    <row r="1494" spans="2:392" x14ac:dyDescent="0.25">
      <c r="B1494" s="2"/>
      <c r="C1494" s="2"/>
      <c r="D1494" s="2"/>
      <c r="E1494" s="2"/>
      <c r="F1494" s="2"/>
      <c r="I1494" s="2"/>
      <c r="J1494" s="2"/>
      <c r="O1494" s="3"/>
      <c r="P1494" s="3"/>
      <c r="Q1494" s="3"/>
      <c r="R1494" s="3"/>
      <c r="S1494" s="3"/>
      <c r="T1494" s="3"/>
      <c r="U1494" s="3"/>
      <c r="V1494" s="3"/>
      <c r="W1494" s="3"/>
      <c r="X1494" s="8"/>
      <c r="GQ1494" s="2"/>
      <c r="GR1494" s="2"/>
      <c r="GS1494" s="2"/>
      <c r="NX1494" s="2"/>
      <c r="NY1494" s="2"/>
      <c r="NZ1494" s="2"/>
      <c r="OA1494" s="2"/>
      <c r="OB1494" s="2"/>
    </row>
    <row r="1495" spans="2:392" x14ac:dyDescent="0.25">
      <c r="B1495" s="2"/>
      <c r="C1495" s="2"/>
      <c r="D1495" s="2"/>
      <c r="E1495" s="2"/>
      <c r="F1495" s="2"/>
      <c r="I1495" s="2"/>
      <c r="J1495" s="2"/>
      <c r="O1495" s="3"/>
      <c r="P1495" s="3"/>
      <c r="Q1495" s="3"/>
      <c r="R1495" s="3"/>
      <c r="S1495" s="3"/>
      <c r="T1495" s="3"/>
      <c r="U1495" s="3"/>
      <c r="V1495" s="3"/>
      <c r="W1495" s="3"/>
      <c r="X1495" s="8"/>
      <c r="GQ1495" s="2"/>
      <c r="GR1495" s="2"/>
      <c r="GS1495" s="2"/>
      <c r="NX1495" s="2"/>
      <c r="NY1495" s="2"/>
      <c r="NZ1495" s="2"/>
      <c r="OA1495" s="2"/>
      <c r="OB1495" s="2"/>
    </row>
    <row r="1496" spans="2:392" x14ac:dyDescent="0.25">
      <c r="B1496" s="2"/>
      <c r="C1496" s="2"/>
      <c r="D1496" s="2"/>
      <c r="E1496" s="2"/>
      <c r="F1496" s="2"/>
      <c r="I1496" s="2"/>
      <c r="J1496" s="2"/>
      <c r="O1496" s="3"/>
      <c r="P1496" s="3"/>
      <c r="Q1496" s="3"/>
      <c r="R1496" s="3"/>
      <c r="S1496" s="3"/>
      <c r="T1496" s="3"/>
      <c r="U1496" s="3"/>
      <c r="V1496" s="3"/>
      <c r="W1496" s="3"/>
      <c r="X1496" s="8"/>
      <c r="GQ1496" s="2"/>
      <c r="GR1496" s="2"/>
      <c r="GS1496" s="2"/>
      <c r="NX1496" s="2"/>
      <c r="NY1496" s="2"/>
      <c r="NZ1496" s="2"/>
      <c r="OA1496" s="2"/>
      <c r="OB1496" s="2"/>
    </row>
    <row r="1497" spans="2:392" x14ac:dyDescent="0.25">
      <c r="B1497" s="2"/>
      <c r="C1497" s="2"/>
      <c r="D1497" s="2"/>
      <c r="E1497" s="2"/>
      <c r="F1497" s="2"/>
      <c r="I1497" s="2"/>
      <c r="J1497" s="2"/>
      <c r="O1497" s="3"/>
      <c r="P1497" s="3"/>
      <c r="Q1497" s="3"/>
      <c r="R1497" s="3"/>
      <c r="S1497" s="3"/>
      <c r="T1497" s="3"/>
      <c r="U1497" s="3"/>
      <c r="V1497" s="3"/>
      <c r="W1497" s="3"/>
      <c r="X1497" s="8"/>
      <c r="GQ1497" s="2"/>
      <c r="GR1497" s="2"/>
      <c r="GS1497" s="2"/>
      <c r="NX1497" s="2"/>
      <c r="NY1497" s="2"/>
      <c r="NZ1497" s="2"/>
      <c r="OA1497" s="2"/>
      <c r="OB1497" s="2"/>
    </row>
    <row r="1498" spans="2:392" x14ac:dyDescent="0.25">
      <c r="B1498" s="2"/>
      <c r="C1498" s="2"/>
      <c r="D1498" s="2"/>
      <c r="E1498" s="2"/>
      <c r="F1498" s="2"/>
      <c r="I1498" s="2"/>
      <c r="J1498" s="2"/>
      <c r="O1498" s="3"/>
      <c r="P1498" s="3"/>
      <c r="Q1498" s="3"/>
      <c r="R1498" s="3"/>
      <c r="S1498" s="3"/>
      <c r="T1498" s="3"/>
      <c r="U1498" s="3"/>
      <c r="V1498" s="3"/>
      <c r="W1498" s="3"/>
      <c r="X1498" s="8"/>
      <c r="GQ1498" s="2"/>
      <c r="GR1498" s="2"/>
      <c r="GS1498" s="2"/>
      <c r="NX1498" s="2"/>
      <c r="NY1498" s="2"/>
      <c r="NZ1498" s="2"/>
      <c r="OA1498" s="2"/>
      <c r="OB1498" s="2"/>
    </row>
    <row r="1499" spans="2:392" x14ac:dyDescent="0.25">
      <c r="B1499" s="2"/>
      <c r="C1499" s="2"/>
      <c r="D1499" s="2"/>
      <c r="E1499" s="2"/>
      <c r="F1499" s="2"/>
      <c r="I1499" s="2"/>
      <c r="J1499" s="2"/>
      <c r="O1499" s="3"/>
      <c r="P1499" s="3"/>
      <c r="Q1499" s="3"/>
      <c r="R1499" s="3"/>
      <c r="S1499" s="3"/>
      <c r="T1499" s="3"/>
      <c r="U1499" s="3"/>
      <c r="V1499" s="3"/>
      <c r="W1499" s="3"/>
      <c r="X1499" s="8"/>
      <c r="GQ1499" s="2"/>
      <c r="GR1499" s="2"/>
      <c r="GS1499" s="2"/>
      <c r="NX1499" s="2"/>
      <c r="NY1499" s="2"/>
      <c r="NZ1499" s="2"/>
      <c r="OA1499" s="2"/>
      <c r="OB1499" s="2"/>
    </row>
    <row r="1500" spans="2:392" x14ac:dyDescent="0.25">
      <c r="B1500" s="2"/>
      <c r="C1500" s="2"/>
      <c r="D1500" s="2"/>
      <c r="E1500" s="2"/>
      <c r="F1500" s="2"/>
      <c r="I1500" s="2"/>
      <c r="J1500" s="2"/>
      <c r="O1500" s="3"/>
      <c r="P1500" s="3"/>
      <c r="Q1500" s="3"/>
      <c r="R1500" s="3"/>
      <c r="S1500" s="3"/>
      <c r="T1500" s="3"/>
      <c r="U1500" s="3"/>
      <c r="V1500" s="3"/>
      <c r="W1500" s="3"/>
      <c r="X1500" s="8"/>
      <c r="GQ1500" s="2"/>
      <c r="GR1500" s="2"/>
      <c r="GS1500" s="2"/>
      <c r="NX1500" s="2"/>
      <c r="NY1500" s="2"/>
      <c r="NZ1500" s="2"/>
      <c r="OA1500" s="2"/>
      <c r="OB1500" s="2"/>
    </row>
    <row r="1501" spans="2:392" x14ac:dyDescent="0.25">
      <c r="B1501" s="2"/>
      <c r="C1501" s="2"/>
      <c r="D1501" s="2"/>
      <c r="E1501" s="2"/>
      <c r="F1501" s="2"/>
      <c r="I1501" s="2"/>
      <c r="J1501" s="2"/>
      <c r="O1501" s="3"/>
      <c r="P1501" s="3"/>
      <c r="Q1501" s="3"/>
      <c r="R1501" s="3"/>
      <c r="S1501" s="3"/>
      <c r="T1501" s="3"/>
      <c r="U1501" s="3"/>
      <c r="V1501" s="3"/>
      <c r="W1501" s="3"/>
      <c r="X1501" s="8"/>
      <c r="GQ1501" s="2"/>
      <c r="GR1501" s="2"/>
      <c r="GS1501" s="2"/>
      <c r="NX1501" s="2"/>
      <c r="NY1501" s="2"/>
      <c r="NZ1501" s="2"/>
      <c r="OA1501" s="2"/>
      <c r="OB1501" s="2"/>
    </row>
    <row r="1502" spans="2:392" x14ac:dyDescent="0.25">
      <c r="B1502" s="2"/>
      <c r="C1502" s="2"/>
      <c r="D1502" s="2"/>
      <c r="E1502" s="2"/>
      <c r="F1502" s="2"/>
      <c r="I1502" s="2"/>
      <c r="J1502" s="2"/>
      <c r="O1502" s="3"/>
      <c r="P1502" s="3"/>
      <c r="Q1502" s="3"/>
      <c r="R1502" s="3"/>
      <c r="S1502" s="3"/>
      <c r="T1502" s="3"/>
      <c r="U1502" s="3"/>
      <c r="V1502" s="3"/>
      <c r="W1502" s="3"/>
      <c r="X1502" s="8"/>
      <c r="GQ1502" s="2"/>
      <c r="GR1502" s="2"/>
      <c r="GS1502" s="2"/>
      <c r="NX1502" s="2"/>
      <c r="NY1502" s="2"/>
      <c r="NZ1502" s="2"/>
      <c r="OA1502" s="2"/>
      <c r="OB1502" s="2"/>
    </row>
    <row r="1503" spans="2:392" x14ac:dyDescent="0.25">
      <c r="B1503" s="2"/>
      <c r="C1503" s="2"/>
      <c r="D1503" s="2"/>
      <c r="E1503" s="2"/>
      <c r="F1503" s="2"/>
      <c r="I1503" s="2"/>
      <c r="J1503" s="2"/>
      <c r="O1503" s="3"/>
      <c r="P1503" s="3"/>
      <c r="Q1503" s="3"/>
      <c r="R1503" s="3"/>
      <c r="S1503" s="3"/>
      <c r="T1503" s="3"/>
      <c r="U1503" s="3"/>
      <c r="V1503" s="3"/>
      <c r="W1503" s="3"/>
      <c r="X1503" s="8"/>
      <c r="GQ1503" s="2"/>
      <c r="GR1503" s="2"/>
      <c r="GS1503" s="2"/>
      <c r="NX1503" s="2"/>
      <c r="NY1503" s="2"/>
      <c r="NZ1503" s="2"/>
      <c r="OA1503" s="2"/>
      <c r="OB1503" s="2"/>
    </row>
    <row r="1504" spans="2:392" x14ac:dyDescent="0.25">
      <c r="B1504" s="2"/>
      <c r="C1504" s="2"/>
      <c r="D1504" s="2"/>
      <c r="E1504" s="2"/>
      <c r="F1504" s="2"/>
      <c r="I1504" s="2"/>
      <c r="J1504" s="2"/>
      <c r="O1504" s="3"/>
      <c r="P1504" s="3"/>
      <c r="Q1504" s="3"/>
      <c r="R1504" s="3"/>
      <c r="S1504" s="3"/>
      <c r="T1504" s="3"/>
      <c r="U1504" s="3"/>
      <c r="V1504" s="3"/>
      <c r="W1504" s="3"/>
      <c r="X1504" s="8"/>
      <c r="GQ1504" s="2"/>
      <c r="GR1504" s="2"/>
      <c r="GS1504" s="2"/>
      <c r="NX1504" s="2"/>
      <c r="NY1504" s="2"/>
      <c r="NZ1504" s="2"/>
      <c r="OA1504" s="2"/>
      <c r="OB1504" s="2"/>
    </row>
    <row r="1505" spans="2:392" x14ac:dyDescent="0.25">
      <c r="B1505" s="2"/>
      <c r="C1505" s="2"/>
      <c r="D1505" s="2"/>
      <c r="E1505" s="2"/>
      <c r="F1505" s="2"/>
      <c r="I1505" s="2"/>
      <c r="J1505" s="2"/>
      <c r="O1505" s="3"/>
      <c r="P1505" s="3"/>
      <c r="Q1505" s="3"/>
      <c r="R1505" s="3"/>
      <c r="S1505" s="3"/>
      <c r="T1505" s="3"/>
      <c r="U1505" s="3"/>
      <c r="V1505" s="3"/>
      <c r="W1505" s="3"/>
      <c r="X1505" s="8"/>
      <c r="GQ1505" s="2"/>
      <c r="GR1505" s="2"/>
      <c r="GS1505" s="2"/>
      <c r="NX1505" s="2"/>
      <c r="NY1505" s="2"/>
      <c r="NZ1505" s="2"/>
      <c r="OA1505" s="2"/>
      <c r="OB1505" s="2"/>
    </row>
    <row r="1506" spans="2:392" x14ac:dyDescent="0.25">
      <c r="B1506" s="2"/>
      <c r="C1506" s="2"/>
      <c r="D1506" s="2"/>
      <c r="E1506" s="2"/>
      <c r="F1506" s="2"/>
      <c r="I1506" s="2"/>
      <c r="J1506" s="2"/>
      <c r="O1506" s="3"/>
      <c r="P1506" s="3"/>
      <c r="Q1506" s="3"/>
      <c r="R1506" s="3"/>
      <c r="S1506" s="3"/>
      <c r="T1506" s="3"/>
      <c r="U1506" s="3"/>
      <c r="V1506" s="3"/>
      <c r="W1506" s="3"/>
      <c r="X1506" s="8"/>
      <c r="GQ1506" s="2"/>
      <c r="GR1506" s="2"/>
      <c r="GS1506" s="2"/>
      <c r="NX1506" s="2"/>
      <c r="NY1506" s="2"/>
      <c r="NZ1506" s="2"/>
      <c r="OA1506" s="2"/>
      <c r="OB1506" s="2"/>
    </row>
    <row r="1507" spans="2:392" x14ac:dyDescent="0.25">
      <c r="B1507" s="2"/>
      <c r="C1507" s="2"/>
      <c r="D1507" s="2"/>
      <c r="E1507" s="2"/>
      <c r="F1507" s="2"/>
      <c r="I1507" s="2"/>
      <c r="J1507" s="2"/>
      <c r="O1507" s="3"/>
      <c r="P1507" s="3"/>
      <c r="Q1507" s="3"/>
      <c r="R1507" s="3"/>
      <c r="S1507" s="3"/>
      <c r="T1507" s="3"/>
      <c r="U1507" s="3"/>
      <c r="V1507" s="3"/>
      <c r="W1507" s="3"/>
      <c r="X1507" s="8"/>
      <c r="GQ1507" s="2"/>
      <c r="GR1507" s="2"/>
      <c r="GS1507" s="2"/>
      <c r="NX1507" s="2"/>
      <c r="NY1507" s="2"/>
      <c r="NZ1507" s="2"/>
      <c r="OA1507" s="2"/>
      <c r="OB1507" s="2"/>
    </row>
    <row r="1508" spans="2:392" x14ac:dyDescent="0.25">
      <c r="B1508" s="2"/>
      <c r="C1508" s="2"/>
      <c r="D1508" s="2"/>
      <c r="E1508" s="2"/>
      <c r="F1508" s="2"/>
      <c r="I1508" s="2"/>
      <c r="J1508" s="2"/>
      <c r="O1508" s="3"/>
      <c r="P1508" s="3"/>
      <c r="Q1508" s="3"/>
      <c r="R1508" s="3"/>
      <c r="S1508" s="3"/>
      <c r="T1508" s="3"/>
      <c r="U1508" s="3"/>
      <c r="V1508" s="3"/>
      <c r="W1508" s="3"/>
      <c r="X1508" s="8"/>
      <c r="GQ1508" s="2"/>
      <c r="GR1508" s="2"/>
      <c r="GS1508" s="2"/>
      <c r="NX1508" s="2"/>
      <c r="NY1508" s="2"/>
      <c r="NZ1508" s="2"/>
      <c r="OA1508" s="2"/>
      <c r="OB1508" s="2"/>
    </row>
    <row r="1509" spans="2:392" x14ac:dyDescent="0.25">
      <c r="B1509" s="2"/>
      <c r="C1509" s="2"/>
      <c r="D1509" s="2"/>
      <c r="E1509" s="2"/>
      <c r="F1509" s="2"/>
      <c r="I1509" s="2"/>
      <c r="J1509" s="2"/>
      <c r="O1509" s="3"/>
      <c r="P1509" s="3"/>
      <c r="Q1509" s="3"/>
      <c r="R1509" s="3"/>
      <c r="S1509" s="3"/>
      <c r="T1509" s="3"/>
      <c r="U1509" s="3"/>
      <c r="V1509" s="3"/>
      <c r="W1509" s="3"/>
      <c r="X1509" s="8"/>
      <c r="GQ1509" s="2"/>
      <c r="GR1509" s="2"/>
      <c r="GS1509" s="2"/>
      <c r="NX1509" s="2"/>
      <c r="NY1509" s="2"/>
      <c r="NZ1509" s="2"/>
      <c r="OA1509" s="2"/>
      <c r="OB1509" s="2"/>
    </row>
    <row r="1510" spans="2:392" x14ac:dyDescent="0.25">
      <c r="B1510" s="2"/>
      <c r="C1510" s="2"/>
      <c r="D1510" s="2"/>
      <c r="E1510" s="2"/>
      <c r="F1510" s="2"/>
      <c r="I1510" s="2"/>
      <c r="J1510" s="2"/>
      <c r="O1510" s="3"/>
      <c r="P1510" s="3"/>
      <c r="Q1510" s="3"/>
      <c r="R1510" s="3"/>
      <c r="S1510" s="3"/>
      <c r="T1510" s="3"/>
      <c r="U1510" s="3"/>
      <c r="V1510" s="3"/>
      <c r="W1510" s="3"/>
      <c r="X1510" s="8"/>
      <c r="GQ1510" s="2"/>
      <c r="GR1510" s="2"/>
      <c r="GS1510" s="2"/>
      <c r="NX1510" s="2"/>
      <c r="NY1510" s="2"/>
      <c r="NZ1510" s="2"/>
      <c r="OA1510" s="2"/>
      <c r="OB1510" s="2"/>
    </row>
    <row r="1511" spans="2:392" x14ac:dyDescent="0.25">
      <c r="B1511" s="2"/>
      <c r="C1511" s="2"/>
      <c r="D1511" s="2"/>
      <c r="E1511" s="2"/>
      <c r="F1511" s="2"/>
      <c r="I1511" s="2"/>
      <c r="J1511" s="2"/>
      <c r="O1511" s="3"/>
      <c r="P1511" s="3"/>
      <c r="Q1511" s="3"/>
      <c r="R1511" s="3"/>
      <c r="S1511" s="3"/>
      <c r="T1511" s="3"/>
      <c r="U1511" s="3"/>
      <c r="V1511" s="3"/>
      <c r="W1511" s="3"/>
      <c r="X1511" s="8"/>
      <c r="GQ1511" s="2"/>
      <c r="GR1511" s="2"/>
      <c r="GS1511" s="2"/>
      <c r="NX1511" s="2"/>
      <c r="NY1511" s="2"/>
      <c r="NZ1511" s="2"/>
      <c r="OA1511" s="2"/>
      <c r="OB1511" s="2"/>
    </row>
    <row r="1512" spans="2:392" x14ac:dyDescent="0.25">
      <c r="B1512" s="2"/>
      <c r="C1512" s="2"/>
      <c r="D1512" s="2"/>
      <c r="E1512" s="2"/>
      <c r="F1512" s="2"/>
      <c r="I1512" s="2"/>
      <c r="J1512" s="2"/>
      <c r="O1512" s="3"/>
      <c r="P1512" s="3"/>
      <c r="Q1512" s="3"/>
      <c r="R1512" s="3"/>
      <c r="S1512" s="3"/>
      <c r="T1512" s="3"/>
      <c r="U1512" s="3"/>
      <c r="V1512" s="3"/>
      <c r="W1512" s="3"/>
      <c r="X1512" s="8"/>
      <c r="GQ1512" s="2"/>
      <c r="GR1512" s="2"/>
      <c r="GS1512" s="2"/>
      <c r="NX1512" s="2"/>
      <c r="NY1512" s="2"/>
      <c r="NZ1512" s="2"/>
      <c r="OA1512" s="2"/>
      <c r="OB1512" s="2"/>
    </row>
    <row r="1513" spans="2:392" x14ac:dyDescent="0.25">
      <c r="B1513" s="2"/>
      <c r="C1513" s="2"/>
      <c r="D1513" s="2"/>
      <c r="E1513" s="2"/>
      <c r="F1513" s="2"/>
      <c r="I1513" s="2"/>
      <c r="J1513" s="2"/>
      <c r="O1513" s="3"/>
      <c r="P1513" s="3"/>
      <c r="Q1513" s="3"/>
      <c r="R1513" s="3"/>
      <c r="S1513" s="3"/>
      <c r="T1513" s="3"/>
      <c r="U1513" s="3"/>
      <c r="V1513" s="3"/>
      <c r="W1513" s="3"/>
      <c r="X1513" s="8"/>
      <c r="GQ1513" s="2"/>
      <c r="GR1513" s="2"/>
      <c r="GS1513" s="2"/>
      <c r="NX1513" s="2"/>
      <c r="NY1513" s="2"/>
      <c r="NZ1513" s="2"/>
      <c r="OA1513" s="2"/>
      <c r="OB1513" s="2"/>
    </row>
    <row r="1514" spans="2:392" x14ac:dyDescent="0.25">
      <c r="B1514" s="2"/>
      <c r="C1514" s="2"/>
      <c r="D1514" s="2"/>
      <c r="E1514" s="2"/>
      <c r="F1514" s="2"/>
      <c r="I1514" s="2"/>
      <c r="J1514" s="2"/>
      <c r="O1514" s="3"/>
      <c r="P1514" s="3"/>
      <c r="Q1514" s="3"/>
      <c r="R1514" s="3"/>
      <c r="S1514" s="3"/>
      <c r="T1514" s="3"/>
      <c r="U1514" s="3"/>
      <c r="V1514" s="3"/>
      <c r="W1514" s="3"/>
      <c r="X1514" s="8"/>
      <c r="GQ1514" s="2"/>
      <c r="GR1514" s="2"/>
      <c r="GS1514" s="2"/>
      <c r="NX1514" s="2"/>
      <c r="NY1514" s="2"/>
      <c r="NZ1514" s="2"/>
      <c r="OA1514" s="2"/>
      <c r="OB1514" s="2"/>
    </row>
    <row r="1515" spans="2:392" x14ac:dyDescent="0.25">
      <c r="B1515" s="2"/>
      <c r="C1515" s="2"/>
      <c r="D1515" s="2"/>
      <c r="E1515" s="2"/>
      <c r="F1515" s="2"/>
      <c r="I1515" s="2"/>
      <c r="J1515" s="2"/>
      <c r="O1515" s="3"/>
      <c r="P1515" s="3"/>
      <c r="Q1515" s="3"/>
      <c r="R1515" s="3"/>
      <c r="S1515" s="3"/>
      <c r="T1515" s="3"/>
      <c r="U1515" s="3"/>
      <c r="V1515" s="3"/>
      <c r="W1515" s="3"/>
      <c r="X1515" s="8"/>
      <c r="GQ1515" s="2"/>
      <c r="GR1515" s="2"/>
      <c r="GS1515" s="2"/>
      <c r="NX1515" s="2"/>
      <c r="NY1515" s="2"/>
      <c r="NZ1515" s="2"/>
      <c r="OA1515" s="2"/>
      <c r="OB1515" s="2"/>
    </row>
    <row r="1516" spans="2:392" x14ac:dyDescent="0.25">
      <c r="B1516" s="2"/>
      <c r="C1516" s="2"/>
      <c r="D1516" s="2"/>
      <c r="E1516" s="2"/>
      <c r="F1516" s="2"/>
      <c r="I1516" s="2"/>
      <c r="J1516" s="2"/>
      <c r="O1516" s="3"/>
      <c r="P1516" s="3"/>
      <c r="Q1516" s="3"/>
      <c r="R1516" s="3"/>
      <c r="S1516" s="3"/>
      <c r="T1516" s="3"/>
      <c r="U1516" s="3"/>
      <c r="V1516" s="3"/>
      <c r="W1516" s="3"/>
      <c r="X1516" s="8"/>
      <c r="GQ1516" s="2"/>
      <c r="GR1516" s="2"/>
      <c r="GS1516" s="2"/>
      <c r="NX1516" s="2"/>
      <c r="NY1516" s="2"/>
      <c r="NZ1516" s="2"/>
      <c r="OA1516" s="2"/>
      <c r="OB1516" s="2"/>
    </row>
    <row r="1517" spans="2:392" x14ac:dyDescent="0.25">
      <c r="B1517" s="2"/>
      <c r="C1517" s="2"/>
      <c r="D1517" s="2"/>
      <c r="E1517" s="2"/>
      <c r="F1517" s="2"/>
      <c r="I1517" s="2"/>
      <c r="J1517" s="2"/>
      <c r="O1517" s="3"/>
      <c r="P1517" s="3"/>
      <c r="Q1517" s="3"/>
      <c r="R1517" s="3"/>
      <c r="S1517" s="3"/>
      <c r="T1517" s="3"/>
      <c r="U1517" s="3"/>
      <c r="V1517" s="3"/>
      <c r="W1517" s="3"/>
      <c r="X1517" s="8"/>
      <c r="GQ1517" s="2"/>
      <c r="GR1517" s="2"/>
      <c r="GS1517" s="2"/>
      <c r="NX1517" s="2"/>
      <c r="NY1517" s="2"/>
      <c r="NZ1517" s="2"/>
      <c r="OA1517" s="2"/>
      <c r="OB1517" s="2"/>
    </row>
    <row r="1518" spans="2:392" x14ac:dyDescent="0.25">
      <c r="B1518" s="2"/>
      <c r="C1518" s="2"/>
      <c r="D1518" s="2"/>
      <c r="E1518" s="2"/>
      <c r="F1518" s="2"/>
      <c r="I1518" s="2"/>
      <c r="J1518" s="2"/>
      <c r="O1518" s="3"/>
      <c r="P1518" s="3"/>
      <c r="Q1518" s="3"/>
      <c r="R1518" s="3"/>
      <c r="S1518" s="3"/>
      <c r="T1518" s="3"/>
      <c r="U1518" s="3"/>
      <c r="V1518" s="3"/>
      <c r="W1518" s="3"/>
      <c r="X1518" s="8"/>
      <c r="GQ1518" s="2"/>
      <c r="GR1518" s="2"/>
      <c r="GS1518" s="2"/>
      <c r="NX1518" s="2"/>
      <c r="NY1518" s="2"/>
      <c r="NZ1518" s="2"/>
      <c r="OA1518" s="2"/>
      <c r="OB1518" s="2"/>
    </row>
    <row r="1519" spans="2:392" x14ac:dyDescent="0.25">
      <c r="B1519" s="2"/>
      <c r="C1519" s="2"/>
      <c r="D1519" s="2"/>
      <c r="E1519" s="2"/>
      <c r="F1519" s="2"/>
      <c r="I1519" s="2"/>
      <c r="J1519" s="2"/>
      <c r="O1519" s="3"/>
      <c r="P1519" s="3"/>
      <c r="Q1519" s="3"/>
      <c r="R1519" s="3"/>
      <c r="S1519" s="3"/>
      <c r="T1519" s="3"/>
      <c r="U1519" s="3"/>
      <c r="V1519" s="3"/>
      <c r="W1519" s="3"/>
      <c r="X1519" s="8"/>
      <c r="GQ1519" s="2"/>
      <c r="GR1519" s="2"/>
      <c r="GS1519" s="2"/>
      <c r="NX1519" s="2"/>
      <c r="NY1519" s="2"/>
      <c r="NZ1519" s="2"/>
      <c r="OA1519" s="2"/>
      <c r="OB1519" s="2"/>
    </row>
    <row r="1520" spans="2:392" x14ac:dyDescent="0.25">
      <c r="B1520" s="2"/>
      <c r="C1520" s="2"/>
      <c r="D1520" s="2"/>
      <c r="E1520" s="2"/>
      <c r="F1520" s="2"/>
      <c r="I1520" s="2"/>
      <c r="J1520" s="2"/>
      <c r="O1520" s="3"/>
      <c r="P1520" s="3"/>
      <c r="Q1520" s="3"/>
      <c r="R1520" s="3"/>
      <c r="S1520" s="3"/>
      <c r="T1520" s="3"/>
      <c r="U1520" s="3"/>
      <c r="V1520" s="3"/>
      <c r="W1520" s="3"/>
      <c r="X1520" s="8"/>
      <c r="GQ1520" s="2"/>
      <c r="GR1520" s="2"/>
      <c r="GS1520" s="2"/>
      <c r="NX1520" s="2"/>
      <c r="NY1520" s="2"/>
      <c r="NZ1520" s="2"/>
      <c r="OA1520" s="2"/>
      <c r="OB1520" s="2"/>
    </row>
    <row r="1521" spans="2:392" x14ac:dyDescent="0.25">
      <c r="B1521" s="2"/>
      <c r="C1521" s="2"/>
      <c r="D1521" s="2"/>
      <c r="E1521" s="2"/>
      <c r="F1521" s="2"/>
      <c r="I1521" s="2"/>
      <c r="J1521" s="2"/>
      <c r="O1521" s="3"/>
      <c r="P1521" s="3"/>
      <c r="Q1521" s="3"/>
      <c r="R1521" s="3"/>
      <c r="S1521" s="3"/>
      <c r="T1521" s="3"/>
      <c r="U1521" s="3"/>
      <c r="V1521" s="3"/>
      <c r="W1521" s="3"/>
      <c r="X1521" s="8"/>
      <c r="GQ1521" s="2"/>
      <c r="GR1521" s="2"/>
      <c r="GS1521" s="2"/>
      <c r="NX1521" s="2"/>
      <c r="NY1521" s="2"/>
      <c r="NZ1521" s="2"/>
      <c r="OA1521" s="2"/>
      <c r="OB1521" s="2"/>
    </row>
    <row r="1522" spans="2:392" x14ac:dyDescent="0.25">
      <c r="B1522" s="2"/>
      <c r="C1522" s="2"/>
      <c r="D1522" s="2"/>
      <c r="E1522" s="2"/>
      <c r="F1522" s="2"/>
      <c r="I1522" s="2"/>
      <c r="J1522" s="2"/>
      <c r="O1522" s="3"/>
      <c r="P1522" s="3"/>
      <c r="Q1522" s="3"/>
      <c r="R1522" s="3"/>
      <c r="S1522" s="3"/>
      <c r="T1522" s="3"/>
      <c r="U1522" s="3"/>
      <c r="V1522" s="3"/>
      <c r="W1522" s="3"/>
      <c r="X1522" s="8"/>
      <c r="GQ1522" s="2"/>
      <c r="GR1522" s="2"/>
      <c r="GS1522" s="2"/>
      <c r="NX1522" s="2"/>
      <c r="NY1522" s="2"/>
      <c r="NZ1522" s="2"/>
      <c r="OA1522" s="2"/>
      <c r="OB1522" s="2"/>
    </row>
    <row r="1523" spans="2:392" x14ac:dyDescent="0.25">
      <c r="B1523" s="2"/>
      <c r="C1523" s="2"/>
      <c r="D1523" s="2"/>
      <c r="E1523" s="2"/>
      <c r="F1523" s="2"/>
      <c r="I1523" s="2"/>
      <c r="J1523" s="2"/>
      <c r="O1523" s="3"/>
      <c r="P1523" s="3"/>
      <c r="Q1523" s="3"/>
      <c r="R1523" s="3"/>
      <c r="S1523" s="3"/>
      <c r="T1523" s="3"/>
      <c r="U1523" s="3"/>
      <c r="V1523" s="3"/>
      <c r="W1523" s="3"/>
      <c r="X1523" s="8"/>
      <c r="GQ1523" s="2"/>
      <c r="GR1523" s="2"/>
      <c r="GS1523" s="2"/>
      <c r="NX1523" s="2"/>
      <c r="NY1523" s="2"/>
      <c r="NZ1523" s="2"/>
      <c r="OA1523" s="2"/>
      <c r="OB1523" s="2"/>
    </row>
    <row r="1524" spans="2:392" x14ac:dyDescent="0.25">
      <c r="B1524" s="2"/>
      <c r="C1524" s="2"/>
      <c r="D1524" s="2"/>
      <c r="E1524" s="2"/>
      <c r="F1524" s="2"/>
      <c r="I1524" s="2"/>
      <c r="J1524" s="2"/>
      <c r="O1524" s="3"/>
      <c r="P1524" s="3"/>
      <c r="Q1524" s="3"/>
      <c r="R1524" s="3"/>
      <c r="S1524" s="3"/>
      <c r="T1524" s="3"/>
      <c r="U1524" s="3"/>
      <c r="V1524" s="3"/>
      <c r="W1524" s="3"/>
      <c r="X1524" s="8"/>
      <c r="GQ1524" s="2"/>
      <c r="GR1524" s="2"/>
      <c r="GS1524" s="2"/>
      <c r="NX1524" s="2"/>
      <c r="NY1524" s="2"/>
      <c r="NZ1524" s="2"/>
      <c r="OA1524" s="2"/>
      <c r="OB1524" s="2"/>
    </row>
    <row r="1525" spans="2:392" x14ac:dyDescent="0.25">
      <c r="B1525" s="2"/>
      <c r="C1525" s="2"/>
      <c r="D1525" s="2"/>
      <c r="E1525" s="2"/>
      <c r="F1525" s="2"/>
      <c r="I1525" s="2"/>
      <c r="J1525" s="2"/>
      <c r="O1525" s="3"/>
      <c r="P1525" s="3"/>
      <c r="Q1525" s="3"/>
      <c r="R1525" s="3"/>
      <c r="S1525" s="3"/>
      <c r="T1525" s="3"/>
      <c r="U1525" s="3"/>
      <c r="V1525" s="3"/>
      <c r="W1525" s="3"/>
      <c r="X1525" s="8"/>
      <c r="GQ1525" s="2"/>
      <c r="GR1525" s="2"/>
      <c r="GS1525" s="2"/>
      <c r="NX1525" s="2"/>
      <c r="NY1525" s="2"/>
      <c r="NZ1525" s="2"/>
      <c r="OA1525" s="2"/>
      <c r="OB1525" s="2"/>
    </row>
    <row r="1526" spans="2:392" x14ac:dyDescent="0.25">
      <c r="B1526" s="2"/>
      <c r="C1526" s="2"/>
      <c r="D1526" s="2"/>
      <c r="E1526" s="2"/>
      <c r="F1526" s="2"/>
      <c r="I1526" s="2"/>
      <c r="J1526" s="2"/>
      <c r="O1526" s="3"/>
      <c r="P1526" s="3"/>
      <c r="Q1526" s="3"/>
      <c r="R1526" s="3"/>
      <c r="S1526" s="3"/>
      <c r="T1526" s="3"/>
      <c r="U1526" s="3"/>
      <c r="V1526" s="3"/>
      <c r="W1526" s="3"/>
      <c r="X1526" s="8"/>
      <c r="GQ1526" s="2"/>
      <c r="GR1526" s="2"/>
      <c r="GS1526" s="2"/>
      <c r="NX1526" s="2"/>
      <c r="NY1526" s="2"/>
      <c r="NZ1526" s="2"/>
      <c r="OA1526" s="2"/>
      <c r="OB1526" s="2"/>
    </row>
    <row r="1527" spans="2:392" x14ac:dyDescent="0.25">
      <c r="B1527" s="2"/>
      <c r="C1527" s="2"/>
      <c r="D1527" s="2"/>
      <c r="E1527" s="2"/>
      <c r="F1527" s="2"/>
      <c r="I1527" s="2"/>
      <c r="J1527" s="2"/>
      <c r="O1527" s="3"/>
      <c r="P1527" s="3"/>
      <c r="Q1527" s="3"/>
      <c r="R1527" s="3"/>
      <c r="S1527" s="3"/>
      <c r="T1527" s="3"/>
      <c r="U1527" s="3"/>
      <c r="V1527" s="3"/>
      <c r="W1527" s="3"/>
      <c r="X1527" s="8"/>
      <c r="GQ1527" s="2"/>
      <c r="GR1527" s="2"/>
      <c r="GS1527" s="2"/>
      <c r="NX1527" s="2"/>
      <c r="NY1527" s="2"/>
      <c r="NZ1527" s="2"/>
      <c r="OA1527" s="2"/>
      <c r="OB1527" s="2"/>
    </row>
    <row r="1528" spans="2:392" x14ac:dyDescent="0.25">
      <c r="B1528" s="2"/>
      <c r="C1528" s="2"/>
      <c r="D1528" s="2"/>
      <c r="E1528" s="2"/>
      <c r="F1528" s="2"/>
      <c r="I1528" s="2"/>
      <c r="J1528" s="2"/>
      <c r="O1528" s="3"/>
      <c r="P1528" s="3"/>
      <c r="Q1528" s="3"/>
      <c r="R1528" s="3"/>
      <c r="S1528" s="3"/>
      <c r="T1528" s="3"/>
      <c r="U1528" s="3"/>
      <c r="V1528" s="3"/>
      <c r="W1528" s="3"/>
      <c r="X1528" s="8"/>
      <c r="GQ1528" s="2"/>
      <c r="GR1528" s="2"/>
      <c r="GS1528" s="2"/>
      <c r="NX1528" s="2"/>
      <c r="NY1528" s="2"/>
      <c r="NZ1528" s="2"/>
      <c r="OA1528" s="2"/>
      <c r="OB1528" s="2"/>
    </row>
    <row r="1529" spans="2:392" x14ac:dyDescent="0.25">
      <c r="B1529" s="2"/>
      <c r="C1529" s="2"/>
      <c r="D1529" s="2"/>
      <c r="E1529" s="2"/>
      <c r="F1529" s="2"/>
      <c r="I1529" s="2"/>
      <c r="J1529" s="2"/>
      <c r="O1529" s="3"/>
      <c r="P1529" s="3"/>
      <c r="Q1529" s="3"/>
      <c r="R1529" s="3"/>
      <c r="S1529" s="3"/>
      <c r="T1529" s="3"/>
      <c r="U1529" s="3"/>
      <c r="V1529" s="3"/>
      <c r="W1529" s="3"/>
      <c r="X1529" s="8"/>
      <c r="GQ1529" s="2"/>
      <c r="GR1529" s="2"/>
      <c r="GS1529" s="2"/>
      <c r="NX1529" s="2"/>
      <c r="NY1529" s="2"/>
      <c r="NZ1529" s="2"/>
      <c r="OA1529" s="2"/>
      <c r="OB1529" s="2"/>
    </row>
    <row r="1530" spans="2:392" x14ac:dyDescent="0.25">
      <c r="B1530" s="2"/>
      <c r="C1530" s="2"/>
      <c r="D1530" s="2"/>
      <c r="E1530" s="2"/>
      <c r="F1530" s="2"/>
      <c r="I1530" s="2"/>
      <c r="J1530" s="2"/>
      <c r="O1530" s="3"/>
      <c r="P1530" s="3"/>
      <c r="Q1530" s="3"/>
      <c r="R1530" s="3"/>
      <c r="S1530" s="3"/>
      <c r="T1530" s="3"/>
      <c r="U1530" s="3"/>
      <c r="V1530" s="3"/>
      <c r="W1530" s="3"/>
      <c r="X1530" s="8"/>
      <c r="GQ1530" s="2"/>
      <c r="GR1530" s="2"/>
      <c r="GS1530" s="2"/>
      <c r="NX1530" s="2"/>
      <c r="NY1530" s="2"/>
      <c r="NZ1530" s="2"/>
      <c r="OA1530" s="2"/>
      <c r="OB1530" s="2"/>
    </row>
    <row r="1531" spans="2:392" x14ac:dyDescent="0.25">
      <c r="B1531" s="2"/>
      <c r="C1531" s="2"/>
      <c r="D1531" s="2"/>
      <c r="E1531" s="2"/>
      <c r="F1531" s="2"/>
      <c r="I1531" s="2"/>
      <c r="J1531" s="2"/>
      <c r="O1531" s="3"/>
      <c r="P1531" s="3"/>
      <c r="Q1531" s="3"/>
      <c r="R1531" s="3"/>
      <c r="S1531" s="3"/>
      <c r="T1531" s="3"/>
      <c r="U1531" s="3"/>
      <c r="V1531" s="3"/>
      <c r="W1531" s="3"/>
      <c r="X1531" s="8"/>
      <c r="GQ1531" s="2"/>
      <c r="GR1531" s="2"/>
      <c r="GS1531" s="2"/>
      <c r="NX1531" s="2"/>
      <c r="NY1531" s="2"/>
      <c r="NZ1531" s="2"/>
      <c r="OA1531" s="2"/>
      <c r="OB1531" s="2"/>
    </row>
    <row r="1532" spans="2:392" x14ac:dyDescent="0.25">
      <c r="B1532" s="2"/>
      <c r="C1532" s="2"/>
      <c r="D1532" s="2"/>
      <c r="E1532" s="2"/>
      <c r="F1532" s="2"/>
      <c r="I1532" s="2"/>
      <c r="J1532" s="2"/>
      <c r="O1532" s="3"/>
      <c r="P1532" s="3"/>
      <c r="Q1532" s="3"/>
      <c r="R1532" s="3"/>
      <c r="S1532" s="3"/>
      <c r="T1532" s="3"/>
      <c r="U1532" s="3"/>
      <c r="V1532" s="3"/>
      <c r="W1532" s="3"/>
      <c r="X1532" s="8"/>
      <c r="GQ1532" s="2"/>
      <c r="GR1532" s="2"/>
      <c r="GS1532" s="2"/>
      <c r="NX1532" s="2"/>
      <c r="NY1532" s="2"/>
      <c r="NZ1532" s="2"/>
      <c r="OA1532" s="2"/>
      <c r="OB1532" s="2"/>
    </row>
    <row r="1533" spans="2:392" x14ac:dyDescent="0.25">
      <c r="B1533" s="2"/>
      <c r="C1533" s="2"/>
      <c r="D1533" s="2"/>
      <c r="E1533" s="2"/>
      <c r="F1533" s="2"/>
      <c r="I1533" s="2"/>
      <c r="J1533" s="2"/>
      <c r="O1533" s="3"/>
      <c r="P1533" s="3"/>
      <c r="Q1533" s="3"/>
      <c r="R1533" s="3"/>
      <c r="S1533" s="3"/>
      <c r="T1533" s="3"/>
      <c r="U1533" s="3"/>
      <c r="V1533" s="3"/>
      <c r="W1533" s="3"/>
      <c r="X1533" s="8"/>
      <c r="GQ1533" s="2"/>
      <c r="GR1533" s="2"/>
      <c r="GS1533" s="2"/>
      <c r="NX1533" s="2"/>
      <c r="NY1533" s="2"/>
      <c r="NZ1533" s="2"/>
      <c r="OA1533" s="2"/>
      <c r="OB1533" s="2"/>
    </row>
    <row r="1534" spans="2:392" x14ac:dyDescent="0.25">
      <c r="B1534" s="2"/>
      <c r="C1534" s="2"/>
      <c r="D1534" s="2"/>
      <c r="E1534" s="2"/>
      <c r="F1534" s="2"/>
      <c r="I1534" s="2"/>
      <c r="J1534" s="2"/>
      <c r="O1534" s="3"/>
      <c r="P1534" s="3"/>
      <c r="Q1534" s="3"/>
      <c r="R1534" s="3"/>
      <c r="S1534" s="3"/>
      <c r="T1534" s="3"/>
      <c r="U1534" s="3"/>
      <c r="V1534" s="3"/>
      <c r="W1534" s="3"/>
      <c r="X1534" s="8"/>
      <c r="GQ1534" s="2"/>
      <c r="GR1534" s="2"/>
      <c r="GS1534" s="2"/>
      <c r="NX1534" s="2"/>
      <c r="NY1534" s="2"/>
      <c r="NZ1534" s="2"/>
      <c r="OA1534" s="2"/>
      <c r="OB1534" s="2"/>
    </row>
    <row r="1535" spans="2:392" x14ac:dyDescent="0.25">
      <c r="B1535" s="2"/>
      <c r="C1535" s="2"/>
      <c r="D1535" s="2"/>
      <c r="E1535" s="2"/>
      <c r="F1535" s="2"/>
      <c r="I1535" s="2"/>
      <c r="J1535" s="2"/>
      <c r="O1535" s="3"/>
      <c r="P1535" s="3"/>
      <c r="Q1535" s="3"/>
      <c r="R1535" s="3"/>
      <c r="S1535" s="3"/>
      <c r="T1535" s="3"/>
      <c r="U1535" s="3"/>
      <c r="V1535" s="3"/>
      <c r="W1535" s="3"/>
      <c r="X1535" s="8"/>
      <c r="GQ1535" s="2"/>
      <c r="GR1535" s="2"/>
      <c r="GS1535" s="2"/>
      <c r="NX1535" s="2"/>
      <c r="NY1535" s="2"/>
      <c r="NZ1535" s="2"/>
      <c r="OA1535" s="2"/>
      <c r="OB1535" s="2"/>
    </row>
    <row r="1536" spans="2:392" x14ac:dyDescent="0.25">
      <c r="B1536" s="2"/>
      <c r="C1536" s="2"/>
      <c r="D1536" s="2"/>
      <c r="E1536" s="2"/>
      <c r="F1536" s="2"/>
      <c r="I1536" s="2"/>
      <c r="J1536" s="2"/>
      <c r="O1536" s="3"/>
      <c r="P1536" s="3"/>
      <c r="Q1536" s="3"/>
      <c r="R1536" s="3"/>
      <c r="S1536" s="3"/>
      <c r="T1536" s="3"/>
      <c r="U1536" s="3"/>
      <c r="V1536" s="3"/>
      <c r="W1536" s="3"/>
      <c r="X1536" s="8"/>
      <c r="GQ1536" s="2"/>
      <c r="GR1536" s="2"/>
      <c r="GS1536" s="2"/>
      <c r="NX1536" s="2"/>
      <c r="NY1536" s="2"/>
      <c r="NZ1536" s="2"/>
      <c r="OA1536" s="2"/>
      <c r="OB1536" s="2"/>
    </row>
    <row r="1537" spans="2:392" x14ac:dyDescent="0.25">
      <c r="B1537" s="2"/>
      <c r="C1537" s="2"/>
      <c r="D1537" s="2"/>
      <c r="E1537" s="2"/>
      <c r="F1537" s="2"/>
      <c r="I1537" s="2"/>
      <c r="J1537" s="2"/>
      <c r="O1537" s="3"/>
      <c r="P1537" s="3"/>
      <c r="Q1537" s="3"/>
      <c r="R1537" s="3"/>
      <c r="S1537" s="3"/>
      <c r="T1537" s="3"/>
      <c r="U1537" s="3"/>
      <c r="V1537" s="3"/>
      <c r="W1537" s="3"/>
      <c r="X1537" s="8"/>
      <c r="GQ1537" s="2"/>
      <c r="GR1537" s="2"/>
      <c r="GS1537" s="2"/>
      <c r="NX1537" s="2"/>
      <c r="NY1537" s="2"/>
      <c r="NZ1537" s="2"/>
      <c r="OA1537" s="2"/>
      <c r="OB1537" s="2"/>
    </row>
    <row r="1538" spans="2:392" x14ac:dyDescent="0.25">
      <c r="B1538" s="2"/>
      <c r="C1538" s="2"/>
      <c r="D1538" s="2"/>
      <c r="E1538" s="2"/>
      <c r="F1538" s="2"/>
      <c r="I1538" s="2"/>
      <c r="J1538" s="2"/>
      <c r="O1538" s="3"/>
      <c r="P1538" s="3"/>
      <c r="Q1538" s="3"/>
      <c r="R1538" s="3"/>
      <c r="S1538" s="3"/>
      <c r="T1538" s="3"/>
      <c r="U1538" s="3"/>
      <c r="V1538" s="3"/>
      <c r="W1538" s="3"/>
      <c r="X1538" s="8"/>
      <c r="GQ1538" s="2"/>
      <c r="GR1538" s="2"/>
      <c r="GS1538" s="2"/>
      <c r="NX1538" s="2"/>
      <c r="NY1538" s="2"/>
      <c r="NZ1538" s="2"/>
      <c r="OA1538" s="2"/>
      <c r="OB1538" s="2"/>
    </row>
    <row r="1539" spans="2:392" x14ac:dyDescent="0.25">
      <c r="B1539" s="2"/>
      <c r="C1539" s="2"/>
      <c r="D1539" s="2"/>
      <c r="E1539" s="2"/>
      <c r="F1539" s="2"/>
      <c r="I1539" s="2"/>
      <c r="J1539" s="2"/>
      <c r="O1539" s="3"/>
      <c r="P1539" s="3"/>
      <c r="Q1539" s="3"/>
      <c r="R1539" s="3"/>
      <c r="S1539" s="3"/>
      <c r="T1539" s="3"/>
      <c r="U1539" s="3"/>
      <c r="V1539" s="3"/>
      <c r="W1539" s="3"/>
      <c r="X1539" s="8"/>
      <c r="GQ1539" s="2"/>
      <c r="GR1539" s="2"/>
      <c r="GS1539" s="2"/>
      <c r="NX1539" s="2"/>
      <c r="NY1539" s="2"/>
      <c r="NZ1539" s="2"/>
      <c r="OA1539" s="2"/>
      <c r="OB1539" s="2"/>
    </row>
    <row r="1540" spans="2:392" x14ac:dyDescent="0.25">
      <c r="B1540" s="2"/>
      <c r="C1540" s="2"/>
      <c r="D1540" s="2"/>
      <c r="E1540" s="2"/>
      <c r="F1540" s="2"/>
      <c r="I1540" s="2"/>
      <c r="J1540" s="2"/>
      <c r="O1540" s="3"/>
      <c r="P1540" s="3"/>
      <c r="Q1540" s="3"/>
      <c r="R1540" s="3"/>
      <c r="S1540" s="3"/>
      <c r="T1540" s="3"/>
      <c r="U1540" s="3"/>
      <c r="V1540" s="3"/>
      <c r="W1540" s="3"/>
      <c r="X1540" s="8"/>
      <c r="GQ1540" s="2"/>
      <c r="GR1540" s="2"/>
      <c r="GS1540" s="2"/>
      <c r="NX1540" s="2"/>
      <c r="NY1540" s="2"/>
      <c r="NZ1540" s="2"/>
      <c r="OA1540" s="2"/>
      <c r="OB1540" s="2"/>
    </row>
    <row r="1541" spans="2:392" x14ac:dyDescent="0.25">
      <c r="B1541" s="2"/>
      <c r="C1541" s="2"/>
      <c r="D1541" s="2"/>
      <c r="E1541" s="2"/>
      <c r="F1541" s="2"/>
      <c r="I1541" s="2"/>
      <c r="J1541" s="2"/>
      <c r="O1541" s="3"/>
      <c r="P1541" s="3"/>
      <c r="Q1541" s="3"/>
      <c r="R1541" s="3"/>
      <c r="S1541" s="3"/>
      <c r="T1541" s="3"/>
      <c r="U1541" s="3"/>
      <c r="V1541" s="3"/>
      <c r="W1541" s="3"/>
      <c r="X1541" s="8"/>
      <c r="GQ1541" s="2"/>
      <c r="GR1541" s="2"/>
      <c r="GS1541" s="2"/>
      <c r="NX1541" s="2"/>
      <c r="NY1541" s="2"/>
      <c r="NZ1541" s="2"/>
      <c r="OA1541" s="2"/>
      <c r="OB1541" s="2"/>
    </row>
    <row r="1542" spans="2:392" x14ac:dyDescent="0.25">
      <c r="B1542" s="2"/>
      <c r="C1542" s="2"/>
      <c r="D1542" s="2"/>
      <c r="E1542" s="2"/>
      <c r="F1542" s="2"/>
      <c r="I1542" s="2"/>
      <c r="J1542" s="2"/>
      <c r="O1542" s="3"/>
      <c r="P1542" s="3"/>
      <c r="Q1542" s="3"/>
      <c r="R1542" s="3"/>
      <c r="S1542" s="3"/>
      <c r="T1542" s="3"/>
      <c r="U1542" s="3"/>
      <c r="V1542" s="3"/>
      <c r="W1542" s="3"/>
      <c r="X1542" s="8"/>
      <c r="GQ1542" s="2"/>
      <c r="GR1542" s="2"/>
      <c r="GS1542" s="2"/>
      <c r="NX1542" s="2"/>
      <c r="NY1542" s="2"/>
      <c r="NZ1542" s="2"/>
      <c r="OA1542" s="2"/>
      <c r="OB1542" s="2"/>
    </row>
    <row r="1543" spans="2:392" x14ac:dyDescent="0.25">
      <c r="B1543" s="2"/>
      <c r="C1543" s="2"/>
      <c r="D1543" s="2"/>
      <c r="E1543" s="2"/>
      <c r="F1543" s="2"/>
      <c r="I1543" s="2"/>
      <c r="J1543" s="2"/>
      <c r="O1543" s="3"/>
      <c r="P1543" s="3"/>
      <c r="Q1543" s="3"/>
      <c r="R1543" s="3"/>
      <c r="S1543" s="3"/>
      <c r="T1543" s="3"/>
      <c r="U1543" s="3"/>
      <c r="V1543" s="3"/>
      <c r="W1543" s="3"/>
      <c r="X1543" s="8"/>
      <c r="GQ1543" s="2"/>
      <c r="GR1543" s="2"/>
      <c r="GS1543" s="2"/>
      <c r="NX1543" s="2"/>
      <c r="NY1543" s="2"/>
      <c r="NZ1543" s="2"/>
      <c r="OA1543" s="2"/>
      <c r="OB1543" s="2"/>
    </row>
    <row r="1544" spans="2:392" x14ac:dyDescent="0.25">
      <c r="B1544" s="2"/>
      <c r="C1544" s="2"/>
      <c r="D1544" s="2"/>
      <c r="E1544" s="2"/>
      <c r="F1544" s="2"/>
      <c r="I1544" s="2"/>
      <c r="J1544" s="2"/>
      <c r="O1544" s="3"/>
      <c r="P1544" s="3"/>
      <c r="Q1544" s="3"/>
      <c r="R1544" s="3"/>
      <c r="S1544" s="3"/>
      <c r="T1544" s="3"/>
      <c r="U1544" s="3"/>
      <c r="V1544" s="3"/>
      <c r="W1544" s="3"/>
      <c r="X1544" s="8"/>
      <c r="GQ1544" s="2"/>
      <c r="GR1544" s="2"/>
      <c r="GS1544" s="2"/>
      <c r="NX1544" s="2"/>
      <c r="NY1544" s="2"/>
      <c r="NZ1544" s="2"/>
      <c r="OA1544" s="2"/>
      <c r="OB1544" s="2"/>
    </row>
    <row r="1545" spans="2:392" x14ac:dyDescent="0.25">
      <c r="B1545" s="2"/>
      <c r="C1545" s="2"/>
      <c r="D1545" s="2"/>
      <c r="E1545" s="2"/>
      <c r="F1545" s="2"/>
      <c r="I1545" s="2"/>
      <c r="J1545" s="2"/>
      <c r="O1545" s="3"/>
      <c r="P1545" s="3"/>
      <c r="Q1545" s="3"/>
      <c r="R1545" s="3"/>
      <c r="S1545" s="3"/>
      <c r="T1545" s="3"/>
      <c r="U1545" s="3"/>
      <c r="V1545" s="3"/>
      <c r="W1545" s="3"/>
      <c r="X1545" s="8"/>
      <c r="GQ1545" s="2"/>
      <c r="GR1545" s="2"/>
      <c r="GS1545" s="2"/>
      <c r="NX1545" s="2"/>
      <c r="NY1545" s="2"/>
      <c r="NZ1545" s="2"/>
      <c r="OA1545" s="2"/>
      <c r="OB1545" s="2"/>
    </row>
    <row r="1546" spans="2:392" x14ac:dyDescent="0.25">
      <c r="B1546" s="2"/>
      <c r="C1546" s="2"/>
      <c r="D1546" s="2"/>
      <c r="E1546" s="2"/>
      <c r="F1546" s="2"/>
      <c r="I1546" s="2"/>
      <c r="J1546" s="2"/>
      <c r="O1546" s="3"/>
      <c r="P1546" s="3"/>
      <c r="Q1546" s="3"/>
      <c r="R1546" s="3"/>
      <c r="S1546" s="3"/>
      <c r="T1546" s="3"/>
      <c r="U1546" s="3"/>
      <c r="V1546" s="3"/>
      <c r="W1546" s="3"/>
      <c r="X1546" s="8"/>
      <c r="GQ1546" s="2"/>
      <c r="GR1546" s="2"/>
      <c r="GS1546" s="2"/>
      <c r="NX1546" s="2"/>
      <c r="NY1546" s="2"/>
      <c r="NZ1546" s="2"/>
      <c r="OA1546" s="2"/>
      <c r="OB1546" s="2"/>
    </row>
    <row r="1547" spans="2:392" x14ac:dyDescent="0.25">
      <c r="B1547" s="2"/>
      <c r="C1547" s="2"/>
      <c r="D1547" s="2"/>
      <c r="E1547" s="2"/>
      <c r="F1547" s="2"/>
      <c r="I1547" s="2"/>
      <c r="J1547" s="2"/>
      <c r="O1547" s="3"/>
      <c r="P1547" s="3"/>
      <c r="Q1547" s="3"/>
      <c r="R1547" s="3"/>
      <c r="S1547" s="3"/>
      <c r="T1547" s="3"/>
      <c r="U1547" s="3"/>
      <c r="V1547" s="3"/>
      <c r="W1547" s="3"/>
      <c r="X1547" s="8"/>
      <c r="GQ1547" s="2"/>
      <c r="GR1547" s="2"/>
      <c r="GS1547" s="2"/>
      <c r="NX1547" s="2"/>
      <c r="NY1547" s="2"/>
      <c r="NZ1547" s="2"/>
      <c r="OA1547" s="2"/>
      <c r="OB1547" s="2"/>
    </row>
    <row r="1548" spans="2:392" x14ac:dyDescent="0.25">
      <c r="B1548" s="2"/>
      <c r="C1548" s="2"/>
      <c r="D1548" s="2"/>
      <c r="E1548" s="2"/>
      <c r="F1548" s="2"/>
      <c r="I1548" s="2"/>
      <c r="J1548" s="2"/>
      <c r="O1548" s="3"/>
      <c r="P1548" s="3"/>
      <c r="Q1548" s="3"/>
      <c r="R1548" s="3"/>
      <c r="S1548" s="3"/>
      <c r="T1548" s="3"/>
      <c r="U1548" s="3"/>
      <c r="V1548" s="3"/>
      <c r="W1548" s="3"/>
      <c r="X1548" s="8"/>
      <c r="GQ1548" s="2"/>
      <c r="GR1548" s="2"/>
      <c r="GS1548" s="2"/>
      <c r="NX1548" s="2"/>
      <c r="NY1548" s="2"/>
      <c r="NZ1548" s="2"/>
      <c r="OA1548" s="2"/>
      <c r="OB1548" s="2"/>
    </row>
    <row r="1549" spans="2:392" x14ac:dyDescent="0.25">
      <c r="B1549" s="2"/>
      <c r="C1549" s="2"/>
      <c r="D1549" s="2"/>
      <c r="E1549" s="2"/>
      <c r="F1549" s="2"/>
      <c r="I1549" s="2"/>
      <c r="J1549" s="2"/>
      <c r="O1549" s="3"/>
      <c r="P1549" s="3"/>
      <c r="Q1549" s="3"/>
      <c r="R1549" s="3"/>
      <c r="S1549" s="3"/>
      <c r="T1549" s="3"/>
      <c r="U1549" s="3"/>
      <c r="V1549" s="3"/>
      <c r="W1549" s="3"/>
      <c r="X1549" s="8"/>
      <c r="GQ1549" s="2"/>
      <c r="GR1549" s="2"/>
      <c r="GS1549" s="2"/>
      <c r="NX1549" s="2"/>
      <c r="NY1549" s="2"/>
      <c r="NZ1549" s="2"/>
      <c r="OA1549" s="2"/>
      <c r="OB1549" s="2"/>
    </row>
    <row r="1550" spans="2:392" x14ac:dyDescent="0.25">
      <c r="B1550" s="2"/>
      <c r="C1550" s="2"/>
      <c r="D1550" s="2"/>
      <c r="E1550" s="2"/>
      <c r="F1550" s="2"/>
      <c r="I1550" s="2"/>
      <c r="J1550" s="2"/>
      <c r="O1550" s="3"/>
      <c r="P1550" s="3"/>
      <c r="Q1550" s="3"/>
      <c r="R1550" s="3"/>
      <c r="S1550" s="3"/>
      <c r="T1550" s="3"/>
      <c r="U1550" s="3"/>
      <c r="V1550" s="3"/>
      <c r="W1550" s="3"/>
      <c r="X1550" s="8"/>
      <c r="GQ1550" s="2"/>
      <c r="GR1550" s="2"/>
      <c r="GS1550" s="2"/>
      <c r="NX1550" s="2"/>
      <c r="NY1550" s="2"/>
      <c r="NZ1550" s="2"/>
      <c r="OA1550" s="2"/>
      <c r="OB1550" s="2"/>
    </row>
    <row r="1551" spans="2:392" x14ac:dyDescent="0.25">
      <c r="B1551" s="2"/>
      <c r="C1551" s="2"/>
      <c r="D1551" s="2"/>
      <c r="E1551" s="2"/>
      <c r="F1551" s="2"/>
      <c r="I1551" s="2"/>
      <c r="J1551" s="2"/>
      <c r="O1551" s="3"/>
      <c r="P1551" s="3"/>
      <c r="Q1551" s="3"/>
      <c r="R1551" s="3"/>
      <c r="S1551" s="3"/>
      <c r="T1551" s="3"/>
      <c r="U1551" s="3"/>
      <c r="V1551" s="3"/>
      <c r="W1551" s="3"/>
      <c r="X1551" s="8"/>
      <c r="GQ1551" s="2"/>
      <c r="GR1551" s="2"/>
      <c r="GS1551" s="2"/>
      <c r="NX1551" s="2"/>
      <c r="NY1551" s="2"/>
      <c r="NZ1551" s="2"/>
      <c r="OA1551" s="2"/>
      <c r="OB1551" s="2"/>
    </row>
    <row r="1552" spans="2:392" x14ac:dyDescent="0.25">
      <c r="B1552" s="2"/>
      <c r="C1552" s="2"/>
      <c r="D1552" s="2"/>
      <c r="E1552" s="2"/>
      <c r="F1552" s="2"/>
      <c r="I1552" s="2"/>
      <c r="J1552" s="2"/>
      <c r="O1552" s="3"/>
      <c r="P1552" s="3"/>
      <c r="Q1552" s="3"/>
      <c r="R1552" s="3"/>
      <c r="S1552" s="3"/>
      <c r="T1552" s="3"/>
      <c r="U1552" s="3"/>
      <c r="V1552" s="3"/>
      <c r="W1552" s="3"/>
      <c r="X1552" s="8"/>
      <c r="GQ1552" s="2"/>
      <c r="GR1552" s="2"/>
      <c r="GS1552" s="2"/>
      <c r="NX1552" s="2"/>
      <c r="NY1552" s="2"/>
      <c r="NZ1552" s="2"/>
      <c r="OA1552" s="2"/>
      <c r="OB1552" s="2"/>
    </row>
    <row r="1553" spans="2:392" x14ac:dyDescent="0.25">
      <c r="B1553" s="2"/>
      <c r="C1553" s="2"/>
      <c r="D1553" s="2"/>
      <c r="E1553" s="2"/>
      <c r="F1553" s="2"/>
      <c r="I1553" s="2"/>
      <c r="J1553" s="2"/>
      <c r="O1553" s="3"/>
      <c r="P1553" s="3"/>
      <c r="Q1553" s="3"/>
      <c r="R1553" s="3"/>
      <c r="S1553" s="3"/>
      <c r="T1553" s="3"/>
      <c r="U1553" s="3"/>
      <c r="V1553" s="3"/>
      <c r="W1553" s="3"/>
      <c r="X1553" s="8"/>
      <c r="GQ1553" s="2"/>
      <c r="GR1553" s="2"/>
      <c r="GS1553" s="2"/>
      <c r="NX1553" s="2"/>
      <c r="NY1553" s="2"/>
      <c r="NZ1553" s="2"/>
      <c r="OA1553" s="2"/>
      <c r="OB1553" s="2"/>
    </row>
    <row r="1554" spans="2:392" x14ac:dyDescent="0.25">
      <c r="B1554" s="2"/>
      <c r="C1554" s="2"/>
      <c r="D1554" s="2"/>
      <c r="E1554" s="2"/>
      <c r="F1554" s="2"/>
      <c r="I1554" s="2"/>
      <c r="J1554" s="2"/>
      <c r="O1554" s="3"/>
      <c r="P1554" s="3"/>
      <c r="Q1554" s="3"/>
      <c r="R1554" s="3"/>
      <c r="S1554" s="3"/>
      <c r="T1554" s="3"/>
      <c r="U1554" s="3"/>
      <c r="V1554" s="3"/>
      <c r="W1554" s="3"/>
      <c r="X1554" s="8"/>
      <c r="GQ1554" s="2"/>
      <c r="GR1554" s="2"/>
      <c r="GS1554" s="2"/>
      <c r="NX1554" s="2"/>
      <c r="NY1554" s="2"/>
      <c r="NZ1554" s="2"/>
      <c r="OA1554" s="2"/>
      <c r="OB1554" s="2"/>
    </row>
    <row r="1555" spans="2:392" x14ac:dyDescent="0.25">
      <c r="B1555" s="2"/>
      <c r="C1555" s="2"/>
      <c r="D1555" s="2"/>
      <c r="E1555" s="2"/>
      <c r="F1555" s="2"/>
      <c r="I1555" s="2"/>
      <c r="J1555" s="2"/>
      <c r="O1555" s="3"/>
      <c r="P1555" s="3"/>
      <c r="Q1555" s="3"/>
      <c r="R1555" s="3"/>
      <c r="S1555" s="3"/>
      <c r="T1555" s="3"/>
      <c r="U1555" s="3"/>
      <c r="V1555" s="3"/>
      <c r="W1555" s="3"/>
      <c r="X1555" s="8"/>
      <c r="GQ1555" s="2"/>
      <c r="GR1555" s="2"/>
      <c r="GS1555" s="2"/>
      <c r="NX1555" s="2"/>
      <c r="NY1555" s="2"/>
      <c r="NZ1555" s="2"/>
      <c r="OA1555" s="2"/>
      <c r="OB1555" s="2"/>
    </row>
    <row r="1556" spans="2:392" x14ac:dyDescent="0.25">
      <c r="B1556" s="2"/>
      <c r="C1556" s="2"/>
      <c r="D1556" s="2"/>
      <c r="E1556" s="2"/>
      <c r="F1556" s="2"/>
      <c r="I1556" s="2"/>
      <c r="J1556" s="2"/>
      <c r="O1556" s="3"/>
      <c r="P1556" s="3"/>
      <c r="Q1556" s="3"/>
      <c r="R1556" s="3"/>
      <c r="S1556" s="3"/>
      <c r="T1556" s="3"/>
      <c r="U1556" s="3"/>
      <c r="V1556" s="3"/>
      <c r="W1556" s="3"/>
      <c r="X1556" s="8"/>
      <c r="GQ1556" s="2"/>
      <c r="GR1556" s="2"/>
      <c r="GS1556" s="2"/>
      <c r="NX1556" s="2"/>
      <c r="NY1556" s="2"/>
      <c r="NZ1556" s="2"/>
      <c r="OA1556" s="2"/>
      <c r="OB1556" s="2"/>
    </row>
    <row r="1557" spans="2:392" x14ac:dyDescent="0.25">
      <c r="B1557" s="2"/>
      <c r="C1557" s="2"/>
      <c r="D1557" s="2"/>
      <c r="E1557" s="2"/>
      <c r="F1557" s="2"/>
      <c r="I1557" s="2"/>
      <c r="J1557" s="2"/>
      <c r="O1557" s="3"/>
      <c r="P1557" s="3"/>
      <c r="Q1557" s="3"/>
      <c r="R1557" s="3"/>
      <c r="S1557" s="3"/>
      <c r="T1557" s="3"/>
      <c r="U1557" s="3"/>
      <c r="V1557" s="3"/>
      <c r="W1557" s="3"/>
      <c r="X1557" s="8"/>
      <c r="GQ1557" s="2"/>
      <c r="GR1557" s="2"/>
      <c r="GS1557" s="2"/>
      <c r="NX1557" s="2"/>
      <c r="NY1557" s="2"/>
      <c r="NZ1557" s="2"/>
      <c r="OA1557" s="2"/>
      <c r="OB1557" s="2"/>
    </row>
    <row r="1558" spans="2:392" x14ac:dyDescent="0.25">
      <c r="B1558" s="2"/>
      <c r="C1558" s="2"/>
      <c r="D1558" s="2"/>
      <c r="E1558" s="2"/>
      <c r="F1558" s="2"/>
      <c r="I1558" s="2"/>
      <c r="J1558" s="2"/>
      <c r="O1558" s="3"/>
      <c r="P1558" s="3"/>
      <c r="Q1558" s="3"/>
      <c r="R1558" s="3"/>
      <c r="S1558" s="3"/>
      <c r="T1558" s="3"/>
      <c r="U1558" s="3"/>
      <c r="V1558" s="3"/>
      <c r="W1558" s="3"/>
      <c r="X1558" s="8"/>
      <c r="GQ1558" s="2"/>
      <c r="GR1558" s="2"/>
      <c r="GS1558" s="2"/>
      <c r="NX1558" s="2"/>
      <c r="NY1558" s="2"/>
      <c r="NZ1558" s="2"/>
      <c r="OA1558" s="2"/>
      <c r="OB1558" s="2"/>
    </row>
    <row r="1559" spans="2:392" x14ac:dyDescent="0.25">
      <c r="B1559" s="2"/>
      <c r="C1559" s="2"/>
      <c r="D1559" s="2"/>
      <c r="E1559" s="2"/>
      <c r="F1559" s="2"/>
      <c r="I1559" s="2"/>
      <c r="J1559" s="2"/>
      <c r="O1559" s="3"/>
      <c r="P1559" s="3"/>
      <c r="Q1559" s="3"/>
      <c r="R1559" s="3"/>
      <c r="S1559" s="3"/>
      <c r="T1559" s="3"/>
      <c r="U1559" s="3"/>
      <c r="V1559" s="3"/>
      <c r="W1559" s="3"/>
      <c r="X1559" s="8"/>
      <c r="GQ1559" s="2"/>
      <c r="GR1559" s="2"/>
      <c r="GS1559" s="2"/>
      <c r="NX1559" s="2"/>
      <c r="NY1559" s="2"/>
      <c r="NZ1559" s="2"/>
      <c r="OA1559" s="2"/>
      <c r="OB1559" s="2"/>
    </row>
    <row r="1560" spans="2:392" x14ac:dyDescent="0.25">
      <c r="B1560" s="2"/>
      <c r="C1560" s="2"/>
      <c r="D1560" s="2"/>
      <c r="E1560" s="2"/>
      <c r="F1560" s="2"/>
      <c r="I1560" s="2"/>
      <c r="J1560" s="2"/>
      <c r="O1560" s="3"/>
      <c r="P1560" s="3"/>
      <c r="Q1560" s="3"/>
      <c r="R1560" s="3"/>
      <c r="S1560" s="3"/>
      <c r="T1560" s="3"/>
      <c r="U1560" s="3"/>
      <c r="V1560" s="3"/>
      <c r="W1560" s="3"/>
      <c r="X1560" s="8"/>
      <c r="GQ1560" s="2"/>
      <c r="GR1560" s="2"/>
      <c r="GS1560" s="2"/>
      <c r="NX1560" s="2"/>
      <c r="NY1560" s="2"/>
      <c r="NZ1560" s="2"/>
      <c r="OA1560" s="2"/>
      <c r="OB1560" s="2"/>
    </row>
    <row r="1561" spans="2:392" x14ac:dyDescent="0.25">
      <c r="B1561" s="2"/>
      <c r="C1561" s="2"/>
      <c r="D1561" s="2"/>
      <c r="E1561" s="2"/>
      <c r="F1561" s="2"/>
      <c r="I1561" s="2"/>
      <c r="J1561" s="2"/>
      <c r="O1561" s="3"/>
      <c r="P1561" s="3"/>
      <c r="Q1561" s="3"/>
      <c r="R1561" s="3"/>
      <c r="S1561" s="3"/>
      <c r="T1561" s="3"/>
      <c r="U1561" s="3"/>
      <c r="V1561" s="3"/>
      <c r="W1561" s="3"/>
      <c r="X1561" s="8"/>
      <c r="GQ1561" s="2"/>
      <c r="GR1561" s="2"/>
      <c r="GS1561" s="2"/>
      <c r="NX1561" s="2"/>
      <c r="NY1561" s="2"/>
      <c r="NZ1561" s="2"/>
      <c r="OA1561" s="2"/>
      <c r="OB1561" s="2"/>
    </row>
    <row r="1562" spans="2:392" x14ac:dyDescent="0.25">
      <c r="B1562" s="2"/>
      <c r="C1562" s="2"/>
      <c r="D1562" s="2"/>
      <c r="E1562" s="2"/>
      <c r="F1562" s="2"/>
      <c r="I1562" s="2"/>
      <c r="J1562" s="2"/>
      <c r="O1562" s="3"/>
      <c r="P1562" s="3"/>
      <c r="Q1562" s="3"/>
      <c r="R1562" s="3"/>
      <c r="S1562" s="3"/>
      <c r="T1562" s="3"/>
      <c r="U1562" s="3"/>
      <c r="V1562" s="3"/>
      <c r="W1562" s="3"/>
      <c r="X1562" s="8"/>
      <c r="GQ1562" s="2"/>
      <c r="GR1562" s="2"/>
      <c r="GS1562" s="2"/>
      <c r="NX1562" s="2"/>
      <c r="NY1562" s="2"/>
      <c r="NZ1562" s="2"/>
      <c r="OA1562" s="2"/>
      <c r="OB1562" s="2"/>
    </row>
    <row r="1563" spans="2:392" x14ac:dyDescent="0.25">
      <c r="B1563" s="2"/>
      <c r="C1563" s="2"/>
      <c r="D1563" s="2"/>
      <c r="E1563" s="2"/>
      <c r="F1563" s="2"/>
      <c r="I1563" s="2"/>
      <c r="J1563" s="2"/>
      <c r="O1563" s="3"/>
      <c r="P1563" s="3"/>
      <c r="Q1563" s="3"/>
      <c r="R1563" s="3"/>
      <c r="S1563" s="3"/>
      <c r="T1563" s="3"/>
      <c r="U1563" s="3"/>
      <c r="V1563" s="3"/>
      <c r="W1563" s="3"/>
      <c r="X1563" s="8"/>
      <c r="GQ1563" s="2"/>
      <c r="GR1563" s="2"/>
      <c r="GS1563" s="2"/>
      <c r="NX1563" s="2"/>
      <c r="NY1563" s="2"/>
      <c r="NZ1563" s="2"/>
      <c r="OA1563" s="2"/>
      <c r="OB1563" s="2"/>
    </row>
    <row r="1564" spans="2:392" x14ac:dyDescent="0.25">
      <c r="B1564" s="2"/>
      <c r="C1564" s="2"/>
      <c r="D1564" s="2"/>
      <c r="E1564" s="2"/>
      <c r="F1564" s="2"/>
      <c r="I1564" s="2"/>
      <c r="J1564" s="2"/>
      <c r="O1564" s="3"/>
      <c r="P1564" s="3"/>
      <c r="Q1564" s="3"/>
      <c r="R1564" s="3"/>
      <c r="S1564" s="3"/>
      <c r="T1564" s="3"/>
      <c r="U1564" s="3"/>
      <c r="V1564" s="3"/>
      <c r="W1564" s="3"/>
      <c r="X1564" s="8"/>
      <c r="GQ1564" s="2"/>
      <c r="GR1564" s="2"/>
      <c r="GS1564" s="2"/>
      <c r="NX1564" s="2"/>
      <c r="NY1564" s="2"/>
      <c r="NZ1564" s="2"/>
      <c r="OA1564" s="2"/>
      <c r="OB1564" s="2"/>
    </row>
    <row r="1565" spans="2:392" x14ac:dyDescent="0.25">
      <c r="B1565" s="2"/>
      <c r="C1565" s="2"/>
      <c r="D1565" s="2"/>
      <c r="E1565" s="2"/>
      <c r="F1565" s="2"/>
      <c r="I1565" s="2"/>
      <c r="J1565" s="2"/>
      <c r="O1565" s="3"/>
      <c r="P1565" s="3"/>
      <c r="Q1565" s="3"/>
      <c r="R1565" s="3"/>
      <c r="S1565" s="3"/>
      <c r="T1565" s="3"/>
      <c r="U1565" s="3"/>
      <c r="V1565" s="3"/>
      <c r="W1565" s="3"/>
      <c r="X1565" s="8"/>
      <c r="GQ1565" s="2"/>
      <c r="GR1565" s="2"/>
      <c r="GS1565" s="2"/>
      <c r="NX1565" s="2"/>
      <c r="NY1565" s="2"/>
      <c r="NZ1565" s="2"/>
      <c r="OA1565" s="2"/>
      <c r="OB1565" s="2"/>
    </row>
    <row r="1566" spans="2:392" x14ac:dyDescent="0.25">
      <c r="B1566" s="2"/>
      <c r="C1566" s="2"/>
      <c r="D1566" s="2"/>
      <c r="E1566" s="2"/>
      <c r="F1566" s="2"/>
      <c r="I1566" s="2"/>
      <c r="J1566" s="2"/>
      <c r="O1566" s="3"/>
      <c r="P1566" s="3"/>
      <c r="Q1566" s="3"/>
      <c r="R1566" s="3"/>
      <c r="S1566" s="3"/>
      <c r="T1566" s="3"/>
      <c r="U1566" s="3"/>
      <c r="V1566" s="3"/>
      <c r="W1566" s="3"/>
      <c r="X1566" s="8"/>
      <c r="GQ1566" s="2"/>
      <c r="GR1566" s="2"/>
      <c r="GS1566" s="2"/>
      <c r="NX1566" s="2"/>
      <c r="NY1566" s="2"/>
      <c r="NZ1566" s="2"/>
      <c r="OA1566" s="2"/>
      <c r="OB1566" s="2"/>
    </row>
    <row r="1567" spans="2:392" x14ac:dyDescent="0.25">
      <c r="B1567" s="2"/>
      <c r="C1567" s="2"/>
      <c r="D1567" s="2"/>
      <c r="E1567" s="2"/>
      <c r="F1567" s="2"/>
      <c r="I1567" s="2"/>
      <c r="J1567" s="2"/>
      <c r="O1567" s="3"/>
      <c r="P1567" s="3"/>
      <c r="Q1567" s="3"/>
      <c r="R1567" s="3"/>
      <c r="S1567" s="3"/>
      <c r="T1567" s="3"/>
      <c r="U1567" s="3"/>
      <c r="V1567" s="3"/>
      <c r="W1567" s="3"/>
      <c r="X1567" s="8"/>
      <c r="GQ1567" s="2"/>
      <c r="GR1567" s="2"/>
      <c r="GS1567" s="2"/>
      <c r="NX1567" s="2"/>
      <c r="NY1567" s="2"/>
      <c r="NZ1567" s="2"/>
      <c r="OA1567" s="2"/>
      <c r="OB1567" s="2"/>
    </row>
    <row r="1568" spans="2:392" x14ac:dyDescent="0.25">
      <c r="B1568" s="2"/>
      <c r="C1568" s="2"/>
      <c r="D1568" s="2"/>
      <c r="E1568" s="2"/>
      <c r="F1568" s="2"/>
      <c r="I1568" s="2"/>
      <c r="J1568" s="2"/>
      <c r="O1568" s="3"/>
      <c r="P1568" s="3"/>
      <c r="Q1568" s="3"/>
      <c r="R1568" s="3"/>
      <c r="S1568" s="3"/>
      <c r="T1568" s="3"/>
      <c r="U1568" s="3"/>
      <c r="V1568" s="3"/>
      <c r="W1568" s="3"/>
      <c r="X1568" s="8"/>
      <c r="GQ1568" s="2"/>
      <c r="GR1568" s="2"/>
      <c r="GS1568" s="2"/>
      <c r="NX1568" s="2"/>
      <c r="NY1568" s="2"/>
      <c r="NZ1568" s="2"/>
      <c r="OA1568" s="2"/>
      <c r="OB1568" s="2"/>
    </row>
    <row r="1569" spans="2:392" x14ac:dyDescent="0.25">
      <c r="B1569" s="2"/>
      <c r="C1569" s="2"/>
      <c r="D1569" s="2"/>
      <c r="E1569" s="2"/>
      <c r="F1569" s="2"/>
      <c r="I1569" s="2"/>
      <c r="J1569" s="2"/>
      <c r="O1569" s="3"/>
      <c r="P1569" s="3"/>
      <c r="Q1569" s="3"/>
      <c r="R1569" s="3"/>
      <c r="S1569" s="3"/>
      <c r="T1569" s="3"/>
      <c r="U1569" s="3"/>
      <c r="V1569" s="3"/>
      <c r="W1569" s="3"/>
      <c r="X1569" s="8"/>
      <c r="GQ1569" s="2"/>
      <c r="GR1569" s="2"/>
      <c r="GS1569" s="2"/>
      <c r="NX1569" s="2"/>
      <c r="NY1569" s="2"/>
      <c r="NZ1569" s="2"/>
      <c r="OA1569" s="2"/>
      <c r="OB1569" s="2"/>
    </row>
    <row r="1570" spans="2:392" x14ac:dyDescent="0.25">
      <c r="B1570" s="2"/>
      <c r="C1570" s="2"/>
      <c r="D1570" s="2"/>
      <c r="E1570" s="2"/>
      <c r="F1570" s="2"/>
      <c r="I1570" s="2"/>
      <c r="J1570" s="2"/>
      <c r="O1570" s="3"/>
      <c r="P1570" s="3"/>
      <c r="Q1570" s="3"/>
      <c r="R1570" s="3"/>
      <c r="S1570" s="3"/>
      <c r="T1570" s="3"/>
      <c r="U1570" s="3"/>
      <c r="V1570" s="3"/>
      <c r="W1570" s="3"/>
      <c r="X1570" s="8"/>
      <c r="GQ1570" s="2"/>
      <c r="GR1570" s="2"/>
      <c r="GS1570" s="2"/>
      <c r="NX1570" s="2"/>
      <c r="NY1570" s="2"/>
      <c r="NZ1570" s="2"/>
      <c r="OA1570" s="2"/>
      <c r="OB1570" s="2"/>
    </row>
    <row r="1571" spans="2:392" x14ac:dyDescent="0.25">
      <c r="B1571" s="2"/>
      <c r="C1571" s="2"/>
      <c r="D1571" s="2"/>
      <c r="E1571" s="2"/>
      <c r="F1571" s="2"/>
      <c r="I1571" s="2"/>
      <c r="J1571" s="2"/>
      <c r="O1571" s="3"/>
      <c r="P1571" s="3"/>
      <c r="Q1571" s="3"/>
      <c r="R1571" s="3"/>
      <c r="S1571" s="3"/>
      <c r="T1571" s="3"/>
      <c r="U1571" s="3"/>
      <c r="V1571" s="3"/>
      <c r="W1571" s="3"/>
      <c r="X1571" s="8"/>
      <c r="GQ1571" s="2"/>
      <c r="GR1571" s="2"/>
      <c r="GS1571" s="2"/>
      <c r="NX1571" s="2"/>
      <c r="NY1571" s="2"/>
      <c r="NZ1571" s="2"/>
      <c r="OA1571" s="2"/>
      <c r="OB1571" s="2"/>
    </row>
    <row r="1572" spans="2:392" x14ac:dyDescent="0.25">
      <c r="B1572" s="2"/>
      <c r="C1572" s="2"/>
      <c r="D1572" s="2"/>
      <c r="E1572" s="2"/>
      <c r="F1572" s="2"/>
      <c r="I1572" s="2"/>
      <c r="J1572" s="2"/>
      <c r="O1572" s="3"/>
      <c r="P1572" s="3"/>
      <c r="Q1572" s="3"/>
      <c r="R1572" s="3"/>
      <c r="S1572" s="3"/>
      <c r="T1572" s="3"/>
      <c r="U1572" s="3"/>
      <c r="V1572" s="3"/>
      <c r="W1572" s="3"/>
      <c r="X1572" s="8"/>
      <c r="GQ1572" s="2"/>
      <c r="GR1572" s="2"/>
      <c r="GS1572" s="2"/>
      <c r="NX1572" s="2"/>
      <c r="NY1572" s="2"/>
      <c r="NZ1572" s="2"/>
      <c r="OA1572" s="2"/>
      <c r="OB1572" s="2"/>
    </row>
    <row r="1573" spans="2:392" x14ac:dyDescent="0.25">
      <c r="B1573" s="2"/>
      <c r="C1573" s="2"/>
      <c r="D1573" s="2"/>
      <c r="E1573" s="2"/>
      <c r="F1573" s="2"/>
      <c r="I1573" s="2"/>
      <c r="J1573" s="2"/>
      <c r="O1573" s="3"/>
      <c r="P1573" s="3"/>
      <c r="Q1573" s="3"/>
      <c r="R1573" s="3"/>
      <c r="S1573" s="3"/>
      <c r="T1573" s="3"/>
      <c r="U1573" s="3"/>
      <c r="V1573" s="3"/>
      <c r="W1573" s="3"/>
      <c r="X1573" s="8"/>
      <c r="GQ1573" s="2"/>
      <c r="GR1573" s="2"/>
      <c r="GS1573" s="2"/>
      <c r="NX1573" s="2"/>
      <c r="NY1573" s="2"/>
      <c r="NZ1573" s="2"/>
      <c r="OA1573" s="2"/>
      <c r="OB1573" s="2"/>
    </row>
    <row r="1574" spans="2:392" x14ac:dyDescent="0.25">
      <c r="B1574" s="2"/>
      <c r="C1574" s="2"/>
      <c r="D1574" s="2"/>
      <c r="E1574" s="2"/>
      <c r="F1574" s="2"/>
      <c r="I1574" s="2"/>
      <c r="J1574" s="2"/>
      <c r="O1574" s="3"/>
      <c r="P1574" s="3"/>
      <c r="Q1574" s="3"/>
      <c r="R1574" s="3"/>
      <c r="S1574" s="3"/>
      <c r="T1574" s="3"/>
      <c r="U1574" s="3"/>
      <c r="V1574" s="3"/>
      <c r="W1574" s="3"/>
      <c r="X1574" s="8"/>
      <c r="GQ1574" s="2"/>
      <c r="GR1574" s="2"/>
      <c r="GS1574" s="2"/>
      <c r="NX1574" s="2"/>
      <c r="NY1574" s="2"/>
      <c r="NZ1574" s="2"/>
      <c r="OA1574" s="2"/>
      <c r="OB1574" s="2"/>
    </row>
    <row r="1575" spans="2:392" x14ac:dyDescent="0.25">
      <c r="B1575" s="2"/>
      <c r="C1575" s="2"/>
      <c r="D1575" s="2"/>
      <c r="E1575" s="2"/>
      <c r="F1575" s="2"/>
      <c r="I1575" s="2"/>
      <c r="J1575" s="2"/>
      <c r="O1575" s="3"/>
      <c r="P1575" s="3"/>
      <c r="Q1575" s="3"/>
      <c r="R1575" s="3"/>
      <c r="S1575" s="3"/>
      <c r="T1575" s="3"/>
      <c r="U1575" s="3"/>
      <c r="V1575" s="3"/>
      <c r="W1575" s="3"/>
      <c r="X1575" s="8"/>
      <c r="GQ1575" s="2"/>
      <c r="GR1575" s="2"/>
      <c r="GS1575" s="2"/>
      <c r="NX1575" s="2"/>
      <c r="NY1575" s="2"/>
      <c r="NZ1575" s="2"/>
      <c r="OA1575" s="2"/>
      <c r="OB1575" s="2"/>
    </row>
    <row r="1576" spans="2:392" x14ac:dyDescent="0.25">
      <c r="B1576" s="2"/>
      <c r="C1576" s="2"/>
      <c r="D1576" s="2"/>
      <c r="E1576" s="2"/>
      <c r="F1576" s="2"/>
      <c r="I1576" s="2"/>
      <c r="J1576" s="2"/>
      <c r="O1576" s="3"/>
      <c r="P1576" s="3"/>
      <c r="Q1576" s="3"/>
      <c r="R1576" s="3"/>
      <c r="S1576" s="3"/>
      <c r="T1576" s="3"/>
      <c r="U1576" s="3"/>
      <c r="V1576" s="3"/>
      <c r="W1576" s="3"/>
      <c r="X1576" s="8"/>
      <c r="GQ1576" s="2"/>
      <c r="GR1576" s="2"/>
      <c r="GS1576" s="2"/>
      <c r="NX1576" s="2"/>
      <c r="NY1576" s="2"/>
      <c r="NZ1576" s="2"/>
      <c r="OA1576" s="2"/>
      <c r="OB1576" s="2"/>
    </row>
    <row r="1577" spans="2:392" x14ac:dyDescent="0.25">
      <c r="B1577" s="2"/>
      <c r="C1577" s="2"/>
      <c r="D1577" s="2"/>
      <c r="E1577" s="2"/>
      <c r="F1577" s="2"/>
      <c r="I1577" s="2"/>
      <c r="J1577" s="2"/>
      <c r="O1577" s="3"/>
      <c r="P1577" s="3"/>
      <c r="Q1577" s="3"/>
      <c r="R1577" s="3"/>
      <c r="S1577" s="3"/>
      <c r="T1577" s="3"/>
      <c r="U1577" s="3"/>
      <c r="V1577" s="3"/>
      <c r="W1577" s="3"/>
      <c r="X1577" s="8"/>
      <c r="GQ1577" s="2"/>
      <c r="GR1577" s="2"/>
      <c r="GS1577" s="2"/>
      <c r="NX1577" s="2"/>
      <c r="NY1577" s="2"/>
      <c r="NZ1577" s="2"/>
      <c r="OA1577" s="2"/>
      <c r="OB1577" s="2"/>
    </row>
    <row r="1578" spans="2:392" x14ac:dyDescent="0.25">
      <c r="B1578" s="2"/>
      <c r="C1578" s="2"/>
      <c r="D1578" s="2"/>
      <c r="E1578" s="2"/>
      <c r="F1578" s="2"/>
      <c r="I1578" s="2"/>
      <c r="J1578" s="2"/>
      <c r="O1578" s="3"/>
      <c r="P1578" s="3"/>
      <c r="Q1578" s="3"/>
      <c r="R1578" s="3"/>
      <c r="S1578" s="3"/>
      <c r="T1578" s="3"/>
      <c r="U1578" s="3"/>
      <c r="V1578" s="3"/>
      <c r="W1578" s="3"/>
      <c r="X1578" s="8"/>
      <c r="GQ1578" s="2"/>
      <c r="GR1578" s="2"/>
      <c r="GS1578" s="2"/>
      <c r="NX1578" s="2"/>
      <c r="NY1578" s="2"/>
      <c r="NZ1578" s="2"/>
      <c r="OA1578" s="2"/>
      <c r="OB1578" s="2"/>
    </row>
    <row r="1579" spans="2:392" x14ac:dyDescent="0.25">
      <c r="B1579" s="2"/>
      <c r="C1579" s="2"/>
      <c r="D1579" s="2"/>
      <c r="E1579" s="2"/>
      <c r="F1579" s="2"/>
      <c r="I1579" s="2"/>
      <c r="J1579" s="2"/>
      <c r="O1579" s="3"/>
      <c r="P1579" s="3"/>
      <c r="Q1579" s="3"/>
      <c r="R1579" s="3"/>
      <c r="S1579" s="3"/>
      <c r="T1579" s="3"/>
      <c r="U1579" s="3"/>
      <c r="V1579" s="3"/>
      <c r="W1579" s="3"/>
      <c r="X1579" s="8"/>
      <c r="GQ1579" s="2"/>
      <c r="GR1579" s="2"/>
      <c r="GS1579" s="2"/>
      <c r="NX1579" s="2"/>
      <c r="NY1579" s="2"/>
      <c r="NZ1579" s="2"/>
      <c r="OA1579" s="2"/>
      <c r="OB1579" s="2"/>
    </row>
    <row r="1580" spans="2:392" x14ac:dyDescent="0.25">
      <c r="B1580" s="2"/>
      <c r="C1580" s="2"/>
      <c r="D1580" s="2"/>
      <c r="E1580" s="2"/>
      <c r="F1580" s="2"/>
      <c r="I1580" s="2"/>
      <c r="J1580" s="2"/>
      <c r="O1580" s="3"/>
      <c r="P1580" s="3"/>
      <c r="Q1580" s="3"/>
      <c r="R1580" s="3"/>
      <c r="S1580" s="3"/>
      <c r="T1580" s="3"/>
      <c r="U1580" s="3"/>
      <c r="V1580" s="3"/>
      <c r="W1580" s="3"/>
      <c r="X1580" s="8"/>
      <c r="GQ1580" s="2"/>
      <c r="GR1580" s="2"/>
      <c r="GS1580" s="2"/>
      <c r="NX1580" s="2"/>
      <c r="NY1580" s="2"/>
      <c r="NZ1580" s="2"/>
      <c r="OA1580" s="2"/>
      <c r="OB1580" s="2"/>
    </row>
    <row r="1581" spans="2:392" x14ac:dyDescent="0.25">
      <c r="B1581" s="2"/>
      <c r="C1581" s="2"/>
      <c r="D1581" s="2"/>
      <c r="E1581" s="2"/>
      <c r="F1581" s="2"/>
      <c r="I1581" s="2"/>
      <c r="J1581" s="2"/>
      <c r="O1581" s="3"/>
      <c r="P1581" s="3"/>
      <c r="Q1581" s="3"/>
      <c r="R1581" s="3"/>
      <c r="S1581" s="3"/>
      <c r="T1581" s="3"/>
      <c r="U1581" s="3"/>
      <c r="V1581" s="3"/>
      <c r="W1581" s="3"/>
      <c r="X1581" s="8"/>
      <c r="GQ1581" s="2"/>
      <c r="GR1581" s="2"/>
      <c r="GS1581" s="2"/>
      <c r="NX1581" s="2"/>
      <c r="NY1581" s="2"/>
      <c r="NZ1581" s="2"/>
      <c r="OA1581" s="2"/>
      <c r="OB1581" s="2"/>
    </row>
    <row r="1582" spans="2:392" x14ac:dyDescent="0.25">
      <c r="B1582" s="2"/>
      <c r="C1582" s="2"/>
      <c r="D1582" s="2"/>
      <c r="E1582" s="2"/>
      <c r="F1582" s="2"/>
      <c r="I1582" s="2"/>
      <c r="J1582" s="2"/>
      <c r="O1582" s="3"/>
      <c r="P1582" s="3"/>
      <c r="Q1582" s="3"/>
      <c r="R1582" s="3"/>
      <c r="S1582" s="3"/>
      <c r="T1582" s="3"/>
      <c r="U1582" s="3"/>
      <c r="V1582" s="3"/>
      <c r="W1582" s="3"/>
      <c r="X1582" s="8"/>
      <c r="GQ1582" s="2"/>
      <c r="GR1582" s="2"/>
      <c r="GS1582" s="2"/>
      <c r="NX1582" s="2"/>
      <c r="NY1582" s="2"/>
      <c r="NZ1582" s="2"/>
      <c r="OA1582" s="2"/>
      <c r="OB1582" s="2"/>
    </row>
    <row r="1583" spans="2:392" x14ac:dyDescent="0.25">
      <c r="B1583" s="2"/>
      <c r="C1583" s="2"/>
      <c r="D1583" s="2"/>
      <c r="E1583" s="2"/>
      <c r="F1583" s="2"/>
      <c r="I1583" s="2"/>
      <c r="J1583" s="2"/>
      <c r="O1583" s="3"/>
      <c r="P1583" s="3"/>
      <c r="Q1583" s="3"/>
      <c r="R1583" s="3"/>
      <c r="S1583" s="3"/>
      <c r="T1583" s="3"/>
      <c r="U1583" s="3"/>
      <c r="V1583" s="3"/>
      <c r="W1583" s="3"/>
      <c r="X1583" s="8"/>
      <c r="GQ1583" s="2"/>
      <c r="GR1583" s="2"/>
      <c r="GS1583" s="2"/>
      <c r="NX1583" s="2"/>
      <c r="NY1583" s="2"/>
      <c r="NZ1583" s="2"/>
      <c r="OA1583" s="2"/>
      <c r="OB1583" s="2"/>
    </row>
    <row r="1584" spans="2:392" x14ac:dyDescent="0.25">
      <c r="B1584" s="2"/>
      <c r="C1584" s="2"/>
      <c r="D1584" s="2"/>
      <c r="E1584" s="2"/>
      <c r="F1584" s="2"/>
      <c r="I1584" s="2"/>
      <c r="J1584" s="2"/>
      <c r="O1584" s="3"/>
      <c r="P1584" s="3"/>
      <c r="Q1584" s="3"/>
      <c r="R1584" s="3"/>
      <c r="S1584" s="3"/>
      <c r="T1584" s="3"/>
      <c r="U1584" s="3"/>
      <c r="V1584" s="3"/>
      <c r="W1584" s="3"/>
      <c r="X1584" s="8"/>
      <c r="GQ1584" s="2"/>
      <c r="GR1584" s="2"/>
      <c r="GS1584" s="2"/>
      <c r="NX1584" s="2"/>
      <c r="NY1584" s="2"/>
      <c r="NZ1584" s="2"/>
      <c r="OA1584" s="2"/>
      <c r="OB1584" s="2"/>
    </row>
    <row r="1585" spans="2:392" x14ac:dyDescent="0.25">
      <c r="B1585" s="2"/>
      <c r="C1585" s="2"/>
      <c r="D1585" s="2"/>
      <c r="E1585" s="2"/>
      <c r="F1585" s="2"/>
      <c r="I1585" s="2"/>
      <c r="J1585" s="2"/>
      <c r="O1585" s="3"/>
      <c r="P1585" s="3"/>
      <c r="Q1585" s="3"/>
      <c r="R1585" s="3"/>
      <c r="S1585" s="3"/>
      <c r="T1585" s="3"/>
      <c r="U1585" s="3"/>
      <c r="V1585" s="3"/>
      <c r="W1585" s="3"/>
      <c r="X1585" s="8"/>
      <c r="GQ1585" s="2"/>
      <c r="GR1585" s="2"/>
      <c r="GS1585" s="2"/>
      <c r="NX1585" s="2"/>
      <c r="NY1585" s="2"/>
      <c r="NZ1585" s="2"/>
      <c r="OA1585" s="2"/>
      <c r="OB1585" s="2"/>
    </row>
    <row r="1586" spans="2:392" x14ac:dyDescent="0.25">
      <c r="B1586" s="2"/>
      <c r="C1586" s="2"/>
      <c r="D1586" s="2"/>
      <c r="E1586" s="2"/>
      <c r="F1586" s="2"/>
      <c r="I1586" s="2"/>
      <c r="J1586" s="2"/>
      <c r="O1586" s="3"/>
      <c r="P1586" s="3"/>
      <c r="Q1586" s="3"/>
      <c r="R1586" s="3"/>
      <c r="S1586" s="3"/>
      <c r="T1586" s="3"/>
      <c r="U1586" s="3"/>
      <c r="V1586" s="3"/>
      <c r="W1586" s="3"/>
      <c r="X1586" s="8"/>
      <c r="GQ1586" s="2"/>
      <c r="GR1586" s="2"/>
      <c r="GS1586" s="2"/>
      <c r="NX1586" s="2"/>
      <c r="NY1586" s="2"/>
      <c r="NZ1586" s="2"/>
      <c r="OA1586" s="2"/>
      <c r="OB1586" s="2"/>
    </row>
    <row r="1587" spans="2:392" x14ac:dyDescent="0.25">
      <c r="B1587" s="2"/>
      <c r="C1587" s="2"/>
      <c r="D1587" s="2"/>
      <c r="E1587" s="2"/>
      <c r="F1587" s="2"/>
      <c r="I1587" s="2"/>
      <c r="J1587" s="2"/>
      <c r="O1587" s="3"/>
      <c r="P1587" s="3"/>
      <c r="Q1587" s="3"/>
      <c r="R1587" s="3"/>
      <c r="S1587" s="3"/>
      <c r="T1587" s="3"/>
      <c r="U1587" s="3"/>
      <c r="V1587" s="3"/>
      <c r="W1587" s="3"/>
      <c r="X1587" s="8"/>
      <c r="GQ1587" s="2"/>
      <c r="GR1587" s="2"/>
      <c r="GS1587" s="2"/>
      <c r="NX1587" s="2"/>
      <c r="NY1587" s="2"/>
      <c r="NZ1587" s="2"/>
      <c r="OA1587" s="2"/>
      <c r="OB1587" s="2"/>
    </row>
    <row r="1588" spans="2:392" x14ac:dyDescent="0.25">
      <c r="B1588" s="2"/>
      <c r="C1588" s="2"/>
      <c r="D1588" s="2"/>
      <c r="E1588" s="2"/>
      <c r="F1588" s="2"/>
      <c r="I1588" s="2"/>
      <c r="J1588" s="2"/>
      <c r="O1588" s="3"/>
      <c r="P1588" s="3"/>
      <c r="Q1588" s="3"/>
      <c r="R1588" s="3"/>
      <c r="S1588" s="3"/>
      <c r="T1588" s="3"/>
      <c r="U1588" s="3"/>
      <c r="V1588" s="3"/>
      <c r="W1588" s="3"/>
      <c r="X1588" s="8"/>
      <c r="GQ1588" s="2"/>
      <c r="GR1588" s="2"/>
      <c r="GS1588" s="2"/>
      <c r="NX1588" s="2"/>
      <c r="NY1588" s="2"/>
      <c r="NZ1588" s="2"/>
      <c r="OA1588" s="2"/>
      <c r="OB1588" s="2"/>
    </row>
    <row r="1589" spans="2:392" x14ac:dyDescent="0.25">
      <c r="B1589" s="2"/>
      <c r="C1589" s="2"/>
      <c r="D1589" s="2"/>
      <c r="E1589" s="2"/>
      <c r="F1589" s="2"/>
      <c r="I1589" s="2"/>
      <c r="J1589" s="2"/>
      <c r="O1589" s="3"/>
      <c r="P1589" s="3"/>
      <c r="Q1589" s="3"/>
      <c r="R1589" s="3"/>
      <c r="S1589" s="3"/>
      <c r="T1589" s="3"/>
      <c r="U1589" s="3"/>
      <c r="V1589" s="3"/>
      <c r="W1589" s="3"/>
      <c r="X1589" s="8"/>
      <c r="GQ1589" s="2"/>
      <c r="GR1589" s="2"/>
      <c r="GS1589" s="2"/>
      <c r="NX1589" s="2"/>
      <c r="NY1589" s="2"/>
      <c r="NZ1589" s="2"/>
      <c r="OA1589" s="2"/>
      <c r="OB1589" s="2"/>
    </row>
    <row r="1590" spans="2:392" x14ac:dyDescent="0.25">
      <c r="B1590" s="2"/>
      <c r="C1590" s="2"/>
      <c r="D1590" s="2"/>
      <c r="E1590" s="2"/>
      <c r="F1590" s="2"/>
      <c r="I1590" s="2"/>
      <c r="J1590" s="2"/>
      <c r="O1590" s="3"/>
      <c r="P1590" s="3"/>
      <c r="Q1590" s="3"/>
      <c r="R1590" s="3"/>
      <c r="S1590" s="3"/>
      <c r="T1590" s="3"/>
      <c r="U1590" s="3"/>
      <c r="V1590" s="3"/>
      <c r="W1590" s="3"/>
      <c r="X1590" s="8"/>
      <c r="GQ1590" s="2"/>
      <c r="GR1590" s="2"/>
      <c r="GS1590" s="2"/>
      <c r="NX1590" s="2"/>
      <c r="NY1590" s="2"/>
      <c r="NZ1590" s="2"/>
      <c r="OA1590" s="2"/>
      <c r="OB1590" s="2"/>
    </row>
    <row r="1591" spans="2:392" x14ac:dyDescent="0.25">
      <c r="B1591" s="2"/>
      <c r="C1591" s="2"/>
      <c r="D1591" s="2"/>
      <c r="E1591" s="2"/>
      <c r="F1591" s="2"/>
      <c r="I1591" s="2"/>
      <c r="J1591" s="2"/>
      <c r="O1591" s="3"/>
      <c r="P1591" s="3"/>
      <c r="Q1591" s="3"/>
      <c r="R1591" s="3"/>
      <c r="S1591" s="3"/>
      <c r="T1591" s="3"/>
      <c r="U1591" s="3"/>
      <c r="V1591" s="3"/>
      <c r="W1591" s="3"/>
      <c r="X1591" s="8"/>
      <c r="GQ1591" s="2"/>
      <c r="GR1591" s="2"/>
      <c r="GS1591" s="2"/>
      <c r="NX1591" s="2"/>
      <c r="NY1591" s="2"/>
      <c r="NZ1591" s="2"/>
      <c r="OA1591" s="2"/>
      <c r="OB1591" s="2"/>
    </row>
    <row r="1592" spans="2:392" x14ac:dyDescent="0.25">
      <c r="B1592" s="2"/>
      <c r="C1592" s="2"/>
      <c r="D1592" s="2"/>
      <c r="E1592" s="2"/>
      <c r="F1592" s="2"/>
      <c r="I1592" s="2"/>
      <c r="J1592" s="2"/>
      <c r="O1592" s="3"/>
      <c r="P1592" s="3"/>
      <c r="Q1592" s="3"/>
      <c r="R1592" s="3"/>
      <c r="S1592" s="3"/>
      <c r="T1592" s="3"/>
      <c r="U1592" s="3"/>
      <c r="V1592" s="3"/>
      <c r="W1592" s="3"/>
      <c r="X1592" s="8"/>
      <c r="GQ1592" s="2"/>
      <c r="GR1592" s="2"/>
      <c r="GS1592" s="2"/>
      <c r="NX1592" s="2"/>
      <c r="NY1592" s="2"/>
      <c r="NZ1592" s="2"/>
      <c r="OA1592" s="2"/>
      <c r="OB1592" s="2"/>
    </row>
    <row r="1593" spans="2:392" x14ac:dyDescent="0.25">
      <c r="B1593" s="2"/>
      <c r="C1593" s="2"/>
      <c r="D1593" s="2"/>
      <c r="E1593" s="2"/>
      <c r="F1593" s="2"/>
      <c r="I1593" s="2"/>
      <c r="J1593" s="2"/>
      <c r="O1593" s="3"/>
      <c r="P1593" s="3"/>
      <c r="Q1593" s="3"/>
      <c r="R1593" s="3"/>
      <c r="S1593" s="3"/>
      <c r="T1593" s="3"/>
      <c r="U1593" s="3"/>
      <c r="V1593" s="3"/>
      <c r="W1593" s="3"/>
      <c r="X1593" s="8"/>
      <c r="GQ1593" s="2"/>
      <c r="GR1593" s="2"/>
      <c r="GS1593" s="2"/>
      <c r="NX1593" s="2"/>
      <c r="NY1593" s="2"/>
      <c r="NZ1593" s="2"/>
      <c r="OA1593" s="2"/>
      <c r="OB1593" s="2"/>
    </row>
    <row r="1594" spans="2:392" x14ac:dyDescent="0.25">
      <c r="B1594" s="2"/>
      <c r="C1594" s="2"/>
      <c r="D1594" s="2"/>
      <c r="E1594" s="2"/>
      <c r="F1594" s="2"/>
      <c r="I1594" s="2"/>
      <c r="J1594" s="2"/>
      <c r="O1594" s="3"/>
      <c r="P1594" s="3"/>
      <c r="Q1594" s="3"/>
      <c r="R1594" s="3"/>
      <c r="S1594" s="3"/>
      <c r="T1594" s="3"/>
      <c r="U1594" s="3"/>
      <c r="V1594" s="3"/>
      <c r="W1594" s="3"/>
      <c r="X1594" s="8"/>
      <c r="GQ1594" s="2"/>
      <c r="GR1594" s="2"/>
      <c r="GS1594" s="2"/>
      <c r="NX1594" s="2"/>
      <c r="NY1594" s="2"/>
      <c r="NZ1594" s="2"/>
      <c r="OA1594" s="2"/>
      <c r="OB1594" s="2"/>
    </row>
    <row r="1595" spans="2:392" x14ac:dyDescent="0.25">
      <c r="B1595" s="2"/>
      <c r="C1595" s="2"/>
      <c r="D1595" s="2"/>
      <c r="E1595" s="2"/>
      <c r="F1595" s="2"/>
      <c r="I1595" s="2"/>
      <c r="J1595" s="2"/>
      <c r="O1595" s="3"/>
      <c r="P1595" s="3"/>
      <c r="Q1595" s="3"/>
      <c r="R1595" s="3"/>
      <c r="S1595" s="3"/>
      <c r="T1595" s="3"/>
      <c r="U1595" s="3"/>
      <c r="V1595" s="3"/>
      <c r="W1595" s="3"/>
      <c r="X1595" s="8"/>
      <c r="GQ1595" s="2"/>
      <c r="GR1595" s="2"/>
      <c r="GS1595" s="2"/>
      <c r="NX1595" s="2"/>
      <c r="NY1595" s="2"/>
      <c r="NZ1595" s="2"/>
      <c r="OA1595" s="2"/>
      <c r="OB1595" s="2"/>
    </row>
    <row r="1596" spans="2:392" x14ac:dyDescent="0.25">
      <c r="B1596" s="2"/>
      <c r="C1596" s="2"/>
      <c r="D1596" s="2"/>
      <c r="E1596" s="2"/>
      <c r="F1596" s="2"/>
      <c r="I1596" s="2"/>
      <c r="J1596" s="2"/>
      <c r="O1596" s="3"/>
      <c r="P1596" s="3"/>
      <c r="Q1596" s="3"/>
      <c r="R1596" s="3"/>
      <c r="S1596" s="3"/>
      <c r="T1596" s="3"/>
      <c r="U1596" s="3"/>
      <c r="V1596" s="3"/>
      <c r="W1596" s="3"/>
      <c r="X1596" s="8"/>
      <c r="GQ1596" s="2"/>
      <c r="GR1596" s="2"/>
      <c r="GS1596" s="2"/>
      <c r="NX1596" s="2"/>
      <c r="NY1596" s="2"/>
      <c r="NZ1596" s="2"/>
      <c r="OA1596" s="2"/>
      <c r="OB1596" s="2"/>
    </row>
    <row r="1597" spans="2:392" x14ac:dyDescent="0.25">
      <c r="B1597" s="2"/>
      <c r="C1597" s="2"/>
      <c r="D1597" s="2"/>
      <c r="E1597" s="2"/>
      <c r="F1597" s="2"/>
      <c r="I1597" s="2"/>
      <c r="J1597" s="2"/>
      <c r="O1597" s="3"/>
      <c r="P1597" s="3"/>
      <c r="Q1597" s="3"/>
      <c r="R1597" s="3"/>
      <c r="S1597" s="3"/>
      <c r="T1597" s="3"/>
      <c r="U1597" s="3"/>
      <c r="V1597" s="3"/>
      <c r="W1597" s="3"/>
      <c r="X1597" s="8"/>
      <c r="GQ1597" s="2"/>
      <c r="GR1597" s="2"/>
      <c r="GS1597" s="2"/>
      <c r="NX1597" s="2"/>
      <c r="NY1597" s="2"/>
      <c r="NZ1597" s="2"/>
      <c r="OA1597" s="2"/>
      <c r="OB1597" s="2"/>
    </row>
    <row r="1598" spans="2:392" x14ac:dyDescent="0.25">
      <c r="B1598" s="2"/>
      <c r="C1598" s="2"/>
      <c r="D1598" s="2"/>
      <c r="E1598" s="2"/>
      <c r="F1598" s="2"/>
      <c r="I1598" s="2"/>
      <c r="J1598" s="2"/>
      <c r="O1598" s="3"/>
      <c r="P1598" s="3"/>
      <c r="Q1598" s="3"/>
      <c r="R1598" s="3"/>
      <c r="S1598" s="3"/>
      <c r="T1598" s="3"/>
      <c r="U1598" s="3"/>
      <c r="V1598" s="3"/>
      <c r="W1598" s="3"/>
      <c r="X1598" s="8"/>
      <c r="GQ1598" s="2"/>
      <c r="GR1598" s="2"/>
      <c r="GS1598" s="2"/>
      <c r="NX1598" s="2"/>
      <c r="NY1598" s="2"/>
      <c r="NZ1598" s="2"/>
      <c r="OA1598" s="2"/>
      <c r="OB1598" s="2"/>
    </row>
    <row r="1599" spans="2:392" x14ac:dyDescent="0.25">
      <c r="B1599" s="2"/>
      <c r="C1599" s="2"/>
      <c r="D1599" s="2"/>
      <c r="E1599" s="2"/>
      <c r="F1599" s="2"/>
      <c r="I1599" s="2"/>
      <c r="J1599" s="2"/>
      <c r="O1599" s="3"/>
      <c r="P1599" s="3"/>
      <c r="Q1599" s="3"/>
      <c r="R1599" s="3"/>
      <c r="S1599" s="3"/>
      <c r="T1599" s="3"/>
      <c r="U1599" s="3"/>
      <c r="V1599" s="3"/>
      <c r="W1599" s="3"/>
      <c r="X1599" s="8"/>
      <c r="GQ1599" s="2"/>
      <c r="GR1599" s="2"/>
      <c r="GS1599" s="2"/>
      <c r="NX1599" s="2"/>
      <c r="NY1599" s="2"/>
      <c r="NZ1599" s="2"/>
      <c r="OA1599" s="2"/>
      <c r="OB1599" s="2"/>
    </row>
    <row r="1600" spans="2:392" x14ac:dyDescent="0.25">
      <c r="B1600" s="2"/>
      <c r="C1600" s="2"/>
      <c r="D1600" s="2"/>
      <c r="E1600" s="2"/>
      <c r="F1600" s="2"/>
      <c r="I1600" s="2"/>
      <c r="J1600" s="2"/>
      <c r="O1600" s="3"/>
      <c r="P1600" s="3"/>
      <c r="Q1600" s="3"/>
      <c r="R1600" s="3"/>
      <c r="S1600" s="3"/>
      <c r="T1600" s="3"/>
      <c r="U1600" s="3"/>
      <c r="V1600" s="3"/>
      <c r="W1600" s="3"/>
      <c r="X1600" s="8"/>
      <c r="GQ1600" s="2"/>
      <c r="GR1600" s="2"/>
      <c r="GS1600" s="2"/>
      <c r="NX1600" s="2"/>
      <c r="NY1600" s="2"/>
      <c r="NZ1600" s="2"/>
      <c r="OA1600" s="2"/>
      <c r="OB1600" s="2"/>
    </row>
    <row r="1601" spans="2:392" x14ac:dyDescent="0.25">
      <c r="B1601" s="2"/>
      <c r="C1601" s="2"/>
      <c r="D1601" s="2"/>
      <c r="E1601" s="2"/>
      <c r="F1601" s="2"/>
      <c r="I1601" s="2"/>
      <c r="J1601" s="2"/>
      <c r="O1601" s="3"/>
      <c r="P1601" s="3"/>
      <c r="Q1601" s="3"/>
      <c r="R1601" s="3"/>
      <c r="S1601" s="3"/>
      <c r="T1601" s="3"/>
      <c r="U1601" s="3"/>
      <c r="V1601" s="3"/>
      <c r="W1601" s="3"/>
      <c r="X1601" s="8"/>
      <c r="GQ1601" s="2"/>
      <c r="GR1601" s="2"/>
      <c r="GS1601" s="2"/>
      <c r="NX1601" s="2"/>
      <c r="NY1601" s="2"/>
      <c r="NZ1601" s="2"/>
      <c r="OA1601" s="2"/>
      <c r="OB1601" s="2"/>
    </row>
    <row r="1602" spans="2:392" x14ac:dyDescent="0.25">
      <c r="B1602" s="2"/>
      <c r="C1602" s="2"/>
      <c r="D1602" s="2"/>
      <c r="E1602" s="2"/>
      <c r="F1602" s="2"/>
      <c r="I1602" s="2"/>
      <c r="J1602" s="2"/>
      <c r="O1602" s="3"/>
      <c r="P1602" s="3"/>
      <c r="Q1602" s="3"/>
      <c r="R1602" s="3"/>
      <c r="S1602" s="3"/>
      <c r="T1602" s="3"/>
      <c r="U1602" s="3"/>
      <c r="V1602" s="3"/>
      <c r="W1602" s="3"/>
      <c r="X1602" s="8"/>
      <c r="GQ1602" s="2"/>
      <c r="GR1602" s="2"/>
      <c r="GS1602" s="2"/>
      <c r="NX1602" s="2"/>
      <c r="NY1602" s="2"/>
      <c r="NZ1602" s="2"/>
      <c r="OA1602" s="2"/>
      <c r="OB1602" s="2"/>
    </row>
    <row r="1603" spans="2:392" x14ac:dyDescent="0.25">
      <c r="B1603" s="2"/>
      <c r="C1603" s="2"/>
      <c r="D1603" s="2"/>
      <c r="E1603" s="2"/>
      <c r="F1603" s="2"/>
      <c r="I1603" s="2"/>
      <c r="J1603" s="2"/>
      <c r="O1603" s="3"/>
      <c r="P1603" s="3"/>
      <c r="Q1603" s="3"/>
      <c r="R1603" s="3"/>
      <c r="S1603" s="3"/>
      <c r="T1603" s="3"/>
      <c r="U1603" s="3"/>
      <c r="V1603" s="3"/>
      <c r="W1603" s="3"/>
      <c r="X1603" s="8"/>
      <c r="GQ1603" s="2"/>
      <c r="GR1603" s="2"/>
      <c r="GS1603" s="2"/>
      <c r="NX1603" s="2"/>
      <c r="NY1603" s="2"/>
      <c r="NZ1603" s="2"/>
      <c r="OA1603" s="2"/>
      <c r="OB1603" s="2"/>
    </row>
    <row r="1604" spans="2:392" x14ac:dyDescent="0.25">
      <c r="B1604" s="2"/>
      <c r="C1604" s="2"/>
      <c r="D1604" s="2"/>
      <c r="E1604" s="2"/>
      <c r="F1604" s="2"/>
      <c r="I1604" s="2"/>
      <c r="J1604" s="2"/>
      <c r="O1604" s="3"/>
      <c r="P1604" s="3"/>
      <c r="Q1604" s="3"/>
      <c r="R1604" s="3"/>
      <c r="S1604" s="3"/>
      <c r="T1604" s="3"/>
      <c r="U1604" s="3"/>
      <c r="V1604" s="3"/>
      <c r="W1604" s="3"/>
      <c r="X1604" s="8"/>
      <c r="GQ1604" s="2"/>
      <c r="GR1604" s="2"/>
      <c r="GS1604" s="2"/>
      <c r="NX1604" s="2"/>
      <c r="NY1604" s="2"/>
      <c r="NZ1604" s="2"/>
      <c r="OA1604" s="2"/>
      <c r="OB1604" s="2"/>
    </row>
    <row r="1605" spans="2:392" x14ac:dyDescent="0.25">
      <c r="B1605" s="2"/>
      <c r="C1605" s="2"/>
      <c r="D1605" s="2"/>
      <c r="E1605" s="2"/>
      <c r="F1605" s="2"/>
      <c r="I1605" s="2"/>
      <c r="J1605" s="2"/>
      <c r="O1605" s="3"/>
      <c r="P1605" s="3"/>
      <c r="Q1605" s="3"/>
      <c r="R1605" s="3"/>
      <c r="S1605" s="3"/>
      <c r="T1605" s="3"/>
      <c r="U1605" s="3"/>
      <c r="V1605" s="3"/>
      <c r="W1605" s="3"/>
      <c r="X1605" s="8"/>
      <c r="GQ1605" s="2"/>
      <c r="GR1605" s="2"/>
      <c r="GS1605" s="2"/>
      <c r="NX1605" s="2"/>
      <c r="NY1605" s="2"/>
      <c r="NZ1605" s="2"/>
      <c r="OA1605" s="2"/>
      <c r="OB1605" s="2"/>
    </row>
    <row r="1606" spans="2:392" x14ac:dyDescent="0.25">
      <c r="B1606" s="2"/>
      <c r="C1606" s="2"/>
      <c r="D1606" s="2"/>
      <c r="E1606" s="2"/>
      <c r="F1606" s="2"/>
      <c r="I1606" s="2"/>
      <c r="J1606" s="2"/>
      <c r="O1606" s="3"/>
      <c r="P1606" s="3"/>
      <c r="Q1606" s="3"/>
      <c r="R1606" s="3"/>
      <c r="S1606" s="3"/>
      <c r="T1606" s="3"/>
      <c r="U1606" s="3"/>
      <c r="V1606" s="3"/>
      <c r="W1606" s="3"/>
      <c r="X1606" s="8"/>
      <c r="GQ1606" s="2"/>
      <c r="GR1606" s="2"/>
      <c r="GS1606" s="2"/>
      <c r="NX1606" s="2"/>
      <c r="NY1606" s="2"/>
      <c r="NZ1606" s="2"/>
      <c r="OA1606" s="2"/>
      <c r="OB1606" s="2"/>
    </row>
    <row r="1607" spans="2:392" x14ac:dyDescent="0.25">
      <c r="B1607" s="2"/>
      <c r="C1607" s="2"/>
      <c r="D1607" s="2"/>
      <c r="E1607" s="2"/>
      <c r="F1607" s="2"/>
      <c r="I1607" s="2"/>
      <c r="J1607" s="2"/>
      <c r="O1607" s="3"/>
      <c r="P1607" s="3"/>
      <c r="Q1607" s="3"/>
      <c r="R1607" s="3"/>
      <c r="S1607" s="3"/>
      <c r="T1607" s="3"/>
      <c r="U1607" s="3"/>
      <c r="V1607" s="3"/>
      <c r="W1607" s="3"/>
      <c r="X1607" s="8"/>
      <c r="GQ1607" s="2"/>
      <c r="GR1607" s="2"/>
      <c r="GS1607" s="2"/>
      <c r="NX1607" s="2"/>
      <c r="NY1607" s="2"/>
      <c r="NZ1607" s="2"/>
      <c r="OA1607" s="2"/>
      <c r="OB1607" s="2"/>
    </row>
    <row r="1608" spans="2:392" x14ac:dyDescent="0.25">
      <c r="B1608" s="2"/>
      <c r="C1608" s="2"/>
      <c r="D1608" s="2"/>
      <c r="E1608" s="2"/>
      <c r="F1608" s="2"/>
      <c r="I1608" s="2"/>
      <c r="J1608" s="2"/>
      <c r="O1608" s="3"/>
      <c r="P1608" s="3"/>
      <c r="Q1608" s="3"/>
      <c r="R1608" s="3"/>
      <c r="S1608" s="3"/>
      <c r="T1608" s="3"/>
      <c r="U1608" s="3"/>
      <c r="V1608" s="3"/>
      <c r="W1608" s="3"/>
      <c r="X1608" s="8"/>
      <c r="GQ1608" s="2"/>
      <c r="GR1608" s="2"/>
      <c r="GS1608" s="2"/>
      <c r="NX1608" s="2"/>
      <c r="NY1608" s="2"/>
      <c r="NZ1608" s="2"/>
      <c r="OA1608" s="2"/>
      <c r="OB1608" s="2"/>
    </row>
    <row r="1609" spans="2:392" x14ac:dyDescent="0.25">
      <c r="B1609" s="2"/>
      <c r="C1609" s="2"/>
      <c r="D1609" s="2"/>
      <c r="E1609" s="2"/>
      <c r="F1609" s="2"/>
      <c r="I1609" s="2"/>
      <c r="J1609" s="2"/>
      <c r="O1609" s="3"/>
      <c r="P1609" s="3"/>
      <c r="Q1609" s="3"/>
      <c r="R1609" s="3"/>
      <c r="S1609" s="3"/>
      <c r="T1609" s="3"/>
      <c r="U1609" s="3"/>
      <c r="V1609" s="3"/>
      <c r="W1609" s="3"/>
      <c r="X1609" s="8"/>
      <c r="GQ1609" s="2"/>
      <c r="GR1609" s="2"/>
      <c r="GS1609" s="2"/>
      <c r="NX1609" s="2"/>
      <c r="NY1609" s="2"/>
      <c r="NZ1609" s="2"/>
      <c r="OA1609" s="2"/>
      <c r="OB1609" s="2"/>
    </row>
    <row r="1610" spans="2:392" x14ac:dyDescent="0.25">
      <c r="B1610" s="2"/>
      <c r="C1610" s="2"/>
      <c r="D1610" s="2"/>
      <c r="E1610" s="2"/>
      <c r="F1610" s="2"/>
      <c r="I1610" s="2"/>
      <c r="J1610" s="2"/>
      <c r="O1610" s="3"/>
      <c r="P1610" s="3"/>
      <c r="Q1610" s="3"/>
      <c r="R1610" s="3"/>
      <c r="S1610" s="3"/>
      <c r="T1610" s="3"/>
      <c r="U1610" s="3"/>
      <c r="V1610" s="3"/>
      <c r="W1610" s="3"/>
      <c r="X1610" s="8"/>
      <c r="GQ1610" s="2"/>
      <c r="GR1610" s="2"/>
      <c r="GS1610" s="2"/>
      <c r="NX1610" s="2"/>
      <c r="NY1610" s="2"/>
      <c r="NZ1610" s="2"/>
      <c r="OA1610" s="2"/>
      <c r="OB1610" s="2"/>
    </row>
    <row r="1611" spans="2:392" x14ac:dyDescent="0.25">
      <c r="B1611" s="2"/>
      <c r="C1611" s="2"/>
      <c r="D1611" s="2"/>
      <c r="E1611" s="2"/>
      <c r="F1611" s="2"/>
      <c r="I1611" s="2"/>
      <c r="J1611" s="2"/>
      <c r="O1611" s="3"/>
      <c r="P1611" s="3"/>
      <c r="Q1611" s="3"/>
      <c r="R1611" s="3"/>
      <c r="S1611" s="3"/>
      <c r="T1611" s="3"/>
      <c r="U1611" s="3"/>
      <c r="V1611" s="3"/>
      <c r="W1611" s="3"/>
      <c r="X1611" s="8"/>
      <c r="GQ1611" s="2"/>
      <c r="GR1611" s="2"/>
      <c r="GS1611" s="2"/>
      <c r="NX1611" s="2"/>
      <c r="NY1611" s="2"/>
      <c r="NZ1611" s="2"/>
      <c r="OA1611" s="2"/>
      <c r="OB1611" s="2"/>
    </row>
    <row r="1612" spans="2:392" x14ac:dyDescent="0.25">
      <c r="B1612" s="2"/>
      <c r="C1612" s="2"/>
      <c r="D1612" s="2"/>
      <c r="E1612" s="2"/>
      <c r="F1612" s="2"/>
      <c r="I1612" s="2"/>
      <c r="J1612" s="2"/>
      <c r="O1612" s="3"/>
      <c r="P1612" s="3"/>
      <c r="Q1612" s="3"/>
      <c r="R1612" s="3"/>
      <c r="S1612" s="3"/>
      <c r="T1612" s="3"/>
      <c r="U1612" s="3"/>
      <c r="V1612" s="3"/>
      <c r="W1612" s="3"/>
      <c r="X1612" s="8"/>
      <c r="GQ1612" s="2"/>
      <c r="GR1612" s="2"/>
      <c r="GS1612" s="2"/>
      <c r="NX1612" s="2"/>
      <c r="NY1612" s="2"/>
      <c r="NZ1612" s="2"/>
      <c r="OA1612" s="2"/>
      <c r="OB1612" s="2"/>
    </row>
    <row r="1613" spans="2:392" x14ac:dyDescent="0.25">
      <c r="B1613" s="2"/>
      <c r="C1613" s="2"/>
      <c r="D1613" s="2"/>
      <c r="E1613" s="2"/>
      <c r="F1613" s="2"/>
      <c r="I1613" s="2"/>
      <c r="J1613" s="2"/>
      <c r="O1613" s="3"/>
      <c r="P1613" s="3"/>
      <c r="Q1613" s="3"/>
      <c r="R1613" s="3"/>
      <c r="S1613" s="3"/>
      <c r="T1613" s="3"/>
      <c r="U1613" s="3"/>
      <c r="V1613" s="3"/>
      <c r="W1613" s="3"/>
      <c r="X1613" s="8"/>
      <c r="GQ1613" s="2"/>
      <c r="GR1613" s="2"/>
      <c r="GS1613" s="2"/>
      <c r="NX1613" s="2"/>
      <c r="NY1613" s="2"/>
      <c r="NZ1613" s="2"/>
      <c r="OA1613" s="2"/>
      <c r="OB1613" s="2"/>
    </row>
    <row r="1614" spans="2:392" x14ac:dyDescent="0.25">
      <c r="B1614" s="2"/>
      <c r="C1614" s="2"/>
      <c r="D1614" s="2"/>
      <c r="E1614" s="2"/>
      <c r="F1614" s="2"/>
      <c r="I1614" s="2"/>
      <c r="J1614" s="2"/>
      <c r="O1614" s="3"/>
      <c r="P1614" s="3"/>
      <c r="Q1614" s="3"/>
      <c r="R1614" s="3"/>
      <c r="S1614" s="3"/>
      <c r="T1614" s="3"/>
      <c r="U1614" s="3"/>
      <c r="V1614" s="3"/>
      <c r="W1614" s="3"/>
      <c r="X1614" s="8"/>
      <c r="GQ1614" s="2"/>
      <c r="GR1614" s="2"/>
      <c r="GS1614" s="2"/>
      <c r="NX1614" s="2"/>
      <c r="NY1614" s="2"/>
      <c r="NZ1614" s="2"/>
      <c r="OA1614" s="2"/>
      <c r="OB1614" s="2"/>
    </row>
    <row r="1615" spans="2:392" x14ac:dyDescent="0.25">
      <c r="B1615" s="2"/>
      <c r="C1615" s="2"/>
      <c r="D1615" s="2"/>
      <c r="E1615" s="2"/>
      <c r="F1615" s="2"/>
      <c r="I1615" s="2"/>
      <c r="J1615" s="2"/>
      <c r="O1615" s="3"/>
      <c r="P1615" s="3"/>
      <c r="Q1615" s="3"/>
      <c r="R1615" s="3"/>
      <c r="S1615" s="3"/>
      <c r="T1615" s="3"/>
      <c r="U1615" s="3"/>
      <c r="V1615" s="3"/>
      <c r="W1615" s="3"/>
      <c r="X1615" s="8"/>
      <c r="GQ1615" s="2"/>
      <c r="GR1615" s="2"/>
      <c r="GS1615" s="2"/>
      <c r="NX1615" s="2"/>
      <c r="NY1615" s="2"/>
      <c r="NZ1615" s="2"/>
      <c r="OA1615" s="2"/>
      <c r="OB1615" s="2"/>
    </row>
    <row r="1616" spans="2:392" x14ac:dyDescent="0.25">
      <c r="B1616" s="2"/>
      <c r="C1616" s="2"/>
      <c r="D1616" s="2"/>
      <c r="E1616" s="2"/>
      <c r="F1616" s="2"/>
      <c r="I1616" s="2"/>
      <c r="J1616" s="2"/>
      <c r="O1616" s="3"/>
      <c r="P1616" s="3"/>
      <c r="Q1616" s="3"/>
      <c r="R1616" s="3"/>
      <c r="S1616" s="3"/>
      <c r="T1616" s="3"/>
      <c r="U1616" s="3"/>
      <c r="V1616" s="3"/>
      <c r="W1616" s="3"/>
      <c r="X1616" s="8"/>
      <c r="GQ1616" s="2"/>
      <c r="GR1616" s="2"/>
      <c r="GS1616" s="2"/>
      <c r="NX1616" s="2"/>
      <c r="NY1616" s="2"/>
      <c r="NZ1616" s="2"/>
      <c r="OA1616" s="2"/>
      <c r="OB1616" s="2"/>
    </row>
    <row r="1617" spans="2:392" x14ac:dyDescent="0.25">
      <c r="B1617" s="2"/>
      <c r="C1617" s="2"/>
      <c r="D1617" s="2"/>
      <c r="E1617" s="2"/>
      <c r="F1617" s="2"/>
      <c r="I1617" s="2"/>
      <c r="J1617" s="2"/>
      <c r="O1617" s="3"/>
      <c r="P1617" s="3"/>
      <c r="Q1617" s="3"/>
      <c r="R1617" s="3"/>
      <c r="S1617" s="3"/>
      <c r="T1617" s="3"/>
      <c r="U1617" s="3"/>
      <c r="V1617" s="3"/>
      <c r="W1617" s="3"/>
      <c r="X1617" s="8"/>
      <c r="GQ1617" s="2"/>
      <c r="GR1617" s="2"/>
      <c r="GS1617" s="2"/>
      <c r="NX1617" s="2"/>
      <c r="NY1617" s="2"/>
      <c r="NZ1617" s="2"/>
      <c r="OA1617" s="2"/>
      <c r="OB1617" s="2"/>
    </row>
    <row r="1618" spans="2:392" x14ac:dyDescent="0.25">
      <c r="B1618" s="2"/>
      <c r="C1618" s="2"/>
      <c r="D1618" s="2"/>
      <c r="E1618" s="2"/>
      <c r="F1618" s="2"/>
      <c r="I1618" s="2"/>
      <c r="J1618" s="2"/>
      <c r="O1618" s="3"/>
      <c r="P1618" s="3"/>
      <c r="Q1618" s="3"/>
      <c r="R1618" s="3"/>
      <c r="S1618" s="3"/>
      <c r="T1618" s="3"/>
      <c r="U1618" s="3"/>
      <c r="V1618" s="3"/>
      <c r="W1618" s="3"/>
      <c r="X1618" s="8"/>
      <c r="GQ1618" s="2"/>
      <c r="GR1618" s="2"/>
      <c r="GS1618" s="2"/>
      <c r="NX1618" s="2"/>
      <c r="NY1618" s="2"/>
      <c r="NZ1618" s="2"/>
      <c r="OA1618" s="2"/>
      <c r="OB1618" s="2"/>
    </row>
    <row r="1619" spans="2:392" x14ac:dyDescent="0.25">
      <c r="B1619" s="2"/>
      <c r="C1619" s="2"/>
      <c r="D1619" s="2"/>
      <c r="E1619" s="2"/>
      <c r="F1619" s="2"/>
      <c r="I1619" s="2"/>
      <c r="J1619" s="2"/>
      <c r="O1619" s="3"/>
      <c r="P1619" s="3"/>
      <c r="Q1619" s="3"/>
      <c r="R1619" s="3"/>
      <c r="S1619" s="3"/>
      <c r="T1619" s="3"/>
      <c r="U1619" s="3"/>
      <c r="V1619" s="3"/>
      <c r="W1619" s="3"/>
      <c r="X1619" s="8"/>
      <c r="GQ1619" s="2"/>
      <c r="GR1619" s="2"/>
      <c r="GS1619" s="2"/>
      <c r="NX1619" s="2"/>
      <c r="NY1619" s="2"/>
      <c r="NZ1619" s="2"/>
      <c r="OA1619" s="2"/>
      <c r="OB1619" s="2"/>
    </row>
    <row r="1620" spans="2:392" x14ac:dyDescent="0.25">
      <c r="B1620" s="2"/>
      <c r="C1620" s="2"/>
      <c r="D1620" s="2"/>
      <c r="E1620" s="2"/>
      <c r="F1620" s="2"/>
      <c r="I1620" s="2"/>
      <c r="J1620" s="2"/>
      <c r="O1620" s="3"/>
      <c r="P1620" s="3"/>
      <c r="Q1620" s="3"/>
      <c r="R1620" s="3"/>
      <c r="S1620" s="3"/>
      <c r="T1620" s="3"/>
      <c r="U1620" s="3"/>
      <c r="V1620" s="3"/>
      <c r="W1620" s="3"/>
      <c r="X1620" s="8"/>
      <c r="GQ1620" s="2"/>
      <c r="GR1620" s="2"/>
      <c r="GS1620" s="2"/>
      <c r="NX1620" s="2"/>
      <c r="NY1620" s="2"/>
      <c r="NZ1620" s="2"/>
      <c r="OA1620" s="2"/>
      <c r="OB1620" s="2"/>
    </row>
    <row r="1621" spans="2:392" x14ac:dyDescent="0.25">
      <c r="B1621" s="2"/>
      <c r="C1621" s="2"/>
      <c r="D1621" s="2"/>
      <c r="E1621" s="2"/>
      <c r="F1621" s="2"/>
      <c r="I1621" s="2"/>
      <c r="J1621" s="2"/>
      <c r="O1621" s="3"/>
      <c r="P1621" s="3"/>
      <c r="Q1621" s="3"/>
      <c r="R1621" s="3"/>
      <c r="S1621" s="3"/>
      <c r="T1621" s="3"/>
      <c r="U1621" s="3"/>
      <c r="V1621" s="3"/>
      <c r="W1621" s="3"/>
      <c r="X1621" s="8"/>
      <c r="GQ1621" s="2"/>
      <c r="GR1621" s="2"/>
      <c r="GS1621" s="2"/>
      <c r="NX1621" s="2"/>
      <c r="NY1621" s="2"/>
      <c r="NZ1621" s="2"/>
      <c r="OA1621" s="2"/>
      <c r="OB1621" s="2"/>
    </row>
    <row r="1622" spans="2:392" x14ac:dyDescent="0.25">
      <c r="B1622" s="2"/>
      <c r="C1622" s="2"/>
      <c r="D1622" s="2"/>
      <c r="E1622" s="2"/>
      <c r="F1622" s="2"/>
      <c r="I1622" s="2"/>
      <c r="J1622" s="2"/>
      <c r="O1622" s="3"/>
      <c r="P1622" s="3"/>
      <c r="Q1622" s="3"/>
      <c r="R1622" s="3"/>
      <c r="S1622" s="3"/>
      <c r="T1622" s="3"/>
      <c r="U1622" s="3"/>
      <c r="V1622" s="3"/>
      <c r="W1622" s="3"/>
      <c r="X1622" s="8"/>
      <c r="GQ1622" s="2"/>
      <c r="GR1622" s="2"/>
      <c r="GS1622" s="2"/>
      <c r="NX1622" s="2"/>
      <c r="NY1622" s="2"/>
      <c r="NZ1622" s="2"/>
      <c r="OA1622" s="2"/>
      <c r="OB1622" s="2"/>
    </row>
    <row r="1623" spans="2:392" x14ac:dyDescent="0.25">
      <c r="B1623" s="2"/>
      <c r="C1623" s="2"/>
      <c r="D1623" s="2"/>
      <c r="E1623" s="2"/>
      <c r="F1623" s="2"/>
      <c r="I1623" s="2"/>
      <c r="J1623" s="2"/>
      <c r="O1623" s="3"/>
      <c r="P1623" s="3"/>
      <c r="Q1623" s="3"/>
      <c r="R1623" s="3"/>
      <c r="S1623" s="3"/>
      <c r="T1623" s="3"/>
      <c r="U1623" s="3"/>
      <c r="V1623" s="3"/>
      <c r="W1623" s="3"/>
      <c r="X1623" s="8"/>
      <c r="GQ1623" s="2"/>
      <c r="GR1623" s="2"/>
      <c r="GS1623" s="2"/>
      <c r="NX1623" s="2"/>
      <c r="NY1623" s="2"/>
      <c r="NZ1623" s="2"/>
      <c r="OA1623" s="2"/>
      <c r="OB1623" s="2"/>
    </row>
    <row r="1624" spans="2:392" x14ac:dyDescent="0.25">
      <c r="B1624" s="2"/>
      <c r="C1624" s="2"/>
      <c r="D1624" s="2"/>
      <c r="E1624" s="2"/>
      <c r="F1624" s="2"/>
      <c r="I1624" s="2"/>
      <c r="J1624" s="2"/>
      <c r="O1624" s="3"/>
      <c r="P1624" s="3"/>
      <c r="Q1624" s="3"/>
      <c r="R1624" s="3"/>
      <c r="S1624" s="3"/>
      <c r="T1624" s="3"/>
      <c r="U1624" s="3"/>
      <c r="V1624" s="3"/>
      <c r="W1624" s="3"/>
      <c r="X1624" s="8"/>
      <c r="GQ1624" s="2"/>
      <c r="GR1624" s="2"/>
      <c r="GS1624" s="2"/>
      <c r="NX1624" s="2"/>
      <c r="NY1624" s="2"/>
      <c r="NZ1624" s="2"/>
      <c r="OA1624" s="2"/>
      <c r="OB1624" s="2"/>
    </row>
    <row r="1625" spans="2:392" x14ac:dyDescent="0.25">
      <c r="B1625" s="2"/>
      <c r="C1625" s="2"/>
      <c r="D1625" s="2"/>
      <c r="E1625" s="2"/>
      <c r="F1625" s="2"/>
      <c r="I1625" s="2"/>
      <c r="J1625" s="2"/>
      <c r="O1625" s="3"/>
      <c r="P1625" s="3"/>
      <c r="Q1625" s="3"/>
      <c r="R1625" s="3"/>
      <c r="S1625" s="3"/>
      <c r="T1625" s="3"/>
      <c r="U1625" s="3"/>
      <c r="V1625" s="3"/>
      <c r="W1625" s="3"/>
      <c r="X1625" s="8"/>
      <c r="GQ1625" s="2"/>
      <c r="GR1625" s="2"/>
      <c r="GS1625" s="2"/>
      <c r="NX1625" s="2"/>
      <c r="NY1625" s="2"/>
      <c r="NZ1625" s="2"/>
      <c r="OA1625" s="2"/>
      <c r="OB1625" s="2"/>
    </row>
    <row r="1626" spans="2:392" x14ac:dyDescent="0.25">
      <c r="B1626" s="2"/>
      <c r="C1626" s="2"/>
      <c r="D1626" s="2"/>
      <c r="E1626" s="2"/>
      <c r="F1626" s="2"/>
      <c r="I1626" s="2"/>
      <c r="J1626" s="2"/>
      <c r="O1626" s="3"/>
      <c r="P1626" s="3"/>
      <c r="Q1626" s="3"/>
      <c r="R1626" s="3"/>
      <c r="S1626" s="3"/>
      <c r="T1626" s="3"/>
      <c r="U1626" s="3"/>
      <c r="V1626" s="3"/>
      <c r="W1626" s="3"/>
      <c r="X1626" s="8"/>
      <c r="GQ1626" s="2"/>
      <c r="GR1626" s="2"/>
      <c r="GS1626" s="2"/>
      <c r="NX1626" s="2"/>
      <c r="NY1626" s="2"/>
      <c r="NZ1626" s="2"/>
      <c r="OA1626" s="2"/>
      <c r="OB1626" s="2"/>
    </row>
    <row r="1627" spans="2:392" x14ac:dyDescent="0.25">
      <c r="B1627" s="2"/>
      <c r="C1627" s="2"/>
      <c r="D1627" s="2"/>
      <c r="E1627" s="2"/>
      <c r="F1627" s="2"/>
      <c r="I1627" s="2"/>
      <c r="J1627" s="2"/>
      <c r="O1627" s="3"/>
      <c r="P1627" s="3"/>
      <c r="Q1627" s="3"/>
      <c r="R1627" s="3"/>
      <c r="S1627" s="3"/>
      <c r="T1627" s="3"/>
      <c r="U1627" s="3"/>
      <c r="V1627" s="3"/>
      <c r="W1627" s="3"/>
      <c r="X1627" s="8"/>
      <c r="GQ1627" s="2"/>
      <c r="GR1627" s="2"/>
      <c r="GS1627" s="2"/>
      <c r="NX1627" s="2"/>
      <c r="NY1627" s="2"/>
      <c r="NZ1627" s="2"/>
      <c r="OA1627" s="2"/>
      <c r="OB1627" s="2"/>
    </row>
    <row r="1628" spans="2:392" x14ac:dyDescent="0.25">
      <c r="B1628" s="2"/>
      <c r="C1628" s="2"/>
      <c r="D1628" s="2"/>
      <c r="E1628" s="2"/>
      <c r="F1628" s="2"/>
      <c r="I1628" s="2"/>
      <c r="J1628" s="2"/>
      <c r="O1628" s="3"/>
      <c r="P1628" s="3"/>
      <c r="Q1628" s="3"/>
      <c r="R1628" s="3"/>
      <c r="S1628" s="3"/>
      <c r="T1628" s="3"/>
      <c r="U1628" s="3"/>
      <c r="V1628" s="3"/>
      <c r="W1628" s="3"/>
      <c r="X1628" s="8"/>
      <c r="GQ1628" s="2"/>
      <c r="GR1628" s="2"/>
      <c r="GS1628" s="2"/>
      <c r="NX1628" s="2"/>
      <c r="NY1628" s="2"/>
      <c r="NZ1628" s="2"/>
      <c r="OA1628" s="2"/>
      <c r="OB1628" s="2"/>
    </row>
    <row r="1629" spans="2:392" x14ac:dyDescent="0.25">
      <c r="B1629" s="2"/>
      <c r="C1629" s="2"/>
      <c r="D1629" s="2"/>
      <c r="E1629" s="2"/>
      <c r="F1629" s="2"/>
      <c r="I1629" s="2"/>
      <c r="J1629" s="2"/>
      <c r="O1629" s="3"/>
      <c r="P1629" s="3"/>
      <c r="Q1629" s="3"/>
      <c r="R1629" s="3"/>
      <c r="S1629" s="3"/>
      <c r="T1629" s="3"/>
      <c r="U1629" s="3"/>
      <c r="V1629" s="3"/>
      <c r="W1629" s="3"/>
      <c r="X1629" s="8"/>
      <c r="GQ1629" s="2"/>
      <c r="GR1629" s="2"/>
      <c r="GS1629" s="2"/>
      <c r="NX1629" s="2"/>
      <c r="NY1629" s="2"/>
      <c r="NZ1629" s="2"/>
      <c r="OA1629" s="2"/>
      <c r="OB1629" s="2"/>
    </row>
    <row r="1630" spans="2:392" x14ac:dyDescent="0.25">
      <c r="B1630" s="2"/>
      <c r="C1630" s="2"/>
      <c r="D1630" s="2"/>
      <c r="E1630" s="2"/>
      <c r="F1630" s="2"/>
      <c r="I1630" s="2"/>
      <c r="J1630" s="2"/>
      <c r="O1630" s="3"/>
      <c r="P1630" s="3"/>
      <c r="Q1630" s="3"/>
      <c r="R1630" s="3"/>
      <c r="S1630" s="3"/>
      <c r="T1630" s="3"/>
      <c r="U1630" s="3"/>
      <c r="V1630" s="3"/>
      <c r="W1630" s="3"/>
      <c r="X1630" s="8"/>
      <c r="GQ1630" s="2"/>
      <c r="GR1630" s="2"/>
      <c r="GS1630" s="2"/>
      <c r="NX1630" s="2"/>
      <c r="NY1630" s="2"/>
      <c r="NZ1630" s="2"/>
      <c r="OA1630" s="2"/>
      <c r="OB1630" s="2"/>
    </row>
    <row r="1631" spans="2:392" x14ac:dyDescent="0.25">
      <c r="B1631" s="2"/>
      <c r="C1631" s="2"/>
      <c r="D1631" s="2"/>
      <c r="E1631" s="2"/>
      <c r="F1631" s="2"/>
      <c r="I1631" s="2"/>
      <c r="J1631" s="2"/>
      <c r="O1631" s="3"/>
      <c r="P1631" s="3"/>
      <c r="Q1631" s="3"/>
      <c r="R1631" s="3"/>
      <c r="S1631" s="3"/>
      <c r="T1631" s="3"/>
      <c r="U1631" s="3"/>
      <c r="V1631" s="3"/>
      <c r="W1631" s="3"/>
      <c r="X1631" s="8"/>
      <c r="GQ1631" s="2"/>
      <c r="GR1631" s="2"/>
      <c r="GS1631" s="2"/>
      <c r="NX1631" s="2"/>
      <c r="NY1631" s="2"/>
      <c r="NZ1631" s="2"/>
      <c r="OA1631" s="2"/>
      <c r="OB1631" s="2"/>
    </row>
    <row r="1632" spans="2:392" x14ac:dyDescent="0.25">
      <c r="B1632" s="2"/>
      <c r="C1632" s="2"/>
      <c r="D1632" s="2"/>
      <c r="E1632" s="2"/>
      <c r="F1632" s="2"/>
      <c r="I1632" s="2"/>
      <c r="J1632" s="2"/>
      <c r="O1632" s="3"/>
      <c r="P1632" s="3"/>
      <c r="Q1632" s="3"/>
      <c r="R1632" s="3"/>
      <c r="S1632" s="3"/>
      <c r="T1632" s="3"/>
      <c r="U1632" s="3"/>
      <c r="V1632" s="3"/>
      <c r="W1632" s="3"/>
      <c r="X1632" s="8"/>
      <c r="GQ1632" s="2"/>
      <c r="GR1632" s="2"/>
      <c r="GS1632" s="2"/>
      <c r="NX1632" s="2"/>
      <c r="NY1632" s="2"/>
      <c r="NZ1632" s="2"/>
      <c r="OA1632" s="2"/>
      <c r="OB1632" s="2"/>
    </row>
    <row r="1633" spans="2:392" x14ac:dyDescent="0.25">
      <c r="B1633" s="2"/>
      <c r="C1633" s="2"/>
      <c r="D1633" s="2"/>
      <c r="E1633" s="2"/>
      <c r="F1633" s="2"/>
      <c r="I1633" s="2"/>
      <c r="J1633" s="2"/>
      <c r="O1633" s="3"/>
      <c r="P1633" s="3"/>
      <c r="Q1633" s="3"/>
      <c r="R1633" s="3"/>
      <c r="S1633" s="3"/>
      <c r="T1633" s="3"/>
      <c r="U1633" s="3"/>
      <c r="V1633" s="3"/>
      <c r="W1633" s="3"/>
      <c r="X1633" s="8"/>
      <c r="GQ1633" s="2"/>
      <c r="GR1633" s="2"/>
      <c r="GS1633" s="2"/>
      <c r="NX1633" s="2"/>
      <c r="NY1633" s="2"/>
      <c r="NZ1633" s="2"/>
      <c r="OA1633" s="2"/>
      <c r="OB1633" s="2"/>
    </row>
    <row r="1634" spans="2:392" x14ac:dyDescent="0.25">
      <c r="B1634" s="2"/>
      <c r="C1634" s="2"/>
      <c r="D1634" s="2"/>
      <c r="E1634" s="2"/>
      <c r="F1634" s="2"/>
      <c r="I1634" s="2"/>
      <c r="J1634" s="2"/>
      <c r="O1634" s="3"/>
      <c r="P1634" s="3"/>
      <c r="Q1634" s="3"/>
      <c r="R1634" s="3"/>
      <c r="S1634" s="3"/>
      <c r="T1634" s="3"/>
      <c r="U1634" s="3"/>
      <c r="V1634" s="3"/>
      <c r="W1634" s="3"/>
      <c r="X1634" s="8"/>
      <c r="GQ1634" s="2"/>
      <c r="GR1634" s="2"/>
      <c r="GS1634" s="2"/>
      <c r="NX1634" s="2"/>
      <c r="NY1634" s="2"/>
      <c r="NZ1634" s="2"/>
      <c r="OA1634" s="2"/>
      <c r="OB1634" s="2"/>
    </row>
    <row r="1635" spans="2:392" x14ac:dyDescent="0.25">
      <c r="B1635" s="2"/>
      <c r="C1635" s="2"/>
      <c r="D1635" s="2"/>
      <c r="E1635" s="2"/>
      <c r="F1635" s="2"/>
      <c r="I1635" s="2"/>
      <c r="J1635" s="2"/>
      <c r="O1635" s="3"/>
      <c r="P1635" s="3"/>
      <c r="Q1635" s="3"/>
      <c r="R1635" s="3"/>
      <c r="S1635" s="3"/>
      <c r="T1635" s="3"/>
      <c r="U1635" s="3"/>
      <c r="V1635" s="3"/>
      <c r="W1635" s="3"/>
      <c r="X1635" s="8"/>
      <c r="GQ1635" s="2"/>
      <c r="GR1635" s="2"/>
      <c r="GS1635" s="2"/>
      <c r="NX1635" s="2"/>
      <c r="NY1635" s="2"/>
      <c r="NZ1635" s="2"/>
      <c r="OA1635" s="2"/>
      <c r="OB1635" s="2"/>
    </row>
    <row r="1636" spans="2:392" x14ac:dyDescent="0.25">
      <c r="B1636" s="2"/>
      <c r="C1636" s="2"/>
      <c r="D1636" s="2"/>
      <c r="E1636" s="2"/>
      <c r="F1636" s="2"/>
      <c r="I1636" s="2"/>
      <c r="J1636" s="2"/>
      <c r="O1636" s="3"/>
      <c r="P1636" s="3"/>
      <c r="Q1636" s="3"/>
      <c r="R1636" s="3"/>
      <c r="S1636" s="3"/>
      <c r="T1636" s="3"/>
      <c r="U1636" s="3"/>
      <c r="V1636" s="3"/>
      <c r="W1636" s="3"/>
      <c r="X1636" s="8"/>
      <c r="GQ1636" s="2"/>
      <c r="GR1636" s="2"/>
      <c r="GS1636" s="2"/>
      <c r="NX1636" s="2"/>
      <c r="NY1636" s="2"/>
      <c r="NZ1636" s="2"/>
      <c r="OA1636" s="2"/>
      <c r="OB1636" s="2"/>
    </row>
    <row r="1637" spans="2:392" x14ac:dyDescent="0.25">
      <c r="B1637" s="2"/>
      <c r="C1637" s="2"/>
      <c r="D1637" s="2"/>
      <c r="E1637" s="2"/>
      <c r="F1637" s="2"/>
      <c r="I1637" s="2"/>
      <c r="J1637" s="2"/>
      <c r="O1637" s="3"/>
      <c r="P1637" s="3"/>
      <c r="Q1637" s="3"/>
      <c r="R1637" s="3"/>
      <c r="S1637" s="3"/>
      <c r="T1637" s="3"/>
      <c r="U1637" s="3"/>
      <c r="V1637" s="3"/>
      <c r="W1637" s="3"/>
      <c r="X1637" s="8"/>
      <c r="GQ1637" s="2"/>
      <c r="GR1637" s="2"/>
      <c r="GS1637" s="2"/>
      <c r="NX1637" s="2"/>
      <c r="NY1637" s="2"/>
      <c r="NZ1637" s="2"/>
      <c r="OA1637" s="2"/>
      <c r="OB1637" s="2"/>
    </row>
    <row r="1638" spans="2:392" x14ac:dyDescent="0.25">
      <c r="B1638" s="2"/>
      <c r="C1638" s="2"/>
      <c r="D1638" s="2"/>
      <c r="E1638" s="2"/>
      <c r="F1638" s="2"/>
      <c r="I1638" s="2"/>
      <c r="J1638" s="2"/>
      <c r="O1638" s="3"/>
      <c r="P1638" s="3"/>
      <c r="Q1638" s="3"/>
      <c r="R1638" s="3"/>
      <c r="S1638" s="3"/>
      <c r="T1638" s="3"/>
      <c r="U1638" s="3"/>
      <c r="V1638" s="3"/>
      <c r="W1638" s="3"/>
      <c r="X1638" s="8"/>
      <c r="GQ1638" s="2"/>
      <c r="GR1638" s="2"/>
      <c r="GS1638" s="2"/>
      <c r="NX1638" s="2"/>
      <c r="NY1638" s="2"/>
      <c r="NZ1638" s="2"/>
      <c r="OA1638" s="2"/>
      <c r="OB1638" s="2"/>
    </row>
    <row r="1639" spans="2:392" x14ac:dyDescent="0.25">
      <c r="B1639" s="2"/>
      <c r="C1639" s="2"/>
      <c r="D1639" s="2"/>
      <c r="E1639" s="2"/>
      <c r="F1639" s="2"/>
      <c r="I1639" s="2"/>
      <c r="J1639" s="2"/>
      <c r="O1639" s="3"/>
      <c r="P1639" s="3"/>
      <c r="Q1639" s="3"/>
      <c r="R1639" s="3"/>
      <c r="S1639" s="3"/>
      <c r="T1639" s="3"/>
      <c r="U1639" s="3"/>
      <c r="V1639" s="3"/>
      <c r="W1639" s="3"/>
      <c r="X1639" s="8"/>
      <c r="GQ1639" s="2"/>
      <c r="GR1639" s="2"/>
      <c r="GS1639" s="2"/>
      <c r="NX1639" s="2"/>
      <c r="NY1639" s="2"/>
      <c r="NZ1639" s="2"/>
      <c r="OA1639" s="2"/>
      <c r="OB1639" s="2"/>
    </row>
    <row r="1640" spans="2:392" x14ac:dyDescent="0.25">
      <c r="B1640" s="2"/>
      <c r="C1640" s="2"/>
      <c r="D1640" s="2"/>
      <c r="E1640" s="2"/>
      <c r="F1640" s="2"/>
      <c r="I1640" s="2"/>
      <c r="J1640" s="2"/>
      <c r="O1640" s="3"/>
      <c r="P1640" s="3"/>
      <c r="Q1640" s="3"/>
      <c r="R1640" s="3"/>
      <c r="S1640" s="3"/>
      <c r="T1640" s="3"/>
      <c r="U1640" s="3"/>
      <c r="V1640" s="3"/>
      <c r="W1640" s="3"/>
      <c r="X1640" s="8"/>
      <c r="GQ1640" s="2"/>
      <c r="GR1640" s="2"/>
      <c r="GS1640" s="2"/>
      <c r="NX1640" s="2"/>
      <c r="NY1640" s="2"/>
      <c r="NZ1640" s="2"/>
      <c r="OA1640" s="2"/>
      <c r="OB1640" s="2"/>
    </row>
    <row r="1641" spans="2:392" x14ac:dyDescent="0.25">
      <c r="B1641" s="2"/>
      <c r="C1641" s="2"/>
      <c r="D1641" s="2"/>
      <c r="E1641" s="2"/>
      <c r="F1641" s="2"/>
      <c r="I1641" s="2"/>
      <c r="J1641" s="2"/>
      <c r="O1641" s="3"/>
      <c r="P1641" s="3"/>
      <c r="Q1641" s="3"/>
      <c r="R1641" s="3"/>
      <c r="S1641" s="3"/>
      <c r="T1641" s="3"/>
      <c r="U1641" s="3"/>
      <c r="V1641" s="3"/>
      <c r="W1641" s="3"/>
      <c r="X1641" s="8"/>
      <c r="GQ1641" s="2"/>
      <c r="GR1641" s="2"/>
      <c r="GS1641" s="2"/>
      <c r="NX1641" s="2"/>
      <c r="NY1641" s="2"/>
      <c r="NZ1641" s="2"/>
      <c r="OA1641" s="2"/>
      <c r="OB1641" s="2"/>
    </row>
    <row r="1642" spans="2:392" x14ac:dyDescent="0.25">
      <c r="B1642" s="2"/>
      <c r="C1642" s="2"/>
      <c r="D1642" s="2"/>
      <c r="E1642" s="2"/>
      <c r="F1642" s="2"/>
      <c r="I1642" s="2"/>
      <c r="J1642" s="2"/>
      <c r="O1642" s="3"/>
      <c r="P1642" s="3"/>
      <c r="Q1642" s="3"/>
      <c r="R1642" s="3"/>
      <c r="S1642" s="3"/>
      <c r="T1642" s="3"/>
      <c r="U1642" s="3"/>
      <c r="V1642" s="3"/>
      <c r="W1642" s="3"/>
      <c r="X1642" s="8"/>
      <c r="GQ1642" s="2"/>
      <c r="GR1642" s="2"/>
      <c r="GS1642" s="2"/>
      <c r="NX1642" s="2"/>
      <c r="NY1642" s="2"/>
      <c r="NZ1642" s="2"/>
      <c r="OA1642" s="2"/>
      <c r="OB1642" s="2"/>
    </row>
    <row r="1643" spans="2:392" x14ac:dyDescent="0.25">
      <c r="B1643" s="2"/>
      <c r="C1643" s="2"/>
      <c r="D1643" s="2"/>
      <c r="E1643" s="2"/>
      <c r="F1643" s="2"/>
      <c r="I1643" s="2"/>
      <c r="J1643" s="2"/>
      <c r="O1643" s="3"/>
      <c r="P1643" s="3"/>
      <c r="Q1643" s="3"/>
      <c r="R1643" s="3"/>
      <c r="S1643" s="3"/>
      <c r="T1643" s="3"/>
      <c r="U1643" s="3"/>
      <c r="V1643" s="3"/>
      <c r="W1643" s="3"/>
      <c r="X1643" s="8"/>
      <c r="GQ1643" s="2"/>
      <c r="GR1643" s="2"/>
      <c r="GS1643" s="2"/>
      <c r="NX1643" s="2"/>
      <c r="NY1643" s="2"/>
      <c r="NZ1643" s="2"/>
      <c r="OA1643" s="2"/>
      <c r="OB1643" s="2"/>
    </row>
    <row r="1644" spans="2:392" x14ac:dyDescent="0.25">
      <c r="B1644" s="2"/>
      <c r="C1644" s="2"/>
      <c r="D1644" s="2"/>
      <c r="E1644" s="2"/>
      <c r="F1644" s="2"/>
      <c r="I1644" s="2"/>
      <c r="J1644" s="2"/>
      <c r="O1644" s="3"/>
      <c r="P1644" s="3"/>
      <c r="Q1644" s="3"/>
      <c r="R1644" s="3"/>
      <c r="S1644" s="3"/>
      <c r="T1644" s="3"/>
      <c r="U1644" s="3"/>
      <c r="V1644" s="3"/>
      <c r="W1644" s="3"/>
      <c r="X1644" s="8"/>
      <c r="GQ1644" s="2"/>
      <c r="GR1644" s="2"/>
      <c r="GS1644" s="2"/>
      <c r="NX1644" s="2"/>
      <c r="NY1644" s="2"/>
      <c r="NZ1644" s="2"/>
      <c r="OA1644" s="2"/>
      <c r="OB1644" s="2"/>
    </row>
    <row r="1645" spans="2:392" x14ac:dyDescent="0.25">
      <c r="B1645" s="2"/>
      <c r="C1645" s="2"/>
      <c r="D1645" s="2"/>
      <c r="E1645" s="2"/>
      <c r="F1645" s="2"/>
      <c r="I1645" s="2"/>
      <c r="J1645" s="2"/>
      <c r="O1645" s="3"/>
      <c r="P1645" s="3"/>
      <c r="Q1645" s="3"/>
      <c r="R1645" s="3"/>
      <c r="S1645" s="3"/>
      <c r="T1645" s="3"/>
      <c r="U1645" s="3"/>
      <c r="V1645" s="3"/>
      <c r="W1645" s="3"/>
      <c r="X1645" s="8"/>
      <c r="GQ1645" s="2"/>
      <c r="GR1645" s="2"/>
      <c r="GS1645" s="2"/>
      <c r="NX1645" s="2"/>
      <c r="NY1645" s="2"/>
      <c r="NZ1645" s="2"/>
      <c r="OA1645" s="2"/>
      <c r="OB1645" s="2"/>
    </row>
    <row r="1646" spans="2:392" x14ac:dyDescent="0.25">
      <c r="B1646" s="2"/>
      <c r="C1646" s="2"/>
      <c r="D1646" s="2"/>
      <c r="E1646" s="2"/>
      <c r="F1646" s="2"/>
      <c r="I1646" s="2"/>
      <c r="J1646" s="2"/>
      <c r="O1646" s="3"/>
      <c r="P1646" s="3"/>
      <c r="Q1646" s="3"/>
      <c r="R1646" s="3"/>
      <c r="S1646" s="3"/>
      <c r="T1646" s="3"/>
      <c r="U1646" s="3"/>
      <c r="V1646" s="3"/>
      <c r="W1646" s="3"/>
      <c r="X1646" s="8"/>
      <c r="GQ1646" s="2"/>
      <c r="GR1646" s="2"/>
      <c r="GS1646" s="2"/>
      <c r="NX1646" s="2"/>
      <c r="NY1646" s="2"/>
      <c r="NZ1646" s="2"/>
      <c r="OA1646" s="2"/>
      <c r="OB1646" s="2"/>
    </row>
    <row r="1647" spans="2:392" x14ac:dyDescent="0.25">
      <c r="B1647" s="2"/>
      <c r="C1647" s="2"/>
      <c r="D1647" s="2"/>
      <c r="E1647" s="2"/>
      <c r="F1647" s="2"/>
      <c r="I1647" s="2"/>
      <c r="J1647" s="2"/>
      <c r="O1647" s="3"/>
      <c r="P1647" s="3"/>
      <c r="Q1647" s="3"/>
      <c r="R1647" s="3"/>
      <c r="S1647" s="3"/>
      <c r="T1647" s="3"/>
      <c r="U1647" s="3"/>
      <c r="V1647" s="3"/>
      <c r="W1647" s="3"/>
      <c r="X1647" s="8"/>
      <c r="GQ1647" s="2"/>
      <c r="GR1647" s="2"/>
      <c r="GS1647" s="2"/>
      <c r="NX1647" s="2"/>
      <c r="NY1647" s="2"/>
      <c r="NZ1647" s="2"/>
      <c r="OA1647" s="2"/>
      <c r="OB1647" s="2"/>
    </row>
    <row r="1648" spans="2:392" x14ac:dyDescent="0.25">
      <c r="B1648" s="2"/>
      <c r="C1648" s="2"/>
      <c r="D1648" s="2"/>
      <c r="E1648" s="2"/>
      <c r="F1648" s="2"/>
      <c r="I1648" s="2"/>
      <c r="J1648" s="2"/>
      <c r="O1648" s="3"/>
      <c r="P1648" s="3"/>
      <c r="Q1648" s="3"/>
      <c r="R1648" s="3"/>
      <c r="S1648" s="3"/>
      <c r="T1648" s="3"/>
      <c r="U1648" s="3"/>
      <c r="V1648" s="3"/>
      <c r="W1648" s="3"/>
      <c r="X1648" s="8"/>
      <c r="GQ1648" s="2"/>
      <c r="GR1648" s="2"/>
      <c r="GS1648" s="2"/>
      <c r="NX1648" s="2"/>
      <c r="NY1648" s="2"/>
      <c r="NZ1648" s="2"/>
      <c r="OA1648" s="2"/>
      <c r="OB1648" s="2"/>
    </row>
    <row r="1649" spans="2:392" x14ac:dyDescent="0.25">
      <c r="B1649" s="2"/>
      <c r="C1649" s="2"/>
      <c r="D1649" s="2"/>
      <c r="E1649" s="2"/>
      <c r="F1649" s="2"/>
      <c r="I1649" s="2"/>
      <c r="J1649" s="2"/>
      <c r="O1649" s="3"/>
      <c r="P1649" s="3"/>
      <c r="Q1649" s="3"/>
      <c r="R1649" s="3"/>
      <c r="S1649" s="3"/>
      <c r="T1649" s="3"/>
      <c r="U1649" s="3"/>
      <c r="V1649" s="3"/>
      <c r="W1649" s="3"/>
      <c r="X1649" s="8"/>
      <c r="GQ1649" s="2"/>
      <c r="GR1649" s="2"/>
      <c r="GS1649" s="2"/>
      <c r="NX1649" s="2"/>
      <c r="NY1649" s="2"/>
      <c r="NZ1649" s="2"/>
      <c r="OA1649" s="2"/>
      <c r="OB1649" s="2"/>
    </row>
    <row r="1650" spans="2:392" x14ac:dyDescent="0.25">
      <c r="B1650" s="2"/>
      <c r="C1650" s="2"/>
      <c r="D1650" s="2"/>
      <c r="E1650" s="2"/>
      <c r="F1650" s="2"/>
      <c r="I1650" s="2"/>
      <c r="J1650" s="2"/>
      <c r="O1650" s="3"/>
      <c r="P1650" s="3"/>
      <c r="Q1650" s="3"/>
      <c r="R1650" s="3"/>
      <c r="S1650" s="3"/>
      <c r="T1650" s="3"/>
      <c r="U1650" s="3"/>
      <c r="V1650" s="3"/>
      <c r="W1650" s="3"/>
      <c r="X1650" s="8"/>
      <c r="GQ1650" s="2"/>
      <c r="GR1650" s="2"/>
      <c r="GS1650" s="2"/>
      <c r="NX1650" s="2"/>
      <c r="NY1650" s="2"/>
      <c r="NZ1650" s="2"/>
      <c r="OA1650" s="2"/>
      <c r="OB1650" s="2"/>
    </row>
    <row r="1651" spans="2:392" x14ac:dyDescent="0.25">
      <c r="B1651" s="2"/>
      <c r="C1651" s="2"/>
      <c r="D1651" s="2"/>
      <c r="E1651" s="2"/>
      <c r="F1651" s="2"/>
      <c r="I1651" s="2"/>
      <c r="J1651" s="2"/>
      <c r="O1651" s="3"/>
      <c r="P1651" s="3"/>
      <c r="Q1651" s="3"/>
      <c r="R1651" s="3"/>
      <c r="S1651" s="3"/>
      <c r="T1651" s="3"/>
      <c r="U1651" s="3"/>
      <c r="V1651" s="3"/>
      <c r="W1651" s="3"/>
      <c r="X1651" s="8"/>
      <c r="GQ1651" s="2"/>
      <c r="GR1651" s="2"/>
      <c r="GS1651" s="2"/>
      <c r="NX1651" s="2"/>
      <c r="NY1651" s="2"/>
      <c r="NZ1651" s="2"/>
      <c r="OA1651" s="2"/>
      <c r="OB1651" s="2"/>
    </row>
    <row r="1652" spans="2:392" x14ac:dyDescent="0.25">
      <c r="B1652" s="2"/>
      <c r="C1652" s="2"/>
      <c r="D1652" s="2"/>
      <c r="E1652" s="2"/>
      <c r="F1652" s="2"/>
      <c r="I1652" s="2"/>
      <c r="J1652" s="2"/>
      <c r="O1652" s="3"/>
      <c r="P1652" s="3"/>
      <c r="Q1652" s="3"/>
      <c r="R1652" s="3"/>
      <c r="S1652" s="3"/>
      <c r="T1652" s="3"/>
      <c r="U1652" s="3"/>
      <c r="V1652" s="3"/>
      <c r="W1652" s="3"/>
      <c r="X1652" s="8"/>
      <c r="GQ1652" s="2"/>
      <c r="GR1652" s="2"/>
      <c r="GS1652" s="2"/>
      <c r="NX1652" s="2"/>
      <c r="NY1652" s="2"/>
      <c r="NZ1652" s="2"/>
      <c r="OA1652" s="2"/>
      <c r="OB1652" s="2"/>
    </row>
    <row r="1653" spans="2:392" x14ac:dyDescent="0.25">
      <c r="B1653" s="2"/>
      <c r="C1653" s="2"/>
      <c r="D1653" s="2"/>
      <c r="E1653" s="2"/>
      <c r="F1653" s="2"/>
      <c r="I1653" s="2"/>
      <c r="J1653" s="2"/>
      <c r="O1653" s="3"/>
      <c r="P1653" s="3"/>
      <c r="Q1653" s="3"/>
      <c r="R1653" s="3"/>
      <c r="S1653" s="3"/>
      <c r="T1653" s="3"/>
      <c r="U1653" s="3"/>
      <c r="V1653" s="3"/>
      <c r="W1653" s="3"/>
      <c r="X1653" s="8"/>
      <c r="GQ1653" s="2"/>
      <c r="GR1653" s="2"/>
      <c r="GS1653" s="2"/>
      <c r="NX1653" s="2"/>
      <c r="NY1653" s="2"/>
      <c r="NZ1653" s="2"/>
      <c r="OA1653" s="2"/>
      <c r="OB1653" s="2"/>
    </row>
    <row r="1654" spans="2:392" x14ac:dyDescent="0.25">
      <c r="B1654" s="2"/>
      <c r="C1654" s="2"/>
      <c r="D1654" s="2"/>
      <c r="E1654" s="2"/>
      <c r="F1654" s="2"/>
      <c r="I1654" s="2"/>
      <c r="J1654" s="2"/>
      <c r="O1654" s="3"/>
      <c r="P1654" s="3"/>
      <c r="Q1654" s="3"/>
      <c r="R1654" s="3"/>
      <c r="S1654" s="3"/>
      <c r="T1654" s="3"/>
      <c r="U1654" s="3"/>
      <c r="V1654" s="3"/>
      <c r="W1654" s="3"/>
      <c r="X1654" s="8"/>
      <c r="GQ1654" s="2"/>
      <c r="GR1654" s="2"/>
      <c r="GS1654" s="2"/>
      <c r="NX1654" s="2"/>
      <c r="NY1654" s="2"/>
      <c r="NZ1654" s="2"/>
      <c r="OA1654" s="2"/>
      <c r="OB1654" s="2"/>
    </row>
    <row r="1655" spans="2:392" x14ac:dyDescent="0.25">
      <c r="B1655" s="2"/>
      <c r="C1655" s="2"/>
      <c r="D1655" s="2"/>
      <c r="E1655" s="2"/>
      <c r="F1655" s="2"/>
      <c r="I1655" s="2"/>
      <c r="J1655" s="2"/>
      <c r="O1655" s="3"/>
      <c r="P1655" s="3"/>
      <c r="Q1655" s="3"/>
      <c r="R1655" s="3"/>
      <c r="S1655" s="3"/>
      <c r="T1655" s="3"/>
      <c r="U1655" s="3"/>
      <c r="V1655" s="3"/>
      <c r="W1655" s="3"/>
      <c r="X1655" s="8"/>
      <c r="GQ1655" s="2"/>
      <c r="GR1655" s="2"/>
      <c r="GS1655" s="2"/>
      <c r="NX1655" s="2"/>
      <c r="NY1655" s="2"/>
      <c r="NZ1655" s="2"/>
      <c r="OA1655" s="2"/>
      <c r="OB1655" s="2"/>
    </row>
    <row r="1656" spans="2:392" x14ac:dyDescent="0.25">
      <c r="B1656" s="2"/>
      <c r="C1656" s="2"/>
      <c r="D1656" s="2"/>
      <c r="E1656" s="2"/>
      <c r="F1656" s="2"/>
      <c r="I1656" s="2"/>
      <c r="J1656" s="2"/>
      <c r="O1656" s="3"/>
      <c r="P1656" s="3"/>
      <c r="Q1656" s="3"/>
      <c r="R1656" s="3"/>
      <c r="S1656" s="3"/>
      <c r="T1656" s="3"/>
      <c r="U1656" s="3"/>
      <c r="V1656" s="3"/>
      <c r="W1656" s="3"/>
      <c r="X1656" s="8"/>
      <c r="GQ1656" s="2"/>
      <c r="GR1656" s="2"/>
      <c r="GS1656" s="2"/>
      <c r="NX1656" s="2"/>
      <c r="NY1656" s="2"/>
      <c r="NZ1656" s="2"/>
      <c r="OA1656" s="2"/>
      <c r="OB1656" s="2"/>
    </row>
    <row r="1657" spans="2:392" x14ac:dyDescent="0.25">
      <c r="B1657" s="2"/>
      <c r="C1657" s="2"/>
      <c r="D1657" s="2"/>
      <c r="E1657" s="2"/>
      <c r="F1657" s="2"/>
      <c r="I1657" s="2"/>
      <c r="J1657" s="2"/>
      <c r="O1657" s="3"/>
      <c r="P1657" s="3"/>
      <c r="Q1657" s="3"/>
      <c r="R1657" s="3"/>
      <c r="S1657" s="3"/>
      <c r="T1657" s="3"/>
      <c r="U1657" s="3"/>
      <c r="V1657" s="3"/>
      <c r="W1657" s="3"/>
      <c r="X1657" s="8"/>
      <c r="GQ1657" s="2"/>
      <c r="GR1657" s="2"/>
      <c r="GS1657" s="2"/>
      <c r="NX1657" s="2"/>
      <c r="NY1657" s="2"/>
      <c r="NZ1657" s="2"/>
      <c r="OA1657" s="2"/>
      <c r="OB1657" s="2"/>
    </row>
    <row r="1658" spans="2:392" x14ac:dyDescent="0.25">
      <c r="B1658" s="2"/>
      <c r="C1658" s="2"/>
      <c r="D1658" s="2"/>
      <c r="E1658" s="2"/>
      <c r="F1658" s="2"/>
      <c r="I1658" s="2"/>
      <c r="J1658" s="2"/>
      <c r="O1658" s="3"/>
      <c r="P1658" s="3"/>
      <c r="Q1658" s="3"/>
      <c r="R1658" s="3"/>
      <c r="S1658" s="3"/>
      <c r="T1658" s="3"/>
      <c r="U1658" s="3"/>
      <c r="V1658" s="3"/>
      <c r="W1658" s="3"/>
      <c r="X1658" s="8"/>
      <c r="GQ1658" s="2"/>
      <c r="GR1658" s="2"/>
      <c r="GS1658" s="2"/>
      <c r="NX1658" s="2"/>
      <c r="NY1658" s="2"/>
      <c r="NZ1658" s="2"/>
      <c r="OA1658" s="2"/>
      <c r="OB1658" s="2"/>
    </row>
    <row r="1659" spans="2:392" x14ac:dyDescent="0.25">
      <c r="B1659" s="2"/>
      <c r="C1659" s="2"/>
      <c r="D1659" s="2"/>
      <c r="E1659" s="2"/>
      <c r="F1659" s="2"/>
      <c r="I1659" s="2"/>
      <c r="J1659" s="2"/>
      <c r="O1659" s="3"/>
      <c r="P1659" s="3"/>
      <c r="Q1659" s="3"/>
      <c r="R1659" s="3"/>
      <c r="S1659" s="3"/>
      <c r="T1659" s="3"/>
      <c r="U1659" s="3"/>
      <c r="V1659" s="3"/>
      <c r="W1659" s="3"/>
      <c r="X1659" s="8"/>
      <c r="GQ1659" s="2"/>
      <c r="GR1659" s="2"/>
      <c r="GS1659" s="2"/>
      <c r="NX1659" s="2"/>
      <c r="NY1659" s="2"/>
      <c r="NZ1659" s="2"/>
      <c r="OA1659" s="2"/>
      <c r="OB1659" s="2"/>
    </row>
    <row r="1660" spans="2:392" x14ac:dyDescent="0.25">
      <c r="B1660" s="2"/>
      <c r="C1660" s="2"/>
      <c r="D1660" s="2"/>
      <c r="E1660" s="2"/>
      <c r="F1660" s="2"/>
      <c r="I1660" s="2"/>
      <c r="J1660" s="2"/>
      <c r="O1660" s="3"/>
      <c r="P1660" s="3"/>
      <c r="Q1660" s="3"/>
      <c r="R1660" s="3"/>
      <c r="S1660" s="3"/>
      <c r="T1660" s="3"/>
      <c r="U1660" s="3"/>
      <c r="V1660" s="3"/>
      <c r="W1660" s="3"/>
      <c r="X1660" s="8"/>
      <c r="GQ1660" s="2"/>
      <c r="GR1660" s="2"/>
      <c r="GS1660" s="2"/>
      <c r="NX1660" s="2"/>
      <c r="NY1660" s="2"/>
      <c r="NZ1660" s="2"/>
      <c r="OA1660" s="2"/>
      <c r="OB1660" s="2"/>
    </row>
    <row r="1661" spans="2:392" x14ac:dyDescent="0.25">
      <c r="B1661" s="2"/>
      <c r="C1661" s="2"/>
      <c r="D1661" s="2"/>
      <c r="E1661" s="2"/>
      <c r="F1661" s="2"/>
      <c r="I1661" s="2"/>
      <c r="J1661" s="2"/>
      <c r="O1661" s="3"/>
      <c r="P1661" s="3"/>
      <c r="Q1661" s="3"/>
      <c r="R1661" s="3"/>
      <c r="S1661" s="3"/>
      <c r="T1661" s="3"/>
      <c r="U1661" s="3"/>
      <c r="V1661" s="3"/>
      <c r="W1661" s="3"/>
      <c r="X1661" s="8"/>
      <c r="GQ1661" s="2"/>
      <c r="GR1661" s="2"/>
      <c r="GS1661" s="2"/>
      <c r="NX1661" s="2"/>
      <c r="NY1661" s="2"/>
      <c r="NZ1661" s="2"/>
      <c r="OA1661" s="2"/>
      <c r="OB1661" s="2"/>
    </row>
    <row r="1662" spans="2:392" x14ac:dyDescent="0.25">
      <c r="B1662" s="2"/>
      <c r="C1662" s="2"/>
      <c r="D1662" s="2"/>
      <c r="E1662" s="2"/>
      <c r="F1662" s="2"/>
      <c r="I1662" s="2"/>
      <c r="J1662" s="2"/>
      <c r="O1662" s="3"/>
      <c r="P1662" s="3"/>
      <c r="Q1662" s="3"/>
      <c r="R1662" s="3"/>
      <c r="S1662" s="3"/>
      <c r="T1662" s="3"/>
      <c r="U1662" s="3"/>
      <c r="V1662" s="3"/>
      <c r="W1662" s="3"/>
      <c r="X1662" s="8"/>
      <c r="GQ1662" s="2"/>
      <c r="GR1662" s="2"/>
      <c r="GS1662" s="2"/>
      <c r="NX1662" s="2"/>
      <c r="NY1662" s="2"/>
      <c r="NZ1662" s="2"/>
      <c r="OA1662" s="2"/>
      <c r="OB1662" s="2"/>
    </row>
    <row r="1663" spans="2:392" x14ac:dyDescent="0.25">
      <c r="B1663" s="2"/>
      <c r="C1663" s="2"/>
      <c r="D1663" s="2"/>
      <c r="E1663" s="2"/>
      <c r="F1663" s="2"/>
      <c r="I1663" s="2"/>
      <c r="J1663" s="2"/>
      <c r="O1663" s="3"/>
      <c r="P1663" s="3"/>
      <c r="Q1663" s="3"/>
      <c r="R1663" s="3"/>
      <c r="S1663" s="3"/>
      <c r="T1663" s="3"/>
      <c r="U1663" s="3"/>
      <c r="V1663" s="3"/>
      <c r="W1663" s="3"/>
      <c r="X1663" s="8"/>
      <c r="GQ1663" s="2"/>
      <c r="GR1663" s="2"/>
      <c r="GS1663" s="2"/>
      <c r="NX1663" s="2"/>
      <c r="NY1663" s="2"/>
      <c r="NZ1663" s="2"/>
      <c r="OA1663" s="2"/>
      <c r="OB1663" s="2"/>
    </row>
    <row r="1664" spans="2:392" x14ac:dyDescent="0.25">
      <c r="B1664" s="2"/>
      <c r="C1664" s="2"/>
      <c r="D1664" s="2"/>
      <c r="E1664" s="2"/>
      <c r="F1664" s="2"/>
      <c r="I1664" s="2"/>
      <c r="J1664" s="2"/>
      <c r="O1664" s="3"/>
      <c r="P1664" s="3"/>
      <c r="Q1664" s="3"/>
      <c r="R1664" s="3"/>
      <c r="S1664" s="3"/>
      <c r="T1664" s="3"/>
      <c r="U1664" s="3"/>
      <c r="V1664" s="3"/>
      <c r="W1664" s="3"/>
      <c r="X1664" s="8"/>
      <c r="GQ1664" s="2"/>
      <c r="GR1664" s="2"/>
      <c r="GS1664" s="2"/>
      <c r="NX1664" s="2"/>
      <c r="NY1664" s="2"/>
      <c r="NZ1664" s="2"/>
      <c r="OA1664" s="2"/>
      <c r="OB1664" s="2"/>
    </row>
    <row r="1665" spans="2:392" x14ac:dyDescent="0.25">
      <c r="B1665" s="2"/>
      <c r="C1665" s="2"/>
      <c r="D1665" s="2"/>
      <c r="E1665" s="2"/>
      <c r="F1665" s="2"/>
      <c r="I1665" s="2"/>
      <c r="J1665" s="2"/>
      <c r="O1665" s="3"/>
      <c r="P1665" s="3"/>
      <c r="Q1665" s="3"/>
      <c r="R1665" s="3"/>
      <c r="S1665" s="3"/>
      <c r="T1665" s="3"/>
      <c r="U1665" s="3"/>
      <c r="V1665" s="3"/>
      <c r="W1665" s="3"/>
      <c r="X1665" s="8"/>
      <c r="GQ1665" s="2"/>
      <c r="GR1665" s="2"/>
      <c r="GS1665" s="2"/>
      <c r="NX1665" s="2"/>
      <c r="NY1665" s="2"/>
      <c r="NZ1665" s="2"/>
      <c r="OA1665" s="2"/>
      <c r="OB1665" s="2"/>
    </row>
    <row r="1666" spans="2:392" x14ac:dyDescent="0.25">
      <c r="B1666" s="2"/>
      <c r="C1666" s="2"/>
      <c r="D1666" s="2"/>
      <c r="E1666" s="2"/>
      <c r="F1666" s="2"/>
      <c r="I1666" s="2"/>
      <c r="J1666" s="2"/>
      <c r="O1666" s="3"/>
      <c r="P1666" s="3"/>
      <c r="Q1666" s="3"/>
      <c r="R1666" s="3"/>
      <c r="S1666" s="3"/>
      <c r="T1666" s="3"/>
      <c r="U1666" s="3"/>
      <c r="V1666" s="3"/>
      <c r="W1666" s="3"/>
      <c r="X1666" s="8"/>
      <c r="GQ1666" s="2"/>
      <c r="GR1666" s="2"/>
      <c r="GS1666" s="2"/>
      <c r="NX1666" s="2"/>
      <c r="NY1666" s="2"/>
      <c r="NZ1666" s="2"/>
      <c r="OA1666" s="2"/>
      <c r="OB1666" s="2"/>
    </row>
    <row r="1667" spans="2:392" x14ac:dyDescent="0.25">
      <c r="B1667" s="2"/>
      <c r="C1667" s="2"/>
      <c r="D1667" s="2"/>
      <c r="E1667" s="2"/>
      <c r="F1667" s="2"/>
      <c r="I1667" s="2"/>
      <c r="J1667" s="2"/>
      <c r="O1667" s="3"/>
      <c r="P1667" s="3"/>
      <c r="Q1667" s="3"/>
      <c r="R1667" s="3"/>
      <c r="S1667" s="3"/>
      <c r="T1667" s="3"/>
      <c r="U1667" s="3"/>
      <c r="V1667" s="3"/>
      <c r="W1667" s="3"/>
      <c r="X1667" s="8"/>
      <c r="GQ1667" s="2"/>
      <c r="GR1667" s="2"/>
      <c r="GS1667" s="2"/>
      <c r="NX1667" s="2"/>
      <c r="NY1667" s="2"/>
      <c r="NZ1667" s="2"/>
      <c r="OA1667" s="2"/>
      <c r="OB1667" s="2"/>
    </row>
    <row r="1668" spans="2:392" x14ac:dyDescent="0.25">
      <c r="B1668" s="2"/>
      <c r="C1668" s="2"/>
      <c r="D1668" s="2"/>
      <c r="E1668" s="2"/>
      <c r="F1668" s="2"/>
      <c r="I1668" s="2"/>
      <c r="J1668" s="2"/>
      <c r="O1668" s="3"/>
      <c r="P1668" s="3"/>
      <c r="Q1668" s="3"/>
      <c r="R1668" s="3"/>
      <c r="S1668" s="3"/>
      <c r="T1668" s="3"/>
      <c r="U1668" s="3"/>
      <c r="V1668" s="3"/>
      <c r="W1668" s="3"/>
      <c r="X1668" s="8"/>
      <c r="GQ1668" s="2"/>
      <c r="GR1668" s="2"/>
      <c r="GS1668" s="2"/>
      <c r="NX1668" s="2"/>
      <c r="NY1668" s="2"/>
      <c r="NZ1668" s="2"/>
      <c r="OA1668" s="2"/>
      <c r="OB1668" s="2"/>
    </row>
    <row r="1669" spans="2:392" x14ac:dyDescent="0.25">
      <c r="B1669" s="2"/>
      <c r="C1669" s="2"/>
      <c r="D1669" s="2"/>
      <c r="E1669" s="2"/>
      <c r="F1669" s="2"/>
      <c r="I1669" s="2"/>
      <c r="J1669" s="2"/>
      <c r="O1669" s="3"/>
      <c r="P1669" s="3"/>
      <c r="Q1669" s="3"/>
      <c r="R1669" s="3"/>
      <c r="S1669" s="3"/>
      <c r="T1669" s="3"/>
      <c r="U1669" s="3"/>
      <c r="V1669" s="3"/>
      <c r="W1669" s="3"/>
      <c r="X1669" s="8"/>
      <c r="GQ1669" s="2"/>
      <c r="GR1669" s="2"/>
      <c r="GS1669" s="2"/>
      <c r="NX1669" s="2"/>
      <c r="NY1669" s="2"/>
      <c r="NZ1669" s="2"/>
      <c r="OA1669" s="2"/>
      <c r="OB1669" s="2"/>
    </row>
    <row r="1670" spans="2:392" x14ac:dyDescent="0.25">
      <c r="B1670" s="2"/>
      <c r="C1670" s="2"/>
      <c r="D1670" s="2"/>
      <c r="E1670" s="2"/>
      <c r="F1670" s="2"/>
      <c r="I1670" s="2"/>
      <c r="J1670" s="2"/>
      <c r="O1670" s="3"/>
      <c r="P1670" s="3"/>
      <c r="Q1670" s="3"/>
      <c r="R1670" s="3"/>
      <c r="S1670" s="3"/>
      <c r="T1670" s="3"/>
      <c r="U1670" s="3"/>
      <c r="V1670" s="3"/>
      <c r="W1670" s="3"/>
      <c r="X1670" s="8"/>
      <c r="GQ1670" s="2"/>
      <c r="GR1670" s="2"/>
      <c r="GS1670" s="2"/>
      <c r="NX1670" s="2"/>
      <c r="NY1670" s="2"/>
      <c r="NZ1670" s="2"/>
      <c r="OA1670" s="2"/>
      <c r="OB1670" s="2"/>
    </row>
    <row r="1671" spans="2:392" x14ac:dyDescent="0.25">
      <c r="B1671" s="2"/>
      <c r="C1671" s="2"/>
      <c r="D1671" s="2"/>
      <c r="E1671" s="2"/>
      <c r="F1671" s="2"/>
      <c r="I1671" s="2"/>
      <c r="J1671" s="2"/>
      <c r="O1671" s="3"/>
      <c r="P1671" s="3"/>
      <c r="Q1671" s="3"/>
      <c r="R1671" s="3"/>
      <c r="S1671" s="3"/>
      <c r="T1671" s="3"/>
      <c r="U1671" s="3"/>
      <c r="V1671" s="3"/>
      <c r="W1671" s="3"/>
      <c r="X1671" s="8"/>
      <c r="GQ1671" s="2"/>
      <c r="GR1671" s="2"/>
      <c r="GS1671" s="2"/>
      <c r="NX1671" s="2"/>
      <c r="NY1671" s="2"/>
      <c r="NZ1671" s="2"/>
      <c r="OA1671" s="2"/>
      <c r="OB1671" s="2"/>
    </row>
    <row r="1672" spans="2:392" x14ac:dyDescent="0.25">
      <c r="B1672" s="2"/>
      <c r="C1672" s="2"/>
      <c r="D1672" s="2"/>
      <c r="E1672" s="2"/>
      <c r="F1672" s="2"/>
      <c r="I1672" s="2"/>
      <c r="J1672" s="2"/>
      <c r="O1672" s="3"/>
      <c r="P1672" s="3"/>
      <c r="Q1672" s="3"/>
      <c r="R1672" s="3"/>
      <c r="S1672" s="3"/>
      <c r="T1672" s="3"/>
      <c r="U1672" s="3"/>
      <c r="V1672" s="3"/>
      <c r="W1672" s="3"/>
      <c r="X1672" s="8"/>
      <c r="GQ1672" s="2"/>
      <c r="GR1672" s="2"/>
      <c r="GS1672" s="2"/>
      <c r="NX1672" s="2"/>
      <c r="NY1672" s="2"/>
      <c r="NZ1672" s="2"/>
      <c r="OA1672" s="2"/>
      <c r="OB1672" s="2"/>
    </row>
    <row r="1673" spans="2:392" x14ac:dyDescent="0.25">
      <c r="B1673" s="2"/>
      <c r="C1673" s="2"/>
      <c r="D1673" s="2"/>
      <c r="E1673" s="2"/>
      <c r="F1673" s="2"/>
      <c r="I1673" s="2"/>
      <c r="J1673" s="2"/>
      <c r="O1673" s="3"/>
      <c r="P1673" s="3"/>
      <c r="Q1673" s="3"/>
      <c r="R1673" s="3"/>
      <c r="S1673" s="3"/>
      <c r="T1673" s="3"/>
      <c r="U1673" s="3"/>
      <c r="V1673" s="3"/>
      <c r="W1673" s="3"/>
      <c r="X1673" s="8"/>
      <c r="GQ1673" s="2"/>
      <c r="GR1673" s="2"/>
      <c r="GS1673" s="2"/>
      <c r="NX1673" s="2"/>
      <c r="NY1673" s="2"/>
      <c r="NZ1673" s="2"/>
      <c r="OA1673" s="2"/>
      <c r="OB1673" s="2"/>
    </row>
    <row r="1674" spans="2:392" x14ac:dyDescent="0.25">
      <c r="B1674" s="2"/>
      <c r="C1674" s="2"/>
      <c r="D1674" s="2"/>
      <c r="E1674" s="2"/>
      <c r="F1674" s="2"/>
      <c r="I1674" s="2"/>
      <c r="J1674" s="2"/>
      <c r="O1674" s="3"/>
      <c r="P1674" s="3"/>
      <c r="Q1674" s="3"/>
      <c r="R1674" s="3"/>
      <c r="S1674" s="3"/>
      <c r="T1674" s="3"/>
      <c r="U1674" s="3"/>
      <c r="V1674" s="3"/>
      <c r="W1674" s="3"/>
      <c r="X1674" s="8"/>
      <c r="GQ1674" s="2"/>
      <c r="GR1674" s="2"/>
      <c r="GS1674" s="2"/>
      <c r="NX1674" s="2"/>
      <c r="NY1674" s="2"/>
      <c r="NZ1674" s="2"/>
      <c r="OA1674" s="2"/>
      <c r="OB1674" s="2"/>
    </row>
    <row r="1675" spans="2:392" x14ac:dyDescent="0.25">
      <c r="B1675" s="2"/>
      <c r="C1675" s="2"/>
      <c r="D1675" s="2"/>
      <c r="E1675" s="2"/>
      <c r="F1675" s="2"/>
      <c r="I1675" s="2"/>
      <c r="J1675" s="2"/>
      <c r="O1675" s="3"/>
      <c r="P1675" s="3"/>
      <c r="Q1675" s="3"/>
      <c r="R1675" s="3"/>
      <c r="S1675" s="3"/>
      <c r="T1675" s="3"/>
      <c r="U1675" s="3"/>
      <c r="V1675" s="3"/>
      <c r="W1675" s="3"/>
      <c r="X1675" s="8"/>
      <c r="GQ1675" s="2"/>
      <c r="GR1675" s="2"/>
      <c r="GS1675" s="2"/>
      <c r="NX1675" s="2"/>
      <c r="NY1675" s="2"/>
      <c r="NZ1675" s="2"/>
      <c r="OA1675" s="2"/>
      <c r="OB1675" s="2"/>
    </row>
    <row r="1676" spans="2:392" x14ac:dyDescent="0.25">
      <c r="B1676" s="2"/>
      <c r="C1676" s="2"/>
      <c r="D1676" s="2"/>
      <c r="E1676" s="2"/>
      <c r="F1676" s="2"/>
      <c r="I1676" s="2"/>
      <c r="J1676" s="2"/>
      <c r="O1676" s="3"/>
      <c r="P1676" s="3"/>
      <c r="Q1676" s="3"/>
      <c r="R1676" s="3"/>
      <c r="S1676" s="3"/>
      <c r="T1676" s="3"/>
      <c r="U1676" s="3"/>
      <c r="V1676" s="3"/>
      <c r="W1676" s="3"/>
      <c r="X1676" s="8"/>
      <c r="GQ1676" s="2"/>
      <c r="GR1676" s="2"/>
      <c r="GS1676" s="2"/>
      <c r="NX1676" s="2"/>
      <c r="NY1676" s="2"/>
      <c r="NZ1676" s="2"/>
      <c r="OA1676" s="2"/>
      <c r="OB1676" s="2"/>
    </row>
    <row r="1677" spans="2:392" x14ac:dyDescent="0.25">
      <c r="B1677" s="2"/>
      <c r="C1677" s="2"/>
      <c r="D1677" s="2"/>
      <c r="E1677" s="2"/>
      <c r="F1677" s="2"/>
      <c r="I1677" s="2"/>
      <c r="J1677" s="2"/>
      <c r="O1677" s="3"/>
      <c r="P1677" s="3"/>
      <c r="Q1677" s="3"/>
      <c r="R1677" s="3"/>
      <c r="S1677" s="3"/>
      <c r="T1677" s="3"/>
      <c r="U1677" s="3"/>
      <c r="V1677" s="3"/>
      <c r="W1677" s="3"/>
      <c r="X1677" s="8"/>
      <c r="GQ1677" s="2"/>
      <c r="GR1677" s="2"/>
      <c r="GS1677" s="2"/>
      <c r="NX1677" s="2"/>
      <c r="NY1677" s="2"/>
      <c r="NZ1677" s="2"/>
      <c r="OA1677" s="2"/>
      <c r="OB1677" s="2"/>
    </row>
    <row r="1678" spans="2:392" x14ac:dyDescent="0.25">
      <c r="B1678" s="2"/>
      <c r="C1678" s="2"/>
      <c r="D1678" s="2"/>
      <c r="E1678" s="2"/>
      <c r="F1678" s="2"/>
      <c r="I1678" s="2"/>
      <c r="J1678" s="2"/>
      <c r="O1678" s="3"/>
      <c r="P1678" s="3"/>
      <c r="Q1678" s="3"/>
      <c r="R1678" s="3"/>
      <c r="S1678" s="3"/>
      <c r="T1678" s="3"/>
      <c r="U1678" s="3"/>
      <c r="V1678" s="3"/>
      <c r="W1678" s="3"/>
      <c r="X1678" s="8"/>
      <c r="GQ1678" s="2"/>
      <c r="GR1678" s="2"/>
      <c r="GS1678" s="2"/>
      <c r="NX1678" s="2"/>
      <c r="NY1678" s="2"/>
      <c r="NZ1678" s="2"/>
      <c r="OA1678" s="2"/>
      <c r="OB1678" s="2"/>
    </row>
    <row r="1679" spans="2:392" x14ac:dyDescent="0.25">
      <c r="B1679" s="2"/>
      <c r="C1679" s="2"/>
      <c r="D1679" s="2"/>
      <c r="E1679" s="2"/>
      <c r="F1679" s="2"/>
      <c r="I1679" s="2"/>
      <c r="J1679" s="2"/>
      <c r="O1679" s="3"/>
      <c r="P1679" s="3"/>
      <c r="Q1679" s="3"/>
      <c r="R1679" s="3"/>
      <c r="S1679" s="3"/>
      <c r="T1679" s="3"/>
      <c r="U1679" s="3"/>
      <c r="V1679" s="3"/>
      <c r="W1679" s="3"/>
      <c r="X1679" s="8"/>
      <c r="GQ1679" s="2"/>
      <c r="GR1679" s="2"/>
      <c r="GS1679" s="2"/>
      <c r="NX1679" s="2"/>
      <c r="NY1679" s="2"/>
      <c r="NZ1679" s="2"/>
      <c r="OA1679" s="2"/>
      <c r="OB1679" s="2"/>
    </row>
    <row r="1680" spans="2:392" x14ac:dyDescent="0.25">
      <c r="B1680" s="2"/>
      <c r="C1680" s="2"/>
      <c r="D1680" s="2"/>
      <c r="E1680" s="2"/>
      <c r="F1680" s="2"/>
      <c r="I1680" s="2"/>
      <c r="J1680" s="2"/>
      <c r="O1680" s="3"/>
      <c r="P1680" s="3"/>
      <c r="Q1680" s="3"/>
      <c r="R1680" s="3"/>
      <c r="S1680" s="3"/>
      <c r="T1680" s="3"/>
      <c r="U1680" s="3"/>
      <c r="V1680" s="3"/>
      <c r="W1680" s="3"/>
      <c r="X1680" s="8"/>
      <c r="GQ1680" s="2"/>
      <c r="GR1680" s="2"/>
      <c r="GS1680" s="2"/>
      <c r="NX1680" s="2"/>
      <c r="NY1680" s="2"/>
      <c r="NZ1680" s="2"/>
      <c r="OA1680" s="2"/>
      <c r="OB1680" s="2"/>
    </row>
    <row r="1681" spans="2:392" x14ac:dyDescent="0.25">
      <c r="B1681" s="2"/>
      <c r="C1681" s="2"/>
      <c r="D1681" s="2"/>
      <c r="E1681" s="2"/>
      <c r="F1681" s="2"/>
      <c r="I1681" s="2"/>
      <c r="J1681" s="2"/>
      <c r="O1681" s="3"/>
      <c r="P1681" s="3"/>
      <c r="Q1681" s="3"/>
      <c r="R1681" s="3"/>
      <c r="S1681" s="3"/>
      <c r="T1681" s="3"/>
      <c r="U1681" s="3"/>
      <c r="V1681" s="3"/>
      <c r="W1681" s="3"/>
      <c r="X1681" s="8"/>
      <c r="GQ1681" s="2"/>
      <c r="GR1681" s="2"/>
      <c r="GS1681" s="2"/>
      <c r="NX1681" s="2"/>
      <c r="NY1681" s="2"/>
      <c r="NZ1681" s="2"/>
      <c r="OA1681" s="2"/>
      <c r="OB1681" s="2"/>
    </row>
    <row r="1682" spans="2:392" x14ac:dyDescent="0.25">
      <c r="B1682" s="2"/>
      <c r="C1682" s="2"/>
      <c r="D1682" s="2"/>
      <c r="E1682" s="2"/>
      <c r="F1682" s="2"/>
      <c r="I1682" s="2"/>
      <c r="J1682" s="2"/>
      <c r="O1682" s="3"/>
      <c r="P1682" s="3"/>
      <c r="Q1682" s="3"/>
      <c r="R1682" s="3"/>
      <c r="S1682" s="3"/>
      <c r="T1682" s="3"/>
      <c r="U1682" s="3"/>
      <c r="V1682" s="3"/>
      <c r="W1682" s="3"/>
      <c r="X1682" s="8"/>
      <c r="GQ1682" s="2"/>
      <c r="GR1682" s="2"/>
      <c r="GS1682" s="2"/>
      <c r="NX1682" s="2"/>
      <c r="NY1682" s="2"/>
      <c r="NZ1682" s="2"/>
      <c r="OA1682" s="2"/>
      <c r="OB1682" s="2"/>
    </row>
    <row r="1683" spans="2:392" x14ac:dyDescent="0.25">
      <c r="B1683" s="2"/>
      <c r="C1683" s="2"/>
      <c r="D1683" s="2"/>
      <c r="E1683" s="2"/>
      <c r="F1683" s="2"/>
      <c r="I1683" s="2"/>
      <c r="J1683" s="2"/>
      <c r="O1683" s="3"/>
      <c r="P1683" s="3"/>
      <c r="Q1683" s="3"/>
      <c r="R1683" s="3"/>
      <c r="S1683" s="3"/>
      <c r="T1683" s="3"/>
      <c r="U1683" s="3"/>
      <c r="V1683" s="3"/>
      <c r="W1683" s="3"/>
      <c r="X1683" s="8"/>
      <c r="GQ1683" s="2"/>
      <c r="GR1683" s="2"/>
      <c r="GS1683" s="2"/>
      <c r="NX1683" s="2"/>
      <c r="NY1683" s="2"/>
      <c r="NZ1683" s="2"/>
      <c r="OA1683" s="2"/>
      <c r="OB1683" s="2"/>
    </row>
    <row r="1684" spans="2:392" x14ac:dyDescent="0.25">
      <c r="B1684" s="2"/>
      <c r="C1684" s="2"/>
      <c r="D1684" s="2"/>
      <c r="E1684" s="2"/>
      <c r="F1684" s="2"/>
      <c r="I1684" s="2"/>
      <c r="J1684" s="2"/>
      <c r="O1684" s="3"/>
      <c r="P1684" s="3"/>
      <c r="Q1684" s="3"/>
      <c r="R1684" s="3"/>
      <c r="S1684" s="3"/>
      <c r="T1684" s="3"/>
      <c r="U1684" s="3"/>
      <c r="V1684" s="3"/>
      <c r="W1684" s="3"/>
      <c r="X1684" s="8"/>
      <c r="GQ1684" s="2"/>
      <c r="GR1684" s="2"/>
      <c r="GS1684" s="2"/>
      <c r="NX1684" s="2"/>
      <c r="NY1684" s="2"/>
      <c r="NZ1684" s="2"/>
      <c r="OA1684" s="2"/>
      <c r="OB1684" s="2"/>
    </row>
    <row r="1685" spans="2:392" x14ac:dyDescent="0.25">
      <c r="B1685" s="2"/>
      <c r="C1685" s="2"/>
      <c r="D1685" s="2"/>
      <c r="E1685" s="2"/>
      <c r="F1685" s="2"/>
      <c r="I1685" s="2"/>
      <c r="J1685" s="2"/>
      <c r="O1685" s="3"/>
      <c r="P1685" s="3"/>
      <c r="Q1685" s="3"/>
      <c r="R1685" s="3"/>
      <c r="S1685" s="3"/>
      <c r="T1685" s="3"/>
      <c r="U1685" s="3"/>
      <c r="V1685" s="3"/>
      <c r="W1685" s="3"/>
      <c r="X1685" s="8"/>
      <c r="GQ1685" s="2"/>
      <c r="GR1685" s="2"/>
      <c r="GS1685" s="2"/>
      <c r="NX1685" s="2"/>
      <c r="NY1685" s="2"/>
      <c r="NZ1685" s="2"/>
      <c r="OA1685" s="2"/>
      <c r="OB1685" s="2"/>
    </row>
    <row r="1686" spans="2:392" x14ac:dyDescent="0.25">
      <c r="B1686" s="2"/>
      <c r="C1686" s="2"/>
      <c r="D1686" s="2"/>
      <c r="E1686" s="2"/>
      <c r="F1686" s="2"/>
      <c r="I1686" s="2"/>
      <c r="J1686" s="2"/>
      <c r="O1686" s="3"/>
      <c r="P1686" s="3"/>
      <c r="Q1686" s="3"/>
      <c r="R1686" s="3"/>
      <c r="S1686" s="3"/>
      <c r="T1686" s="3"/>
      <c r="U1686" s="3"/>
      <c r="V1686" s="3"/>
      <c r="W1686" s="3"/>
      <c r="X1686" s="8"/>
      <c r="GQ1686" s="2"/>
      <c r="GR1686" s="2"/>
      <c r="GS1686" s="2"/>
      <c r="NX1686" s="2"/>
      <c r="NY1686" s="2"/>
      <c r="NZ1686" s="2"/>
      <c r="OA1686" s="2"/>
      <c r="OB1686" s="2"/>
    </row>
    <row r="1687" spans="2:392" x14ac:dyDescent="0.25">
      <c r="B1687" s="2"/>
      <c r="C1687" s="2"/>
      <c r="D1687" s="2"/>
      <c r="E1687" s="2"/>
      <c r="F1687" s="2"/>
      <c r="I1687" s="2"/>
      <c r="J1687" s="2"/>
      <c r="O1687" s="3"/>
      <c r="P1687" s="3"/>
      <c r="Q1687" s="3"/>
      <c r="R1687" s="3"/>
      <c r="S1687" s="3"/>
      <c r="T1687" s="3"/>
      <c r="U1687" s="3"/>
      <c r="V1687" s="3"/>
      <c r="W1687" s="3"/>
      <c r="X1687" s="8"/>
      <c r="GQ1687" s="2"/>
      <c r="GR1687" s="2"/>
      <c r="GS1687" s="2"/>
      <c r="NX1687" s="2"/>
      <c r="NY1687" s="2"/>
      <c r="NZ1687" s="2"/>
      <c r="OA1687" s="2"/>
      <c r="OB1687" s="2"/>
    </row>
    <row r="1688" spans="2:392" x14ac:dyDescent="0.25">
      <c r="B1688" s="2"/>
      <c r="C1688" s="2"/>
      <c r="D1688" s="2"/>
      <c r="E1688" s="2"/>
      <c r="F1688" s="2"/>
      <c r="I1688" s="2"/>
      <c r="J1688" s="2"/>
      <c r="O1688" s="3"/>
      <c r="P1688" s="3"/>
      <c r="Q1688" s="3"/>
      <c r="R1688" s="3"/>
      <c r="S1688" s="3"/>
      <c r="T1688" s="3"/>
      <c r="U1688" s="3"/>
      <c r="V1688" s="3"/>
      <c r="W1688" s="3"/>
      <c r="X1688" s="8"/>
      <c r="GQ1688" s="2"/>
      <c r="GR1688" s="2"/>
      <c r="GS1688" s="2"/>
      <c r="NX1688" s="2"/>
      <c r="NY1688" s="2"/>
      <c r="NZ1688" s="2"/>
      <c r="OA1688" s="2"/>
      <c r="OB1688" s="2"/>
    </row>
    <row r="1689" spans="2:392" x14ac:dyDescent="0.25">
      <c r="B1689" s="2"/>
      <c r="C1689" s="2"/>
      <c r="D1689" s="2"/>
      <c r="E1689" s="2"/>
      <c r="F1689" s="2"/>
      <c r="I1689" s="2"/>
      <c r="J1689" s="2"/>
      <c r="O1689" s="3"/>
      <c r="P1689" s="3"/>
      <c r="Q1689" s="3"/>
      <c r="R1689" s="3"/>
      <c r="S1689" s="3"/>
      <c r="T1689" s="3"/>
      <c r="U1689" s="3"/>
      <c r="V1689" s="3"/>
      <c r="W1689" s="3"/>
      <c r="X1689" s="8"/>
      <c r="GQ1689" s="2"/>
      <c r="GR1689" s="2"/>
      <c r="GS1689" s="2"/>
      <c r="NX1689" s="2"/>
      <c r="NY1689" s="2"/>
      <c r="NZ1689" s="2"/>
      <c r="OA1689" s="2"/>
      <c r="OB1689" s="2"/>
    </row>
    <row r="1690" spans="2:392" x14ac:dyDescent="0.25">
      <c r="B1690" s="2"/>
      <c r="C1690" s="2"/>
      <c r="D1690" s="2"/>
      <c r="E1690" s="2"/>
      <c r="F1690" s="2"/>
      <c r="I1690" s="2"/>
      <c r="J1690" s="2"/>
      <c r="O1690" s="3"/>
      <c r="P1690" s="3"/>
      <c r="Q1690" s="3"/>
      <c r="R1690" s="3"/>
      <c r="S1690" s="3"/>
      <c r="T1690" s="3"/>
      <c r="U1690" s="3"/>
      <c r="V1690" s="3"/>
      <c r="W1690" s="3"/>
      <c r="X1690" s="8"/>
      <c r="GQ1690" s="2"/>
      <c r="GR1690" s="2"/>
      <c r="GS1690" s="2"/>
      <c r="NX1690" s="2"/>
      <c r="NY1690" s="2"/>
      <c r="NZ1690" s="2"/>
      <c r="OA1690" s="2"/>
      <c r="OB1690" s="2"/>
    </row>
    <row r="1691" spans="2:392" x14ac:dyDescent="0.25">
      <c r="B1691" s="2"/>
      <c r="C1691" s="2"/>
      <c r="D1691" s="2"/>
      <c r="E1691" s="2"/>
      <c r="F1691" s="2"/>
      <c r="I1691" s="2"/>
      <c r="J1691" s="2"/>
      <c r="O1691" s="3"/>
      <c r="P1691" s="3"/>
      <c r="Q1691" s="3"/>
      <c r="R1691" s="3"/>
      <c r="S1691" s="3"/>
      <c r="T1691" s="3"/>
      <c r="U1691" s="3"/>
      <c r="V1691" s="3"/>
      <c r="W1691" s="3"/>
      <c r="X1691" s="8"/>
      <c r="GQ1691" s="2"/>
      <c r="GR1691" s="2"/>
      <c r="GS1691" s="2"/>
      <c r="NX1691" s="2"/>
      <c r="NY1691" s="2"/>
      <c r="NZ1691" s="2"/>
      <c r="OA1691" s="2"/>
      <c r="OB1691" s="2"/>
    </row>
    <row r="1692" spans="2:392" x14ac:dyDescent="0.25">
      <c r="B1692" s="2"/>
      <c r="C1692" s="2"/>
      <c r="D1692" s="2"/>
      <c r="E1692" s="2"/>
      <c r="F1692" s="2"/>
      <c r="I1692" s="2"/>
      <c r="J1692" s="2"/>
      <c r="O1692" s="3"/>
      <c r="P1692" s="3"/>
      <c r="Q1692" s="3"/>
      <c r="R1692" s="3"/>
      <c r="S1692" s="3"/>
      <c r="T1692" s="3"/>
      <c r="U1692" s="3"/>
      <c r="V1692" s="3"/>
      <c r="W1692" s="3"/>
      <c r="X1692" s="8"/>
      <c r="GQ1692" s="2"/>
      <c r="GR1692" s="2"/>
      <c r="GS1692" s="2"/>
      <c r="NX1692" s="2"/>
      <c r="NY1692" s="2"/>
      <c r="NZ1692" s="2"/>
      <c r="OA1692" s="2"/>
      <c r="OB1692" s="2"/>
    </row>
    <row r="1693" spans="2:392" x14ac:dyDescent="0.25">
      <c r="B1693" s="2"/>
      <c r="C1693" s="2"/>
      <c r="D1693" s="2"/>
      <c r="E1693" s="2"/>
      <c r="F1693" s="2"/>
      <c r="I1693" s="2"/>
      <c r="J1693" s="2"/>
      <c r="O1693" s="3"/>
      <c r="P1693" s="3"/>
      <c r="Q1693" s="3"/>
      <c r="R1693" s="3"/>
      <c r="S1693" s="3"/>
      <c r="T1693" s="3"/>
      <c r="U1693" s="3"/>
      <c r="V1693" s="3"/>
      <c r="W1693" s="3"/>
      <c r="X1693" s="8"/>
      <c r="GQ1693" s="2"/>
      <c r="GR1693" s="2"/>
      <c r="GS1693" s="2"/>
      <c r="NX1693" s="2"/>
      <c r="NY1693" s="2"/>
      <c r="NZ1693" s="2"/>
      <c r="OA1693" s="2"/>
      <c r="OB1693" s="2"/>
    </row>
    <row r="1694" spans="2:392" x14ac:dyDescent="0.25">
      <c r="B1694" s="2"/>
      <c r="C1694" s="2"/>
      <c r="D1694" s="2"/>
      <c r="E1694" s="2"/>
      <c r="F1694" s="2"/>
      <c r="I1694" s="2"/>
      <c r="J1694" s="2"/>
      <c r="O1694" s="3"/>
      <c r="P1694" s="3"/>
      <c r="Q1694" s="3"/>
      <c r="R1694" s="3"/>
      <c r="S1694" s="3"/>
      <c r="T1694" s="3"/>
      <c r="U1694" s="3"/>
      <c r="V1694" s="3"/>
      <c r="W1694" s="3"/>
      <c r="X1694" s="8"/>
      <c r="GQ1694" s="2"/>
      <c r="GR1694" s="2"/>
      <c r="GS1694" s="2"/>
      <c r="NX1694" s="2"/>
      <c r="NY1694" s="2"/>
      <c r="NZ1694" s="2"/>
      <c r="OA1694" s="2"/>
      <c r="OB1694" s="2"/>
    </row>
    <row r="1695" spans="2:392" x14ac:dyDescent="0.25">
      <c r="B1695" s="2"/>
      <c r="C1695" s="2"/>
      <c r="D1695" s="2"/>
      <c r="E1695" s="2"/>
      <c r="F1695" s="2"/>
      <c r="I1695" s="2"/>
      <c r="J1695" s="2"/>
      <c r="O1695" s="3"/>
      <c r="P1695" s="3"/>
      <c r="Q1695" s="3"/>
      <c r="R1695" s="3"/>
      <c r="S1695" s="3"/>
      <c r="T1695" s="3"/>
      <c r="U1695" s="3"/>
      <c r="V1695" s="3"/>
      <c r="W1695" s="3"/>
      <c r="X1695" s="8"/>
      <c r="GQ1695" s="2"/>
      <c r="GR1695" s="2"/>
      <c r="GS1695" s="2"/>
      <c r="NX1695" s="2"/>
      <c r="NY1695" s="2"/>
      <c r="NZ1695" s="2"/>
      <c r="OA1695" s="2"/>
      <c r="OB1695" s="2"/>
    </row>
    <row r="1696" spans="2:392" x14ac:dyDescent="0.25">
      <c r="B1696" s="2"/>
      <c r="C1696" s="2"/>
      <c r="D1696" s="2"/>
      <c r="E1696" s="2"/>
      <c r="F1696" s="2"/>
      <c r="I1696" s="2"/>
      <c r="J1696" s="2"/>
      <c r="O1696" s="3"/>
      <c r="P1696" s="3"/>
      <c r="Q1696" s="3"/>
      <c r="R1696" s="3"/>
      <c r="S1696" s="3"/>
      <c r="T1696" s="3"/>
      <c r="U1696" s="3"/>
      <c r="V1696" s="3"/>
      <c r="W1696" s="3"/>
      <c r="X1696" s="8"/>
      <c r="GQ1696" s="2"/>
      <c r="GR1696" s="2"/>
      <c r="GS1696" s="2"/>
      <c r="NX1696" s="2"/>
      <c r="NY1696" s="2"/>
      <c r="NZ1696" s="2"/>
      <c r="OA1696" s="2"/>
      <c r="OB1696" s="2"/>
    </row>
    <row r="1697" spans="2:392" x14ac:dyDescent="0.25">
      <c r="B1697" s="2"/>
      <c r="C1697" s="2"/>
      <c r="D1697" s="2"/>
      <c r="E1697" s="2"/>
      <c r="F1697" s="2"/>
      <c r="I1697" s="2"/>
      <c r="J1697" s="2"/>
      <c r="O1697" s="3"/>
      <c r="P1697" s="3"/>
      <c r="Q1697" s="3"/>
      <c r="R1697" s="3"/>
      <c r="S1697" s="3"/>
      <c r="T1697" s="3"/>
      <c r="U1697" s="3"/>
      <c r="V1697" s="3"/>
      <c r="W1697" s="3"/>
      <c r="X1697" s="8"/>
      <c r="GQ1697" s="2"/>
      <c r="GR1697" s="2"/>
      <c r="GS1697" s="2"/>
      <c r="NX1697" s="2"/>
      <c r="NY1697" s="2"/>
      <c r="NZ1697" s="2"/>
      <c r="OA1697" s="2"/>
      <c r="OB1697" s="2"/>
    </row>
    <row r="1698" spans="2:392" x14ac:dyDescent="0.25">
      <c r="B1698" s="2"/>
      <c r="C1698" s="2"/>
      <c r="D1698" s="2"/>
      <c r="E1698" s="2"/>
      <c r="F1698" s="2"/>
      <c r="I1698" s="2"/>
      <c r="J1698" s="2"/>
      <c r="O1698" s="3"/>
      <c r="P1698" s="3"/>
      <c r="Q1698" s="3"/>
      <c r="R1698" s="3"/>
      <c r="S1698" s="3"/>
      <c r="T1698" s="3"/>
      <c r="U1698" s="3"/>
      <c r="V1698" s="3"/>
      <c r="W1698" s="3"/>
      <c r="X1698" s="8"/>
      <c r="GQ1698" s="2"/>
      <c r="GR1698" s="2"/>
      <c r="GS1698" s="2"/>
      <c r="NX1698" s="2"/>
      <c r="NY1698" s="2"/>
      <c r="NZ1698" s="2"/>
      <c r="OA1698" s="2"/>
      <c r="OB1698" s="2"/>
    </row>
    <row r="1699" spans="2:392" x14ac:dyDescent="0.25">
      <c r="B1699" s="2"/>
      <c r="C1699" s="2"/>
      <c r="D1699" s="2"/>
      <c r="E1699" s="2"/>
      <c r="F1699" s="2"/>
      <c r="I1699" s="2"/>
      <c r="J1699" s="2"/>
      <c r="O1699" s="3"/>
      <c r="P1699" s="3"/>
      <c r="Q1699" s="3"/>
      <c r="R1699" s="3"/>
      <c r="S1699" s="3"/>
      <c r="T1699" s="3"/>
      <c r="U1699" s="3"/>
      <c r="V1699" s="3"/>
      <c r="W1699" s="3"/>
      <c r="X1699" s="8"/>
      <c r="GQ1699" s="2"/>
      <c r="GR1699" s="2"/>
      <c r="GS1699" s="2"/>
      <c r="NX1699" s="2"/>
      <c r="NY1699" s="2"/>
      <c r="NZ1699" s="2"/>
      <c r="OA1699" s="2"/>
      <c r="OB1699" s="2"/>
    </row>
    <row r="1700" spans="2:392" x14ac:dyDescent="0.25">
      <c r="B1700" s="2"/>
      <c r="C1700" s="2"/>
      <c r="D1700" s="2"/>
      <c r="E1700" s="2"/>
      <c r="F1700" s="2"/>
      <c r="I1700" s="2"/>
      <c r="J1700" s="2"/>
      <c r="O1700" s="3"/>
      <c r="P1700" s="3"/>
      <c r="Q1700" s="3"/>
      <c r="R1700" s="3"/>
      <c r="S1700" s="3"/>
      <c r="T1700" s="3"/>
      <c r="U1700" s="3"/>
      <c r="V1700" s="3"/>
      <c r="W1700" s="3"/>
      <c r="X1700" s="8"/>
      <c r="GQ1700" s="2"/>
      <c r="GR1700" s="2"/>
      <c r="GS1700" s="2"/>
      <c r="NX1700" s="2"/>
      <c r="NY1700" s="2"/>
      <c r="NZ1700" s="2"/>
      <c r="OA1700" s="2"/>
      <c r="OB1700" s="2"/>
    </row>
    <row r="1701" spans="2:392" x14ac:dyDescent="0.25">
      <c r="B1701" s="2"/>
      <c r="C1701" s="2"/>
      <c r="D1701" s="2"/>
      <c r="E1701" s="2"/>
      <c r="F1701" s="2"/>
      <c r="I1701" s="2"/>
      <c r="J1701" s="2"/>
      <c r="O1701" s="3"/>
      <c r="P1701" s="3"/>
      <c r="Q1701" s="3"/>
      <c r="R1701" s="3"/>
      <c r="S1701" s="3"/>
      <c r="T1701" s="3"/>
      <c r="U1701" s="3"/>
      <c r="V1701" s="3"/>
      <c r="W1701" s="3"/>
      <c r="X1701" s="8"/>
      <c r="GQ1701" s="2"/>
      <c r="GR1701" s="2"/>
      <c r="GS1701" s="2"/>
      <c r="NX1701" s="2"/>
      <c r="NY1701" s="2"/>
      <c r="NZ1701" s="2"/>
      <c r="OA1701" s="2"/>
      <c r="OB1701" s="2"/>
    </row>
    <row r="1702" spans="2:392" x14ac:dyDescent="0.25">
      <c r="B1702" s="2"/>
      <c r="C1702" s="2"/>
      <c r="D1702" s="2"/>
      <c r="E1702" s="2"/>
      <c r="F1702" s="2"/>
      <c r="I1702" s="2"/>
      <c r="J1702" s="2"/>
      <c r="O1702" s="3"/>
      <c r="P1702" s="3"/>
      <c r="Q1702" s="3"/>
      <c r="R1702" s="3"/>
      <c r="S1702" s="3"/>
      <c r="T1702" s="3"/>
      <c r="U1702" s="3"/>
      <c r="V1702" s="3"/>
      <c r="W1702" s="3"/>
      <c r="X1702" s="8"/>
      <c r="GQ1702" s="2"/>
      <c r="GR1702" s="2"/>
      <c r="GS1702" s="2"/>
      <c r="NX1702" s="2"/>
      <c r="NY1702" s="2"/>
      <c r="NZ1702" s="2"/>
      <c r="OA1702" s="2"/>
      <c r="OB1702" s="2"/>
    </row>
    <row r="1703" spans="2:392" x14ac:dyDescent="0.25">
      <c r="B1703" s="2"/>
      <c r="C1703" s="2"/>
      <c r="D1703" s="2"/>
      <c r="E1703" s="2"/>
      <c r="F1703" s="2"/>
      <c r="I1703" s="2"/>
      <c r="J1703" s="2"/>
      <c r="O1703" s="3"/>
      <c r="P1703" s="3"/>
      <c r="Q1703" s="3"/>
      <c r="R1703" s="3"/>
      <c r="S1703" s="3"/>
      <c r="T1703" s="3"/>
      <c r="U1703" s="3"/>
      <c r="V1703" s="3"/>
      <c r="W1703" s="3"/>
      <c r="X1703" s="8"/>
      <c r="GQ1703" s="2"/>
      <c r="GR1703" s="2"/>
      <c r="GS1703" s="2"/>
      <c r="NX1703" s="2"/>
      <c r="NY1703" s="2"/>
      <c r="NZ1703" s="2"/>
      <c r="OA1703" s="2"/>
      <c r="OB1703" s="2"/>
    </row>
    <row r="1704" spans="2:392" x14ac:dyDescent="0.25">
      <c r="B1704" s="2"/>
      <c r="C1704" s="2"/>
      <c r="D1704" s="2"/>
      <c r="E1704" s="2"/>
      <c r="F1704" s="2"/>
      <c r="I1704" s="2"/>
      <c r="J1704" s="2"/>
      <c r="O1704" s="3"/>
      <c r="P1704" s="3"/>
      <c r="Q1704" s="3"/>
      <c r="R1704" s="3"/>
      <c r="S1704" s="3"/>
      <c r="T1704" s="3"/>
      <c r="U1704" s="3"/>
      <c r="V1704" s="3"/>
      <c r="W1704" s="3"/>
      <c r="X1704" s="8"/>
      <c r="GQ1704" s="2"/>
      <c r="GR1704" s="2"/>
      <c r="GS1704" s="2"/>
      <c r="NX1704" s="2"/>
      <c r="NY1704" s="2"/>
      <c r="NZ1704" s="2"/>
      <c r="OA1704" s="2"/>
      <c r="OB1704" s="2"/>
    </row>
    <row r="1705" spans="2:392" x14ac:dyDescent="0.25">
      <c r="B1705" s="2"/>
      <c r="C1705" s="2"/>
      <c r="D1705" s="2"/>
      <c r="E1705" s="2"/>
      <c r="F1705" s="2"/>
      <c r="I1705" s="2"/>
      <c r="J1705" s="2"/>
      <c r="O1705" s="3"/>
      <c r="P1705" s="3"/>
      <c r="Q1705" s="3"/>
      <c r="R1705" s="3"/>
      <c r="S1705" s="3"/>
      <c r="T1705" s="3"/>
      <c r="U1705" s="3"/>
      <c r="V1705" s="3"/>
      <c r="W1705" s="3"/>
      <c r="X1705" s="8"/>
      <c r="GQ1705" s="2"/>
      <c r="GR1705" s="2"/>
      <c r="GS1705" s="2"/>
      <c r="NX1705" s="2"/>
      <c r="NY1705" s="2"/>
      <c r="NZ1705" s="2"/>
      <c r="OA1705" s="2"/>
      <c r="OB1705" s="2"/>
    </row>
    <row r="1706" spans="2:392" x14ac:dyDescent="0.25">
      <c r="B1706" s="2"/>
      <c r="C1706" s="2"/>
      <c r="D1706" s="2"/>
      <c r="E1706" s="2"/>
      <c r="F1706" s="2"/>
      <c r="I1706" s="2"/>
      <c r="J1706" s="2"/>
      <c r="O1706" s="3"/>
      <c r="P1706" s="3"/>
      <c r="Q1706" s="3"/>
      <c r="R1706" s="3"/>
      <c r="S1706" s="3"/>
      <c r="T1706" s="3"/>
      <c r="U1706" s="3"/>
      <c r="V1706" s="3"/>
      <c r="W1706" s="3"/>
      <c r="X1706" s="8"/>
      <c r="GQ1706" s="2"/>
      <c r="GR1706" s="2"/>
      <c r="GS1706" s="2"/>
      <c r="NX1706" s="2"/>
      <c r="NY1706" s="2"/>
      <c r="NZ1706" s="2"/>
      <c r="OA1706" s="2"/>
      <c r="OB1706" s="2"/>
    </row>
    <row r="1707" spans="2:392" x14ac:dyDescent="0.25">
      <c r="B1707" s="2"/>
      <c r="C1707" s="2"/>
      <c r="D1707" s="2"/>
      <c r="E1707" s="2"/>
      <c r="F1707" s="2"/>
      <c r="I1707" s="2"/>
      <c r="J1707" s="2"/>
      <c r="O1707" s="3"/>
      <c r="P1707" s="3"/>
      <c r="Q1707" s="3"/>
      <c r="R1707" s="3"/>
      <c r="S1707" s="3"/>
      <c r="T1707" s="3"/>
      <c r="U1707" s="3"/>
      <c r="V1707" s="3"/>
      <c r="W1707" s="3"/>
      <c r="X1707" s="8"/>
      <c r="GQ1707" s="2"/>
      <c r="GR1707" s="2"/>
      <c r="GS1707" s="2"/>
      <c r="NX1707" s="2"/>
      <c r="NY1707" s="2"/>
      <c r="NZ1707" s="2"/>
      <c r="OA1707" s="2"/>
      <c r="OB1707" s="2"/>
    </row>
    <row r="1708" spans="2:392" x14ac:dyDescent="0.25">
      <c r="B1708" s="2"/>
      <c r="C1708" s="2"/>
      <c r="D1708" s="2"/>
      <c r="E1708" s="2"/>
      <c r="F1708" s="2"/>
      <c r="I1708" s="2"/>
      <c r="J1708" s="2"/>
      <c r="O1708" s="3"/>
      <c r="P1708" s="3"/>
      <c r="Q1708" s="3"/>
      <c r="R1708" s="3"/>
      <c r="S1708" s="3"/>
      <c r="T1708" s="3"/>
      <c r="U1708" s="3"/>
      <c r="V1708" s="3"/>
      <c r="W1708" s="3"/>
      <c r="X1708" s="8"/>
      <c r="GQ1708" s="2"/>
      <c r="GR1708" s="2"/>
      <c r="GS1708" s="2"/>
      <c r="NX1708" s="2"/>
      <c r="NY1708" s="2"/>
      <c r="NZ1708" s="2"/>
      <c r="OA1708" s="2"/>
      <c r="OB1708" s="2"/>
    </row>
    <row r="1709" spans="2:392" x14ac:dyDescent="0.25">
      <c r="B1709" s="2"/>
      <c r="C1709" s="2"/>
      <c r="D1709" s="2"/>
      <c r="E1709" s="2"/>
      <c r="F1709" s="2"/>
      <c r="I1709" s="2"/>
      <c r="J1709" s="2"/>
      <c r="O1709" s="3"/>
      <c r="P1709" s="3"/>
      <c r="Q1709" s="3"/>
      <c r="R1709" s="3"/>
      <c r="S1709" s="3"/>
      <c r="T1709" s="3"/>
      <c r="U1709" s="3"/>
      <c r="V1709" s="3"/>
      <c r="W1709" s="3"/>
      <c r="X1709" s="8"/>
      <c r="GQ1709" s="2"/>
      <c r="GR1709" s="2"/>
      <c r="GS1709" s="2"/>
      <c r="NX1709" s="2"/>
      <c r="NY1709" s="2"/>
      <c r="NZ1709" s="2"/>
      <c r="OA1709" s="2"/>
      <c r="OB1709" s="2"/>
    </row>
    <row r="1710" spans="2:392" x14ac:dyDescent="0.25">
      <c r="B1710" s="2"/>
      <c r="C1710" s="2"/>
      <c r="D1710" s="2"/>
      <c r="E1710" s="2"/>
      <c r="F1710" s="2"/>
      <c r="I1710" s="2"/>
      <c r="J1710" s="2"/>
      <c r="O1710" s="3"/>
      <c r="P1710" s="3"/>
      <c r="Q1710" s="3"/>
      <c r="R1710" s="3"/>
      <c r="S1710" s="3"/>
      <c r="T1710" s="3"/>
      <c r="U1710" s="3"/>
      <c r="V1710" s="3"/>
      <c r="W1710" s="3"/>
      <c r="X1710" s="8"/>
      <c r="GQ1710" s="2"/>
      <c r="GR1710" s="2"/>
      <c r="GS1710" s="2"/>
      <c r="NX1710" s="2"/>
      <c r="NY1710" s="2"/>
      <c r="NZ1710" s="2"/>
      <c r="OA1710" s="2"/>
      <c r="OB1710" s="2"/>
    </row>
    <row r="1711" spans="2:392" x14ac:dyDescent="0.25">
      <c r="B1711" s="2"/>
      <c r="C1711" s="2"/>
      <c r="D1711" s="2"/>
      <c r="E1711" s="2"/>
      <c r="F1711" s="2"/>
      <c r="I1711" s="2"/>
      <c r="J1711" s="2"/>
      <c r="O1711" s="3"/>
      <c r="P1711" s="3"/>
      <c r="Q1711" s="3"/>
      <c r="R1711" s="3"/>
      <c r="S1711" s="3"/>
      <c r="T1711" s="3"/>
      <c r="U1711" s="3"/>
      <c r="V1711" s="3"/>
      <c r="W1711" s="3"/>
      <c r="X1711" s="8"/>
      <c r="GQ1711" s="2"/>
      <c r="GR1711" s="2"/>
      <c r="GS1711" s="2"/>
      <c r="NX1711" s="2"/>
      <c r="NY1711" s="2"/>
      <c r="NZ1711" s="2"/>
      <c r="OA1711" s="2"/>
      <c r="OB1711" s="2"/>
    </row>
    <row r="1712" spans="2:392" x14ac:dyDescent="0.25">
      <c r="B1712" s="2"/>
      <c r="C1712" s="2"/>
      <c r="D1712" s="2"/>
      <c r="E1712" s="2"/>
      <c r="F1712" s="2"/>
      <c r="I1712" s="2"/>
      <c r="J1712" s="2"/>
      <c r="O1712" s="3"/>
      <c r="P1712" s="3"/>
      <c r="Q1712" s="3"/>
      <c r="R1712" s="3"/>
      <c r="S1712" s="3"/>
      <c r="T1712" s="3"/>
      <c r="U1712" s="3"/>
      <c r="V1712" s="3"/>
      <c r="W1712" s="3"/>
      <c r="X1712" s="8"/>
      <c r="GQ1712" s="2"/>
      <c r="GR1712" s="2"/>
      <c r="GS1712" s="2"/>
      <c r="NX1712" s="2"/>
      <c r="NY1712" s="2"/>
      <c r="NZ1712" s="2"/>
      <c r="OA1712" s="2"/>
      <c r="OB1712" s="2"/>
    </row>
    <row r="1713" spans="2:392" x14ac:dyDescent="0.25">
      <c r="B1713" s="2"/>
      <c r="C1713" s="2"/>
      <c r="D1713" s="2"/>
      <c r="E1713" s="2"/>
      <c r="F1713" s="2"/>
      <c r="I1713" s="2"/>
      <c r="J1713" s="2"/>
      <c r="O1713" s="3"/>
      <c r="P1713" s="3"/>
      <c r="Q1713" s="3"/>
      <c r="R1713" s="3"/>
      <c r="S1713" s="3"/>
      <c r="T1713" s="3"/>
      <c r="U1713" s="3"/>
      <c r="V1713" s="3"/>
      <c r="W1713" s="3"/>
      <c r="X1713" s="8"/>
      <c r="GQ1713" s="2"/>
      <c r="GR1713" s="2"/>
      <c r="GS1713" s="2"/>
      <c r="NX1713" s="2"/>
      <c r="NY1713" s="2"/>
      <c r="NZ1713" s="2"/>
      <c r="OA1713" s="2"/>
      <c r="OB1713" s="2"/>
    </row>
    <row r="1714" spans="2:392" x14ac:dyDescent="0.25">
      <c r="B1714" s="2"/>
      <c r="C1714" s="2"/>
      <c r="D1714" s="2"/>
      <c r="E1714" s="2"/>
      <c r="F1714" s="2"/>
      <c r="I1714" s="2"/>
      <c r="J1714" s="2"/>
      <c r="O1714" s="3"/>
      <c r="P1714" s="3"/>
      <c r="Q1714" s="3"/>
      <c r="R1714" s="3"/>
      <c r="S1714" s="3"/>
      <c r="T1714" s="3"/>
      <c r="U1714" s="3"/>
      <c r="V1714" s="3"/>
      <c r="W1714" s="3"/>
      <c r="X1714" s="8"/>
      <c r="GQ1714" s="2"/>
      <c r="GR1714" s="2"/>
      <c r="GS1714" s="2"/>
      <c r="NX1714" s="2"/>
      <c r="NY1714" s="2"/>
      <c r="NZ1714" s="2"/>
      <c r="OA1714" s="2"/>
      <c r="OB1714" s="2"/>
    </row>
    <row r="1715" spans="2:392" x14ac:dyDescent="0.25">
      <c r="B1715" s="2"/>
      <c r="C1715" s="2"/>
      <c r="D1715" s="2"/>
      <c r="E1715" s="2"/>
      <c r="F1715" s="2"/>
      <c r="I1715" s="2"/>
      <c r="J1715" s="2"/>
      <c r="O1715" s="3"/>
      <c r="P1715" s="3"/>
      <c r="Q1715" s="3"/>
      <c r="R1715" s="3"/>
      <c r="S1715" s="3"/>
      <c r="T1715" s="3"/>
      <c r="U1715" s="3"/>
      <c r="V1715" s="3"/>
      <c r="W1715" s="3"/>
      <c r="X1715" s="8"/>
      <c r="GQ1715" s="2"/>
      <c r="GR1715" s="2"/>
      <c r="GS1715" s="2"/>
      <c r="NX1715" s="2"/>
      <c r="NY1715" s="2"/>
      <c r="NZ1715" s="2"/>
      <c r="OA1715" s="2"/>
      <c r="OB1715" s="2"/>
    </row>
    <row r="1716" spans="2:392" x14ac:dyDescent="0.25">
      <c r="B1716" s="2"/>
      <c r="C1716" s="2"/>
      <c r="D1716" s="2"/>
      <c r="E1716" s="2"/>
      <c r="F1716" s="2"/>
      <c r="I1716" s="2"/>
      <c r="J1716" s="2"/>
      <c r="O1716" s="3"/>
      <c r="P1716" s="3"/>
      <c r="Q1716" s="3"/>
      <c r="R1716" s="3"/>
      <c r="S1716" s="3"/>
      <c r="T1716" s="3"/>
      <c r="U1716" s="3"/>
      <c r="V1716" s="3"/>
      <c r="W1716" s="3"/>
      <c r="X1716" s="8"/>
      <c r="GQ1716" s="2"/>
      <c r="GR1716" s="2"/>
      <c r="GS1716" s="2"/>
      <c r="NX1716" s="2"/>
      <c r="NY1716" s="2"/>
      <c r="NZ1716" s="2"/>
      <c r="OA1716" s="2"/>
      <c r="OB1716" s="2"/>
    </row>
    <row r="1717" spans="2:392" x14ac:dyDescent="0.25">
      <c r="B1717" s="2"/>
      <c r="C1717" s="2"/>
      <c r="D1717" s="2"/>
      <c r="E1717" s="2"/>
      <c r="F1717" s="2"/>
      <c r="I1717" s="2"/>
      <c r="J1717" s="2"/>
      <c r="O1717" s="3"/>
      <c r="P1717" s="3"/>
      <c r="Q1717" s="3"/>
      <c r="R1717" s="3"/>
      <c r="S1717" s="3"/>
      <c r="T1717" s="3"/>
      <c r="U1717" s="3"/>
      <c r="V1717" s="3"/>
      <c r="W1717" s="3"/>
      <c r="X1717" s="8"/>
      <c r="GQ1717" s="2"/>
      <c r="GR1717" s="2"/>
      <c r="GS1717" s="2"/>
      <c r="NX1717" s="2"/>
      <c r="NY1717" s="2"/>
      <c r="NZ1717" s="2"/>
      <c r="OA1717" s="2"/>
      <c r="OB1717" s="2"/>
    </row>
    <row r="1718" spans="2:392" x14ac:dyDescent="0.25">
      <c r="B1718" s="2"/>
      <c r="C1718" s="2"/>
      <c r="D1718" s="2"/>
      <c r="E1718" s="2"/>
      <c r="F1718" s="2"/>
      <c r="I1718" s="2"/>
      <c r="J1718" s="2"/>
      <c r="O1718" s="3"/>
      <c r="P1718" s="3"/>
      <c r="Q1718" s="3"/>
      <c r="R1718" s="3"/>
      <c r="S1718" s="3"/>
      <c r="T1718" s="3"/>
      <c r="U1718" s="3"/>
      <c r="V1718" s="3"/>
      <c r="W1718" s="3"/>
      <c r="X1718" s="8"/>
      <c r="GQ1718" s="2"/>
      <c r="GR1718" s="2"/>
      <c r="GS1718" s="2"/>
      <c r="NX1718" s="2"/>
      <c r="NY1718" s="2"/>
      <c r="NZ1718" s="2"/>
      <c r="OA1718" s="2"/>
      <c r="OB1718" s="2"/>
    </row>
    <row r="1719" spans="2:392" x14ac:dyDescent="0.25">
      <c r="B1719" s="2"/>
      <c r="C1719" s="2"/>
      <c r="D1719" s="2"/>
      <c r="E1719" s="2"/>
      <c r="F1719" s="2"/>
      <c r="I1719" s="2"/>
      <c r="J1719" s="2"/>
      <c r="O1719" s="3"/>
      <c r="P1719" s="3"/>
      <c r="Q1719" s="3"/>
      <c r="R1719" s="3"/>
      <c r="S1719" s="3"/>
      <c r="T1719" s="3"/>
      <c r="U1719" s="3"/>
      <c r="V1719" s="3"/>
      <c r="W1719" s="3"/>
      <c r="X1719" s="8"/>
      <c r="GQ1719" s="2"/>
      <c r="GR1719" s="2"/>
      <c r="GS1719" s="2"/>
      <c r="NX1719" s="2"/>
      <c r="NY1719" s="2"/>
      <c r="NZ1719" s="2"/>
      <c r="OA1719" s="2"/>
      <c r="OB1719" s="2"/>
    </row>
    <row r="1720" spans="2:392" x14ac:dyDescent="0.25">
      <c r="B1720" s="2"/>
      <c r="C1720" s="2"/>
      <c r="D1720" s="2"/>
      <c r="E1720" s="2"/>
      <c r="F1720" s="2"/>
      <c r="I1720" s="2"/>
      <c r="J1720" s="2"/>
      <c r="O1720" s="3"/>
      <c r="P1720" s="3"/>
      <c r="Q1720" s="3"/>
      <c r="R1720" s="3"/>
      <c r="S1720" s="3"/>
      <c r="T1720" s="3"/>
      <c r="U1720" s="3"/>
      <c r="V1720" s="3"/>
      <c r="W1720" s="3"/>
      <c r="X1720" s="8"/>
      <c r="GQ1720" s="2"/>
      <c r="GR1720" s="2"/>
      <c r="GS1720" s="2"/>
      <c r="NX1720" s="2"/>
      <c r="NY1720" s="2"/>
      <c r="NZ1720" s="2"/>
      <c r="OA1720" s="2"/>
      <c r="OB1720" s="2"/>
    </row>
    <row r="1721" spans="2:392" x14ac:dyDescent="0.25">
      <c r="B1721" s="2"/>
      <c r="C1721" s="2"/>
      <c r="D1721" s="2"/>
      <c r="E1721" s="2"/>
      <c r="F1721" s="2"/>
      <c r="I1721" s="2"/>
      <c r="J1721" s="2"/>
      <c r="O1721" s="3"/>
      <c r="P1721" s="3"/>
      <c r="Q1721" s="3"/>
      <c r="R1721" s="3"/>
      <c r="S1721" s="3"/>
      <c r="T1721" s="3"/>
      <c r="U1721" s="3"/>
      <c r="V1721" s="3"/>
      <c r="W1721" s="3"/>
      <c r="X1721" s="8"/>
      <c r="GQ1721" s="2"/>
      <c r="GR1721" s="2"/>
      <c r="GS1721" s="2"/>
      <c r="NX1721" s="2"/>
      <c r="NY1721" s="2"/>
      <c r="NZ1721" s="2"/>
      <c r="OA1721" s="2"/>
      <c r="OB1721" s="2"/>
    </row>
    <row r="1722" spans="2:392" x14ac:dyDescent="0.25">
      <c r="B1722" s="2"/>
      <c r="C1722" s="2"/>
      <c r="D1722" s="2"/>
      <c r="E1722" s="2"/>
      <c r="F1722" s="2"/>
      <c r="I1722" s="2"/>
      <c r="J1722" s="2"/>
      <c r="O1722" s="3"/>
      <c r="P1722" s="3"/>
      <c r="Q1722" s="3"/>
      <c r="R1722" s="3"/>
      <c r="S1722" s="3"/>
      <c r="T1722" s="3"/>
      <c r="U1722" s="3"/>
      <c r="V1722" s="3"/>
      <c r="W1722" s="3"/>
      <c r="X1722" s="8"/>
      <c r="GQ1722" s="2"/>
      <c r="GR1722" s="2"/>
      <c r="GS1722" s="2"/>
      <c r="NX1722" s="2"/>
      <c r="NY1722" s="2"/>
      <c r="NZ1722" s="2"/>
      <c r="OA1722" s="2"/>
      <c r="OB1722" s="2"/>
    </row>
    <row r="1723" spans="2:392" x14ac:dyDescent="0.25">
      <c r="B1723" s="2"/>
      <c r="C1723" s="2"/>
      <c r="D1723" s="2"/>
      <c r="E1723" s="2"/>
      <c r="F1723" s="2"/>
      <c r="I1723" s="2"/>
      <c r="J1723" s="2"/>
      <c r="O1723" s="3"/>
      <c r="P1723" s="3"/>
      <c r="Q1723" s="3"/>
      <c r="R1723" s="3"/>
      <c r="S1723" s="3"/>
      <c r="T1723" s="3"/>
      <c r="U1723" s="3"/>
      <c r="V1723" s="3"/>
      <c r="W1723" s="3"/>
      <c r="X1723" s="8"/>
      <c r="GQ1723" s="2"/>
      <c r="GR1723" s="2"/>
      <c r="GS1723" s="2"/>
      <c r="NX1723" s="2"/>
      <c r="NY1723" s="2"/>
      <c r="NZ1723" s="2"/>
      <c r="OA1723" s="2"/>
      <c r="OB1723" s="2"/>
    </row>
    <row r="1724" spans="2:392" x14ac:dyDescent="0.25">
      <c r="B1724" s="2"/>
      <c r="C1724" s="2"/>
      <c r="D1724" s="2"/>
      <c r="E1724" s="2"/>
      <c r="F1724" s="2"/>
      <c r="I1724" s="2"/>
      <c r="J1724" s="2"/>
      <c r="O1724" s="3"/>
      <c r="P1724" s="3"/>
      <c r="Q1724" s="3"/>
      <c r="R1724" s="3"/>
      <c r="S1724" s="3"/>
      <c r="T1724" s="3"/>
      <c r="U1724" s="3"/>
      <c r="V1724" s="3"/>
      <c r="W1724" s="3"/>
      <c r="X1724" s="8"/>
      <c r="GQ1724" s="2"/>
      <c r="GR1724" s="2"/>
      <c r="GS1724" s="2"/>
      <c r="NX1724" s="2"/>
      <c r="NY1724" s="2"/>
      <c r="NZ1724" s="2"/>
      <c r="OA1724" s="2"/>
      <c r="OB1724" s="2"/>
    </row>
    <row r="1725" spans="2:392" x14ac:dyDescent="0.25">
      <c r="B1725" s="2"/>
      <c r="C1725" s="2"/>
      <c r="D1725" s="2"/>
      <c r="E1725" s="2"/>
      <c r="F1725" s="2"/>
      <c r="I1725" s="2"/>
      <c r="J1725" s="2"/>
      <c r="O1725" s="3"/>
      <c r="P1725" s="3"/>
      <c r="Q1725" s="3"/>
      <c r="R1725" s="3"/>
      <c r="S1725" s="3"/>
      <c r="T1725" s="3"/>
      <c r="U1725" s="3"/>
      <c r="V1725" s="3"/>
      <c r="W1725" s="3"/>
      <c r="X1725" s="8"/>
      <c r="GQ1725" s="2"/>
      <c r="GR1725" s="2"/>
      <c r="GS1725" s="2"/>
      <c r="NX1725" s="2"/>
      <c r="NY1725" s="2"/>
      <c r="NZ1725" s="2"/>
      <c r="OA1725" s="2"/>
      <c r="OB1725" s="2"/>
    </row>
    <row r="1726" spans="2:392" x14ac:dyDescent="0.25">
      <c r="B1726" s="2"/>
      <c r="C1726" s="2"/>
      <c r="D1726" s="2"/>
      <c r="E1726" s="2"/>
      <c r="F1726" s="2"/>
      <c r="I1726" s="2"/>
      <c r="J1726" s="2"/>
      <c r="O1726" s="3"/>
      <c r="P1726" s="3"/>
      <c r="Q1726" s="3"/>
      <c r="R1726" s="3"/>
      <c r="S1726" s="3"/>
      <c r="T1726" s="3"/>
      <c r="U1726" s="3"/>
      <c r="V1726" s="3"/>
      <c r="W1726" s="3"/>
      <c r="X1726" s="8"/>
      <c r="GQ1726" s="2"/>
      <c r="GR1726" s="2"/>
      <c r="GS1726" s="2"/>
      <c r="NX1726" s="2"/>
      <c r="NY1726" s="2"/>
      <c r="NZ1726" s="2"/>
      <c r="OA1726" s="2"/>
      <c r="OB1726" s="2"/>
    </row>
    <row r="1727" spans="2:392" x14ac:dyDescent="0.25">
      <c r="B1727" s="2"/>
      <c r="C1727" s="2"/>
      <c r="D1727" s="2"/>
      <c r="E1727" s="2"/>
      <c r="F1727" s="2"/>
      <c r="I1727" s="2"/>
      <c r="J1727" s="2"/>
      <c r="O1727" s="3"/>
      <c r="P1727" s="3"/>
      <c r="Q1727" s="3"/>
      <c r="R1727" s="3"/>
      <c r="S1727" s="3"/>
      <c r="T1727" s="3"/>
      <c r="U1727" s="3"/>
      <c r="V1727" s="3"/>
      <c r="W1727" s="3"/>
      <c r="X1727" s="8"/>
      <c r="GQ1727" s="2"/>
      <c r="GR1727" s="2"/>
      <c r="GS1727" s="2"/>
      <c r="NX1727" s="2"/>
      <c r="NY1727" s="2"/>
      <c r="NZ1727" s="2"/>
      <c r="OA1727" s="2"/>
      <c r="OB1727" s="2"/>
    </row>
    <row r="1728" spans="2:392" x14ac:dyDescent="0.25">
      <c r="B1728" s="2"/>
      <c r="C1728" s="2"/>
      <c r="D1728" s="2"/>
      <c r="E1728" s="2"/>
      <c r="F1728" s="2"/>
      <c r="I1728" s="2"/>
      <c r="J1728" s="2"/>
      <c r="O1728" s="3"/>
      <c r="P1728" s="3"/>
      <c r="Q1728" s="3"/>
      <c r="R1728" s="3"/>
      <c r="S1728" s="3"/>
      <c r="T1728" s="3"/>
      <c r="U1728" s="3"/>
      <c r="V1728" s="3"/>
      <c r="W1728" s="3"/>
      <c r="X1728" s="8"/>
      <c r="GQ1728" s="2"/>
      <c r="GR1728" s="2"/>
      <c r="GS1728" s="2"/>
      <c r="NX1728" s="2"/>
      <c r="NY1728" s="2"/>
      <c r="NZ1728" s="2"/>
      <c r="OA1728" s="2"/>
      <c r="OB1728" s="2"/>
    </row>
    <row r="1729" spans="2:392" x14ac:dyDescent="0.25">
      <c r="B1729" s="2"/>
      <c r="C1729" s="2"/>
      <c r="D1729" s="2"/>
      <c r="E1729" s="2"/>
      <c r="F1729" s="2"/>
      <c r="I1729" s="2"/>
      <c r="J1729" s="2"/>
      <c r="O1729" s="3"/>
      <c r="P1729" s="3"/>
      <c r="Q1729" s="3"/>
      <c r="R1729" s="3"/>
      <c r="S1729" s="3"/>
      <c r="T1729" s="3"/>
      <c r="U1729" s="3"/>
      <c r="V1729" s="3"/>
      <c r="W1729" s="3"/>
      <c r="X1729" s="8"/>
      <c r="GQ1729" s="2"/>
      <c r="GR1729" s="2"/>
      <c r="GS1729" s="2"/>
      <c r="NX1729" s="2"/>
      <c r="NY1729" s="2"/>
      <c r="NZ1729" s="2"/>
      <c r="OA1729" s="2"/>
      <c r="OB1729" s="2"/>
    </row>
    <row r="1730" spans="2:392" x14ac:dyDescent="0.25">
      <c r="B1730" s="2"/>
      <c r="C1730" s="2"/>
      <c r="D1730" s="2"/>
      <c r="E1730" s="2"/>
      <c r="F1730" s="2"/>
      <c r="I1730" s="2"/>
      <c r="J1730" s="2"/>
      <c r="O1730" s="3"/>
      <c r="P1730" s="3"/>
      <c r="Q1730" s="3"/>
      <c r="R1730" s="3"/>
      <c r="S1730" s="3"/>
      <c r="T1730" s="3"/>
      <c r="U1730" s="3"/>
      <c r="V1730" s="3"/>
      <c r="W1730" s="3"/>
      <c r="X1730" s="8"/>
      <c r="GQ1730" s="2"/>
      <c r="GR1730" s="2"/>
      <c r="GS1730" s="2"/>
      <c r="NX1730" s="2"/>
      <c r="NY1730" s="2"/>
      <c r="NZ1730" s="2"/>
      <c r="OA1730" s="2"/>
      <c r="OB1730" s="2"/>
    </row>
    <row r="1731" spans="2:392" x14ac:dyDescent="0.25">
      <c r="B1731" s="2"/>
      <c r="C1731" s="2"/>
      <c r="D1731" s="2"/>
      <c r="E1731" s="2"/>
      <c r="F1731" s="2"/>
      <c r="I1731" s="2"/>
      <c r="J1731" s="2"/>
      <c r="O1731" s="3"/>
      <c r="P1731" s="3"/>
      <c r="Q1731" s="3"/>
      <c r="R1731" s="3"/>
      <c r="S1731" s="3"/>
      <c r="T1731" s="3"/>
      <c r="U1731" s="3"/>
      <c r="V1731" s="3"/>
      <c r="W1731" s="3"/>
      <c r="X1731" s="8"/>
      <c r="GQ1731" s="2"/>
      <c r="GR1731" s="2"/>
      <c r="GS1731" s="2"/>
      <c r="NX1731" s="2"/>
      <c r="NY1731" s="2"/>
      <c r="NZ1731" s="2"/>
      <c r="OA1731" s="2"/>
      <c r="OB1731" s="2"/>
    </row>
    <row r="1732" spans="2:392" x14ac:dyDescent="0.25">
      <c r="B1732" s="2"/>
      <c r="C1732" s="2"/>
      <c r="D1732" s="2"/>
      <c r="E1732" s="2"/>
      <c r="F1732" s="2"/>
      <c r="I1732" s="2"/>
      <c r="J1732" s="2"/>
      <c r="O1732" s="3"/>
      <c r="P1732" s="3"/>
      <c r="Q1732" s="3"/>
      <c r="R1732" s="3"/>
      <c r="S1732" s="3"/>
      <c r="T1732" s="3"/>
      <c r="U1732" s="3"/>
      <c r="V1732" s="3"/>
      <c r="W1732" s="3"/>
      <c r="X1732" s="8"/>
      <c r="GQ1732" s="2"/>
      <c r="GR1732" s="2"/>
      <c r="GS1732" s="2"/>
      <c r="NX1732" s="2"/>
      <c r="NY1732" s="2"/>
      <c r="NZ1732" s="2"/>
      <c r="OA1732" s="2"/>
      <c r="OB1732" s="2"/>
    </row>
    <row r="1733" spans="2:392" x14ac:dyDescent="0.25">
      <c r="B1733" s="2"/>
      <c r="C1733" s="2"/>
      <c r="D1733" s="2"/>
      <c r="E1733" s="2"/>
      <c r="F1733" s="2"/>
      <c r="I1733" s="2"/>
      <c r="J1733" s="2"/>
      <c r="O1733" s="3"/>
      <c r="P1733" s="3"/>
      <c r="Q1733" s="3"/>
      <c r="R1733" s="3"/>
      <c r="S1733" s="3"/>
      <c r="T1733" s="3"/>
      <c r="U1733" s="3"/>
      <c r="V1733" s="3"/>
      <c r="W1733" s="3"/>
      <c r="X1733" s="8"/>
      <c r="GQ1733" s="2"/>
      <c r="GR1733" s="2"/>
      <c r="GS1733" s="2"/>
      <c r="NX1733" s="2"/>
      <c r="NY1733" s="2"/>
      <c r="NZ1733" s="2"/>
      <c r="OA1733" s="2"/>
      <c r="OB1733" s="2"/>
    </row>
    <row r="1734" spans="2:392" x14ac:dyDescent="0.25">
      <c r="B1734" s="2"/>
      <c r="C1734" s="2"/>
      <c r="D1734" s="2"/>
      <c r="E1734" s="2"/>
      <c r="F1734" s="2"/>
      <c r="I1734" s="2"/>
      <c r="J1734" s="2"/>
      <c r="O1734" s="3"/>
      <c r="P1734" s="3"/>
      <c r="Q1734" s="3"/>
      <c r="R1734" s="3"/>
      <c r="S1734" s="3"/>
      <c r="T1734" s="3"/>
      <c r="U1734" s="3"/>
      <c r="V1734" s="3"/>
      <c r="W1734" s="3"/>
      <c r="X1734" s="8"/>
      <c r="GQ1734" s="2"/>
      <c r="GR1734" s="2"/>
      <c r="GS1734" s="2"/>
      <c r="NX1734" s="2"/>
      <c r="NY1734" s="2"/>
      <c r="NZ1734" s="2"/>
      <c r="OA1734" s="2"/>
      <c r="OB1734" s="2"/>
    </row>
    <row r="1735" spans="2:392" x14ac:dyDescent="0.25">
      <c r="B1735" s="2"/>
      <c r="C1735" s="2"/>
      <c r="D1735" s="2"/>
      <c r="E1735" s="2"/>
      <c r="F1735" s="2"/>
      <c r="I1735" s="2"/>
      <c r="J1735" s="2"/>
      <c r="O1735" s="3"/>
      <c r="P1735" s="3"/>
      <c r="Q1735" s="3"/>
      <c r="R1735" s="3"/>
      <c r="S1735" s="3"/>
      <c r="T1735" s="3"/>
      <c r="U1735" s="3"/>
      <c r="V1735" s="3"/>
      <c r="W1735" s="3"/>
      <c r="X1735" s="8"/>
      <c r="GQ1735" s="2"/>
      <c r="GR1735" s="2"/>
      <c r="GS1735" s="2"/>
      <c r="NX1735" s="2"/>
      <c r="NY1735" s="2"/>
      <c r="NZ1735" s="2"/>
      <c r="OA1735" s="2"/>
      <c r="OB1735" s="2"/>
    </row>
    <row r="1736" spans="2:392" x14ac:dyDescent="0.25">
      <c r="B1736" s="2"/>
      <c r="C1736" s="2"/>
      <c r="D1736" s="2"/>
      <c r="E1736" s="2"/>
      <c r="F1736" s="2"/>
      <c r="I1736" s="2"/>
      <c r="J1736" s="2"/>
      <c r="O1736" s="3"/>
      <c r="P1736" s="3"/>
      <c r="Q1736" s="3"/>
      <c r="R1736" s="3"/>
      <c r="S1736" s="3"/>
      <c r="T1736" s="3"/>
      <c r="U1736" s="3"/>
      <c r="V1736" s="3"/>
      <c r="W1736" s="3"/>
      <c r="X1736" s="8"/>
      <c r="GQ1736" s="2"/>
      <c r="GR1736" s="2"/>
      <c r="GS1736" s="2"/>
      <c r="NX1736" s="2"/>
      <c r="NY1736" s="2"/>
      <c r="NZ1736" s="2"/>
      <c r="OA1736" s="2"/>
      <c r="OB1736" s="2"/>
    </row>
    <row r="1737" spans="2:392" x14ac:dyDescent="0.25">
      <c r="B1737" s="2"/>
      <c r="C1737" s="2"/>
      <c r="D1737" s="2"/>
      <c r="E1737" s="2"/>
      <c r="F1737" s="2"/>
      <c r="I1737" s="2"/>
      <c r="J1737" s="2"/>
      <c r="O1737" s="3"/>
      <c r="P1737" s="3"/>
      <c r="Q1737" s="3"/>
      <c r="R1737" s="3"/>
      <c r="S1737" s="3"/>
      <c r="T1737" s="3"/>
      <c r="U1737" s="3"/>
      <c r="V1737" s="3"/>
      <c r="W1737" s="3"/>
      <c r="X1737" s="8"/>
      <c r="GQ1737" s="2"/>
      <c r="GR1737" s="2"/>
      <c r="GS1737" s="2"/>
      <c r="NX1737" s="2"/>
      <c r="NY1737" s="2"/>
      <c r="NZ1737" s="2"/>
      <c r="OA1737" s="2"/>
      <c r="OB1737" s="2"/>
    </row>
    <row r="1738" spans="2:392" x14ac:dyDescent="0.25">
      <c r="B1738" s="2"/>
      <c r="C1738" s="2"/>
      <c r="D1738" s="2"/>
      <c r="E1738" s="2"/>
      <c r="F1738" s="2"/>
      <c r="I1738" s="2"/>
      <c r="J1738" s="2"/>
      <c r="O1738" s="3"/>
      <c r="P1738" s="3"/>
      <c r="Q1738" s="3"/>
      <c r="R1738" s="3"/>
      <c r="S1738" s="3"/>
      <c r="T1738" s="3"/>
      <c r="U1738" s="3"/>
      <c r="V1738" s="3"/>
      <c r="W1738" s="3"/>
      <c r="X1738" s="8"/>
      <c r="GQ1738" s="2"/>
      <c r="GR1738" s="2"/>
      <c r="GS1738" s="2"/>
      <c r="NX1738" s="2"/>
      <c r="NY1738" s="2"/>
      <c r="NZ1738" s="2"/>
      <c r="OA1738" s="2"/>
      <c r="OB1738" s="2"/>
    </row>
    <row r="1739" spans="2:392" x14ac:dyDescent="0.25">
      <c r="B1739" s="2"/>
      <c r="C1739" s="2"/>
      <c r="D1739" s="2"/>
      <c r="E1739" s="2"/>
      <c r="F1739" s="2"/>
      <c r="I1739" s="2"/>
      <c r="J1739" s="2"/>
      <c r="O1739" s="3"/>
      <c r="P1739" s="3"/>
      <c r="Q1739" s="3"/>
      <c r="R1739" s="3"/>
      <c r="S1739" s="3"/>
      <c r="T1739" s="3"/>
      <c r="U1739" s="3"/>
      <c r="V1739" s="3"/>
      <c r="W1739" s="3"/>
      <c r="X1739" s="8"/>
      <c r="GQ1739" s="2"/>
      <c r="GR1739" s="2"/>
      <c r="GS1739" s="2"/>
      <c r="NX1739" s="2"/>
      <c r="NY1739" s="2"/>
      <c r="NZ1739" s="2"/>
      <c r="OA1739" s="2"/>
      <c r="OB1739" s="2"/>
    </row>
    <row r="1740" spans="2:392" x14ac:dyDescent="0.25">
      <c r="B1740" s="2"/>
      <c r="C1740" s="2"/>
      <c r="D1740" s="2"/>
      <c r="E1740" s="2"/>
      <c r="F1740" s="2"/>
      <c r="I1740" s="2"/>
      <c r="J1740" s="2"/>
      <c r="O1740" s="3"/>
      <c r="P1740" s="3"/>
      <c r="Q1740" s="3"/>
      <c r="R1740" s="3"/>
      <c r="S1740" s="3"/>
      <c r="T1740" s="3"/>
      <c r="U1740" s="3"/>
      <c r="V1740" s="3"/>
      <c r="W1740" s="3"/>
      <c r="X1740" s="8"/>
      <c r="GQ1740" s="2"/>
      <c r="GR1740" s="2"/>
      <c r="GS1740" s="2"/>
      <c r="NX1740" s="2"/>
      <c r="NY1740" s="2"/>
      <c r="NZ1740" s="2"/>
      <c r="OA1740" s="2"/>
      <c r="OB1740" s="2"/>
    </row>
    <row r="1741" spans="2:392" x14ac:dyDescent="0.25">
      <c r="B1741" s="2"/>
      <c r="C1741" s="2"/>
      <c r="D1741" s="2"/>
      <c r="E1741" s="2"/>
      <c r="F1741" s="2"/>
      <c r="I1741" s="2"/>
      <c r="J1741" s="2"/>
      <c r="O1741" s="3"/>
      <c r="P1741" s="3"/>
      <c r="Q1741" s="3"/>
      <c r="R1741" s="3"/>
      <c r="S1741" s="3"/>
      <c r="T1741" s="3"/>
      <c r="U1741" s="3"/>
      <c r="V1741" s="3"/>
      <c r="W1741" s="3"/>
      <c r="X1741" s="8"/>
      <c r="GQ1741" s="2"/>
      <c r="GR1741" s="2"/>
      <c r="GS1741" s="2"/>
      <c r="NX1741" s="2"/>
      <c r="NY1741" s="2"/>
      <c r="NZ1741" s="2"/>
      <c r="OA1741" s="2"/>
      <c r="OB1741" s="2"/>
    </row>
    <row r="1742" spans="2:392" x14ac:dyDescent="0.25">
      <c r="B1742" s="2"/>
      <c r="C1742" s="2"/>
      <c r="D1742" s="2"/>
      <c r="E1742" s="2"/>
      <c r="F1742" s="2"/>
      <c r="I1742" s="2"/>
      <c r="J1742" s="2"/>
      <c r="O1742" s="3"/>
      <c r="P1742" s="3"/>
      <c r="Q1742" s="3"/>
      <c r="R1742" s="3"/>
      <c r="S1742" s="3"/>
      <c r="T1742" s="3"/>
      <c r="U1742" s="3"/>
      <c r="V1742" s="3"/>
      <c r="W1742" s="3"/>
      <c r="X1742" s="8"/>
      <c r="GQ1742" s="2"/>
      <c r="GR1742" s="2"/>
      <c r="GS1742" s="2"/>
      <c r="NX1742" s="2"/>
      <c r="NY1742" s="2"/>
      <c r="NZ1742" s="2"/>
      <c r="OA1742" s="2"/>
      <c r="OB1742" s="2"/>
    </row>
    <row r="1743" spans="2:392" x14ac:dyDescent="0.25">
      <c r="B1743" s="2"/>
      <c r="C1743" s="2"/>
      <c r="D1743" s="2"/>
      <c r="E1743" s="2"/>
      <c r="F1743" s="2"/>
      <c r="I1743" s="2"/>
      <c r="J1743" s="2"/>
      <c r="O1743" s="3"/>
      <c r="P1743" s="3"/>
      <c r="Q1743" s="3"/>
      <c r="R1743" s="3"/>
      <c r="S1743" s="3"/>
      <c r="T1743" s="3"/>
      <c r="U1743" s="3"/>
      <c r="V1743" s="3"/>
      <c r="W1743" s="3"/>
      <c r="X1743" s="8"/>
      <c r="GQ1743" s="2"/>
      <c r="GR1743" s="2"/>
      <c r="GS1743" s="2"/>
      <c r="NX1743" s="2"/>
      <c r="NY1743" s="2"/>
      <c r="NZ1743" s="2"/>
      <c r="OA1743" s="2"/>
      <c r="OB1743" s="2"/>
    </row>
    <row r="1744" spans="2:392" x14ac:dyDescent="0.25">
      <c r="B1744" s="2"/>
      <c r="C1744" s="2"/>
      <c r="D1744" s="2"/>
      <c r="E1744" s="2"/>
      <c r="F1744" s="2"/>
      <c r="I1744" s="2"/>
      <c r="J1744" s="2"/>
      <c r="O1744" s="3"/>
      <c r="P1744" s="3"/>
      <c r="Q1744" s="3"/>
      <c r="R1744" s="3"/>
      <c r="S1744" s="3"/>
      <c r="T1744" s="3"/>
      <c r="U1744" s="3"/>
      <c r="V1744" s="3"/>
      <c r="W1744" s="3"/>
      <c r="X1744" s="8"/>
      <c r="GQ1744" s="2"/>
      <c r="GR1744" s="2"/>
      <c r="GS1744" s="2"/>
      <c r="NX1744" s="2"/>
      <c r="NY1744" s="2"/>
      <c r="NZ1744" s="2"/>
      <c r="OA1744" s="2"/>
      <c r="OB1744" s="2"/>
    </row>
    <row r="1745" spans="2:392" x14ac:dyDescent="0.25">
      <c r="B1745" s="2"/>
      <c r="C1745" s="2"/>
      <c r="D1745" s="2"/>
      <c r="E1745" s="2"/>
      <c r="F1745" s="2"/>
      <c r="I1745" s="2"/>
      <c r="J1745" s="2"/>
      <c r="O1745" s="3"/>
      <c r="P1745" s="3"/>
      <c r="Q1745" s="3"/>
      <c r="R1745" s="3"/>
      <c r="S1745" s="3"/>
      <c r="T1745" s="3"/>
      <c r="U1745" s="3"/>
      <c r="V1745" s="3"/>
      <c r="W1745" s="3"/>
      <c r="X1745" s="8"/>
      <c r="GQ1745" s="2"/>
      <c r="GR1745" s="2"/>
      <c r="GS1745" s="2"/>
      <c r="NX1745" s="2"/>
      <c r="NY1745" s="2"/>
      <c r="NZ1745" s="2"/>
      <c r="OA1745" s="2"/>
      <c r="OB1745" s="2"/>
    </row>
    <row r="1746" spans="2:392" x14ac:dyDescent="0.25">
      <c r="B1746" s="2"/>
      <c r="C1746" s="2"/>
      <c r="D1746" s="2"/>
      <c r="E1746" s="2"/>
      <c r="F1746" s="2"/>
      <c r="I1746" s="2"/>
      <c r="J1746" s="2"/>
      <c r="O1746" s="3"/>
      <c r="P1746" s="3"/>
      <c r="Q1746" s="3"/>
      <c r="R1746" s="3"/>
      <c r="S1746" s="3"/>
      <c r="T1746" s="3"/>
      <c r="U1746" s="3"/>
      <c r="V1746" s="3"/>
      <c r="W1746" s="3"/>
      <c r="X1746" s="8"/>
      <c r="GQ1746" s="2"/>
      <c r="GR1746" s="2"/>
      <c r="GS1746" s="2"/>
      <c r="NX1746" s="2"/>
      <c r="NY1746" s="2"/>
      <c r="NZ1746" s="2"/>
      <c r="OA1746" s="2"/>
      <c r="OB1746" s="2"/>
    </row>
    <row r="1747" spans="2:392" x14ac:dyDescent="0.25">
      <c r="B1747" s="2"/>
      <c r="C1747" s="2"/>
      <c r="D1747" s="2"/>
      <c r="E1747" s="2"/>
      <c r="F1747" s="2"/>
      <c r="I1747" s="2"/>
      <c r="J1747" s="2"/>
      <c r="O1747" s="3"/>
      <c r="P1747" s="3"/>
      <c r="Q1747" s="3"/>
      <c r="R1747" s="3"/>
      <c r="S1747" s="3"/>
      <c r="T1747" s="3"/>
      <c r="U1747" s="3"/>
      <c r="V1747" s="3"/>
      <c r="W1747" s="3"/>
      <c r="X1747" s="8"/>
      <c r="GQ1747" s="2"/>
      <c r="GR1747" s="2"/>
      <c r="GS1747" s="2"/>
      <c r="NX1747" s="2"/>
      <c r="NY1747" s="2"/>
      <c r="NZ1747" s="2"/>
      <c r="OA1747" s="2"/>
      <c r="OB1747" s="2"/>
    </row>
    <row r="1748" spans="2:392" x14ac:dyDescent="0.25">
      <c r="B1748" s="2"/>
      <c r="C1748" s="2"/>
      <c r="D1748" s="2"/>
      <c r="E1748" s="2"/>
      <c r="F1748" s="2"/>
      <c r="I1748" s="2"/>
      <c r="J1748" s="2"/>
      <c r="O1748" s="3"/>
      <c r="P1748" s="3"/>
      <c r="Q1748" s="3"/>
      <c r="R1748" s="3"/>
      <c r="S1748" s="3"/>
      <c r="T1748" s="3"/>
      <c r="U1748" s="3"/>
      <c r="V1748" s="3"/>
      <c r="W1748" s="3"/>
      <c r="X1748" s="8"/>
      <c r="GQ1748" s="2"/>
      <c r="GR1748" s="2"/>
      <c r="GS1748" s="2"/>
      <c r="NX1748" s="2"/>
      <c r="NY1748" s="2"/>
      <c r="NZ1748" s="2"/>
      <c r="OA1748" s="2"/>
      <c r="OB1748" s="2"/>
    </row>
    <row r="1749" spans="2:392" x14ac:dyDescent="0.25">
      <c r="B1749" s="2"/>
      <c r="C1749" s="2"/>
      <c r="D1749" s="2"/>
      <c r="E1749" s="2"/>
      <c r="F1749" s="2"/>
      <c r="I1749" s="2"/>
      <c r="J1749" s="2"/>
      <c r="O1749" s="3"/>
      <c r="P1749" s="3"/>
      <c r="Q1749" s="3"/>
      <c r="R1749" s="3"/>
      <c r="S1749" s="3"/>
      <c r="T1749" s="3"/>
      <c r="U1749" s="3"/>
      <c r="V1749" s="3"/>
      <c r="W1749" s="3"/>
      <c r="X1749" s="8"/>
      <c r="GQ1749" s="2"/>
      <c r="GR1749" s="2"/>
      <c r="GS1749" s="2"/>
      <c r="NX1749" s="2"/>
      <c r="NY1749" s="2"/>
      <c r="NZ1749" s="2"/>
      <c r="OA1749" s="2"/>
      <c r="OB1749" s="2"/>
    </row>
    <row r="1750" spans="2:392" x14ac:dyDescent="0.25">
      <c r="B1750" s="2"/>
      <c r="C1750" s="2"/>
      <c r="D1750" s="2"/>
      <c r="E1750" s="2"/>
      <c r="F1750" s="2"/>
      <c r="I1750" s="2"/>
      <c r="J1750" s="2"/>
      <c r="O1750" s="3"/>
      <c r="P1750" s="3"/>
      <c r="Q1750" s="3"/>
      <c r="R1750" s="3"/>
      <c r="S1750" s="3"/>
      <c r="T1750" s="3"/>
      <c r="U1750" s="3"/>
      <c r="V1750" s="3"/>
      <c r="W1750" s="3"/>
      <c r="X1750" s="8"/>
      <c r="GQ1750" s="2"/>
      <c r="GR1750" s="2"/>
      <c r="GS1750" s="2"/>
      <c r="NX1750" s="2"/>
      <c r="NY1750" s="2"/>
      <c r="NZ1750" s="2"/>
      <c r="OA1750" s="2"/>
      <c r="OB1750" s="2"/>
    </row>
    <row r="1751" spans="2:392" x14ac:dyDescent="0.25">
      <c r="B1751" s="2"/>
      <c r="C1751" s="2"/>
      <c r="D1751" s="2"/>
      <c r="E1751" s="2"/>
      <c r="F1751" s="2"/>
      <c r="I1751" s="2"/>
      <c r="J1751" s="2"/>
      <c r="O1751" s="3"/>
      <c r="P1751" s="3"/>
      <c r="Q1751" s="3"/>
      <c r="R1751" s="3"/>
      <c r="S1751" s="3"/>
      <c r="T1751" s="3"/>
      <c r="U1751" s="3"/>
      <c r="V1751" s="3"/>
      <c r="W1751" s="3"/>
      <c r="X1751" s="8"/>
      <c r="GQ1751" s="2"/>
      <c r="GR1751" s="2"/>
      <c r="GS1751" s="2"/>
      <c r="NX1751" s="2"/>
      <c r="NY1751" s="2"/>
      <c r="NZ1751" s="2"/>
      <c r="OA1751" s="2"/>
      <c r="OB1751" s="2"/>
    </row>
    <row r="1752" spans="2:392" x14ac:dyDescent="0.25">
      <c r="B1752" s="2"/>
      <c r="C1752" s="2"/>
      <c r="D1752" s="2"/>
      <c r="E1752" s="2"/>
      <c r="F1752" s="2"/>
      <c r="I1752" s="2"/>
      <c r="J1752" s="2"/>
      <c r="O1752" s="3"/>
      <c r="P1752" s="3"/>
      <c r="Q1752" s="3"/>
      <c r="R1752" s="3"/>
      <c r="S1752" s="3"/>
      <c r="T1752" s="3"/>
      <c r="U1752" s="3"/>
      <c r="V1752" s="3"/>
      <c r="W1752" s="3"/>
      <c r="X1752" s="8"/>
      <c r="GQ1752" s="2"/>
      <c r="GR1752" s="2"/>
      <c r="GS1752" s="2"/>
      <c r="NX1752" s="2"/>
      <c r="NY1752" s="2"/>
      <c r="NZ1752" s="2"/>
      <c r="OA1752" s="2"/>
      <c r="OB1752" s="2"/>
    </row>
    <row r="1753" spans="2:392" x14ac:dyDescent="0.25">
      <c r="B1753" s="2"/>
      <c r="C1753" s="2"/>
      <c r="D1753" s="2"/>
      <c r="E1753" s="2"/>
      <c r="F1753" s="2"/>
      <c r="I1753" s="2"/>
      <c r="J1753" s="2"/>
      <c r="O1753" s="3"/>
      <c r="P1753" s="3"/>
      <c r="Q1753" s="3"/>
      <c r="R1753" s="3"/>
      <c r="S1753" s="3"/>
      <c r="T1753" s="3"/>
      <c r="U1753" s="3"/>
      <c r="V1753" s="3"/>
      <c r="W1753" s="3"/>
      <c r="X1753" s="8"/>
      <c r="GQ1753" s="2"/>
      <c r="GR1753" s="2"/>
      <c r="GS1753" s="2"/>
      <c r="NX1753" s="2"/>
      <c r="NY1753" s="2"/>
      <c r="NZ1753" s="2"/>
      <c r="OA1753" s="2"/>
      <c r="OB1753" s="2"/>
    </row>
    <row r="1754" spans="2:392" x14ac:dyDescent="0.25">
      <c r="B1754" s="2"/>
      <c r="C1754" s="2"/>
      <c r="D1754" s="2"/>
      <c r="E1754" s="2"/>
      <c r="F1754" s="2"/>
      <c r="I1754" s="2"/>
      <c r="J1754" s="2"/>
      <c r="O1754" s="3"/>
      <c r="P1754" s="3"/>
      <c r="Q1754" s="3"/>
      <c r="R1754" s="3"/>
      <c r="S1754" s="3"/>
      <c r="T1754" s="3"/>
      <c r="U1754" s="3"/>
      <c r="V1754" s="3"/>
      <c r="W1754" s="3"/>
      <c r="X1754" s="8"/>
      <c r="GQ1754" s="2"/>
      <c r="GR1754" s="2"/>
      <c r="GS1754" s="2"/>
      <c r="NX1754" s="2"/>
      <c r="NY1754" s="2"/>
      <c r="NZ1754" s="2"/>
      <c r="OA1754" s="2"/>
      <c r="OB1754" s="2"/>
    </row>
    <row r="1755" spans="2:392" x14ac:dyDescent="0.25">
      <c r="B1755" s="2"/>
      <c r="C1755" s="2"/>
      <c r="D1755" s="2"/>
      <c r="E1755" s="2"/>
      <c r="F1755" s="2"/>
      <c r="I1755" s="2"/>
      <c r="J1755" s="2"/>
      <c r="O1755" s="3"/>
      <c r="P1755" s="3"/>
      <c r="Q1755" s="3"/>
      <c r="R1755" s="3"/>
      <c r="S1755" s="3"/>
      <c r="T1755" s="3"/>
      <c r="U1755" s="3"/>
      <c r="V1755" s="3"/>
      <c r="W1755" s="3"/>
      <c r="X1755" s="8"/>
      <c r="GQ1755" s="2"/>
      <c r="GR1755" s="2"/>
      <c r="GS1755" s="2"/>
      <c r="NX1755" s="2"/>
      <c r="NY1755" s="2"/>
      <c r="NZ1755" s="2"/>
      <c r="OA1755" s="2"/>
      <c r="OB1755" s="2"/>
    </row>
    <row r="1756" spans="2:392" x14ac:dyDescent="0.25">
      <c r="B1756" s="2"/>
      <c r="C1756" s="2"/>
      <c r="D1756" s="2"/>
      <c r="E1756" s="2"/>
      <c r="F1756" s="2"/>
      <c r="I1756" s="2"/>
      <c r="J1756" s="2"/>
      <c r="O1756" s="3"/>
      <c r="P1756" s="3"/>
      <c r="Q1756" s="3"/>
      <c r="R1756" s="3"/>
      <c r="S1756" s="3"/>
      <c r="T1756" s="3"/>
      <c r="U1756" s="3"/>
      <c r="V1756" s="3"/>
      <c r="W1756" s="3"/>
      <c r="X1756" s="8"/>
      <c r="GQ1756" s="2"/>
      <c r="GR1756" s="2"/>
      <c r="GS1756" s="2"/>
      <c r="NX1756" s="2"/>
      <c r="NY1756" s="2"/>
      <c r="NZ1756" s="2"/>
      <c r="OA1756" s="2"/>
      <c r="OB1756" s="2"/>
    </row>
    <row r="1757" spans="2:392" x14ac:dyDescent="0.25">
      <c r="B1757" s="2"/>
      <c r="C1757" s="2"/>
      <c r="D1757" s="2"/>
      <c r="E1757" s="2"/>
      <c r="F1757" s="2"/>
      <c r="I1757" s="2"/>
      <c r="J1757" s="2"/>
      <c r="O1757" s="3"/>
      <c r="P1757" s="3"/>
      <c r="Q1757" s="3"/>
      <c r="R1757" s="3"/>
      <c r="S1757" s="3"/>
      <c r="T1757" s="3"/>
      <c r="U1757" s="3"/>
      <c r="V1757" s="3"/>
      <c r="W1757" s="3"/>
      <c r="X1757" s="8"/>
      <c r="GQ1757" s="2"/>
      <c r="GR1757" s="2"/>
      <c r="GS1757" s="2"/>
      <c r="NX1757" s="2"/>
      <c r="NY1757" s="2"/>
      <c r="NZ1757" s="2"/>
      <c r="OA1757" s="2"/>
      <c r="OB1757" s="2"/>
    </row>
    <row r="1758" spans="2:392" x14ac:dyDescent="0.25">
      <c r="B1758" s="2"/>
      <c r="C1758" s="2"/>
      <c r="D1758" s="2"/>
      <c r="E1758" s="2"/>
      <c r="F1758" s="2"/>
      <c r="I1758" s="2"/>
      <c r="J1758" s="2"/>
      <c r="O1758" s="3"/>
      <c r="P1758" s="3"/>
      <c r="Q1758" s="3"/>
      <c r="R1758" s="3"/>
      <c r="S1758" s="3"/>
      <c r="T1758" s="3"/>
      <c r="U1758" s="3"/>
      <c r="V1758" s="3"/>
      <c r="W1758" s="3"/>
      <c r="X1758" s="8"/>
      <c r="GQ1758" s="2"/>
      <c r="GR1758" s="2"/>
      <c r="GS1758" s="2"/>
      <c r="NX1758" s="2"/>
      <c r="NY1758" s="2"/>
      <c r="NZ1758" s="2"/>
      <c r="OA1758" s="2"/>
      <c r="OB1758" s="2"/>
    </row>
    <row r="1759" spans="2:392" x14ac:dyDescent="0.25">
      <c r="B1759" s="2"/>
      <c r="C1759" s="2"/>
      <c r="D1759" s="2"/>
      <c r="E1759" s="2"/>
      <c r="F1759" s="2"/>
      <c r="I1759" s="2"/>
      <c r="J1759" s="2"/>
      <c r="O1759" s="3"/>
      <c r="P1759" s="3"/>
      <c r="Q1759" s="3"/>
      <c r="R1759" s="3"/>
      <c r="S1759" s="3"/>
      <c r="T1759" s="3"/>
      <c r="U1759" s="3"/>
      <c r="V1759" s="3"/>
      <c r="W1759" s="3"/>
      <c r="X1759" s="8"/>
      <c r="GQ1759" s="2"/>
      <c r="GR1759" s="2"/>
      <c r="GS1759" s="2"/>
      <c r="NX1759" s="2"/>
      <c r="NY1759" s="2"/>
      <c r="NZ1759" s="2"/>
      <c r="OA1759" s="2"/>
      <c r="OB1759" s="2"/>
    </row>
    <row r="1760" spans="2:392" x14ac:dyDescent="0.25">
      <c r="B1760" s="2"/>
      <c r="C1760" s="2"/>
      <c r="D1760" s="2"/>
      <c r="E1760" s="2"/>
      <c r="F1760" s="2"/>
      <c r="I1760" s="2"/>
      <c r="J1760" s="2"/>
      <c r="O1760" s="3"/>
      <c r="P1760" s="3"/>
      <c r="Q1760" s="3"/>
      <c r="R1760" s="3"/>
      <c r="S1760" s="3"/>
      <c r="T1760" s="3"/>
      <c r="U1760" s="3"/>
      <c r="V1760" s="3"/>
      <c r="W1760" s="3"/>
      <c r="X1760" s="8"/>
      <c r="GQ1760" s="2"/>
      <c r="GR1760" s="2"/>
      <c r="GS1760" s="2"/>
      <c r="NX1760" s="2"/>
      <c r="NY1760" s="2"/>
      <c r="NZ1760" s="2"/>
      <c r="OA1760" s="2"/>
      <c r="OB1760" s="2"/>
    </row>
    <row r="1761" spans="2:392" x14ac:dyDescent="0.25">
      <c r="B1761" s="2"/>
      <c r="C1761" s="2"/>
      <c r="D1761" s="2"/>
      <c r="E1761" s="2"/>
      <c r="F1761" s="2"/>
      <c r="I1761" s="2"/>
      <c r="J1761" s="2"/>
      <c r="O1761" s="3"/>
      <c r="P1761" s="3"/>
      <c r="Q1761" s="3"/>
      <c r="R1761" s="3"/>
      <c r="S1761" s="3"/>
      <c r="T1761" s="3"/>
      <c r="U1761" s="3"/>
      <c r="V1761" s="3"/>
      <c r="W1761" s="3"/>
      <c r="X1761" s="8"/>
      <c r="GQ1761" s="2"/>
      <c r="GR1761" s="2"/>
      <c r="GS1761" s="2"/>
      <c r="NX1761" s="2"/>
      <c r="NY1761" s="2"/>
      <c r="NZ1761" s="2"/>
      <c r="OA1761" s="2"/>
      <c r="OB1761" s="2"/>
    </row>
    <row r="1762" spans="2:392" x14ac:dyDescent="0.25">
      <c r="B1762" s="2"/>
      <c r="C1762" s="2"/>
      <c r="D1762" s="2"/>
      <c r="E1762" s="2"/>
      <c r="F1762" s="2"/>
      <c r="I1762" s="2"/>
      <c r="J1762" s="2"/>
      <c r="O1762" s="3"/>
      <c r="P1762" s="3"/>
      <c r="Q1762" s="3"/>
      <c r="R1762" s="3"/>
      <c r="S1762" s="3"/>
      <c r="T1762" s="3"/>
      <c r="U1762" s="3"/>
      <c r="V1762" s="3"/>
      <c r="W1762" s="3"/>
      <c r="X1762" s="8"/>
      <c r="GQ1762" s="2"/>
      <c r="GR1762" s="2"/>
      <c r="GS1762" s="2"/>
      <c r="NX1762" s="2"/>
      <c r="NY1762" s="2"/>
      <c r="NZ1762" s="2"/>
      <c r="OA1762" s="2"/>
      <c r="OB1762" s="2"/>
    </row>
    <row r="1763" spans="2:392" x14ac:dyDescent="0.25">
      <c r="B1763" s="2"/>
      <c r="C1763" s="2"/>
      <c r="D1763" s="2"/>
      <c r="E1763" s="2"/>
      <c r="F1763" s="2"/>
      <c r="I1763" s="2"/>
      <c r="J1763" s="2"/>
      <c r="O1763" s="3"/>
      <c r="P1763" s="3"/>
      <c r="Q1763" s="3"/>
      <c r="R1763" s="3"/>
      <c r="S1763" s="3"/>
      <c r="T1763" s="3"/>
      <c r="U1763" s="3"/>
      <c r="V1763" s="3"/>
      <c r="W1763" s="3"/>
      <c r="X1763" s="8"/>
      <c r="GQ1763" s="2"/>
      <c r="GR1763" s="2"/>
      <c r="GS1763" s="2"/>
      <c r="NX1763" s="2"/>
      <c r="NY1763" s="2"/>
      <c r="NZ1763" s="2"/>
      <c r="OA1763" s="2"/>
      <c r="OB1763" s="2"/>
    </row>
    <row r="1764" spans="2:392" x14ac:dyDescent="0.25">
      <c r="B1764" s="2"/>
      <c r="C1764" s="2"/>
      <c r="D1764" s="2"/>
      <c r="E1764" s="2"/>
      <c r="F1764" s="2"/>
      <c r="I1764" s="2"/>
      <c r="J1764" s="2"/>
      <c r="O1764" s="3"/>
      <c r="P1764" s="3"/>
      <c r="Q1764" s="3"/>
      <c r="R1764" s="3"/>
      <c r="S1764" s="3"/>
      <c r="T1764" s="3"/>
      <c r="U1764" s="3"/>
      <c r="V1764" s="3"/>
      <c r="W1764" s="3"/>
      <c r="X1764" s="8"/>
      <c r="GQ1764" s="2"/>
      <c r="GR1764" s="2"/>
      <c r="GS1764" s="2"/>
      <c r="NX1764" s="2"/>
      <c r="NY1764" s="2"/>
      <c r="NZ1764" s="2"/>
      <c r="OA1764" s="2"/>
      <c r="OB1764" s="2"/>
    </row>
    <row r="1765" spans="2:392" x14ac:dyDescent="0.25">
      <c r="B1765" s="2"/>
      <c r="C1765" s="2"/>
      <c r="D1765" s="2"/>
      <c r="E1765" s="2"/>
      <c r="F1765" s="2"/>
      <c r="I1765" s="2"/>
      <c r="J1765" s="2"/>
      <c r="O1765" s="3"/>
      <c r="P1765" s="3"/>
      <c r="Q1765" s="3"/>
      <c r="R1765" s="3"/>
      <c r="S1765" s="3"/>
      <c r="T1765" s="3"/>
      <c r="U1765" s="3"/>
      <c r="V1765" s="3"/>
      <c r="W1765" s="3"/>
      <c r="X1765" s="8"/>
      <c r="GQ1765" s="2"/>
      <c r="GR1765" s="2"/>
      <c r="GS1765" s="2"/>
      <c r="NX1765" s="2"/>
      <c r="NY1765" s="2"/>
      <c r="NZ1765" s="2"/>
      <c r="OA1765" s="2"/>
      <c r="OB1765" s="2"/>
    </row>
    <row r="1766" spans="2:392" x14ac:dyDescent="0.25">
      <c r="B1766" s="2"/>
      <c r="C1766" s="2"/>
      <c r="D1766" s="2"/>
      <c r="E1766" s="2"/>
      <c r="F1766" s="2"/>
      <c r="I1766" s="2"/>
      <c r="J1766" s="2"/>
      <c r="O1766" s="3"/>
      <c r="P1766" s="3"/>
      <c r="Q1766" s="3"/>
      <c r="R1766" s="3"/>
      <c r="S1766" s="3"/>
      <c r="T1766" s="3"/>
      <c r="U1766" s="3"/>
      <c r="V1766" s="3"/>
      <c r="W1766" s="3"/>
      <c r="X1766" s="8"/>
      <c r="GQ1766" s="2"/>
      <c r="GR1766" s="2"/>
      <c r="GS1766" s="2"/>
      <c r="NX1766" s="2"/>
      <c r="NY1766" s="2"/>
      <c r="NZ1766" s="2"/>
      <c r="OA1766" s="2"/>
      <c r="OB1766" s="2"/>
    </row>
    <row r="1767" spans="2:392" x14ac:dyDescent="0.25">
      <c r="B1767" s="2"/>
      <c r="C1767" s="2"/>
      <c r="D1767" s="2"/>
      <c r="E1767" s="2"/>
      <c r="F1767" s="2"/>
      <c r="I1767" s="2"/>
      <c r="J1767" s="2"/>
      <c r="O1767" s="3"/>
      <c r="P1767" s="3"/>
      <c r="Q1767" s="3"/>
      <c r="R1767" s="3"/>
      <c r="S1767" s="3"/>
      <c r="T1767" s="3"/>
      <c r="U1767" s="3"/>
      <c r="V1767" s="3"/>
      <c r="W1767" s="3"/>
      <c r="X1767" s="8"/>
      <c r="GQ1767" s="2"/>
      <c r="GR1767" s="2"/>
      <c r="GS1767" s="2"/>
      <c r="NX1767" s="2"/>
      <c r="NY1767" s="2"/>
      <c r="NZ1767" s="2"/>
      <c r="OA1767" s="2"/>
      <c r="OB1767" s="2"/>
    </row>
    <row r="1768" spans="2:392" x14ac:dyDescent="0.25">
      <c r="B1768" s="2"/>
      <c r="C1768" s="2"/>
      <c r="D1768" s="2"/>
      <c r="E1768" s="2"/>
      <c r="F1768" s="2"/>
      <c r="I1768" s="2"/>
      <c r="J1768" s="2"/>
      <c r="O1768" s="3"/>
      <c r="P1768" s="3"/>
      <c r="Q1768" s="3"/>
      <c r="R1768" s="3"/>
      <c r="S1768" s="3"/>
      <c r="T1768" s="3"/>
      <c r="U1768" s="3"/>
      <c r="V1768" s="3"/>
      <c r="W1768" s="3"/>
      <c r="X1768" s="8"/>
      <c r="GQ1768" s="2"/>
      <c r="GR1768" s="2"/>
      <c r="GS1768" s="2"/>
      <c r="NX1768" s="2"/>
      <c r="NY1768" s="2"/>
      <c r="NZ1768" s="2"/>
      <c r="OA1768" s="2"/>
      <c r="OB1768" s="2"/>
    </row>
    <row r="1769" spans="2:392" x14ac:dyDescent="0.25">
      <c r="B1769" s="2"/>
      <c r="C1769" s="2"/>
      <c r="D1769" s="2"/>
      <c r="E1769" s="2"/>
      <c r="F1769" s="2"/>
      <c r="I1769" s="2"/>
      <c r="J1769" s="2"/>
      <c r="O1769" s="3"/>
      <c r="P1769" s="3"/>
      <c r="Q1769" s="3"/>
      <c r="R1769" s="3"/>
      <c r="S1769" s="3"/>
      <c r="T1769" s="3"/>
      <c r="U1769" s="3"/>
      <c r="V1769" s="3"/>
      <c r="W1769" s="3"/>
      <c r="X1769" s="8"/>
      <c r="GQ1769" s="2"/>
      <c r="GR1769" s="2"/>
      <c r="GS1769" s="2"/>
      <c r="NX1769" s="2"/>
      <c r="NY1769" s="2"/>
      <c r="NZ1769" s="2"/>
      <c r="OA1769" s="2"/>
      <c r="OB1769" s="2"/>
    </row>
    <row r="1770" spans="2:392" x14ac:dyDescent="0.25">
      <c r="B1770" s="2"/>
      <c r="C1770" s="2"/>
      <c r="D1770" s="2"/>
      <c r="E1770" s="2"/>
      <c r="F1770" s="2"/>
      <c r="I1770" s="2"/>
      <c r="J1770" s="2"/>
      <c r="O1770" s="3"/>
      <c r="P1770" s="3"/>
      <c r="Q1770" s="3"/>
      <c r="R1770" s="3"/>
      <c r="S1770" s="3"/>
      <c r="T1770" s="3"/>
      <c r="U1770" s="3"/>
      <c r="V1770" s="3"/>
      <c r="W1770" s="3"/>
      <c r="X1770" s="8"/>
      <c r="GQ1770" s="2"/>
      <c r="GR1770" s="2"/>
      <c r="GS1770" s="2"/>
      <c r="NX1770" s="2"/>
      <c r="NY1770" s="2"/>
      <c r="NZ1770" s="2"/>
      <c r="OA1770" s="2"/>
      <c r="OB1770" s="2"/>
    </row>
    <row r="1771" spans="2:392" x14ac:dyDescent="0.25">
      <c r="B1771" s="2"/>
      <c r="C1771" s="2"/>
      <c r="D1771" s="2"/>
      <c r="E1771" s="2"/>
      <c r="F1771" s="2"/>
      <c r="I1771" s="2"/>
      <c r="J1771" s="2"/>
      <c r="O1771" s="3"/>
      <c r="P1771" s="3"/>
      <c r="Q1771" s="3"/>
      <c r="R1771" s="3"/>
      <c r="S1771" s="3"/>
      <c r="T1771" s="3"/>
      <c r="U1771" s="3"/>
      <c r="V1771" s="3"/>
      <c r="W1771" s="3"/>
      <c r="X1771" s="8"/>
      <c r="GQ1771" s="2"/>
      <c r="GR1771" s="2"/>
      <c r="GS1771" s="2"/>
      <c r="NX1771" s="2"/>
      <c r="NY1771" s="2"/>
      <c r="NZ1771" s="2"/>
      <c r="OA1771" s="2"/>
      <c r="OB1771" s="2"/>
    </row>
    <row r="1772" spans="2:392" x14ac:dyDescent="0.25">
      <c r="B1772" s="2"/>
      <c r="C1772" s="2"/>
      <c r="D1772" s="2"/>
      <c r="E1772" s="2"/>
      <c r="F1772" s="2"/>
      <c r="I1772" s="2"/>
      <c r="J1772" s="2"/>
      <c r="O1772" s="3"/>
      <c r="P1772" s="3"/>
      <c r="Q1772" s="3"/>
      <c r="R1772" s="3"/>
      <c r="S1772" s="3"/>
      <c r="T1772" s="3"/>
      <c r="U1772" s="3"/>
      <c r="V1772" s="3"/>
      <c r="W1772" s="3"/>
      <c r="X1772" s="8"/>
      <c r="GQ1772" s="2"/>
      <c r="GR1772" s="2"/>
      <c r="GS1772" s="2"/>
      <c r="NX1772" s="2"/>
      <c r="NY1772" s="2"/>
      <c r="NZ1772" s="2"/>
      <c r="OA1772" s="2"/>
      <c r="OB1772" s="2"/>
    </row>
    <row r="1773" spans="2:392" x14ac:dyDescent="0.25">
      <c r="B1773" s="2"/>
      <c r="C1773" s="2"/>
      <c r="D1773" s="2"/>
      <c r="E1773" s="2"/>
      <c r="F1773" s="2"/>
      <c r="I1773" s="2"/>
      <c r="J1773" s="2"/>
      <c r="O1773" s="3"/>
      <c r="P1773" s="3"/>
      <c r="Q1773" s="3"/>
      <c r="R1773" s="3"/>
      <c r="S1773" s="3"/>
      <c r="T1773" s="3"/>
      <c r="U1773" s="3"/>
      <c r="V1773" s="3"/>
      <c r="W1773" s="3"/>
      <c r="X1773" s="8"/>
      <c r="GQ1773" s="2"/>
      <c r="GR1773" s="2"/>
      <c r="GS1773" s="2"/>
      <c r="NX1773" s="2"/>
      <c r="NY1773" s="2"/>
      <c r="NZ1773" s="2"/>
      <c r="OA1773" s="2"/>
      <c r="OB1773" s="2"/>
    </row>
    <row r="1774" spans="2:392" x14ac:dyDescent="0.25">
      <c r="B1774" s="2"/>
      <c r="C1774" s="2"/>
      <c r="D1774" s="2"/>
      <c r="E1774" s="2"/>
      <c r="F1774" s="2"/>
      <c r="I1774" s="2"/>
      <c r="J1774" s="2"/>
      <c r="O1774" s="3"/>
      <c r="P1774" s="3"/>
      <c r="Q1774" s="3"/>
      <c r="R1774" s="3"/>
      <c r="S1774" s="3"/>
      <c r="T1774" s="3"/>
      <c r="U1774" s="3"/>
      <c r="V1774" s="3"/>
      <c r="W1774" s="3"/>
      <c r="X1774" s="8"/>
      <c r="GQ1774" s="2"/>
      <c r="GR1774" s="2"/>
      <c r="GS1774" s="2"/>
      <c r="NX1774" s="2"/>
      <c r="NY1774" s="2"/>
      <c r="NZ1774" s="2"/>
      <c r="OA1774" s="2"/>
      <c r="OB1774" s="2"/>
    </row>
    <row r="1775" spans="2:392" x14ac:dyDescent="0.25">
      <c r="B1775" s="2"/>
      <c r="C1775" s="2"/>
      <c r="D1775" s="2"/>
      <c r="E1775" s="2"/>
      <c r="F1775" s="2"/>
      <c r="I1775" s="2"/>
      <c r="J1775" s="2"/>
      <c r="O1775" s="3"/>
      <c r="P1775" s="3"/>
      <c r="Q1775" s="3"/>
      <c r="R1775" s="3"/>
      <c r="S1775" s="3"/>
      <c r="T1775" s="3"/>
      <c r="U1775" s="3"/>
      <c r="V1775" s="3"/>
      <c r="W1775" s="3"/>
      <c r="X1775" s="8"/>
      <c r="GQ1775" s="2"/>
      <c r="GR1775" s="2"/>
      <c r="GS1775" s="2"/>
      <c r="NX1775" s="2"/>
      <c r="NY1775" s="2"/>
      <c r="NZ1775" s="2"/>
      <c r="OA1775" s="2"/>
      <c r="OB1775" s="2"/>
    </row>
    <row r="1776" spans="2:392" x14ac:dyDescent="0.25">
      <c r="B1776" s="2"/>
      <c r="C1776" s="2"/>
      <c r="D1776" s="2"/>
      <c r="E1776" s="2"/>
      <c r="F1776" s="2"/>
      <c r="I1776" s="2"/>
      <c r="J1776" s="2"/>
      <c r="O1776" s="3"/>
      <c r="P1776" s="3"/>
      <c r="Q1776" s="3"/>
      <c r="R1776" s="3"/>
      <c r="S1776" s="3"/>
      <c r="T1776" s="3"/>
      <c r="U1776" s="3"/>
      <c r="V1776" s="3"/>
      <c r="W1776" s="3"/>
      <c r="X1776" s="8"/>
      <c r="GQ1776" s="2"/>
      <c r="GR1776" s="2"/>
      <c r="GS1776" s="2"/>
      <c r="NX1776" s="2"/>
      <c r="NY1776" s="2"/>
      <c r="NZ1776" s="2"/>
      <c r="OA1776" s="2"/>
      <c r="OB1776" s="2"/>
    </row>
    <row r="1777" spans="2:392" x14ac:dyDescent="0.25">
      <c r="B1777" s="2"/>
      <c r="C1777" s="2"/>
      <c r="D1777" s="2"/>
      <c r="E1777" s="2"/>
      <c r="F1777" s="2"/>
      <c r="I1777" s="2"/>
      <c r="J1777" s="2"/>
      <c r="O1777" s="3"/>
      <c r="P1777" s="3"/>
      <c r="Q1777" s="3"/>
      <c r="R1777" s="3"/>
      <c r="S1777" s="3"/>
      <c r="T1777" s="3"/>
      <c r="U1777" s="3"/>
      <c r="V1777" s="3"/>
      <c r="W1777" s="3"/>
      <c r="X1777" s="8"/>
      <c r="GQ1777" s="2"/>
      <c r="GR1777" s="2"/>
      <c r="GS1777" s="2"/>
      <c r="NX1777" s="2"/>
      <c r="NY1777" s="2"/>
      <c r="NZ1777" s="2"/>
      <c r="OA1777" s="2"/>
      <c r="OB1777" s="2"/>
    </row>
    <row r="1778" spans="2:392" x14ac:dyDescent="0.25">
      <c r="B1778" s="2"/>
      <c r="C1778" s="2"/>
      <c r="D1778" s="2"/>
      <c r="E1778" s="2"/>
      <c r="F1778" s="2"/>
      <c r="I1778" s="2"/>
      <c r="J1778" s="2"/>
      <c r="O1778" s="3"/>
      <c r="P1778" s="3"/>
      <c r="Q1778" s="3"/>
      <c r="R1778" s="3"/>
      <c r="S1778" s="3"/>
      <c r="T1778" s="3"/>
      <c r="U1778" s="3"/>
      <c r="V1778" s="3"/>
      <c r="W1778" s="3"/>
      <c r="X1778" s="8"/>
      <c r="GQ1778" s="2"/>
      <c r="GR1778" s="2"/>
      <c r="GS1778" s="2"/>
      <c r="NX1778" s="2"/>
      <c r="NY1778" s="2"/>
      <c r="NZ1778" s="2"/>
      <c r="OA1778" s="2"/>
      <c r="OB1778" s="2"/>
    </row>
    <row r="1779" spans="2:392" x14ac:dyDescent="0.25">
      <c r="B1779" s="2"/>
      <c r="C1779" s="2"/>
      <c r="D1779" s="2"/>
      <c r="E1779" s="2"/>
      <c r="F1779" s="2"/>
      <c r="I1779" s="2"/>
      <c r="J1779" s="2"/>
      <c r="O1779" s="3"/>
      <c r="P1779" s="3"/>
      <c r="Q1779" s="3"/>
      <c r="R1779" s="3"/>
      <c r="S1779" s="3"/>
      <c r="T1779" s="3"/>
      <c r="U1779" s="3"/>
      <c r="V1779" s="3"/>
      <c r="W1779" s="3"/>
      <c r="X1779" s="8"/>
      <c r="GQ1779" s="2"/>
      <c r="GR1779" s="2"/>
      <c r="GS1779" s="2"/>
      <c r="NX1779" s="2"/>
      <c r="NY1779" s="2"/>
      <c r="NZ1779" s="2"/>
      <c r="OA1779" s="2"/>
      <c r="OB1779" s="2"/>
    </row>
    <row r="1780" spans="2:392" x14ac:dyDescent="0.25">
      <c r="B1780" s="2"/>
      <c r="C1780" s="2"/>
      <c r="D1780" s="2"/>
      <c r="E1780" s="2"/>
      <c r="F1780" s="2"/>
      <c r="I1780" s="2"/>
      <c r="J1780" s="2"/>
      <c r="O1780" s="3"/>
      <c r="P1780" s="3"/>
      <c r="Q1780" s="3"/>
      <c r="R1780" s="3"/>
      <c r="S1780" s="3"/>
      <c r="T1780" s="3"/>
      <c r="U1780" s="3"/>
      <c r="V1780" s="3"/>
      <c r="W1780" s="3"/>
      <c r="X1780" s="8"/>
      <c r="GQ1780" s="2"/>
      <c r="GR1780" s="2"/>
      <c r="GS1780" s="2"/>
      <c r="NX1780" s="2"/>
      <c r="NY1780" s="2"/>
      <c r="NZ1780" s="2"/>
      <c r="OA1780" s="2"/>
      <c r="OB1780" s="2"/>
    </row>
    <row r="1781" spans="2:392" x14ac:dyDescent="0.25">
      <c r="B1781" s="2"/>
      <c r="C1781" s="2"/>
      <c r="D1781" s="2"/>
      <c r="E1781" s="2"/>
      <c r="F1781" s="2"/>
      <c r="I1781" s="2"/>
      <c r="J1781" s="2"/>
      <c r="O1781" s="3"/>
      <c r="P1781" s="3"/>
      <c r="Q1781" s="3"/>
      <c r="R1781" s="3"/>
      <c r="S1781" s="3"/>
      <c r="T1781" s="3"/>
      <c r="U1781" s="3"/>
      <c r="V1781" s="3"/>
      <c r="W1781" s="3"/>
      <c r="X1781" s="8"/>
      <c r="GQ1781" s="2"/>
      <c r="GR1781" s="2"/>
      <c r="GS1781" s="2"/>
      <c r="NX1781" s="2"/>
      <c r="NY1781" s="2"/>
      <c r="NZ1781" s="2"/>
      <c r="OA1781" s="2"/>
      <c r="OB1781" s="2"/>
    </row>
    <row r="1782" spans="2:392" x14ac:dyDescent="0.25">
      <c r="B1782" s="2"/>
      <c r="C1782" s="2"/>
      <c r="D1782" s="2"/>
      <c r="E1782" s="2"/>
      <c r="F1782" s="2"/>
      <c r="I1782" s="2"/>
      <c r="J1782" s="2"/>
      <c r="O1782" s="3"/>
      <c r="P1782" s="3"/>
      <c r="Q1782" s="3"/>
      <c r="R1782" s="3"/>
      <c r="S1782" s="3"/>
      <c r="T1782" s="3"/>
      <c r="U1782" s="3"/>
      <c r="V1782" s="3"/>
      <c r="W1782" s="3"/>
      <c r="X1782" s="8"/>
      <c r="GQ1782" s="2"/>
      <c r="GR1782" s="2"/>
      <c r="GS1782" s="2"/>
      <c r="NX1782" s="2"/>
      <c r="NY1782" s="2"/>
      <c r="NZ1782" s="2"/>
      <c r="OA1782" s="2"/>
      <c r="OB1782" s="2"/>
    </row>
    <row r="1783" spans="2:392" x14ac:dyDescent="0.25">
      <c r="B1783" s="2"/>
      <c r="C1783" s="2"/>
      <c r="D1783" s="2"/>
      <c r="E1783" s="2"/>
      <c r="F1783" s="2"/>
      <c r="I1783" s="2"/>
      <c r="J1783" s="2"/>
      <c r="O1783" s="3"/>
      <c r="P1783" s="3"/>
      <c r="Q1783" s="3"/>
      <c r="R1783" s="3"/>
      <c r="S1783" s="3"/>
      <c r="T1783" s="3"/>
      <c r="U1783" s="3"/>
      <c r="V1783" s="3"/>
      <c r="W1783" s="3"/>
      <c r="X1783" s="8"/>
      <c r="GQ1783" s="2"/>
      <c r="GR1783" s="2"/>
      <c r="GS1783" s="2"/>
      <c r="NX1783" s="2"/>
      <c r="NY1783" s="2"/>
      <c r="NZ1783" s="2"/>
      <c r="OA1783" s="2"/>
      <c r="OB1783" s="2"/>
    </row>
    <row r="1784" spans="2:392" x14ac:dyDescent="0.25">
      <c r="B1784" s="2"/>
      <c r="C1784" s="2"/>
      <c r="D1784" s="2"/>
      <c r="E1784" s="2"/>
      <c r="F1784" s="2"/>
      <c r="I1784" s="2"/>
      <c r="J1784" s="2"/>
      <c r="O1784" s="3"/>
      <c r="P1784" s="3"/>
      <c r="Q1784" s="3"/>
      <c r="R1784" s="3"/>
      <c r="S1784" s="3"/>
      <c r="T1784" s="3"/>
      <c r="U1784" s="3"/>
      <c r="V1784" s="3"/>
      <c r="W1784" s="3"/>
      <c r="X1784" s="8"/>
      <c r="GQ1784" s="2"/>
      <c r="GR1784" s="2"/>
      <c r="GS1784" s="2"/>
      <c r="NX1784" s="2"/>
      <c r="NY1784" s="2"/>
      <c r="NZ1784" s="2"/>
      <c r="OA1784" s="2"/>
      <c r="OB1784" s="2"/>
    </row>
    <row r="1785" spans="2:392" x14ac:dyDescent="0.25">
      <c r="B1785" s="2"/>
      <c r="C1785" s="2"/>
      <c r="D1785" s="2"/>
      <c r="E1785" s="2"/>
      <c r="F1785" s="2"/>
      <c r="I1785" s="2"/>
      <c r="J1785" s="2"/>
      <c r="O1785" s="3"/>
      <c r="P1785" s="3"/>
      <c r="Q1785" s="3"/>
      <c r="R1785" s="3"/>
      <c r="S1785" s="3"/>
      <c r="T1785" s="3"/>
      <c r="U1785" s="3"/>
      <c r="V1785" s="3"/>
      <c r="W1785" s="3"/>
      <c r="X1785" s="8"/>
      <c r="GQ1785" s="2"/>
      <c r="GR1785" s="2"/>
      <c r="GS1785" s="2"/>
      <c r="NX1785" s="2"/>
      <c r="NY1785" s="2"/>
      <c r="NZ1785" s="2"/>
      <c r="OA1785" s="2"/>
      <c r="OB1785" s="2"/>
    </row>
    <row r="1786" spans="2:392" x14ac:dyDescent="0.25">
      <c r="B1786" s="2"/>
      <c r="C1786" s="2"/>
      <c r="D1786" s="2"/>
      <c r="E1786" s="2"/>
      <c r="F1786" s="2"/>
      <c r="I1786" s="2"/>
      <c r="J1786" s="2"/>
      <c r="O1786" s="3"/>
      <c r="P1786" s="3"/>
      <c r="Q1786" s="3"/>
      <c r="R1786" s="3"/>
      <c r="S1786" s="3"/>
      <c r="T1786" s="3"/>
      <c r="U1786" s="3"/>
      <c r="V1786" s="3"/>
      <c r="W1786" s="3"/>
      <c r="X1786" s="8"/>
      <c r="GQ1786" s="2"/>
      <c r="GR1786" s="2"/>
      <c r="GS1786" s="2"/>
      <c r="NX1786" s="2"/>
      <c r="NY1786" s="2"/>
      <c r="NZ1786" s="2"/>
      <c r="OA1786" s="2"/>
      <c r="OB1786" s="2"/>
    </row>
    <row r="1787" spans="2:392" x14ac:dyDescent="0.25">
      <c r="B1787" s="2"/>
      <c r="C1787" s="2"/>
      <c r="D1787" s="2"/>
      <c r="E1787" s="2"/>
      <c r="F1787" s="2"/>
      <c r="I1787" s="2"/>
      <c r="J1787" s="2"/>
      <c r="O1787" s="3"/>
      <c r="P1787" s="3"/>
      <c r="Q1787" s="3"/>
      <c r="R1787" s="3"/>
      <c r="S1787" s="3"/>
      <c r="T1787" s="3"/>
      <c r="U1787" s="3"/>
      <c r="V1787" s="3"/>
      <c r="W1787" s="3"/>
      <c r="X1787" s="8"/>
      <c r="GQ1787" s="2"/>
      <c r="GR1787" s="2"/>
      <c r="GS1787" s="2"/>
      <c r="NX1787" s="2"/>
      <c r="NY1787" s="2"/>
      <c r="NZ1787" s="2"/>
      <c r="OA1787" s="2"/>
      <c r="OB1787" s="2"/>
    </row>
    <row r="1788" spans="2:392" x14ac:dyDescent="0.25">
      <c r="B1788" s="2"/>
      <c r="C1788" s="2"/>
      <c r="D1788" s="2"/>
      <c r="E1788" s="2"/>
      <c r="F1788" s="2"/>
      <c r="I1788" s="2"/>
      <c r="J1788" s="2"/>
      <c r="O1788" s="3"/>
      <c r="P1788" s="3"/>
      <c r="Q1788" s="3"/>
      <c r="R1788" s="3"/>
      <c r="S1788" s="3"/>
      <c r="T1788" s="3"/>
      <c r="U1788" s="3"/>
      <c r="V1788" s="3"/>
      <c r="W1788" s="3"/>
      <c r="X1788" s="8"/>
      <c r="GQ1788" s="2"/>
      <c r="GR1788" s="2"/>
      <c r="GS1788" s="2"/>
      <c r="NX1788" s="2"/>
      <c r="NY1788" s="2"/>
      <c r="NZ1788" s="2"/>
      <c r="OA1788" s="2"/>
      <c r="OB1788" s="2"/>
    </row>
    <row r="1789" spans="2:392" x14ac:dyDescent="0.25">
      <c r="B1789" s="2"/>
      <c r="C1789" s="2"/>
      <c r="D1789" s="2"/>
      <c r="E1789" s="2"/>
      <c r="F1789" s="2"/>
      <c r="I1789" s="2"/>
      <c r="J1789" s="2"/>
      <c r="O1789" s="3"/>
      <c r="P1789" s="3"/>
      <c r="Q1789" s="3"/>
      <c r="R1789" s="3"/>
      <c r="S1789" s="3"/>
      <c r="T1789" s="3"/>
      <c r="U1789" s="3"/>
      <c r="V1789" s="3"/>
      <c r="W1789" s="3"/>
      <c r="X1789" s="8"/>
      <c r="GQ1789" s="2"/>
      <c r="GR1789" s="2"/>
      <c r="GS1789" s="2"/>
      <c r="NX1789" s="2"/>
      <c r="NY1789" s="2"/>
      <c r="NZ1789" s="2"/>
      <c r="OA1789" s="2"/>
      <c r="OB1789" s="2"/>
    </row>
    <row r="1790" spans="2:392" x14ac:dyDescent="0.25">
      <c r="B1790" s="2"/>
      <c r="C1790" s="2"/>
      <c r="D1790" s="2"/>
      <c r="E1790" s="2"/>
      <c r="F1790" s="2"/>
      <c r="I1790" s="2"/>
      <c r="J1790" s="2"/>
      <c r="O1790" s="3"/>
      <c r="P1790" s="3"/>
      <c r="Q1790" s="3"/>
      <c r="R1790" s="3"/>
      <c r="S1790" s="3"/>
      <c r="T1790" s="3"/>
      <c r="U1790" s="3"/>
      <c r="V1790" s="3"/>
      <c r="W1790" s="3"/>
      <c r="X1790" s="8"/>
      <c r="GQ1790" s="2"/>
      <c r="GR1790" s="2"/>
      <c r="GS1790" s="2"/>
      <c r="NX1790" s="2"/>
      <c r="NY1790" s="2"/>
      <c r="NZ1790" s="2"/>
      <c r="OA1790" s="2"/>
      <c r="OB1790" s="2"/>
    </row>
    <row r="1791" spans="2:392" x14ac:dyDescent="0.25">
      <c r="B1791" s="2"/>
      <c r="C1791" s="2"/>
      <c r="D1791" s="2"/>
      <c r="E1791" s="2"/>
      <c r="F1791" s="2"/>
      <c r="I1791" s="2"/>
      <c r="J1791" s="2"/>
      <c r="O1791" s="3"/>
      <c r="P1791" s="3"/>
      <c r="Q1791" s="3"/>
      <c r="R1791" s="3"/>
      <c r="S1791" s="3"/>
      <c r="T1791" s="3"/>
      <c r="U1791" s="3"/>
      <c r="V1791" s="3"/>
      <c r="W1791" s="3"/>
      <c r="X1791" s="8"/>
      <c r="GQ1791" s="2"/>
      <c r="GR1791" s="2"/>
      <c r="GS1791" s="2"/>
      <c r="NX1791" s="2"/>
      <c r="NY1791" s="2"/>
      <c r="NZ1791" s="2"/>
      <c r="OA1791" s="2"/>
      <c r="OB1791" s="2"/>
    </row>
    <row r="1792" spans="2:392" x14ac:dyDescent="0.25">
      <c r="B1792" s="2"/>
      <c r="C1792" s="2"/>
      <c r="D1792" s="2"/>
      <c r="E1792" s="2"/>
      <c r="F1792" s="2"/>
      <c r="I1792" s="2"/>
      <c r="J1792" s="2"/>
      <c r="O1792" s="3"/>
      <c r="P1792" s="3"/>
      <c r="Q1792" s="3"/>
      <c r="R1792" s="3"/>
      <c r="S1792" s="3"/>
      <c r="T1792" s="3"/>
      <c r="U1792" s="3"/>
      <c r="V1792" s="3"/>
      <c r="W1792" s="3"/>
      <c r="X1792" s="8"/>
      <c r="GQ1792" s="2"/>
      <c r="GR1792" s="2"/>
      <c r="GS1792" s="2"/>
      <c r="NX1792" s="2"/>
      <c r="NY1792" s="2"/>
      <c r="NZ1792" s="2"/>
      <c r="OA1792" s="2"/>
      <c r="OB1792" s="2"/>
    </row>
    <row r="1793" spans="2:392" x14ac:dyDescent="0.25">
      <c r="B1793" s="2"/>
      <c r="C1793" s="2"/>
      <c r="D1793" s="2"/>
      <c r="E1793" s="2"/>
      <c r="F1793" s="2"/>
      <c r="I1793" s="2"/>
      <c r="J1793" s="2"/>
      <c r="O1793" s="3"/>
      <c r="P1793" s="3"/>
      <c r="Q1793" s="3"/>
      <c r="R1793" s="3"/>
      <c r="S1793" s="3"/>
      <c r="T1793" s="3"/>
      <c r="U1793" s="3"/>
      <c r="V1793" s="3"/>
      <c r="W1793" s="3"/>
      <c r="X1793" s="8"/>
      <c r="GQ1793" s="2"/>
      <c r="GR1793" s="2"/>
      <c r="GS1793" s="2"/>
      <c r="NX1793" s="2"/>
      <c r="NY1793" s="2"/>
      <c r="NZ1793" s="2"/>
      <c r="OA1793" s="2"/>
      <c r="OB1793" s="2"/>
    </row>
    <row r="1794" spans="2:392" x14ac:dyDescent="0.25">
      <c r="B1794" s="2"/>
      <c r="C1794" s="2"/>
      <c r="D1794" s="2"/>
      <c r="E1794" s="2"/>
      <c r="F1794" s="2"/>
      <c r="I1794" s="2"/>
      <c r="J1794" s="2"/>
      <c r="O1794" s="3"/>
      <c r="P1794" s="3"/>
      <c r="Q1794" s="3"/>
      <c r="R1794" s="3"/>
      <c r="S1794" s="3"/>
      <c r="T1794" s="3"/>
      <c r="U1794" s="3"/>
      <c r="V1794" s="3"/>
      <c r="W1794" s="3"/>
      <c r="X1794" s="8"/>
      <c r="GQ1794" s="2"/>
      <c r="GR1794" s="2"/>
      <c r="GS1794" s="2"/>
      <c r="NX1794" s="2"/>
      <c r="NY1794" s="2"/>
      <c r="NZ1794" s="2"/>
      <c r="OA1794" s="2"/>
      <c r="OB1794" s="2"/>
    </row>
    <row r="1795" spans="2:392" x14ac:dyDescent="0.25">
      <c r="B1795" s="2"/>
      <c r="C1795" s="2"/>
      <c r="D1795" s="2"/>
      <c r="E1795" s="2"/>
      <c r="F1795" s="2"/>
      <c r="I1795" s="2"/>
      <c r="J1795" s="2"/>
      <c r="O1795" s="3"/>
      <c r="P1795" s="3"/>
      <c r="Q1795" s="3"/>
      <c r="R1795" s="3"/>
      <c r="S1795" s="3"/>
      <c r="T1795" s="3"/>
      <c r="U1795" s="3"/>
      <c r="V1795" s="3"/>
      <c r="W1795" s="3"/>
      <c r="X1795" s="8"/>
      <c r="GQ1795" s="2"/>
      <c r="GR1795" s="2"/>
      <c r="GS1795" s="2"/>
      <c r="NX1795" s="2"/>
      <c r="NY1795" s="2"/>
      <c r="NZ1795" s="2"/>
      <c r="OA1795" s="2"/>
      <c r="OB1795" s="2"/>
    </row>
    <row r="1796" spans="2:392" x14ac:dyDescent="0.25">
      <c r="B1796" s="2"/>
      <c r="C1796" s="2"/>
      <c r="D1796" s="2"/>
      <c r="E1796" s="2"/>
      <c r="F1796" s="2"/>
      <c r="I1796" s="2"/>
      <c r="J1796" s="2"/>
      <c r="O1796" s="3"/>
      <c r="P1796" s="3"/>
      <c r="Q1796" s="3"/>
      <c r="R1796" s="3"/>
      <c r="S1796" s="3"/>
      <c r="T1796" s="3"/>
      <c r="U1796" s="3"/>
      <c r="V1796" s="3"/>
      <c r="W1796" s="3"/>
      <c r="X1796" s="8"/>
      <c r="GQ1796" s="2"/>
      <c r="GR1796" s="2"/>
      <c r="GS1796" s="2"/>
      <c r="NX1796" s="2"/>
      <c r="NY1796" s="2"/>
      <c r="NZ1796" s="2"/>
      <c r="OA1796" s="2"/>
      <c r="OB1796" s="2"/>
    </row>
    <row r="1797" spans="2:392" x14ac:dyDescent="0.25">
      <c r="B1797" s="2"/>
      <c r="C1797" s="2"/>
      <c r="D1797" s="2"/>
      <c r="E1797" s="2"/>
      <c r="F1797" s="2"/>
      <c r="I1797" s="2"/>
      <c r="J1797" s="2"/>
      <c r="O1797" s="3"/>
      <c r="P1797" s="3"/>
      <c r="Q1797" s="3"/>
      <c r="R1797" s="3"/>
      <c r="S1797" s="3"/>
      <c r="T1797" s="3"/>
      <c r="U1797" s="3"/>
      <c r="V1797" s="3"/>
      <c r="W1797" s="3"/>
      <c r="X1797" s="8"/>
      <c r="GQ1797" s="2"/>
      <c r="GR1797" s="2"/>
      <c r="GS1797" s="2"/>
      <c r="NX1797" s="2"/>
      <c r="NY1797" s="2"/>
      <c r="NZ1797" s="2"/>
      <c r="OA1797" s="2"/>
      <c r="OB1797" s="2"/>
    </row>
    <row r="1798" spans="2:392" x14ac:dyDescent="0.25">
      <c r="B1798" s="2"/>
      <c r="C1798" s="2"/>
      <c r="D1798" s="2"/>
      <c r="E1798" s="2"/>
      <c r="F1798" s="2"/>
      <c r="I1798" s="2"/>
      <c r="J1798" s="2"/>
      <c r="O1798" s="3"/>
      <c r="P1798" s="3"/>
      <c r="Q1798" s="3"/>
      <c r="R1798" s="3"/>
      <c r="S1798" s="3"/>
      <c r="T1798" s="3"/>
      <c r="U1798" s="3"/>
      <c r="V1798" s="3"/>
      <c r="W1798" s="3"/>
      <c r="X1798" s="8"/>
      <c r="GQ1798" s="2"/>
      <c r="GR1798" s="2"/>
      <c r="GS1798" s="2"/>
      <c r="NX1798" s="2"/>
      <c r="NY1798" s="2"/>
      <c r="NZ1798" s="2"/>
      <c r="OA1798" s="2"/>
      <c r="OB1798" s="2"/>
    </row>
    <row r="1799" spans="2:392" x14ac:dyDescent="0.25">
      <c r="B1799" s="2"/>
      <c r="C1799" s="2"/>
      <c r="D1799" s="2"/>
      <c r="E1799" s="2"/>
      <c r="F1799" s="2"/>
      <c r="I1799" s="2"/>
      <c r="J1799" s="2"/>
      <c r="O1799" s="3"/>
      <c r="P1799" s="3"/>
      <c r="Q1799" s="3"/>
      <c r="R1799" s="3"/>
      <c r="S1799" s="3"/>
      <c r="T1799" s="3"/>
      <c r="U1799" s="3"/>
      <c r="V1799" s="3"/>
      <c r="W1799" s="3"/>
      <c r="X1799" s="8"/>
      <c r="GQ1799" s="2"/>
      <c r="GR1799" s="2"/>
      <c r="GS1799" s="2"/>
      <c r="NX1799" s="2"/>
      <c r="NY1799" s="2"/>
      <c r="NZ1799" s="2"/>
      <c r="OA1799" s="2"/>
      <c r="OB1799" s="2"/>
    </row>
    <row r="1800" spans="2:392" x14ac:dyDescent="0.25">
      <c r="B1800" s="2"/>
      <c r="C1800" s="2"/>
      <c r="D1800" s="2"/>
      <c r="E1800" s="2"/>
      <c r="F1800" s="2"/>
      <c r="I1800" s="2"/>
      <c r="J1800" s="2"/>
      <c r="O1800" s="3"/>
      <c r="P1800" s="3"/>
      <c r="Q1800" s="3"/>
      <c r="R1800" s="3"/>
      <c r="S1800" s="3"/>
      <c r="T1800" s="3"/>
      <c r="U1800" s="3"/>
      <c r="V1800" s="3"/>
      <c r="W1800" s="3"/>
      <c r="X1800" s="8"/>
      <c r="GQ1800" s="2"/>
      <c r="GR1800" s="2"/>
      <c r="GS1800" s="2"/>
      <c r="NX1800" s="2"/>
      <c r="NY1800" s="2"/>
      <c r="NZ1800" s="2"/>
      <c r="OA1800" s="2"/>
      <c r="OB1800" s="2"/>
    </row>
    <row r="1801" spans="2:392" x14ac:dyDescent="0.25">
      <c r="B1801" s="2"/>
      <c r="C1801" s="2"/>
      <c r="D1801" s="2"/>
      <c r="E1801" s="2"/>
      <c r="F1801" s="2"/>
      <c r="I1801" s="2"/>
      <c r="J1801" s="2"/>
      <c r="O1801" s="3"/>
      <c r="P1801" s="3"/>
      <c r="Q1801" s="3"/>
      <c r="R1801" s="3"/>
      <c r="S1801" s="3"/>
      <c r="T1801" s="3"/>
      <c r="U1801" s="3"/>
      <c r="V1801" s="3"/>
      <c r="W1801" s="3"/>
      <c r="X1801" s="8"/>
      <c r="GQ1801" s="2"/>
      <c r="GR1801" s="2"/>
      <c r="GS1801" s="2"/>
      <c r="NX1801" s="2"/>
      <c r="NY1801" s="2"/>
      <c r="NZ1801" s="2"/>
      <c r="OA1801" s="2"/>
      <c r="OB1801" s="2"/>
    </row>
    <row r="1802" spans="2:392" x14ac:dyDescent="0.25">
      <c r="B1802" s="2"/>
      <c r="C1802" s="2"/>
      <c r="D1802" s="2"/>
      <c r="E1802" s="2"/>
      <c r="F1802" s="2"/>
      <c r="I1802" s="2"/>
      <c r="J1802" s="2"/>
      <c r="O1802" s="3"/>
      <c r="P1802" s="3"/>
      <c r="Q1802" s="3"/>
      <c r="R1802" s="3"/>
      <c r="S1802" s="3"/>
      <c r="T1802" s="3"/>
      <c r="U1802" s="3"/>
      <c r="V1802" s="3"/>
      <c r="W1802" s="3"/>
      <c r="X1802" s="8"/>
      <c r="GQ1802" s="2"/>
      <c r="GR1802" s="2"/>
      <c r="GS1802" s="2"/>
      <c r="NX1802" s="2"/>
      <c r="NY1802" s="2"/>
      <c r="NZ1802" s="2"/>
      <c r="OA1802" s="2"/>
      <c r="OB1802" s="2"/>
    </row>
    <row r="1803" spans="2:392" x14ac:dyDescent="0.25">
      <c r="B1803" s="2"/>
      <c r="C1803" s="2"/>
      <c r="D1803" s="2"/>
      <c r="E1803" s="2"/>
      <c r="F1803" s="2"/>
      <c r="I1803" s="2"/>
      <c r="J1803" s="2"/>
      <c r="O1803" s="3"/>
      <c r="P1803" s="3"/>
      <c r="Q1803" s="3"/>
      <c r="R1803" s="3"/>
      <c r="S1803" s="3"/>
      <c r="T1803" s="3"/>
      <c r="U1803" s="3"/>
      <c r="V1803" s="3"/>
      <c r="W1803" s="3"/>
      <c r="X1803" s="8"/>
      <c r="GQ1803" s="2"/>
      <c r="GR1803" s="2"/>
      <c r="GS1803" s="2"/>
      <c r="NX1803" s="2"/>
      <c r="NY1803" s="2"/>
      <c r="NZ1803" s="2"/>
      <c r="OA1803" s="2"/>
      <c r="OB1803" s="2"/>
    </row>
    <row r="1804" spans="2:392" x14ac:dyDescent="0.25">
      <c r="B1804" s="2"/>
      <c r="C1804" s="2"/>
      <c r="D1804" s="2"/>
      <c r="E1804" s="2"/>
      <c r="F1804" s="2"/>
      <c r="I1804" s="2"/>
      <c r="J1804" s="2"/>
      <c r="O1804" s="3"/>
      <c r="P1804" s="3"/>
      <c r="Q1804" s="3"/>
      <c r="R1804" s="3"/>
      <c r="S1804" s="3"/>
      <c r="T1804" s="3"/>
      <c r="U1804" s="3"/>
      <c r="V1804" s="3"/>
      <c r="W1804" s="3"/>
      <c r="X1804" s="8"/>
      <c r="GQ1804" s="2"/>
      <c r="GR1804" s="2"/>
      <c r="GS1804" s="2"/>
      <c r="NX1804" s="2"/>
      <c r="NY1804" s="2"/>
      <c r="NZ1804" s="2"/>
      <c r="OA1804" s="2"/>
      <c r="OB1804" s="2"/>
    </row>
    <row r="1805" spans="2:392" x14ac:dyDescent="0.25">
      <c r="B1805" s="2"/>
      <c r="C1805" s="2"/>
      <c r="D1805" s="2"/>
      <c r="E1805" s="2"/>
      <c r="F1805" s="2"/>
      <c r="I1805" s="2"/>
      <c r="J1805" s="2"/>
      <c r="O1805" s="3"/>
      <c r="P1805" s="3"/>
      <c r="Q1805" s="3"/>
      <c r="R1805" s="3"/>
      <c r="S1805" s="3"/>
      <c r="T1805" s="3"/>
      <c r="U1805" s="3"/>
      <c r="V1805" s="3"/>
      <c r="W1805" s="3"/>
      <c r="X1805" s="8"/>
      <c r="GQ1805" s="2"/>
      <c r="GR1805" s="2"/>
      <c r="GS1805" s="2"/>
      <c r="NX1805" s="2"/>
      <c r="NY1805" s="2"/>
      <c r="NZ1805" s="2"/>
      <c r="OA1805" s="2"/>
      <c r="OB1805" s="2"/>
    </row>
    <row r="1806" spans="2:392" x14ac:dyDescent="0.25">
      <c r="B1806" s="2"/>
      <c r="C1806" s="2"/>
      <c r="D1806" s="2"/>
      <c r="E1806" s="2"/>
      <c r="F1806" s="2"/>
      <c r="I1806" s="2"/>
      <c r="J1806" s="2"/>
      <c r="O1806" s="3"/>
      <c r="P1806" s="3"/>
      <c r="Q1806" s="3"/>
      <c r="R1806" s="3"/>
      <c r="S1806" s="3"/>
      <c r="T1806" s="3"/>
      <c r="U1806" s="3"/>
      <c r="V1806" s="3"/>
      <c r="W1806" s="3"/>
      <c r="X1806" s="8"/>
      <c r="GQ1806" s="2"/>
      <c r="GR1806" s="2"/>
      <c r="GS1806" s="2"/>
      <c r="NX1806" s="2"/>
      <c r="NY1806" s="2"/>
      <c r="NZ1806" s="2"/>
      <c r="OA1806" s="2"/>
      <c r="OB1806" s="2"/>
    </row>
    <row r="1807" spans="2:392" x14ac:dyDescent="0.25">
      <c r="B1807" s="2"/>
      <c r="C1807" s="2"/>
      <c r="D1807" s="2"/>
      <c r="E1807" s="2"/>
      <c r="F1807" s="2"/>
      <c r="I1807" s="2"/>
      <c r="J1807" s="2"/>
      <c r="O1807" s="3"/>
      <c r="P1807" s="3"/>
      <c r="Q1807" s="3"/>
      <c r="R1807" s="3"/>
      <c r="S1807" s="3"/>
      <c r="T1807" s="3"/>
      <c r="U1807" s="3"/>
      <c r="V1807" s="3"/>
      <c r="W1807" s="3"/>
      <c r="X1807" s="8"/>
      <c r="GQ1807" s="2"/>
      <c r="GR1807" s="2"/>
      <c r="GS1807" s="2"/>
      <c r="NX1807" s="2"/>
      <c r="NY1807" s="2"/>
      <c r="NZ1807" s="2"/>
      <c r="OA1807" s="2"/>
      <c r="OB1807" s="2"/>
    </row>
    <row r="1808" spans="2:392" x14ac:dyDescent="0.25">
      <c r="B1808" s="2"/>
      <c r="C1808" s="2"/>
      <c r="D1808" s="2"/>
      <c r="E1808" s="2"/>
      <c r="F1808" s="2"/>
      <c r="I1808" s="2"/>
      <c r="J1808" s="2"/>
      <c r="O1808" s="3"/>
      <c r="P1808" s="3"/>
      <c r="Q1808" s="3"/>
      <c r="R1808" s="3"/>
      <c r="S1808" s="3"/>
      <c r="T1808" s="3"/>
      <c r="U1808" s="3"/>
      <c r="V1808" s="3"/>
      <c r="W1808" s="3"/>
      <c r="X1808" s="8"/>
      <c r="GQ1808" s="2"/>
      <c r="GR1808" s="2"/>
      <c r="GS1808" s="2"/>
      <c r="NX1808" s="2"/>
      <c r="NY1808" s="2"/>
      <c r="NZ1808" s="2"/>
      <c r="OA1808" s="2"/>
      <c r="OB1808" s="2"/>
    </row>
    <row r="1809" spans="2:392" x14ac:dyDescent="0.25">
      <c r="B1809" s="2"/>
      <c r="C1809" s="2"/>
      <c r="D1809" s="2"/>
      <c r="E1809" s="2"/>
      <c r="F1809" s="2"/>
      <c r="I1809" s="2"/>
      <c r="J1809" s="2"/>
      <c r="O1809" s="3"/>
      <c r="P1809" s="3"/>
      <c r="Q1809" s="3"/>
      <c r="R1809" s="3"/>
      <c r="S1809" s="3"/>
      <c r="T1809" s="3"/>
      <c r="U1809" s="3"/>
      <c r="V1809" s="3"/>
      <c r="W1809" s="3"/>
      <c r="X1809" s="8"/>
      <c r="GQ1809" s="2"/>
      <c r="GR1809" s="2"/>
      <c r="GS1809" s="2"/>
      <c r="NX1809" s="2"/>
      <c r="NY1809" s="2"/>
      <c r="NZ1809" s="2"/>
      <c r="OA1809" s="2"/>
      <c r="OB1809" s="2"/>
    </row>
    <row r="1810" spans="2:392" x14ac:dyDescent="0.25">
      <c r="B1810" s="2"/>
      <c r="C1810" s="2"/>
      <c r="D1810" s="2"/>
      <c r="E1810" s="2"/>
      <c r="F1810" s="2"/>
      <c r="I1810" s="2"/>
      <c r="J1810" s="2"/>
      <c r="O1810" s="3"/>
      <c r="P1810" s="3"/>
      <c r="Q1810" s="3"/>
      <c r="R1810" s="3"/>
      <c r="S1810" s="3"/>
      <c r="T1810" s="3"/>
      <c r="U1810" s="3"/>
      <c r="V1810" s="3"/>
      <c r="W1810" s="3"/>
      <c r="X1810" s="8"/>
      <c r="GQ1810" s="2"/>
      <c r="GR1810" s="2"/>
      <c r="GS1810" s="2"/>
      <c r="NX1810" s="2"/>
      <c r="NY1810" s="2"/>
      <c r="NZ1810" s="2"/>
      <c r="OA1810" s="2"/>
      <c r="OB1810" s="2"/>
    </row>
    <row r="1811" spans="2:392" x14ac:dyDescent="0.25">
      <c r="B1811" s="2"/>
      <c r="C1811" s="2"/>
      <c r="D1811" s="2"/>
      <c r="E1811" s="2"/>
      <c r="F1811" s="2"/>
      <c r="I1811" s="2"/>
      <c r="J1811" s="2"/>
      <c r="O1811" s="3"/>
      <c r="P1811" s="3"/>
      <c r="Q1811" s="3"/>
      <c r="R1811" s="3"/>
      <c r="S1811" s="3"/>
      <c r="T1811" s="3"/>
      <c r="U1811" s="3"/>
      <c r="V1811" s="3"/>
      <c r="W1811" s="3"/>
      <c r="X1811" s="8"/>
      <c r="GQ1811" s="2"/>
      <c r="GR1811" s="2"/>
      <c r="GS1811" s="2"/>
      <c r="NX1811" s="2"/>
      <c r="NY1811" s="2"/>
      <c r="NZ1811" s="2"/>
      <c r="OA1811" s="2"/>
      <c r="OB1811" s="2"/>
    </row>
    <row r="1812" spans="2:392" x14ac:dyDescent="0.25">
      <c r="B1812" s="2"/>
      <c r="C1812" s="2"/>
      <c r="D1812" s="2"/>
      <c r="E1812" s="2"/>
      <c r="F1812" s="2"/>
      <c r="I1812" s="2"/>
      <c r="J1812" s="2"/>
      <c r="O1812" s="3"/>
      <c r="P1812" s="3"/>
      <c r="Q1812" s="3"/>
      <c r="R1812" s="3"/>
      <c r="S1812" s="3"/>
      <c r="T1812" s="3"/>
      <c r="U1812" s="3"/>
      <c r="V1812" s="3"/>
      <c r="W1812" s="3"/>
      <c r="X1812" s="8"/>
      <c r="GQ1812" s="2"/>
      <c r="GR1812" s="2"/>
      <c r="GS1812" s="2"/>
      <c r="NX1812" s="2"/>
      <c r="NY1812" s="2"/>
      <c r="NZ1812" s="2"/>
      <c r="OA1812" s="2"/>
      <c r="OB1812" s="2"/>
    </row>
    <row r="1813" spans="2:392" x14ac:dyDescent="0.25">
      <c r="B1813" s="2"/>
      <c r="C1813" s="2"/>
      <c r="D1813" s="2"/>
      <c r="E1813" s="2"/>
      <c r="F1813" s="2"/>
      <c r="I1813" s="2"/>
      <c r="J1813" s="2"/>
      <c r="O1813" s="3"/>
      <c r="P1813" s="3"/>
      <c r="Q1813" s="3"/>
      <c r="R1813" s="3"/>
      <c r="S1813" s="3"/>
      <c r="T1813" s="3"/>
      <c r="U1813" s="3"/>
      <c r="V1813" s="3"/>
      <c r="W1813" s="3"/>
      <c r="X1813" s="8"/>
      <c r="GQ1813" s="2"/>
      <c r="GR1813" s="2"/>
      <c r="GS1813" s="2"/>
      <c r="NX1813" s="2"/>
      <c r="NY1813" s="2"/>
      <c r="NZ1813" s="2"/>
      <c r="OA1813" s="2"/>
      <c r="OB1813" s="2"/>
    </row>
    <row r="1814" spans="2:392" x14ac:dyDescent="0.25">
      <c r="B1814" s="2"/>
      <c r="C1814" s="2"/>
      <c r="D1814" s="2"/>
      <c r="E1814" s="2"/>
      <c r="F1814" s="2"/>
      <c r="I1814" s="2"/>
      <c r="J1814" s="2"/>
      <c r="O1814" s="3"/>
      <c r="P1814" s="3"/>
      <c r="Q1814" s="3"/>
      <c r="R1814" s="3"/>
      <c r="S1814" s="3"/>
      <c r="T1814" s="3"/>
      <c r="U1814" s="3"/>
      <c r="V1814" s="3"/>
      <c r="W1814" s="3"/>
      <c r="X1814" s="8"/>
      <c r="GQ1814" s="2"/>
      <c r="GR1814" s="2"/>
      <c r="GS1814" s="2"/>
      <c r="NX1814" s="2"/>
      <c r="NY1814" s="2"/>
      <c r="NZ1814" s="2"/>
      <c r="OA1814" s="2"/>
      <c r="OB1814" s="2"/>
    </row>
    <row r="1815" spans="2:392" x14ac:dyDescent="0.25">
      <c r="B1815" s="2"/>
      <c r="C1815" s="2"/>
      <c r="D1815" s="2"/>
      <c r="E1815" s="2"/>
      <c r="F1815" s="2"/>
      <c r="I1815" s="2"/>
      <c r="J1815" s="2"/>
      <c r="O1815" s="3"/>
      <c r="P1815" s="3"/>
      <c r="Q1815" s="3"/>
      <c r="R1815" s="3"/>
      <c r="S1815" s="3"/>
      <c r="T1815" s="3"/>
      <c r="U1815" s="3"/>
      <c r="V1815" s="3"/>
      <c r="W1815" s="3"/>
      <c r="X1815" s="8"/>
      <c r="GQ1815" s="2"/>
      <c r="GR1815" s="2"/>
      <c r="GS1815" s="2"/>
      <c r="NX1815" s="2"/>
      <c r="NY1815" s="2"/>
      <c r="NZ1815" s="2"/>
      <c r="OA1815" s="2"/>
      <c r="OB1815" s="2"/>
    </row>
    <row r="1816" spans="2:392" x14ac:dyDescent="0.25">
      <c r="B1816" s="2"/>
      <c r="C1816" s="2"/>
      <c r="D1816" s="2"/>
      <c r="E1816" s="2"/>
      <c r="F1816" s="2"/>
      <c r="I1816" s="2"/>
      <c r="J1816" s="2"/>
      <c r="O1816" s="3"/>
      <c r="P1816" s="3"/>
      <c r="Q1816" s="3"/>
      <c r="R1816" s="3"/>
      <c r="S1816" s="3"/>
      <c r="T1816" s="3"/>
      <c r="U1816" s="3"/>
      <c r="V1816" s="3"/>
      <c r="W1816" s="3"/>
      <c r="X1816" s="8"/>
      <c r="GQ1816" s="2"/>
      <c r="GR1816" s="2"/>
      <c r="GS1816" s="2"/>
      <c r="NX1816" s="2"/>
      <c r="NY1816" s="2"/>
      <c r="NZ1816" s="2"/>
      <c r="OA1816" s="2"/>
      <c r="OB1816" s="2"/>
    </row>
    <row r="1817" spans="2:392" x14ac:dyDescent="0.25">
      <c r="B1817" s="2"/>
      <c r="C1817" s="2"/>
      <c r="D1817" s="2"/>
      <c r="E1817" s="2"/>
      <c r="F1817" s="2"/>
      <c r="I1817" s="2"/>
      <c r="J1817" s="2"/>
      <c r="O1817" s="3"/>
      <c r="P1817" s="3"/>
      <c r="Q1817" s="3"/>
      <c r="R1817" s="3"/>
      <c r="S1817" s="3"/>
      <c r="T1817" s="3"/>
      <c r="U1817" s="3"/>
      <c r="V1817" s="3"/>
      <c r="W1817" s="3"/>
      <c r="X1817" s="8"/>
      <c r="GQ1817" s="2"/>
      <c r="GR1817" s="2"/>
      <c r="GS1817" s="2"/>
      <c r="NX1817" s="2"/>
      <c r="NY1817" s="2"/>
      <c r="NZ1817" s="2"/>
      <c r="OA1817" s="2"/>
      <c r="OB1817" s="2"/>
    </row>
    <row r="1818" spans="2:392" x14ac:dyDescent="0.25">
      <c r="B1818" s="2"/>
      <c r="C1818" s="2"/>
      <c r="D1818" s="2"/>
      <c r="E1818" s="2"/>
      <c r="F1818" s="2"/>
      <c r="I1818" s="2"/>
      <c r="J1818" s="2"/>
      <c r="O1818" s="3"/>
      <c r="P1818" s="3"/>
      <c r="Q1818" s="3"/>
      <c r="R1818" s="3"/>
      <c r="S1818" s="3"/>
      <c r="T1818" s="3"/>
      <c r="U1818" s="3"/>
      <c r="V1818" s="3"/>
      <c r="W1818" s="3"/>
      <c r="X1818" s="8"/>
      <c r="GQ1818" s="2"/>
      <c r="GR1818" s="2"/>
      <c r="GS1818" s="2"/>
      <c r="NX1818" s="2"/>
      <c r="NY1818" s="2"/>
      <c r="NZ1818" s="2"/>
      <c r="OA1818" s="2"/>
      <c r="OB1818" s="2"/>
    </row>
    <row r="1819" spans="2:392" x14ac:dyDescent="0.25">
      <c r="B1819" s="2"/>
      <c r="C1819" s="2"/>
      <c r="D1819" s="2"/>
      <c r="E1819" s="2"/>
      <c r="F1819" s="2"/>
      <c r="I1819" s="2"/>
      <c r="J1819" s="2"/>
      <c r="O1819" s="3"/>
      <c r="P1819" s="3"/>
      <c r="Q1819" s="3"/>
      <c r="R1819" s="3"/>
      <c r="S1819" s="3"/>
      <c r="T1819" s="3"/>
      <c r="U1819" s="3"/>
      <c r="V1819" s="3"/>
      <c r="W1819" s="3"/>
      <c r="X1819" s="8"/>
      <c r="GQ1819" s="2"/>
      <c r="GR1819" s="2"/>
      <c r="GS1819" s="2"/>
      <c r="NX1819" s="2"/>
      <c r="NY1819" s="2"/>
      <c r="NZ1819" s="2"/>
      <c r="OA1819" s="2"/>
      <c r="OB1819" s="2"/>
    </row>
    <row r="1820" spans="2:392" x14ac:dyDescent="0.25">
      <c r="B1820" s="2"/>
      <c r="C1820" s="2"/>
      <c r="D1820" s="2"/>
      <c r="E1820" s="2"/>
      <c r="F1820" s="2"/>
      <c r="I1820" s="2"/>
      <c r="J1820" s="2"/>
      <c r="O1820" s="3"/>
      <c r="P1820" s="3"/>
      <c r="Q1820" s="3"/>
      <c r="R1820" s="3"/>
      <c r="S1820" s="3"/>
      <c r="T1820" s="3"/>
      <c r="U1820" s="3"/>
      <c r="V1820" s="3"/>
      <c r="W1820" s="3"/>
      <c r="X1820" s="8"/>
      <c r="GQ1820" s="2"/>
      <c r="GR1820" s="2"/>
      <c r="GS1820" s="2"/>
      <c r="NX1820" s="2"/>
      <c r="NY1820" s="2"/>
      <c r="NZ1820" s="2"/>
      <c r="OA1820" s="2"/>
      <c r="OB1820" s="2"/>
    </row>
    <row r="1821" spans="2:392" x14ac:dyDescent="0.25">
      <c r="B1821" s="2"/>
      <c r="C1821" s="2"/>
      <c r="D1821" s="2"/>
      <c r="E1821" s="2"/>
      <c r="F1821" s="2"/>
      <c r="I1821" s="2"/>
      <c r="J1821" s="2"/>
      <c r="O1821" s="3"/>
      <c r="P1821" s="3"/>
      <c r="Q1821" s="3"/>
      <c r="R1821" s="3"/>
      <c r="S1821" s="3"/>
      <c r="T1821" s="3"/>
      <c r="U1821" s="3"/>
      <c r="V1821" s="3"/>
      <c r="W1821" s="3"/>
      <c r="X1821" s="8"/>
      <c r="GQ1821" s="2"/>
      <c r="GR1821" s="2"/>
      <c r="GS1821" s="2"/>
      <c r="NX1821" s="2"/>
      <c r="NY1821" s="2"/>
      <c r="NZ1821" s="2"/>
      <c r="OA1821" s="2"/>
      <c r="OB1821" s="2"/>
    </row>
    <row r="1822" spans="2:392" x14ac:dyDescent="0.25">
      <c r="B1822" s="2"/>
      <c r="C1822" s="2"/>
      <c r="D1822" s="2"/>
      <c r="E1822" s="2"/>
      <c r="F1822" s="2"/>
      <c r="I1822" s="2"/>
      <c r="J1822" s="2"/>
      <c r="O1822" s="3"/>
      <c r="P1822" s="3"/>
      <c r="Q1822" s="3"/>
      <c r="R1822" s="3"/>
      <c r="S1822" s="3"/>
      <c r="T1822" s="3"/>
      <c r="U1822" s="3"/>
      <c r="V1822" s="3"/>
      <c r="W1822" s="3"/>
      <c r="X1822" s="8"/>
      <c r="GQ1822" s="2"/>
      <c r="GR1822" s="2"/>
      <c r="GS1822" s="2"/>
      <c r="NX1822" s="2"/>
      <c r="NY1822" s="2"/>
      <c r="NZ1822" s="2"/>
      <c r="OA1822" s="2"/>
      <c r="OB1822" s="2"/>
    </row>
    <row r="1823" spans="2:392" x14ac:dyDescent="0.25">
      <c r="B1823" s="2"/>
      <c r="C1823" s="2"/>
      <c r="D1823" s="2"/>
      <c r="E1823" s="2"/>
      <c r="F1823" s="2"/>
      <c r="I1823" s="2"/>
      <c r="J1823" s="2"/>
      <c r="O1823" s="3"/>
      <c r="P1823" s="3"/>
      <c r="Q1823" s="3"/>
      <c r="R1823" s="3"/>
      <c r="S1823" s="3"/>
      <c r="T1823" s="3"/>
      <c r="U1823" s="3"/>
      <c r="V1823" s="3"/>
      <c r="W1823" s="3"/>
      <c r="X1823" s="8"/>
      <c r="GQ1823" s="2"/>
      <c r="GR1823" s="2"/>
      <c r="GS1823" s="2"/>
      <c r="NX1823" s="2"/>
      <c r="NY1823" s="2"/>
      <c r="NZ1823" s="2"/>
      <c r="OA1823" s="2"/>
      <c r="OB1823" s="2"/>
    </row>
    <row r="1824" spans="2:392" x14ac:dyDescent="0.25">
      <c r="B1824" s="2"/>
      <c r="C1824" s="2"/>
      <c r="D1824" s="2"/>
      <c r="E1824" s="2"/>
      <c r="F1824" s="2"/>
      <c r="I1824" s="2"/>
      <c r="J1824" s="2"/>
      <c r="O1824" s="3"/>
      <c r="P1824" s="3"/>
      <c r="Q1824" s="3"/>
      <c r="R1824" s="3"/>
      <c r="S1824" s="3"/>
      <c r="T1824" s="3"/>
      <c r="U1824" s="3"/>
      <c r="V1824" s="3"/>
      <c r="W1824" s="3"/>
      <c r="X1824" s="8"/>
      <c r="GQ1824" s="2"/>
      <c r="GR1824" s="2"/>
      <c r="GS1824" s="2"/>
      <c r="NX1824" s="2"/>
      <c r="NY1824" s="2"/>
      <c r="NZ1824" s="2"/>
      <c r="OA1824" s="2"/>
      <c r="OB1824" s="2"/>
    </row>
    <row r="1825" spans="2:392" x14ac:dyDescent="0.25">
      <c r="B1825" s="2"/>
      <c r="C1825" s="2"/>
      <c r="D1825" s="2"/>
      <c r="E1825" s="2"/>
      <c r="F1825" s="2"/>
      <c r="I1825" s="2"/>
      <c r="J1825" s="2"/>
      <c r="O1825" s="3"/>
      <c r="P1825" s="3"/>
      <c r="Q1825" s="3"/>
      <c r="R1825" s="3"/>
      <c r="S1825" s="3"/>
      <c r="T1825" s="3"/>
      <c r="U1825" s="3"/>
      <c r="V1825" s="3"/>
      <c r="W1825" s="3"/>
      <c r="X1825" s="8"/>
      <c r="GQ1825" s="2"/>
      <c r="GR1825" s="2"/>
      <c r="GS1825" s="2"/>
      <c r="NX1825" s="2"/>
      <c r="NY1825" s="2"/>
      <c r="NZ1825" s="2"/>
      <c r="OA1825" s="2"/>
      <c r="OB1825" s="2"/>
    </row>
    <row r="1826" spans="2:392" x14ac:dyDescent="0.25">
      <c r="B1826" s="2"/>
      <c r="C1826" s="2"/>
      <c r="D1826" s="2"/>
      <c r="E1826" s="2"/>
      <c r="F1826" s="2"/>
      <c r="I1826" s="2"/>
      <c r="J1826" s="2"/>
      <c r="O1826" s="3"/>
      <c r="P1826" s="3"/>
      <c r="Q1826" s="3"/>
      <c r="R1826" s="3"/>
      <c r="S1826" s="3"/>
      <c r="T1826" s="3"/>
      <c r="U1826" s="3"/>
      <c r="V1826" s="3"/>
      <c r="W1826" s="3"/>
      <c r="X1826" s="8"/>
      <c r="GQ1826" s="2"/>
      <c r="GR1826" s="2"/>
      <c r="GS1826" s="2"/>
      <c r="NX1826" s="2"/>
      <c r="NY1826" s="2"/>
      <c r="NZ1826" s="2"/>
      <c r="OA1826" s="2"/>
      <c r="OB1826" s="2"/>
    </row>
    <row r="1827" spans="2:392" x14ac:dyDescent="0.25">
      <c r="B1827" s="2"/>
      <c r="C1827" s="2"/>
      <c r="D1827" s="2"/>
      <c r="E1827" s="2"/>
      <c r="F1827" s="2"/>
      <c r="I1827" s="2"/>
      <c r="J1827" s="2"/>
      <c r="O1827" s="3"/>
      <c r="P1827" s="3"/>
      <c r="Q1827" s="3"/>
      <c r="R1827" s="3"/>
      <c r="S1827" s="3"/>
      <c r="T1827" s="3"/>
      <c r="U1827" s="3"/>
      <c r="V1827" s="3"/>
      <c r="W1827" s="3"/>
      <c r="X1827" s="8"/>
      <c r="GQ1827" s="2"/>
      <c r="GR1827" s="2"/>
      <c r="GS1827" s="2"/>
      <c r="NX1827" s="2"/>
      <c r="NY1827" s="2"/>
      <c r="NZ1827" s="2"/>
      <c r="OA1827" s="2"/>
      <c r="OB1827" s="2"/>
    </row>
    <row r="1828" spans="2:392" x14ac:dyDescent="0.25">
      <c r="B1828" s="2"/>
      <c r="C1828" s="2"/>
      <c r="D1828" s="2"/>
      <c r="E1828" s="2"/>
      <c r="F1828" s="2"/>
      <c r="I1828" s="2"/>
      <c r="J1828" s="2"/>
      <c r="O1828" s="3"/>
      <c r="P1828" s="3"/>
      <c r="Q1828" s="3"/>
      <c r="R1828" s="3"/>
      <c r="S1828" s="3"/>
      <c r="T1828" s="3"/>
      <c r="U1828" s="3"/>
      <c r="V1828" s="3"/>
      <c r="W1828" s="3"/>
      <c r="X1828" s="8"/>
      <c r="GQ1828" s="2"/>
      <c r="GR1828" s="2"/>
      <c r="GS1828" s="2"/>
      <c r="NX1828" s="2"/>
      <c r="NY1828" s="2"/>
      <c r="NZ1828" s="2"/>
      <c r="OA1828" s="2"/>
      <c r="OB1828" s="2"/>
    </row>
    <row r="1829" spans="2:392" x14ac:dyDescent="0.25">
      <c r="B1829" s="2"/>
      <c r="C1829" s="2"/>
      <c r="D1829" s="2"/>
      <c r="E1829" s="2"/>
      <c r="F1829" s="2"/>
      <c r="I1829" s="2"/>
      <c r="J1829" s="2"/>
      <c r="O1829" s="3"/>
      <c r="P1829" s="3"/>
      <c r="Q1829" s="3"/>
      <c r="R1829" s="3"/>
      <c r="S1829" s="3"/>
      <c r="T1829" s="3"/>
      <c r="U1829" s="3"/>
      <c r="V1829" s="3"/>
      <c r="W1829" s="3"/>
      <c r="X1829" s="8"/>
      <c r="GQ1829" s="2"/>
      <c r="GR1829" s="2"/>
      <c r="GS1829" s="2"/>
      <c r="NX1829" s="2"/>
      <c r="NY1829" s="2"/>
      <c r="NZ1829" s="2"/>
      <c r="OA1829" s="2"/>
      <c r="OB1829" s="2"/>
    </row>
    <row r="1830" spans="2:392" x14ac:dyDescent="0.25">
      <c r="B1830" s="2"/>
      <c r="C1830" s="2"/>
      <c r="D1830" s="2"/>
      <c r="E1830" s="2"/>
      <c r="F1830" s="2"/>
      <c r="I1830" s="2"/>
      <c r="J1830" s="2"/>
      <c r="O1830" s="3"/>
      <c r="P1830" s="3"/>
      <c r="Q1830" s="3"/>
      <c r="R1830" s="3"/>
      <c r="S1830" s="3"/>
      <c r="T1830" s="3"/>
      <c r="U1830" s="3"/>
      <c r="V1830" s="3"/>
      <c r="W1830" s="3"/>
      <c r="X1830" s="8"/>
      <c r="GQ1830" s="2"/>
      <c r="GR1830" s="2"/>
      <c r="GS1830" s="2"/>
      <c r="NX1830" s="2"/>
      <c r="NY1830" s="2"/>
      <c r="NZ1830" s="2"/>
      <c r="OA1830" s="2"/>
      <c r="OB1830" s="2"/>
    </row>
    <row r="1831" spans="2:392" x14ac:dyDescent="0.25">
      <c r="B1831" s="2"/>
      <c r="C1831" s="2"/>
      <c r="D1831" s="2"/>
      <c r="E1831" s="2"/>
      <c r="F1831" s="2"/>
      <c r="I1831" s="2"/>
      <c r="J1831" s="2"/>
      <c r="O1831" s="3"/>
      <c r="P1831" s="3"/>
      <c r="Q1831" s="3"/>
      <c r="R1831" s="3"/>
      <c r="S1831" s="3"/>
      <c r="T1831" s="3"/>
      <c r="U1831" s="3"/>
      <c r="V1831" s="3"/>
      <c r="W1831" s="3"/>
      <c r="X1831" s="8"/>
      <c r="GQ1831" s="2"/>
      <c r="GR1831" s="2"/>
      <c r="GS1831" s="2"/>
      <c r="NX1831" s="2"/>
      <c r="NY1831" s="2"/>
      <c r="NZ1831" s="2"/>
      <c r="OA1831" s="2"/>
      <c r="OB1831" s="2"/>
    </row>
    <row r="1832" spans="2:392" x14ac:dyDescent="0.25">
      <c r="B1832" s="2"/>
      <c r="C1832" s="2"/>
      <c r="D1832" s="2"/>
      <c r="E1832" s="2"/>
      <c r="F1832" s="2"/>
      <c r="I1832" s="2"/>
      <c r="J1832" s="2"/>
      <c r="O1832" s="3"/>
      <c r="P1832" s="3"/>
      <c r="Q1832" s="3"/>
      <c r="R1832" s="3"/>
      <c r="S1832" s="3"/>
      <c r="T1832" s="3"/>
      <c r="U1832" s="3"/>
      <c r="V1832" s="3"/>
      <c r="W1832" s="3"/>
      <c r="X1832" s="8"/>
      <c r="GQ1832" s="2"/>
      <c r="GR1832" s="2"/>
      <c r="GS1832" s="2"/>
      <c r="NX1832" s="2"/>
      <c r="NY1832" s="2"/>
      <c r="NZ1832" s="2"/>
      <c r="OA1832" s="2"/>
      <c r="OB1832" s="2"/>
    </row>
    <row r="1833" spans="2:392" x14ac:dyDescent="0.25">
      <c r="B1833" s="2"/>
      <c r="C1833" s="2"/>
      <c r="D1833" s="2"/>
      <c r="E1833" s="2"/>
      <c r="F1833" s="2"/>
      <c r="I1833" s="2"/>
      <c r="J1833" s="2"/>
      <c r="O1833" s="3"/>
      <c r="P1833" s="3"/>
      <c r="Q1833" s="3"/>
      <c r="R1833" s="3"/>
      <c r="S1833" s="3"/>
      <c r="T1833" s="3"/>
      <c r="U1833" s="3"/>
      <c r="V1833" s="3"/>
      <c r="W1833" s="3"/>
      <c r="X1833" s="8"/>
      <c r="GQ1833" s="2"/>
      <c r="GR1833" s="2"/>
      <c r="GS1833" s="2"/>
      <c r="NX1833" s="2"/>
      <c r="NY1833" s="2"/>
      <c r="NZ1833" s="2"/>
      <c r="OA1833" s="2"/>
      <c r="OB1833" s="2"/>
    </row>
    <row r="1834" spans="2:392" x14ac:dyDescent="0.25">
      <c r="B1834" s="2"/>
      <c r="C1834" s="2"/>
      <c r="D1834" s="2"/>
      <c r="E1834" s="2"/>
      <c r="F1834" s="2"/>
      <c r="I1834" s="2"/>
      <c r="J1834" s="2"/>
      <c r="O1834" s="3"/>
      <c r="P1834" s="3"/>
      <c r="Q1834" s="3"/>
      <c r="R1834" s="3"/>
      <c r="S1834" s="3"/>
      <c r="T1834" s="3"/>
      <c r="U1834" s="3"/>
      <c r="V1834" s="3"/>
      <c r="W1834" s="3"/>
      <c r="X1834" s="8"/>
      <c r="GQ1834" s="2"/>
      <c r="GR1834" s="2"/>
      <c r="GS1834" s="2"/>
      <c r="NX1834" s="2"/>
      <c r="NY1834" s="2"/>
      <c r="NZ1834" s="2"/>
      <c r="OA1834" s="2"/>
      <c r="OB1834" s="2"/>
    </row>
    <row r="1835" spans="2:392" x14ac:dyDescent="0.25">
      <c r="B1835" s="2"/>
      <c r="C1835" s="2"/>
      <c r="D1835" s="2"/>
      <c r="E1835" s="2"/>
      <c r="F1835" s="2"/>
      <c r="I1835" s="2"/>
      <c r="J1835" s="2"/>
      <c r="O1835" s="3"/>
      <c r="P1835" s="3"/>
      <c r="Q1835" s="3"/>
      <c r="R1835" s="3"/>
      <c r="S1835" s="3"/>
      <c r="T1835" s="3"/>
      <c r="U1835" s="3"/>
      <c r="V1835" s="3"/>
      <c r="W1835" s="3"/>
      <c r="X1835" s="8"/>
      <c r="GQ1835" s="2"/>
      <c r="GR1835" s="2"/>
      <c r="GS1835" s="2"/>
      <c r="NX1835" s="2"/>
      <c r="NY1835" s="2"/>
      <c r="NZ1835" s="2"/>
      <c r="OA1835" s="2"/>
      <c r="OB1835" s="2"/>
    </row>
    <row r="1836" spans="2:392" x14ac:dyDescent="0.25">
      <c r="B1836" s="2"/>
      <c r="C1836" s="2"/>
      <c r="D1836" s="2"/>
      <c r="E1836" s="2"/>
      <c r="F1836" s="2"/>
      <c r="I1836" s="2"/>
      <c r="J1836" s="2"/>
      <c r="O1836" s="3"/>
      <c r="P1836" s="3"/>
      <c r="Q1836" s="3"/>
      <c r="R1836" s="3"/>
      <c r="S1836" s="3"/>
      <c r="T1836" s="3"/>
      <c r="U1836" s="3"/>
      <c r="V1836" s="3"/>
      <c r="W1836" s="3"/>
      <c r="X1836" s="8"/>
      <c r="GQ1836" s="2"/>
      <c r="GR1836" s="2"/>
      <c r="GS1836" s="2"/>
      <c r="NX1836" s="2"/>
      <c r="NY1836" s="2"/>
      <c r="NZ1836" s="2"/>
      <c r="OA1836" s="2"/>
      <c r="OB1836" s="2"/>
    </row>
    <row r="1837" spans="2:392" x14ac:dyDescent="0.25">
      <c r="B1837" s="2"/>
      <c r="C1837" s="2"/>
      <c r="D1837" s="2"/>
      <c r="E1837" s="2"/>
      <c r="F1837" s="2"/>
      <c r="I1837" s="2"/>
      <c r="J1837" s="2"/>
      <c r="O1837" s="3"/>
      <c r="P1837" s="3"/>
      <c r="Q1837" s="3"/>
      <c r="R1837" s="3"/>
      <c r="S1837" s="3"/>
      <c r="T1837" s="3"/>
      <c r="U1837" s="3"/>
      <c r="V1837" s="3"/>
      <c r="W1837" s="3"/>
      <c r="X1837" s="8"/>
      <c r="GQ1837" s="2"/>
      <c r="GR1837" s="2"/>
      <c r="GS1837" s="2"/>
      <c r="NX1837" s="2"/>
      <c r="NY1837" s="2"/>
      <c r="NZ1837" s="2"/>
      <c r="OA1837" s="2"/>
      <c r="OB1837" s="2"/>
    </row>
    <row r="1838" spans="2:392" x14ac:dyDescent="0.25">
      <c r="B1838" s="2"/>
      <c r="C1838" s="2"/>
      <c r="D1838" s="2"/>
      <c r="E1838" s="2"/>
      <c r="F1838" s="2"/>
      <c r="I1838" s="2"/>
      <c r="J1838" s="2"/>
      <c r="O1838" s="3"/>
      <c r="P1838" s="3"/>
      <c r="Q1838" s="3"/>
      <c r="R1838" s="3"/>
      <c r="S1838" s="3"/>
      <c r="T1838" s="3"/>
      <c r="U1838" s="3"/>
      <c r="V1838" s="3"/>
      <c r="W1838" s="3"/>
      <c r="X1838" s="8"/>
      <c r="GQ1838" s="2"/>
      <c r="GR1838" s="2"/>
      <c r="GS1838" s="2"/>
      <c r="NX1838" s="2"/>
      <c r="NY1838" s="2"/>
      <c r="NZ1838" s="2"/>
      <c r="OA1838" s="2"/>
      <c r="OB1838" s="2"/>
    </row>
    <row r="1839" spans="2:392" x14ac:dyDescent="0.25">
      <c r="B1839" s="2"/>
      <c r="C1839" s="2"/>
      <c r="D1839" s="2"/>
      <c r="E1839" s="2"/>
      <c r="F1839" s="2"/>
      <c r="I1839" s="2"/>
      <c r="J1839" s="2"/>
      <c r="O1839" s="3"/>
      <c r="P1839" s="3"/>
      <c r="Q1839" s="3"/>
      <c r="R1839" s="3"/>
      <c r="S1839" s="3"/>
      <c r="T1839" s="3"/>
      <c r="U1839" s="3"/>
      <c r="V1839" s="3"/>
      <c r="W1839" s="3"/>
      <c r="X1839" s="8"/>
      <c r="GQ1839" s="2"/>
      <c r="GR1839" s="2"/>
      <c r="GS1839" s="2"/>
      <c r="NX1839" s="2"/>
      <c r="NY1839" s="2"/>
      <c r="NZ1839" s="2"/>
      <c r="OA1839" s="2"/>
      <c r="OB1839" s="2"/>
    </row>
    <row r="1840" spans="2:392" x14ac:dyDescent="0.25">
      <c r="B1840" s="2"/>
      <c r="C1840" s="2"/>
      <c r="D1840" s="2"/>
      <c r="E1840" s="2"/>
      <c r="F1840" s="2"/>
      <c r="I1840" s="2"/>
      <c r="J1840" s="2"/>
      <c r="O1840" s="3"/>
      <c r="P1840" s="3"/>
      <c r="Q1840" s="3"/>
      <c r="R1840" s="3"/>
      <c r="S1840" s="3"/>
      <c r="T1840" s="3"/>
      <c r="U1840" s="3"/>
      <c r="V1840" s="3"/>
      <c r="W1840" s="3"/>
      <c r="X1840" s="8"/>
      <c r="GQ1840" s="2"/>
      <c r="GR1840" s="2"/>
      <c r="GS1840" s="2"/>
      <c r="NX1840" s="2"/>
      <c r="NY1840" s="2"/>
      <c r="NZ1840" s="2"/>
      <c r="OA1840" s="2"/>
      <c r="OB1840" s="2"/>
    </row>
    <row r="1841" spans="2:392" x14ac:dyDescent="0.25">
      <c r="B1841" s="2"/>
      <c r="C1841" s="2"/>
      <c r="D1841" s="2"/>
      <c r="E1841" s="2"/>
      <c r="F1841" s="2"/>
      <c r="I1841" s="2"/>
      <c r="J1841" s="2"/>
      <c r="O1841" s="3"/>
      <c r="P1841" s="3"/>
      <c r="Q1841" s="3"/>
      <c r="R1841" s="3"/>
      <c r="S1841" s="3"/>
      <c r="T1841" s="3"/>
      <c r="U1841" s="3"/>
      <c r="V1841" s="3"/>
      <c r="W1841" s="3"/>
      <c r="X1841" s="8"/>
      <c r="GP1841" s="6"/>
      <c r="GQ1841" s="6"/>
      <c r="GR1841" s="6"/>
      <c r="GS1841" s="6"/>
      <c r="GT1841" s="6"/>
      <c r="GU1841" s="6"/>
      <c r="NX1841" s="2"/>
      <c r="NY1841" s="2"/>
      <c r="NZ1841" s="2"/>
      <c r="OA1841" s="2"/>
      <c r="OB1841" s="2"/>
    </row>
    <row r="1842" spans="2:392" x14ac:dyDescent="0.25">
      <c r="B1842" s="2"/>
      <c r="C1842" s="2"/>
      <c r="D1842" s="2"/>
      <c r="E1842" s="2"/>
      <c r="F1842" s="2"/>
      <c r="I1842" s="2"/>
      <c r="J1842" s="2"/>
      <c r="O1842" s="3"/>
      <c r="P1842" s="3"/>
      <c r="Q1842" s="3"/>
      <c r="R1842" s="3"/>
      <c r="S1842" s="3"/>
      <c r="T1842" s="3"/>
      <c r="U1842" s="3"/>
      <c r="V1842" s="3"/>
      <c r="W1842" s="3"/>
      <c r="X1842" s="8"/>
      <c r="GP1842" s="3"/>
      <c r="GQ1842" s="3"/>
      <c r="GR1842" s="3"/>
      <c r="GS1842" s="3"/>
      <c r="GT1842" s="3"/>
      <c r="GU1842" s="3"/>
      <c r="NX1842" s="2"/>
      <c r="NY1842" s="2"/>
      <c r="NZ1842" s="2"/>
      <c r="OA1842" s="2"/>
      <c r="OB1842" s="2"/>
    </row>
    <row r="1843" spans="2:392" x14ac:dyDescent="0.25">
      <c r="B1843" s="2"/>
      <c r="C1843" s="2"/>
      <c r="D1843" s="2"/>
      <c r="E1843" s="2"/>
      <c r="F1843" s="2"/>
      <c r="I1843" s="2"/>
      <c r="J1843" s="2"/>
      <c r="O1843" s="3"/>
      <c r="P1843" s="3"/>
      <c r="Q1843" s="3"/>
      <c r="R1843" s="3"/>
      <c r="S1843" s="3"/>
      <c r="T1843" s="3"/>
      <c r="U1843" s="3"/>
      <c r="V1843" s="3"/>
      <c r="W1843" s="3"/>
      <c r="X1843" s="8"/>
      <c r="GP1843" s="13"/>
      <c r="GQ1843" s="13"/>
      <c r="GR1843" s="13"/>
      <c r="GS1843" s="13"/>
      <c r="GT1843" s="13"/>
      <c r="GU1843" s="13"/>
      <c r="NX1843" s="2"/>
      <c r="NY1843" s="2"/>
      <c r="NZ1843" s="2"/>
      <c r="OA1843" s="2"/>
      <c r="OB1843" s="2"/>
    </row>
    <row r="1844" spans="2:392" x14ac:dyDescent="0.25">
      <c r="B1844" s="2"/>
      <c r="C1844" s="2"/>
      <c r="D1844" s="2"/>
      <c r="E1844" s="2"/>
      <c r="F1844" s="2"/>
      <c r="I1844" s="2"/>
      <c r="J1844" s="2"/>
      <c r="O1844" s="3"/>
      <c r="P1844" s="3"/>
      <c r="Q1844" s="3"/>
      <c r="R1844" s="3"/>
      <c r="S1844" s="3"/>
      <c r="T1844" s="3"/>
      <c r="U1844" s="3"/>
      <c r="V1844" s="3"/>
      <c r="W1844" s="3"/>
      <c r="X1844" s="8"/>
      <c r="GP1844" s="13"/>
      <c r="GQ1844" s="13"/>
      <c r="GR1844" s="13"/>
      <c r="GS1844" s="13"/>
      <c r="GT1844" s="13"/>
      <c r="GU1844" s="13"/>
      <c r="NX1844" s="2"/>
      <c r="NY1844" s="2"/>
      <c r="NZ1844" s="2"/>
      <c r="OA1844" s="2"/>
      <c r="OB1844" s="2"/>
    </row>
    <row r="1845" spans="2:392" x14ac:dyDescent="0.25">
      <c r="B1845" s="2"/>
      <c r="C1845" s="2"/>
      <c r="D1845" s="2"/>
      <c r="E1845" s="2"/>
      <c r="F1845" s="2"/>
      <c r="I1845" s="2"/>
      <c r="J1845" s="2"/>
      <c r="O1845" s="3"/>
      <c r="P1845" s="3"/>
      <c r="Q1845" s="3"/>
      <c r="R1845" s="3"/>
      <c r="S1845" s="3"/>
      <c r="T1845" s="3"/>
      <c r="U1845" s="3"/>
      <c r="V1845" s="3"/>
      <c r="W1845" s="3"/>
      <c r="X1845" s="8"/>
      <c r="GP1845" s="13"/>
      <c r="GQ1845" s="13"/>
      <c r="GR1845" s="13"/>
      <c r="GS1845" s="13"/>
      <c r="GT1845" s="13"/>
      <c r="GU1845" s="13"/>
      <c r="NX1845" s="2"/>
      <c r="NY1845" s="2"/>
      <c r="NZ1845" s="2"/>
      <c r="OA1845" s="2"/>
      <c r="OB1845" s="2"/>
    </row>
    <row r="1846" spans="2:392" x14ac:dyDescent="0.25">
      <c r="B1846" s="2"/>
      <c r="C1846" s="2"/>
      <c r="D1846" s="2"/>
      <c r="E1846" s="2"/>
      <c r="F1846" s="2"/>
      <c r="I1846" s="2"/>
      <c r="J1846" s="2"/>
      <c r="O1846" s="3"/>
      <c r="P1846" s="3"/>
      <c r="Q1846" s="3"/>
      <c r="R1846" s="3"/>
      <c r="S1846" s="3"/>
      <c r="T1846" s="3"/>
      <c r="U1846" s="3"/>
      <c r="V1846" s="3"/>
      <c r="W1846" s="3"/>
      <c r="X1846" s="8"/>
      <c r="GP1846" s="13"/>
      <c r="GQ1846" s="13"/>
      <c r="GR1846" s="13"/>
      <c r="GS1846" s="13"/>
      <c r="GT1846" s="13"/>
      <c r="GU1846" s="13"/>
      <c r="NX1846" s="2"/>
      <c r="NY1846" s="2"/>
      <c r="NZ1846" s="2"/>
      <c r="OA1846" s="2"/>
      <c r="OB1846" s="2"/>
    </row>
    <row r="1847" spans="2:392" x14ac:dyDescent="0.25">
      <c r="B1847" s="2"/>
      <c r="C1847" s="2"/>
      <c r="D1847" s="2"/>
      <c r="E1847" s="2"/>
      <c r="F1847" s="2"/>
      <c r="I1847" s="2"/>
      <c r="J1847" s="2"/>
      <c r="O1847" s="3"/>
      <c r="P1847" s="3"/>
      <c r="Q1847" s="3"/>
      <c r="R1847" s="3"/>
      <c r="S1847" s="3"/>
      <c r="T1847" s="3"/>
      <c r="U1847" s="3"/>
      <c r="V1847" s="3"/>
      <c r="W1847" s="3"/>
      <c r="X1847" s="8"/>
      <c r="GP1847" s="13"/>
      <c r="GQ1847" s="13"/>
      <c r="GR1847" s="13"/>
      <c r="GS1847" s="13"/>
      <c r="GT1847" s="13"/>
      <c r="GU1847" s="13"/>
      <c r="NX1847" s="2"/>
      <c r="NY1847" s="2"/>
      <c r="NZ1847" s="2"/>
      <c r="OA1847" s="2"/>
      <c r="OB1847" s="2"/>
    </row>
    <row r="1848" spans="2:392" x14ac:dyDescent="0.25">
      <c r="B1848" s="2"/>
      <c r="C1848" s="2"/>
      <c r="D1848" s="2"/>
      <c r="E1848" s="2"/>
      <c r="F1848" s="2"/>
      <c r="I1848" s="2"/>
      <c r="J1848" s="2"/>
      <c r="O1848" s="3"/>
      <c r="P1848" s="3"/>
      <c r="Q1848" s="3"/>
      <c r="R1848" s="3"/>
      <c r="S1848" s="3"/>
      <c r="T1848" s="3"/>
      <c r="U1848" s="3"/>
      <c r="V1848" s="3"/>
      <c r="W1848" s="3"/>
      <c r="X1848" s="8"/>
      <c r="GP1848" s="13"/>
      <c r="GQ1848" s="13"/>
      <c r="GR1848" s="13"/>
      <c r="GS1848" s="13"/>
      <c r="GT1848" s="13"/>
      <c r="GU1848" s="13"/>
      <c r="NX1848" s="2"/>
      <c r="NY1848" s="2"/>
      <c r="NZ1848" s="2"/>
      <c r="OA1848" s="2"/>
      <c r="OB1848" s="2"/>
    </row>
    <row r="1849" spans="2:392" x14ac:dyDescent="0.25">
      <c r="B1849" s="2"/>
      <c r="C1849" s="2"/>
      <c r="D1849" s="2"/>
      <c r="E1849" s="2"/>
      <c r="F1849" s="2"/>
      <c r="I1849" s="2"/>
      <c r="J1849" s="2"/>
      <c r="O1849" s="3"/>
      <c r="P1849" s="3"/>
      <c r="Q1849" s="3"/>
      <c r="R1849" s="3"/>
      <c r="S1849" s="3"/>
      <c r="T1849" s="3"/>
      <c r="U1849" s="3"/>
      <c r="V1849" s="3"/>
      <c r="W1849" s="3"/>
      <c r="X1849" s="8"/>
      <c r="GP1849" s="13"/>
      <c r="GQ1849" s="13"/>
      <c r="GR1849" s="13"/>
      <c r="GS1849" s="13"/>
      <c r="GT1849" s="13"/>
      <c r="GU1849" s="13"/>
      <c r="NX1849" s="2"/>
      <c r="NY1849" s="2"/>
      <c r="NZ1849" s="2"/>
      <c r="OA1849" s="2"/>
      <c r="OB1849" s="2"/>
    </row>
    <row r="1850" spans="2:392" x14ac:dyDescent="0.25">
      <c r="B1850" s="2"/>
      <c r="C1850" s="2"/>
      <c r="D1850" s="2"/>
      <c r="E1850" s="2"/>
      <c r="F1850" s="2"/>
      <c r="I1850" s="2"/>
      <c r="J1850" s="2"/>
      <c r="O1850" s="3"/>
      <c r="P1850" s="3"/>
      <c r="Q1850" s="3"/>
      <c r="R1850" s="3"/>
      <c r="S1850" s="3"/>
      <c r="T1850" s="3"/>
      <c r="U1850" s="3"/>
      <c r="V1850" s="3"/>
      <c r="W1850" s="3"/>
      <c r="X1850" s="8"/>
      <c r="GP1850" s="13"/>
      <c r="GQ1850" s="13"/>
      <c r="GR1850" s="13"/>
      <c r="GS1850" s="13"/>
      <c r="GT1850" s="13"/>
      <c r="GU1850" s="13"/>
      <c r="NX1850" s="2"/>
      <c r="NY1850" s="2"/>
      <c r="NZ1850" s="2"/>
      <c r="OA1850" s="2"/>
      <c r="OB1850" s="2"/>
    </row>
    <row r="1851" spans="2:392" x14ac:dyDescent="0.25">
      <c r="B1851" s="2"/>
      <c r="C1851" s="2"/>
      <c r="D1851" s="2"/>
      <c r="E1851" s="2"/>
      <c r="F1851" s="2"/>
      <c r="I1851" s="2"/>
      <c r="J1851" s="2"/>
      <c r="O1851" s="3"/>
      <c r="P1851" s="3"/>
      <c r="Q1851" s="3"/>
      <c r="R1851" s="3"/>
      <c r="S1851" s="3"/>
      <c r="T1851" s="3"/>
      <c r="U1851" s="3"/>
      <c r="V1851" s="3"/>
      <c r="W1851" s="3"/>
      <c r="X1851" s="8"/>
      <c r="GP1851" s="13"/>
      <c r="GQ1851" s="13"/>
      <c r="GR1851" s="13"/>
      <c r="GS1851" s="13"/>
      <c r="GT1851" s="13"/>
      <c r="GU1851" s="13"/>
      <c r="NX1851" s="2"/>
      <c r="NY1851" s="2"/>
      <c r="NZ1851" s="2"/>
      <c r="OA1851" s="2"/>
      <c r="OB1851" s="2"/>
    </row>
    <row r="1852" spans="2:392" x14ac:dyDescent="0.25">
      <c r="B1852" s="2"/>
      <c r="C1852" s="2"/>
      <c r="D1852" s="2"/>
      <c r="E1852" s="2"/>
      <c r="F1852" s="2"/>
      <c r="I1852" s="2"/>
      <c r="J1852" s="2"/>
      <c r="O1852" s="3"/>
      <c r="P1852" s="3"/>
      <c r="Q1852" s="3"/>
      <c r="R1852" s="3"/>
      <c r="S1852" s="3"/>
      <c r="T1852" s="3"/>
      <c r="U1852" s="3"/>
      <c r="V1852" s="3"/>
      <c r="W1852" s="3"/>
      <c r="X1852" s="8"/>
      <c r="GP1852" s="13"/>
      <c r="GQ1852" s="13"/>
      <c r="GR1852" s="13"/>
      <c r="GS1852" s="13"/>
      <c r="GT1852" s="13"/>
      <c r="GU1852" s="13"/>
      <c r="NX1852" s="2"/>
      <c r="NY1852" s="2"/>
      <c r="NZ1852" s="2"/>
      <c r="OA1852" s="2"/>
      <c r="OB1852" s="2"/>
    </row>
    <row r="1853" spans="2:392" x14ac:dyDescent="0.25">
      <c r="B1853" s="2"/>
      <c r="C1853" s="2"/>
      <c r="D1853" s="2"/>
      <c r="E1853" s="2"/>
      <c r="F1853" s="2"/>
      <c r="I1853" s="2"/>
      <c r="J1853" s="2"/>
      <c r="O1853" s="3"/>
      <c r="P1853" s="3"/>
      <c r="Q1853" s="3"/>
      <c r="R1853" s="3"/>
      <c r="S1853" s="3"/>
      <c r="T1853" s="3"/>
      <c r="U1853" s="3"/>
      <c r="V1853" s="3"/>
      <c r="W1853" s="3"/>
      <c r="X1853" s="8"/>
      <c r="GP1853" s="13"/>
      <c r="GQ1853" s="13"/>
      <c r="GR1853" s="13"/>
      <c r="GS1853" s="13"/>
      <c r="GT1853" s="13"/>
      <c r="GU1853" s="13"/>
      <c r="NX1853" s="2"/>
      <c r="NY1853" s="2"/>
      <c r="NZ1853" s="2"/>
      <c r="OA1853" s="2"/>
      <c r="OB1853" s="2"/>
    </row>
    <row r="1854" spans="2:392" x14ac:dyDescent="0.25">
      <c r="B1854" s="2"/>
      <c r="C1854" s="2"/>
      <c r="D1854" s="2"/>
      <c r="E1854" s="2"/>
      <c r="F1854" s="2"/>
      <c r="I1854" s="2"/>
      <c r="J1854" s="2"/>
      <c r="O1854" s="3"/>
      <c r="P1854" s="3"/>
      <c r="Q1854" s="3"/>
      <c r="R1854" s="3"/>
      <c r="S1854" s="3"/>
      <c r="T1854" s="3"/>
      <c r="U1854" s="3"/>
      <c r="V1854" s="3"/>
      <c r="W1854" s="3"/>
      <c r="X1854" s="8"/>
      <c r="GP1854" s="13"/>
      <c r="GQ1854" s="13"/>
      <c r="GR1854" s="13"/>
      <c r="GS1854" s="13"/>
      <c r="GT1854" s="13"/>
      <c r="GU1854" s="13"/>
      <c r="NX1854" s="2"/>
      <c r="NY1854" s="2"/>
      <c r="NZ1854" s="2"/>
      <c r="OA1854" s="2"/>
      <c r="OB1854" s="2"/>
    </row>
    <row r="1855" spans="2:392" x14ac:dyDescent="0.25">
      <c r="B1855" s="2"/>
      <c r="C1855" s="2"/>
      <c r="D1855" s="2"/>
      <c r="E1855" s="2"/>
      <c r="F1855" s="2"/>
      <c r="I1855" s="2"/>
      <c r="J1855" s="2"/>
      <c r="O1855" s="3"/>
      <c r="P1855" s="3"/>
      <c r="Q1855" s="3"/>
      <c r="R1855" s="3"/>
      <c r="S1855" s="3"/>
      <c r="T1855" s="3"/>
      <c r="U1855" s="3"/>
      <c r="V1855" s="3"/>
      <c r="W1855" s="3"/>
      <c r="X1855" s="8"/>
      <c r="GP1855" s="13"/>
      <c r="GQ1855" s="13"/>
      <c r="GR1855" s="13"/>
      <c r="GS1855" s="13"/>
      <c r="GT1855" s="13"/>
      <c r="GU1855" s="13"/>
      <c r="NX1855" s="2"/>
      <c r="NY1855" s="2"/>
      <c r="NZ1855" s="2"/>
      <c r="OA1855" s="2"/>
      <c r="OB1855" s="2"/>
    </row>
    <row r="1856" spans="2:392" x14ac:dyDescent="0.25">
      <c r="B1856" s="2"/>
      <c r="C1856" s="2"/>
      <c r="D1856" s="2"/>
      <c r="E1856" s="2"/>
      <c r="F1856" s="2"/>
      <c r="I1856" s="2"/>
      <c r="J1856" s="2"/>
      <c r="O1856" s="3"/>
      <c r="P1856" s="3"/>
      <c r="Q1856" s="3"/>
      <c r="R1856" s="3"/>
      <c r="S1856" s="3"/>
      <c r="T1856" s="3"/>
      <c r="U1856" s="3"/>
      <c r="V1856" s="3"/>
      <c r="W1856" s="3"/>
      <c r="X1856" s="8"/>
      <c r="GP1856" s="13"/>
      <c r="GQ1856" s="13"/>
      <c r="GR1856" s="13"/>
      <c r="GS1856" s="13"/>
      <c r="GT1856" s="13"/>
      <c r="GU1856" s="13"/>
      <c r="NX1856" s="2"/>
      <c r="NY1856" s="2"/>
      <c r="NZ1856" s="2"/>
      <c r="OA1856" s="2"/>
      <c r="OB1856" s="2"/>
    </row>
    <row r="1857" spans="2:392" x14ac:dyDescent="0.25">
      <c r="B1857" s="2"/>
      <c r="C1857" s="2"/>
      <c r="D1857" s="2"/>
      <c r="E1857" s="2"/>
      <c r="F1857" s="2"/>
      <c r="I1857" s="2"/>
      <c r="J1857" s="2"/>
      <c r="O1857" s="3"/>
      <c r="P1857" s="3"/>
      <c r="Q1857" s="3"/>
      <c r="R1857" s="3"/>
      <c r="S1857" s="3"/>
      <c r="T1857" s="3"/>
      <c r="U1857" s="3"/>
      <c r="V1857" s="3"/>
      <c r="W1857" s="3"/>
      <c r="X1857" s="8"/>
      <c r="GP1857" s="13"/>
      <c r="GQ1857" s="13"/>
      <c r="GR1857" s="13"/>
      <c r="GS1857" s="13"/>
      <c r="GT1857" s="13"/>
      <c r="GU1857" s="13"/>
      <c r="NX1857" s="2"/>
      <c r="NY1857" s="2"/>
      <c r="NZ1857" s="2"/>
      <c r="OA1857" s="2"/>
      <c r="OB1857" s="2"/>
    </row>
    <row r="1858" spans="2:392" x14ac:dyDescent="0.25">
      <c r="B1858" s="2"/>
      <c r="C1858" s="2"/>
      <c r="D1858" s="2"/>
      <c r="E1858" s="2"/>
      <c r="F1858" s="2"/>
      <c r="I1858" s="2"/>
      <c r="J1858" s="2"/>
      <c r="O1858" s="3"/>
      <c r="P1858" s="3"/>
      <c r="Q1858" s="3"/>
      <c r="R1858" s="3"/>
      <c r="S1858" s="3"/>
      <c r="T1858" s="3"/>
      <c r="U1858" s="3"/>
      <c r="V1858" s="3"/>
      <c r="W1858" s="3"/>
      <c r="X1858" s="8"/>
      <c r="GP1858" s="13"/>
      <c r="GQ1858" s="13"/>
      <c r="GR1858" s="13"/>
      <c r="GS1858" s="13"/>
      <c r="GT1858" s="13"/>
      <c r="GU1858" s="13"/>
      <c r="NX1858" s="2"/>
      <c r="NY1858" s="2"/>
      <c r="NZ1858" s="2"/>
      <c r="OA1858" s="2"/>
      <c r="OB1858" s="2"/>
    </row>
    <row r="1859" spans="2:392" x14ac:dyDescent="0.25">
      <c r="B1859" s="2"/>
      <c r="C1859" s="2"/>
      <c r="D1859" s="2"/>
      <c r="E1859" s="2"/>
      <c r="F1859" s="2"/>
      <c r="I1859" s="2"/>
      <c r="J1859" s="2"/>
      <c r="O1859" s="3"/>
      <c r="P1859" s="3"/>
      <c r="Q1859" s="3"/>
      <c r="R1859" s="3"/>
      <c r="S1859" s="3"/>
      <c r="T1859" s="3"/>
      <c r="U1859" s="3"/>
      <c r="V1859" s="3"/>
      <c r="W1859" s="3"/>
      <c r="X1859" s="8"/>
      <c r="GP1859" s="13"/>
      <c r="GQ1859" s="13"/>
      <c r="GR1859" s="13"/>
      <c r="GS1859" s="13"/>
      <c r="GT1859" s="13"/>
      <c r="GU1859" s="13"/>
      <c r="NX1859" s="2"/>
      <c r="NY1859" s="2"/>
      <c r="NZ1859" s="2"/>
      <c r="OA1859" s="2"/>
      <c r="OB1859" s="2"/>
    </row>
    <row r="1860" spans="2:392" x14ac:dyDescent="0.25">
      <c r="B1860" s="2"/>
      <c r="C1860" s="2"/>
      <c r="D1860" s="2"/>
      <c r="E1860" s="2"/>
      <c r="F1860" s="2"/>
      <c r="I1860" s="2"/>
      <c r="J1860" s="2"/>
      <c r="O1860" s="3"/>
      <c r="P1860" s="3"/>
      <c r="Q1860" s="3"/>
      <c r="R1860" s="3"/>
      <c r="S1860" s="3"/>
      <c r="T1860" s="3"/>
      <c r="U1860" s="3"/>
      <c r="V1860" s="3"/>
      <c r="W1860" s="3"/>
      <c r="X1860" s="8"/>
      <c r="GP1860" s="13"/>
      <c r="GQ1860" s="13"/>
      <c r="GR1860" s="13"/>
      <c r="GS1860" s="13"/>
      <c r="GT1860" s="13"/>
      <c r="GU1860" s="13"/>
      <c r="NX1860" s="2"/>
      <c r="NY1860" s="2"/>
      <c r="NZ1860" s="2"/>
      <c r="OA1860" s="2"/>
      <c r="OB1860" s="2"/>
    </row>
    <row r="1861" spans="2:392" x14ac:dyDescent="0.25">
      <c r="B1861" s="2"/>
      <c r="C1861" s="2"/>
      <c r="D1861" s="2"/>
      <c r="E1861" s="2"/>
      <c r="F1861" s="2"/>
      <c r="I1861" s="2"/>
      <c r="J1861" s="2"/>
      <c r="O1861" s="3"/>
      <c r="P1861" s="3"/>
      <c r="Q1861" s="3"/>
      <c r="R1861" s="3"/>
      <c r="S1861" s="3"/>
      <c r="T1861" s="3"/>
      <c r="U1861" s="3"/>
      <c r="V1861" s="3"/>
      <c r="W1861" s="3"/>
      <c r="X1861" s="8"/>
      <c r="GP1861" s="13"/>
      <c r="GQ1861" s="13"/>
      <c r="GR1861" s="13"/>
      <c r="GS1861" s="13"/>
      <c r="GT1861" s="13"/>
      <c r="GU1861" s="13"/>
      <c r="NX1861" s="2"/>
      <c r="NY1861" s="2"/>
      <c r="NZ1861" s="2"/>
      <c r="OA1861" s="2"/>
      <c r="OB1861" s="2"/>
    </row>
    <row r="1862" spans="2:392" x14ac:dyDescent="0.25">
      <c r="B1862" s="2"/>
      <c r="C1862" s="2"/>
      <c r="D1862" s="2"/>
      <c r="E1862" s="2"/>
      <c r="F1862" s="2"/>
      <c r="I1862" s="2"/>
      <c r="J1862" s="2"/>
      <c r="O1862" s="3"/>
      <c r="P1862" s="3"/>
      <c r="Q1862" s="3"/>
      <c r="R1862" s="3"/>
      <c r="S1862" s="3"/>
      <c r="T1862" s="3"/>
      <c r="U1862" s="3"/>
      <c r="V1862" s="3"/>
      <c r="W1862" s="3"/>
      <c r="X1862" s="8"/>
      <c r="GP1862" s="13"/>
      <c r="GQ1862" s="13"/>
      <c r="GR1862" s="13"/>
      <c r="GS1862" s="13"/>
      <c r="GT1862" s="13"/>
      <c r="GU1862" s="13"/>
      <c r="NX1862" s="2"/>
      <c r="NY1862" s="2"/>
      <c r="NZ1862" s="2"/>
      <c r="OA1862" s="2"/>
      <c r="OB1862" s="2"/>
    </row>
    <row r="1863" spans="2:392" x14ac:dyDescent="0.25">
      <c r="B1863" s="2"/>
      <c r="C1863" s="2"/>
      <c r="D1863" s="2"/>
      <c r="E1863" s="2"/>
      <c r="F1863" s="2"/>
      <c r="I1863" s="2"/>
      <c r="J1863" s="2"/>
      <c r="O1863" s="3"/>
      <c r="P1863" s="3"/>
      <c r="Q1863" s="3"/>
      <c r="R1863" s="3"/>
      <c r="S1863" s="3"/>
      <c r="T1863" s="3"/>
      <c r="U1863" s="3"/>
      <c r="V1863" s="3"/>
      <c r="W1863" s="3"/>
      <c r="X1863" s="8"/>
      <c r="GP1863" s="13"/>
      <c r="GQ1863" s="13"/>
      <c r="GR1863" s="13"/>
      <c r="GS1863" s="13"/>
      <c r="GT1863" s="13"/>
      <c r="GU1863" s="13"/>
      <c r="NX1863" s="2"/>
      <c r="NY1863" s="2"/>
      <c r="NZ1863" s="2"/>
      <c r="OA1863" s="2"/>
      <c r="OB1863" s="2"/>
    </row>
    <row r="1864" spans="2:392" x14ac:dyDescent="0.25">
      <c r="B1864" s="2"/>
      <c r="C1864" s="2"/>
      <c r="D1864" s="2"/>
      <c r="E1864" s="2"/>
      <c r="F1864" s="2"/>
      <c r="I1864" s="2"/>
      <c r="J1864" s="2"/>
      <c r="O1864" s="3"/>
      <c r="P1864" s="3"/>
      <c r="Q1864" s="3"/>
      <c r="R1864" s="3"/>
      <c r="S1864" s="3"/>
      <c r="T1864" s="3"/>
      <c r="U1864" s="3"/>
      <c r="V1864" s="3"/>
      <c r="W1864" s="3"/>
      <c r="X1864" s="8"/>
      <c r="GP1864" s="13"/>
      <c r="GQ1864" s="13"/>
      <c r="GR1864" s="13"/>
      <c r="GS1864" s="13"/>
      <c r="GT1864" s="13"/>
      <c r="GU1864" s="13"/>
      <c r="NX1864" s="2"/>
      <c r="NY1864" s="2"/>
      <c r="NZ1864" s="2"/>
      <c r="OA1864" s="2"/>
      <c r="OB1864" s="2"/>
    </row>
    <row r="1865" spans="2:392" x14ac:dyDescent="0.25">
      <c r="B1865" s="2"/>
      <c r="C1865" s="2"/>
      <c r="D1865" s="2"/>
      <c r="E1865" s="2"/>
      <c r="F1865" s="2"/>
      <c r="I1865" s="2"/>
      <c r="J1865" s="2"/>
      <c r="O1865" s="3"/>
      <c r="P1865" s="3"/>
      <c r="Q1865" s="3"/>
      <c r="R1865" s="3"/>
      <c r="S1865" s="3"/>
      <c r="T1865" s="3"/>
      <c r="U1865" s="3"/>
      <c r="V1865" s="3"/>
      <c r="W1865" s="3"/>
      <c r="X1865" s="8"/>
      <c r="GP1865" s="13"/>
      <c r="GQ1865" s="13"/>
      <c r="GR1865" s="13"/>
      <c r="GS1865" s="13"/>
      <c r="GT1865" s="13"/>
      <c r="GU1865" s="13"/>
      <c r="NX1865" s="2"/>
      <c r="NY1865" s="2"/>
      <c r="NZ1865" s="2"/>
      <c r="OA1865" s="2"/>
      <c r="OB1865" s="2"/>
    </row>
    <row r="1866" spans="2:392" x14ac:dyDescent="0.25">
      <c r="B1866" s="2"/>
      <c r="C1866" s="2"/>
      <c r="D1866" s="2"/>
      <c r="E1866" s="2"/>
      <c r="F1866" s="2"/>
      <c r="I1866" s="2"/>
      <c r="J1866" s="2"/>
      <c r="O1866" s="3"/>
      <c r="P1866" s="3"/>
      <c r="Q1866" s="3"/>
      <c r="R1866" s="3"/>
      <c r="S1866" s="3"/>
      <c r="T1866" s="3"/>
      <c r="U1866" s="3"/>
      <c r="V1866" s="3"/>
      <c r="W1866" s="3"/>
      <c r="X1866" s="8"/>
      <c r="GP1866" s="13"/>
      <c r="GQ1866" s="13"/>
      <c r="GR1866" s="13"/>
      <c r="GS1866" s="13"/>
      <c r="GT1866" s="13"/>
      <c r="GU1866" s="13"/>
      <c r="NX1866" s="2"/>
      <c r="NY1866" s="2"/>
      <c r="NZ1866" s="2"/>
      <c r="OA1866" s="2"/>
      <c r="OB1866" s="2"/>
    </row>
    <row r="1867" spans="2:392" x14ac:dyDescent="0.25">
      <c r="B1867" s="2"/>
      <c r="C1867" s="2"/>
      <c r="D1867" s="2"/>
      <c r="E1867" s="2"/>
      <c r="F1867" s="2"/>
      <c r="I1867" s="2"/>
      <c r="J1867" s="2"/>
      <c r="O1867" s="3"/>
      <c r="P1867" s="3"/>
      <c r="Q1867" s="3"/>
      <c r="R1867" s="3"/>
      <c r="S1867" s="3"/>
      <c r="T1867" s="3"/>
      <c r="U1867" s="3"/>
      <c r="V1867" s="3"/>
      <c r="W1867" s="3"/>
      <c r="X1867" s="8"/>
      <c r="GP1867" s="13"/>
      <c r="GQ1867" s="13"/>
      <c r="GR1867" s="13"/>
      <c r="GS1867" s="13"/>
      <c r="GT1867" s="13"/>
      <c r="GU1867" s="13"/>
      <c r="NX1867" s="2"/>
      <c r="NY1867" s="2"/>
      <c r="NZ1867" s="2"/>
      <c r="OA1867" s="2"/>
      <c r="OB1867" s="2"/>
    </row>
    <row r="1868" spans="2:392" x14ac:dyDescent="0.25">
      <c r="B1868" s="2"/>
      <c r="C1868" s="2"/>
      <c r="D1868" s="2"/>
      <c r="E1868" s="2"/>
      <c r="F1868" s="2"/>
      <c r="I1868" s="2"/>
      <c r="J1868" s="2"/>
      <c r="O1868" s="3"/>
      <c r="P1868" s="3"/>
      <c r="Q1868" s="3"/>
      <c r="R1868" s="3"/>
      <c r="S1868" s="3"/>
      <c r="T1868" s="3"/>
      <c r="U1868" s="3"/>
      <c r="V1868" s="3"/>
      <c r="W1868" s="3"/>
      <c r="X1868" s="8"/>
      <c r="GP1868" s="13"/>
      <c r="GQ1868" s="13"/>
      <c r="GR1868" s="13"/>
      <c r="GS1868" s="13"/>
      <c r="GT1868" s="13"/>
      <c r="GU1868" s="13"/>
      <c r="NX1868" s="2"/>
      <c r="NY1868" s="2"/>
      <c r="NZ1868" s="2"/>
      <c r="OA1868" s="2"/>
      <c r="OB1868" s="2"/>
    </row>
    <row r="1869" spans="2:392" x14ac:dyDescent="0.25">
      <c r="B1869" s="2"/>
      <c r="C1869" s="2"/>
      <c r="D1869" s="2"/>
      <c r="E1869" s="2"/>
      <c r="F1869" s="2"/>
      <c r="I1869" s="2"/>
      <c r="J1869" s="2"/>
      <c r="O1869" s="3"/>
      <c r="P1869" s="3"/>
      <c r="Q1869" s="3"/>
      <c r="R1869" s="3"/>
      <c r="S1869" s="3"/>
      <c r="T1869" s="3"/>
      <c r="U1869" s="3"/>
      <c r="V1869" s="3"/>
      <c r="W1869" s="3"/>
      <c r="X1869" s="8"/>
      <c r="GP1869" s="13"/>
      <c r="GQ1869" s="13"/>
      <c r="GR1869" s="13"/>
      <c r="GS1869" s="13"/>
      <c r="GT1869" s="13"/>
      <c r="GU1869" s="13"/>
      <c r="NX1869" s="2"/>
      <c r="NY1869" s="2"/>
      <c r="NZ1869" s="2"/>
      <c r="OA1869" s="2"/>
      <c r="OB1869" s="2"/>
    </row>
    <row r="1870" spans="2:392" x14ac:dyDescent="0.25">
      <c r="B1870" s="2"/>
      <c r="C1870" s="2"/>
      <c r="D1870" s="2"/>
      <c r="E1870" s="2"/>
      <c r="F1870" s="2"/>
      <c r="I1870" s="2"/>
      <c r="J1870" s="2"/>
      <c r="O1870" s="3"/>
      <c r="P1870" s="3"/>
      <c r="Q1870" s="3"/>
      <c r="R1870" s="3"/>
      <c r="S1870" s="3"/>
      <c r="T1870" s="3"/>
      <c r="U1870" s="3"/>
      <c r="V1870" s="3"/>
      <c r="W1870" s="3"/>
      <c r="X1870" s="8"/>
      <c r="GP1870" s="13"/>
      <c r="GQ1870" s="13"/>
      <c r="GR1870" s="13"/>
      <c r="GS1870" s="13"/>
      <c r="GT1870" s="13"/>
      <c r="GU1870" s="13"/>
      <c r="NX1870" s="2"/>
      <c r="NY1870" s="2"/>
      <c r="NZ1870" s="2"/>
      <c r="OA1870" s="2"/>
      <c r="OB1870" s="2"/>
    </row>
    <row r="1871" spans="2:392" x14ac:dyDescent="0.25">
      <c r="B1871" s="2"/>
      <c r="C1871" s="2"/>
      <c r="D1871" s="2"/>
      <c r="E1871" s="2"/>
      <c r="F1871" s="2"/>
      <c r="I1871" s="2"/>
      <c r="J1871" s="2"/>
      <c r="O1871" s="3"/>
      <c r="P1871" s="3"/>
      <c r="Q1871" s="3"/>
      <c r="R1871" s="3"/>
      <c r="S1871" s="3"/>
      <c r="T1871" s="3"/>
      <c r="U1871" s="3"/>
      <c r="V1871" s="3"/>
      <c r="W1871" s="3"/>
      <c r="X1871" s="8"/>
      <c r="GP1871" s="13"/>
      <c r="GQ1871" s="13"/>
      <c r="GR1871" s="13"/>
      <c r="GS1871" s="13"/>
      <c r="GT1871" s="13"/>
      <c r="GU1871" s="13"/>
      <c r="NX1871" s="2"/>
      <c r="NY1871" s="2"/>
      <c r="NZ1871" s="2"/>
      <c r="OA1871" s="2"/>
      <c r="OB1871" s="2"/>
    </row>
    <row r="1872" spans="2:392" x14ac:dyDescent="0.25">
      <c r="B1872" s="2"/>
      <c r="C1872" s="2"/>
      <c r="D1872" s="2"/>
      <c r="E1872" s="2"/>
      <c r="F1872" s="2"/>
      <c r="I1872" s="2"/>
      <c r="J1872" s="2"/>
      <c r="O1872" s="3"/>
      <c r="P1872" s="3"/>
      <c r="Q1872" s="3"/>
      <c r="R1872" s="3"/>
      <c r="S1872" s="3"/>
      <c r="T1872" s="3"/>
      <c r="U1872" s="3"/>
      <c r="V1872" s="3"/>
      <c r="W1872" s="3"/>
      <c r="X1872" s="8"/>
      <c r="GP1872" s="13"/>
      <c r="GQ1872" s="13"/>
      <c r="GR1872" s="13"/>
      <c r="GS1872" s="13"/>
      <c r="GT1872" s="13"/>
      <c r="GU1872" s="13"/>
      <c r="NX1872" s="2"/>
      <c r="NY1872" s="2"/>
      <c r="NZ1872" s="2"/>
      <c r="OA1872" s="2"/>
      <c r="OB1872" s="2"/>
    </row>
    <row r="1873" spans="2:392" x14ac:dyDescent="0.25">
      <c r="B1873" s="2"/>
      <c r="C1873" s="2"/>
      <c r="D1873" s="2"/>
      <c r="E1873" s="2"/>
      <c r="F1873" s="2"/>
      <c r="I1873" s="2"/>
      <c r="J1873" s="2"/>
      <c r="O1873" s="3"/>
      <c r="P1873" s="3"/>
      <c r="Q1873" s="3"/>
      <c r="R1873" s="3"/>
      <c r="S1873" s="3"/>
      <c r="T1873" s="3"/>
      <c r="U1873" s="3"/>
      <c r="V1873" s="3"/>
      <c r="W1873" s="3"/>
      <c r="X1873" s="8"/>
      <c r="GP1873" s="13"/>
      <c r="GQ1873" s="13"/>
      <c r="GR1873" s="13"/>
      <c r="GS1873" s="13"/>
      <c r="GT1873" s="13"/>
      <c r="GU1873" s="13"/>
      <c r="NX1873" s="2"/>
      <c r="NY1873" s="2"/>
      <c r="NZ1873" s="2"/>
      <c r="OA1873" s="2"/>
      <c r="OB1873" s="2"/>
    </row>
    <row r="1874" spans="2:392" x14ac:dyDescent="0.25">
      <c r="B1874" s="2"/>
      <c r="C1874" s="2"/>
      <c r="D1874" s="2"/>
      <c r="E1874" s="2"/>
      <c r="F1874" s="2"/>
      <c r="I1874" s="2"/>
      <c r="J1874" s="2"/>
      <c r="O1874" s="3"/>
      <c r="P1874" s="3"/>
      <c r="Q1874" s="3"/>
      <c r="R1874" s="3"/>
      <c r="S1874" s="3"/>
      <c r="T1874" s="3"/>
      <c r="U1874" s="3"/>
      <c r="V1874" s="3"/>
      <c r="W1874" s="3"/>
      <c r="X1874" s="8"/>
      <c r="GP1874" s="13"/>
      <c r="GQ1874" s="13"/>
      <c r="GR1874" s="13"/>
      <c r="GS1874" s="13"/>
      <c r="GT1874" s="13"/>
      <c r="GU1874" s="13"/>
      <c r="NX1874" s="2"/>
      <c r="NY1874" s="2"/>
      <c r="NZ1874" s="2"/>
      <c r="OA1874" s="2"/>
      <c r="OB1874" s="2"/>
    </row>
    <row r="1875" spans="2:392" x14ac:dyDescent="0.25">
      <c r="B1875" s="2"/>
      <c r="C1875" s="2"/>
      <c r="D1875" s="2"/>
      <c r="E1875" s="2"/>
      <c r="F1875" s="2"/>
      <c r="I1875" s="2"/>
      <c r="J1875" s="2"/>
      <c r="O1875" s="3"/>
      <c r="P1875" s="3"/>
      <c r="Q1875" s="3"/>
      <c r="R1875" s="3"/>
      <c r="S1875" s="3"/>
      <c r="T1875" s="3"/>
      <c r="U1875" s="3"/>
      <c r="V1875" s="3"/>
      <c r="W1875" s="3"/>
      <c r="X1875" s="8"/>
      <c r="GP1875" s="13"/>
      <c r="GQ1875" s="13"/>
      <c r="GR1875" s="13"/>
      <c r="GS1875" s="13"/>
      <c r="GT1875" s="13"/>
      <c r="GU1875" s="13"/>
      <c r="NX1875" s="2"/>
      <c r="NY1875" s="2"/>
      <c r="NZ1875" s="2"/>
      <c r="OA1875" s="2"/>
      <c r="OB1875" s="2"/>
    </row>
    <row r="1876" spans="2:392" x14ac:dyDescent="0.25">
      <c r="B1876" s="2"/>
      <c r="C1876" s="2"/>
      <c r="D1876" s="2"/>
      <c r="E1876" s="2"/>
      <c r="F1876" s="2"/>
      <c r="I1876" s="2"/>
      <c r="J1876" s="2"/>
      <c r="O1876" s="3"/>
      <c r="P1876" s="3"/>
      <c r="Q1876" s="3"/>
      <c r="R1876" s="3"/>
      <c r="S1876" s="3"/>
      <c r="T1876" s="3"/>
      <c r="U1876" s="3"/>
      <c r="V1876" s="3"/>
      <c r="W1876" s="3"/>
      <c r="X1876" s="8"/>
      <c r="GP1876" s="13"/>
      <c r="GQ1876" s="13"/>
      <c r="GR1876" s="13"/>
      <c r="GS1876" s="13"/>
      <c r="GT1876" s="13"/>
      <c r="GU1876" s="13"/>
      <c r="NX1876" s="2"/>
      <c r="NY1876" s="2"/>
      <c r="NZ1876" s="2"/>
      <c r="OA1876" s="2"/>
      <c r="OB1876" s="2"/>
    </row>
    <row r="1877" spans="2:392" x14ac:dyDescent="0.25">
      <c r="B1877" s="2"/>
      <c r="C1877" s="2"/>
      <c r="D1877" s="2"/>
      <c r="E1877" s="2"/>
      <c r="F1877" s="2"/>
      <c r="I1877" s="2"/>
      <c r="J1877" s="2"/>
      <c r="O1877" s="3"/>
      <c r="P1877" s="3"/>
      <c r="Q1877" s="3"/>
      <c r="R1877" s="3"/>
      <c r="S1877" s="3"/>
      <c r="T1877" s="3"/>
      <c r="U1877" s="3"/>
      <c r="V1877" s="3"/>
      <c r="W1877" s="3"/>
      <c r="X1877" s="8"/>
      <c r="GP1877" s="13"/>
      <c r="GQ1877" s="13"/>
      <c r="GR1877" s="13"/>
      <c r="GS1877" s="13"/>
      <c r="GT1877" s="13"/>
      <c r="GU1877" s="13"/>
      <c r="NX1877" s="2"/>
      <c r="NY1877" s="2"/>
      <c r="NZ1877" s="2"/>
      <c r="OA1877" s="2"/>
      <c r="OB1877" s="2"/>
    </row>
    <row r="1878" spans="2:392" x14ac:dyDescent="0.25">
      <c r="B1878" s="2"/>
      <c r="C1878" s="2"/>
      <c r="D1878" s="2"/>
      <c r="E1878" s="2"/>
      <c r="F1878" s="2"/>
      <c r="I1878" s="2"/>
      <c r="J1878" s="2"/>
      <c r="O1878" s="3"/>
      <c r="P1878" s="3"/>
      <c r="Q1878" s="3"/>
      <c r="R1878" s="3"/>
      <c r="S1878" s="3"/>
      <c r="T1878" s="3"/>
      <c r="U1878" s="3"/>
      <c r="V1878" s="3"/>
      <c r="W1878" s="3"/>
      <c r="X1878" s="8"/>
      <c r="GP1878" s="13"/>
      <c r="GQ1878" s="13"/>
      <c r="GR1878" s="13"/>
      <c r="GS1878" s="13"/>
      <c r="GT1878" s="13"/>
      <c r="GU1878" s="13"/>
      <c r="NX1878" s="2"/>
      <c r="NY1878" s="2"/>
      <c r="NZ1878" s="2"/>
      <c r="OA1878" s="2"/>
      <c r="OB1878" s="2"/>
    </row>
    <row r="1879" spans="2:392" x14ac:dyDescent="0.25">
      <c r="B1879" s="2"/>
      <c r="C1879" s="2"/>
      <c r="D1879" s="2"/>
      <c r="E1879" s="2"/>
      <c r="F1879" s="2"/>
      <c r="I1879" s="2"/>
      <c r="J1879" s="2"/>
      <c r="O1879" s="3"/>
      <c r="P1879" s="3"/>
      <c r="Q1879" s="3"/>
      <c r="R1879" s="3"/>
      <c r="S1879" s="3"/>
      <c r="T1879" s="3"/>
      <c r="U1879" s="3"/>
      <c r="V1879" s="3"/>
      <c r="W1879" s="3"/>
      <c r="X1879" s="8"/>
      <c r="GP1879" s="13"/>
      <c r="GQ1879" s="13"/>
      <c r="GR1879" s="13"/>
      <c r="GS1879" s="13"/>
      <c r="GT1879" s="13"/>
      <c r="GU1879" s="13"/>
      <c r="NX1879" s="2"/>
      <c r="NY1879" s="2"/>
      <c r="NZ1879" s="2"/>
      <c r="OA1879" s="2"/>
      <c r="OB1879" s="2"/>
    </row>
    <row r="1880" spans="2:392" x14ac:dyDescent="0.25">
      <c r="B1880" s="2"/>
      <c r="C1880" s="2"/>
      <c r="D1880" s="2"/>
      <c r="E1880" s="2"/>
      <c r="F1880" s="2"/>
      <c r="I1880" s="2"/>
      <c r="J1880" s="2"/>
      <c r="O1880" s="3"/>
      <c r="P1880" s="3"/>
      <c r="Q1880" s="3"/>
      <c r="R1880" s="3"/>
      <c r="S1880" s="3"/>
      <c r="T1880" s="3"/>
      <c r="U1880" s="3"/>
      <c r="V1880" s="3"/>
      <c r="W1880" s="3"/>
      <c r="X1880" s="8"/>
      <c r="GP1880" s="13"/>
      <c r="GQ1880" s="13"/>
      <c r="GR1880" s="13"/>
      <c r="GS1880" s="13"/>
      <c r="GT1880" s="13"/>
      <c r="GU1880" s="13"/>
      <c r="NX1880" s="2"/>
      <c r="NY1880" s="2"/>
      <c r="NZ1880" s="2"/>
      <c r="OA1880" s="2"/>
      <c r="OB1880" s="2"/>
    </row>
    <row r="1881" spans="2:392" x14ac:dyDescent="0.25">
      <c r="B1881" s="2"/>
      <c r="C1881" s="2"/>
      <c r="D1881" s="2"/>
      <c r="E1881" s="2"/>
      <c r="F1881" s="2"/>
      <c r="I1881" s="2"/>
      <c r="J1881" s="2"/>
      <c r="O1881" s="3"/>
      <c r="P1881" s="3"/>
      <c r="Q1881" s="3"/>
      <c r="R1881" s="3"/>
      <c r="S1881" s="3"/>
      <c r="T1881" s="3"/>
      <c r="U1881" s="3"/>
      <c r="V1881" s="3"/>
      <c r="W1881" s="3"/>
      <c r="X1881" s="8"/>
      <c r="GP1881" s="13"/>
      <c r="GQ1881" s="13"/>
      <c r="GR1881" s="13"/>
      <c r="GS1881" s="13"/>
      <c r="GT1881" s="13"/>
      <c r="GU1881" s="13"/>
      <c r="NX1881" s="2"/>
      <c r="NY1881" s="2"/>
      <c r="NZ1881" s="2"/>
      <c r="OA1881" s="2"/>
      <c r="OB1881" s="2"/>
    </row>
    <row r="1882" spans="2:392" x14ac:dyDescent="0.25">
      <c r="B1882" s="2"/>
      <c r="C1882" s="2"/>
      <c r="D1882" s="2"/>
      <c r="E1882" s="2"/>
      <c r="F1882" s="2"/>
      <c r="I1882" s="2"/>
      <c r="J1882" s="2"/>
      <c r="O1882" s="3"/>
      <c r="P1882" s="3"/>
      <c r="Q1882" s="3"/>
      <c r="R1882" s="3"/>
      <c r="S1882" s="3"/>
      <c r="T1882" s="3"/>
      <c r="U1882" s="3"/>
      <c r="V1882" s="3"/>
      <c r="W1882" s="3"/>
      <c r="X1882" s="8"/>
      <c r="GP1882" s="13"/>
      <c r="GQ1882" s="13"/>
      <c r="GR1882" s="13"/>
      <c r="GS1882" s="13"/>
      <c r="GT1882" s="13"/>
      <c r="GU1882" s="13"/>
      <c r="NX1882" s="2"/>
      <c r="NY1882" s="2"/>
      <c r="NZ1882" s="2"/>
      <c r="OA1882" s="2"/>
      <c r="OB1882" s="2"/>
    </row>
    <row r="1883" spans="2:392" x14ac:dyDescent="0.25">
      <c r="B1883" s="2"/>
      <c r="C1883" s="2"/>
      <c r="D1883" s="2"/>
      <c r="E1883" s="2"/>
      <c r="F1883" s="2"/>
      <c r="I1883" s="2"/>
      <c r="J1883" s="2"/>
      <c r="O1883" s="3"/>
      <c r="P1883" s="3"/>
      <c r="Q1883" s="3"/>
      <c r="R1883" s="3"/>
      <c r="S1883" s="3"/>
      <c r="T1883" s="3"/>
      <c r="U1883" s="3"/>
      <c r="V1883" s="3"/>
      <c r="W1883" s="3"/>
      <c r="X1883" s="8"/>
      <c r="GP1883" s="13"/>
      <c r="GQ1883" s="13"/>
      <c r="GR1883" s="13"/>
      <c r="GS1883" s="13"/>
      <c r="GT1883" s="13"/>
      <c r="GU1883" s="13"/>
      <c r="NX1883" s="2"/>
      <c r="NY1883" s="2"/>
      <c r="NZ1883" s="2"/>
      <c r="OA1883" s="2"/>
      <c r="OB1883" s="2"/>
    </row>
    <row r="1884" spans="2:392" x14ac:dyDescent="0.25">
      <c r="B1884" s="2"/>
      <c r="C1884" s="2"/>
      <c r="D1884" s="2"/>
      <c r="E1884" s="2"/>
      <c r="F1884" s="2"/>
      <c r="I1884" s="2"/>
      <c r="J1884" s="2"/>
      <c r="O1884" s="3"/>
      <c r="P1884" s="3"/>
      <c r="Q1884" s="3"/>
      <c r="R1884" s="3"/>
      <c r="S1884" s="3"/>
      <c r="T1884" s="3"/>
      <c r="U1884" s="3"/>
      <c r="V1884" s="3"/>
      <c r="W1884" s="3"/>
      <c r="X1884" s="8"/>
      <c r="GP1884" s="13"/>
      <c r="GQ1884" s="13"/>
      <c r="GR1884" s="13"/>
      <c r="GS1884" s="13"/>
      <c r="GT1884" s="13"/>
      <c r="GU1884" s="13"/>
      <c r="NX1884" s="2"/>
      <c r="NY1884" s="2"/>
      <c r="NZ1884" s="2"/>
      <c r="OA1884" s="2"/>
      <c r="OB1884" s="2"/>
    </row>
    <row r="1885" spans="2:392" x14ac:dyDescent="0.25">
      <c r="B1885" s="2"/>
      <c r="C1885" s="2"/>
      <c r="D1885" s="2"/>
      <c r="E1885" s="2"/>
      <c r="F1885" s="2"/>
      <c r="I1885" s="2"/>
      <c r="J1885" s="2"/>
      <c r="O1885" s="3"/>
      <c r="P1885" s="3"/>
      <c r="Q1885" s="3"/>
      <c r="R1885" s="3"/>
      <c r="S1885" s="3"/>
      <c r="T1885" s="3"/>
      <c r="U1885" s="3"/>
      <c r="V1885" s="3"/>
      <c r="W1885" s="3"/>
      <c r="X1885" s="8"/>
      <c r="GP1885" s="13"/>
      <c r="GQ1885" s="13"/>
      <c r="GR1885" s="13"/>
      <c r="GS1885" s="13"/>
      <c r="GT1885" s="13"/>
      <c r="GU1885" s="13"/>
      <c r="NX1885" s="2"/>
      <c r="NY1885" s="2"/>
      <c r="NZ1885" s="2"/>
      <c r="OA1885" s="2"/>
      <c r="OB1885" s="2"/>
    </row>
    <row r="1886" spans="2:392" x14ac:dyDescent="0.25">
      <c r="B1886" s="2"/>
      <c r="C1886" s="2"/>
      <c r="D1886" s="2"/>
      <c r="E1886" s="2"/>
      <c r="F1886" s="2"/>
      <c r="I1886" s="2"/>
      <c r="J1886" s="2"/>
      <c r="O1886" s="3"/>
      <c r="P1886" s="3"/>
      <c r="Q1886" s="3"/>
      <c r="R1886" s="3"/>
      <c r="S1886" s="3"/>
      <c r="T1886" s="3"/>
      <c r="U1886" s="3"/>
      <c r="V1886" s="3"/>
      <c r="W1886" s="3"/>
      <c r="X1886" s="8"/>
      <c r="GP1886" s="13"/>
      <c r="GQ1886" s="13"/>
      <c r="GR1886" s="13"/>
      <c r="GS1886" s="13"/>
      <c r="GT1886" s="13"/>
      <c r="GU1886" s="13"/>
      <c r="NX1886" s="2"/>
      <c r="NY1886" s="2"/>
      <c r="NZ1886" s="2"/>
      <c r="OA1886" s="2"/>
      <c r="OB1886" s="2"/>
    </row>
    <row r="1887" spans="2:392" x14ac:dyDescent="0.25">
      <c r="B1887" s="2"/>
      <c r="C1887" s="2"/>
      <c r="D1887" s="2"/>
      <c r="E1887" s="2"/>
      <c r="F1887" s="2"/>
      <c r="I1887" s="2"/>
      <c r="J1887" s="2"/>
      <c r="O1887" s="3"/>
      <c r="P1887" s="3"/>
      <c r="Q1887" s="3"/>
      <c r="R1887" s="3"/>
      <c r="S1887" s="3"/>
      <c r="T1887" s="3"/>
      <c r="U1887" s="3"/>
      <c r="V1887" s="3"/>
      <c r="W1887" s="3"/>
      <c r="X1887" s="8"/>
      <c r="GP1887" s="13"/>
      <c r="GQ1887" s="13"/>
      <c r="GR1887" s="13"/>
      <c r="GS1887" s="13"/>
      <c r="GT1887" s="13"/>
      <c r="GU1887" s="13"/>
      <c r="NX1887" s="2"/>
      <c r="NY1887" s="2"/>
      <c r="NZ1887" s="2"/>
      <c r="OA1887" s="2"/>
      <c r="OB1887" s="2"/>
    </row>
    <row r="1888" spans="2:392" x14ac:dyDescent="0.25">
      <c r="B1888" s="2"/>
      <c r="C1888" s="2"/>
      <c r="D1888" s="2"/>
      <c r="E1888" s="2"/>
      <c r="F1888" s="2"/>
      <c r="I1888" s="2"/>
      <c r="J1888" s="2"/>
      <c r="O1888" s="3"/>
      <c r="P1888" s="3"/>
      <c r="Q1888" s="3"/>
      <c r="R1888" s="3"/>
      <c r="S1888" s="3"/>
      <c r="T1888" s="3"/>
      <c r="U1888" s="3"/>
      <c r="V1888" s="3"/>
      <c r="W1888" s="3"/>
      <c r="X1888" s="8"/>
      <c r="GP1888" s="13"/>
      <c r="GQ1888" s="13"/>
      <c r="GR1888" s="13"/>
      <c r="GS1888" s="13"/>
      <c r="GT1888" s="13"/>
      <c r="GU1888" s="13"/>
      <c r="NX1888" s="2"/>
      <c r="NY1888" s="2"/>
      <c r="NZ1888" s="2"/>
      <c r="OA1888" s="2"/>
      <c r="OB1888" s="2"/>
    </row>
    <row r="1889" spans="2:392" x14ac:dyDescent="0.25">
      <c r="B1889" s="2"/>
      <c r="C1889" s="2"/>
      <c r="D1889" s="2"/>
      <c r="E1889" s="2"/>
      <c r="F1889" s="2"/>
      <c r="I1889" s="2"/>
      <c r="J1889" s="2"/>
      <c r="O1889" s="3"/>
      <c r="P1889" s="3"/>
      <c r="Q1889" s="3"/>
      <c r="R1889" s="3"/>
      <c r="S1889" s="3"/>
      <c r="T1889" s="3"/>
      <c r="U1889" s="3"/>
      <c r="V1889" s="3"/>
      <c r="W1889" s="3"/>
      <c r="X1889" s="8"/>
      <c r="GP1889" s="13"/>
      <c r="GQ1889" s="13"/>
      <c r="GR1889" s="13"/>
      <c r="GS1889" s="13"/>
      <c r="GT1889" s="13"/>
      <c r="GU1889" s="13"/>
      <c r="NX1889" s="2"/>
      <c r="NY1889" s="2"/>
      <c r="NZ1889" s="2"/>
      <c r="OA1889" s="2"/>
      <c r="OB1889" s="2"/>
    </row>
    <row r="1890" spans="2:392" x14ac:dyDescent="0.25">
      <c r="B1890" s="2"/>
      <c r="C1890" s="2"/>
      <c r="D1890" s="2"/>
      <c r="E1890" s="2"/>
      <c r="F1890" s="2"/>
      <c r="I1890" s="2"/>
      <c r="J1890" s="2"/>
      <c r="O1890" s="3"/>
      <c r="P1890" s="3"/>
      <c r="Q1890" s="3"/>
      <c r="R1890" s="3"/>
      <c r="S1890" s="3"/>
      <c r="T1890" s="3"/>
      <c r="U1890" s="3"/>
      <c r="V1890" s="3"/>
      <c r="W1890" s="3"/>
      <c r="X1890" s="8"/>
      <c r="GP1890" s="13"/>
      <c r="GQ1890" s="13"/>
      <c r="GR1890" s="13"/>
      <c r="GS1890" s="13"/>
      <c r="GT1890" s="13"/>
      <c r="GU1890" s="13"/>
      <c r="NX1890" s="2"/>
      <c r="NY1890" s="2"/>
      <c r="NZ1890" s="2"/>
      <c r="OA1890" s="2"/>
      <c r="OB1890" s="2"/>
    </row>
    <row r="1891" spans="2:392" x14ac:dyDescent="0.25">
      <c r="B1891" s="2"/>
      <c r="C1891" s="2"/>
      <c r="D1891" s="2"/>
      <c r="E1891" s="2"/>
      <c r="F1891" s="2"/>
      <c r="I1891" s="2"/>
      <c r="J1891" s="2"/>
      <c r="O1891" s="3"/>
      <c r="P1891" s="3"/>
      <c r="Q1891" s="3"/>
      <c r="R1891" s="3"/>
      <c r="S1891" s="3"/>
      <c r="T1891" s="3"/>
      <c r="U1891" s="3"/>
      <c r="V1891" s="3"/>
      <c r="W1891" s="3"/>
      <c r="X1891" s="8"/>
      <c r="GP1891" s="13"/>
      <c r="GQ1891" s="13"/>
      <c r="GR1891" s="13"/>
      <c r="GS1891" s="13"/>
      <c r="GT1891" s="13"/>
      <c r="GU1891" s="13"/>
      <c r="NX1891" s="2"/>
      <c r="NY1891" s="2"/>
      <c r="NZ1891" s="2"/>
      <c r="OA1891" s="2"/>
      <c r="OB1891" s="2"/>
    </row>
    <row r="1892" spans="2:392" x14ac:dyDescent="0.25">
      <c r="B1892" s="2"/>
      <c r="C1892" s="2"/>
      <c r="D1892" s="2"/>
      <c r="E1892" s="2"/>
      <c r="F1892" s="2"/>
      <c r="I1892" s="2"/>
      <c r="J1892" s="2"/>
      <c r="O1892" s="3"/>
      <c r="P1892" s="3"/>
      <c r="Q1892" s="3"/>
      <c r="R1892" s="3"/>
      <c r="S1892" s="3"/>
      <c r="T1892" s="3"/>
      <c r="U1892" s="3"/>
      <c r="V1892" s="3"/>
      <c r="W1892" s="3"/>
      <c r="X1892" s="8"/>
      <c r="GP1892" s="13"/>
      <c r="GQ1892" s="13"/>
      <c r="GR1892" s="13"/>
      <c r="GS1892" s="13"/>
      <c r="GT1892" s="13"/>
      <c r="GU1892" s="13"/>
      <c r="NX1892" s="2"/>
      <c r="NY1892" s="2"/>
      <c r="NZ1892" s="2"/>
      <c r="OA1892" s="2"/>
      <c r="OB1892" s="2"/>
    </row>
    <row r="1893" spans="2:392" x14ac:dyDescent="0.25">
      <c r="B1893" s="2"/>
      <c r="C1893" s="2"/>
      <c r="D1893" s="2"/>
      <c r="E1893" s="2"/>
      <c r="F1893" s="2"/>
      <c r="I1893" s="2"/>
      <c r="J1893" s="2"/>
      <c r="O1893" s="3"/>
      <c r="P1893" s="3"/>
      <c r="Q1893" s="3"/>
      <c r="R1893" s="3"/>
      <c r="S1893" s="3"/>
      <c r="T1893" s="3"/>
      <c r="U1893" s="3"/>
      <c r="V1893" s="3"/>
      <c r="W1893" s="3"/>
      <c r="X1893" s="8"/>
      <c r="GP1893" s="13"/>
      <c r="GQ1893" s="13"/>
      <c r="GR1893" s="13"/>
      <c r="GS1893" s="13"/>
      <c r="GT1893" s="13"/>
      <c r="GU1893" s="13"/>
      <c r="NX1893" s="2"/>
      <c r="NY1893" s="2"/>
      <c r="NZ1893" s="2"/>
      <c r="OA1893" s="2"/>
      <c r="OB1893" s="2"/>
    </row>
    <row r="1894" spans="2:392" x14ac:dyDescent="0.25">
      <c r="B1894" s="2"/>
      <c r="C1894" s="2"/>
      <c r="D1894" s="2"/>
      <c r="E1894" s="2"/>
      <c r="F1894" s="2"/>
      <c r="I1894" s="2"/>
      <c r="J1894" s="2"/>
      <c r="O1894" s="3"/>
      <c r="P1894" s="3"/>
      <c r="Q1894" s="3"/>
      <c r="R1894" s="3"/>
      <c r="S1894" s="3"/>
      <c r="T1894" s="3"/>
      <c r="U1894" s="3"/>
      <c r="V1894" s="3"/>
      <c r="W1894" s="3"/>
      <c r="X1894" s="8"/>
      <c r="GP1894" s="13"/>
      <c r="GQ1894" s="13"/>
      <c r="GR1894" s="13"/>
      <c r="GS1894" s="13"/>
      <c r="GT1894" s="13"/>
      <c r="GU1894" s="13"/>
      <c r="NX1894" s="2"/>
      <c r="NY1894" s="2"/>
      <c r="NZ1894" s="2"/>
      <c r="OA1894" s="2"/>
      <c r="OB1894" s="2"/>
    </row>
    <row r="1895" spans="2:392" x14ac:dyDescent="0.25">
      <c r="B1895" s="2"/>
      <c r="C1895" s="2"/>
      <c r="D1895" s="2"/>
      <c r="E1895" s="2"/>
      <c r="F1895" s="2"/>
      <c r="I1895" s="2"/>
      <c r="J1895" s="2"/>
      <c r="O1895" s="3"/>
      <c r="P1895" s="3"/>
      <c r="Q1895" s="3"/>
      <c r="R1895" s="3"/>
      <c r="S1895" s="3"/>
      <c r="T1895" s="3"/>
      <c r="U1895" s="3"/>
      <c r="V1895" s="3"/>
      <c r="W1895" s="3"/>
      <c r="X1895" s="8"/>
      <c r="GP1895" s="13"/>
      <c r="GQ1895" s="13"/>
      <c r="GR1895" s="13"/>
      <c r="GS1895" s="13"/>
      <c r="GT1895" s="13"/>
      <c r="GU1895" s="13"/>
      <c r="NX1895" s="2"/>
      <c r="NY1895" s="2"/>
      <c r="NZ1895" s="2"/>
      <c r="OA1895" s="2"/>
      <c r="OB1895" s="2"/>
    </row>
    <row r="1896" spans="2:392" x14ac:dyDescent="0.25">
      <c r="B1896" s="2"/>
      <c r="C1896" s="2"/>
      <c r="D1896" s="2"/>
      <c r="E1896" s="2"/>
      <c r="F1896" s="2"/>
      <c r="I1896" s="2"/>
      <c r="J1896" s="2"/>
      <c r="O1896" s="3"/>
      <c r="P1896" s="3"/>
      <c r="Q1896" s="3"/>
      <c r="R1896" s="3"/>
      <c r="S1896" s="3"/>
      <c r="T1896" s="3"/>
      <c r="U1896" s="3"/>
      <c r="V1896" s="3"/>
      <c r="W1896" s="3"/>
      <c r="X1896" s="8"/>
      <c r="GP1896" s="13"/>
      <c r="GQ1896" s="13"/>
      <c r="GR1896" s="13"/>
      <c r="GS1896" s="13"/>
      <c r="GT1896" s="13"/>
      <c r="GU1896" s="13"/>
      <c r="NX1896" s="2"/>
      <c r="NY1896" s="2"/>
      <c r="NZ1896" s="2"/>
      <c r="OA1896" s="2"/>
      <c r="OB1896" s="2"/>
    </row>
    <row r="1897" spans="2:392" x14ac:dyDescent="0.25">
      <c r="B1897" s="2"/>
      <c r="C1897" s="2"/>
      <c r="D1897" s="2"/>
      <c r="E1897" s="2"/>
      <c r="F1897" s="2"/>
      <c r="I1897" s="2"/>
      <c r="J1897" s="2"/>
      <c r="O1897" s="3"/>
      <c r="P1897" s="3"/>
      <c r="Q1897" s="3"/>
      <c r="R1897" s="3"/>
      <c r="S1897" s="3"/>
      <c r="T1897" s="3"/>
      <c r="U1897" s="3"/>
      <c r="V1897" s="3"/>
      <c r="W1897" s="3"/>
      <c r="X1897" s="8"/>
      <c r="GP1897" s="13"/>
      <c r="GQ1897" s="13"/>
      <c r="GR1897" s="13"/>
      <c r="GS1897" s="13"/>
      <c r="GT1897" s="13"/>
      <c r="GU1897" s="13"/>
      <c r="NX1897" s="2"/>
      <c r="NY1897" s="2"/>
      <c r="NZ1897" s="2"/>
      <c r="OA1897" s="2"/>
      <c r="OB1897" s="2"/>
    </row>
    <row r="1898" spans="2:392" x14ac:dyDescent="0.25">
      <c r="B1898" s="2"/>
      <c r="C1898" s="2"/>
      <c r="D1898" s="2"/>
      <c r="E1898" s="2"/>
      <c r="F1898" s="2"/>
      <c r="I1898" s="2"/>
      <c r="J1898" s="2"/>
      <c r="O1898" s="3"/>
      <c r="P1898" s="3"/>
      <c r="Q1898" s="3"/>
      <c r="R1898" s="3"/>
      <c r="S1898" s="3"/>
      <c r="T1898" s="3"/>
      <c r="U1898" s="3"/>
      <c r="V1898" s="3"/>
      <c r="W1898" s="3"/>
      <c r="X1898" s="8"/>
      <c r="GP1898" s="13"/>
      <c r="GQ1898" s="13"/>
      <c r="GR1898" s="13"/>
      <c r="GS1898" s="13"/>
      <c r="GT1898" s="13"/>
      <c r="GU1898" s="13"/>
      <c r="NX1898" s="2"/>
      <c r="NY1898" s="2"/>
      <c r="NZ1898" s="2"/>
      <c r="OA1898" s="2"/>
      <c r="OB1898" s="2"/>
    </row>
    <row r="1899" spans="2:392" x14ac:dyDescent="0.25">
      <c r="B1899" s="2"/>
      <c r="C1899" s="2"/>
      <c r="D1899" s="2"/>
      <c r="E1899" s="2"/>
      <c r="F1899" s="2"/>
      <c r="I1899" s="2"/>
      <c r="J1899" s="2"/>
      <c r="O1899" s="3"/>
      <c r="P1899" s="3"/>
      <c r="Q1899" s="3"/>
      <c r="R1899" s="3"/>
      <c r="S1899" s="3"/>
      <c r="T1899" s="3"/>
      <c r="U1899" s="3"/>
      <c r="V1899" s="3"/>
      <c r="W1899" s="3"/>
      <c r="X1899" s="8"/>
      <c r="GP1899" s="13"/>
      <c r="GQ1899" s="13"/>
      <c r="GR1899" s="13"/>
      <c r="GS1899" s="13"/>
      <c r="GT1899" s="13"/>
      <c r="GU1899" s="13"/>
      <c r="NX1899" s="2"/>
      <c r="NY1899" s="2"/>
      <c r="NZ1899" s="2"/>
      <c r="OA1899" s="2"/>
      <c r="OB1899" s="2"/>
    </row>
    <row r="1900" spans="2:392" x14ac:dyDescent="0.25">
      <c r="B1900" s="2"/>
      <c r="C1900" s="2"/>
      <c r="D1900" s="2"/>
      <c r="E1900" s="2"/>
      <c r="F1900" s="2"/>
      <c r="I1900" s="2"/>
      <c r="J1900" s="2"/>
      <c r="O1900" s="3"/>
      <c r="P1900" s="3"/>
      <c r="Q1900" s="3"/>
      <c r="R1900" s="3"/>
      <c r="S1900" s="3"/>
      <c r="T1900" s="3"/>
      <c r="U1900" s="3"/>
      <c r="V1900" s="3"/>
      <c r="W1900" s="3"/>
      <c r="X1900" s="8"/>
      <c r="GP1900" s="13"/>
      <c r="GQ1900" s="13"/>
      <c r="GR1900" s="13"/>
      <c r="GS1900" s="13"/>
      <c r="GT1900" s="13"/>
      <c r="GU1900" s="13"/>
      <c r="NX1900" s="2"/>
      <c r="NY1900" s="2"/>
      <c r="NZ1900" s="2"/>
      <c r="OA1900" s="2"/>
      <c r="OB1900" s="2"/>
    </row>
    <row r="1901" spans="2:392" x14ac:dyDescent="0.25">
      <c r="B1901" s="2"/>
      <c r="C1901" s="2"/>
      <c r="D1901" s="2"/>
      <c r="E1901" s="2"/>
      <c r="F1901" s="2"/>
      <c r="I1901" s="2"/>
      <c r="J1901" s="2"/>
      <c r="O1901" s="3"/>
      <c r="P1901" s="3"/>
      <c r="Q1901" s="3"/>
      <c r="R1901" s="3"/>
      <c r="S1901" s="3"/>
      <c r="T1901" s="3"/>
      <c r="U1901" s="3"/>
      <c r="V1901" s="3"/>
      <c r="W1901" s="3"/>
      <c r="X1901" s="8"/>
      <c r="GP1901" s="13"/>
      <c r="GQ1901" s="13"/>
      <c r="GR1901" s="13"/>
      <c r="GS1901" s="13"/>
      <c r="GT1901" s="13"/>
      <c r="GU1901" s="13"/>
      <c r="NX1901" s="2"/>
      <c r="NY1901" s="2"/>
      <c r="NZ1901" s="2"/>
      <c r="OA1901" s="2"/>
      <c r="OB1901" s="2"/>
    </row>
    <row r="1902" spans="2:392" x14ac:dyDescent="0.25">
      <c r="B1902" s="2"/>
      <c r="C1902" s="2"/>
      <c r="D1902" s="2"/>
      <c r="E1902" s="2"/>
      <c r="F1902" s="2"/>
      <c r="I1902" s="2"/>
      <c r="J1902" s="2"/>
      <c r="O1902" s="3"/>
      <c r="P1902" s="3"/>
      <c r="Q1902" s="3"/>
      <c r="R1902" s="3"/>
      <c r="S1902" s="3"/>
      <c r="T1902" s="3"/>
      <c r="U1902" s="3"/>
      <c r="V1902" s="3"/>
      <c r="W1902" s="3"/>
      <c r="X1902" s="8"/>
      <c r="GP1902" s="13"/>
      <c r="GQ1902" s="13"/>
      <c r="GR1902" s="13"/>
      <c r="GS1902" s="13"/>
      <c r="GT1902" s="13"/>
      <c r="GU1902" s="13"/>
      <c r="NX1902" s="2"/>
      <c r="NY1902" s="2"/>
      <c r="NZ1902" s="2"/>
      <c r="OA1902" s="2"/>
      <c r="OB1902" s="2"/>
    </row>
    <row r="1903" spans="2:392" x14ac:dyDescent="0.25">
      <c r="B1903" s="2"/>
      <c r="C1903" s="2"/>
      <c r="D1903" s="2"/>
      <c r="E1903" s="2"/>
      <c r="F1903" s="2"/>
      <c r="I1903" s="2"/>
      <c r="J1903" s="2"/>
      <c r="O1903" s="3"/>
      <c r="P1903" s="3"/>
      <c r="Q1903" s="3"/>
      <c r="R1903" s="3"/>
      <c r="S1903" s="3"/>
      <c r="T1903" s="3"/>
      <c r="U1903" s="3"/>
      <c r="V1903" s="3"/>
      <c r="W1903" s="3"/>
      <c r="X1903" s="8"/>
      <c r="GP1903" s="13"/>
      <c r="GQ1903" s="13"/>
      <c r="GR1903" s="13"/>
      <c r="GS1903" s="13"/>
      <c r="GT1903" s="13"/>
      <c r="GU1903" s="13"/>
      <c r="NX1903" s="2"/>
      <c r="NY1903" s="2"/>
      <c r="NZ1903" s="2"/>
      <c r="OA1903" s="2"/>
      <c r="OB1903" s="2"/>
    </row>
    <row r="1904" spans="2:392" x14ac:dyDescent="0.25">
      <c r="B1904" s="2"/>
      <c r="C1904" s="2"/>
      <c r="D1904" s="2"/>
      <c r="E1904" s="2"/>
      <c r="F1904" s="2"/>
      <c r="I1904" s="2"/>
      <c r="J1904" s="2"/>
      <c r="O1904" s="3"/>
      <c r="P1904" s="3"/>
      <c r="Q1904" s="3"/>
      <c r="R1904" s="3"/>
      <c r="S1904" s="3"/>
      <c r="T1904" s="3"/>
      <c r="U1904" s="3"/>
      <c r="V1904" s="3"/>
      <c r="W1904" s="3"/>
      <c r="X1904" s="8"/>
      <c r="GP1904" s="13"/>
      <c r="GQ1904" s="13"/>
      <c r="GR1904" s="13"/>
      <c r="GS1904" s="13"/>
      <c r="GT1904" s="13"/>
      <c r="GU1904" s="13"/>
      <c r="NX1904" s="2"/>
      <c r="NY1904" s="2"/>
      <c r="NZ1904" s="2"/>
      <c r="OA1904" s="2"/>
      <c r="OB1904" s="2"/>
    </row>
    <row r="1905" spans="2:392" x14ac:dyDescent="0.25">
      <c r="B1905" s="2"/>
      <c r="C1905" s="2"/>
      <c r="D1905" s="2"/>
      <c r="E1905" s="2"/>
      <c r="F1905" s="2"/>
      <c r="I1905" s="2"/>
      <c r="J1905" s="2"/>
      <c r="O1905" s="3"/>
      <c r="P1905" s="3"/>
      <c r="Q1905" s="3"/>
      <c r="R1905" s="3"/>
      <c r="S1905" s="3"/>
      <c r="T1905" s="3"/>
      <c r="U1905" s="3"/>
      <c r="V1905" s="3"/>
      <c r="W1905" s="3"/>
      <c r="X1905" s="8"/>
      <c r="GP1905" s="13"/>
      <c r="GQ1905" s="13"/>
      <c r="GR1905" s="13"/>
      <c r="GS1905" s="13"/>
      <c r="GT1905" s="13"/>
      <c r="GU1905" s="13"/>
      <c r="NX1905" s="2"/>
      <c r="NY1905" s="2"/>
      <c r="NZ1905" s="2"/>
      <c r="OA1905" s="2"/>
      <c r="OB1905" s="2"/>
    </row>
    <row r="1906" spans="2:392" x14ac:dyDescent="0.25">
      <c r="B1906" s="2"/>
      <c r="C1906" s="2"/>
      <c r="D1906" s="2"/>
      <c r="E1906" s="2"/>
      <c r="F1906" s="2"/>
      <c r="I1906" s="2"/>
      <c r="J1906" s="2"/>
      <c r="O1906" s="3"/>
      <c r="P1906" s="3"/>
      <c r="Q1906" s="3"/>
      <c r="R1906" s="3"/>
      <c r="S1906" s="3"/>
      <c r="T1906" s="3"/>
      <c r="U1906" s="3"/>
      <c r="V1906" s="3"/>
      <c r="W1906" s="3"/>
      <c r="X1906" s="8"/>
      <c r="GP1906" s="13"/>
      <c r="GQ1906" s="13"/>
      <c r="GR1906" s="13"/>
      <c r="GS1906" s="13"/>
      <c r="GT1906" s="13"/>
      <c r="GU1906" s="13"/>
      <c r="NX1906" s="2"/>
      <c r="NY1906" s="2"/>
      <c r="NZ1906" s="2"/>
      <c r="OA1906" s="2"/>
      <c r="OB1906" s="2"/>
    </row>
    <row r="1907" spans="2:392" x14ac:dyDescent="0.25">
      <c r="B1907" s="2"/>
      <c r="C1907" s="2"/>
      <c r="D1907" s="2"/>
      <c r="E1907" s="2"/>
      <c r="F1907" s="2"/>
      <c r="I1907" s="2"/>
      <c r="J1907" s="2"/>
      <c r="O1907" s="3"/>
      <c r="P1907" s="3"/>
      <c r="Q1907" s="3"/>
      <c r="R1907" s="3"/>
      <c r="S1907" s="3"/>
      <c r="T1907" s="3"/>
      <c r="U1907" s="3"/>
      <c r="V1907" s="3"/>
      <c r="W1907" s="3"/>
      <c r="X1907" s="8"/>
      <c r="GP1907" s="13"/>
      <c r="GQ1907" s="13"/>
      <c r="GR1907" s="13"/>
      <c r="GS1907" s="13"/>
      <c r="GT1907" s="13"/>
      <c r="GU1907" s="13"/>
      <c r="NX1907" s="2"/>
      <c r="NY1907" s="2"/>
      <c r="NZ1907" s="2"/>
      <c r="OA1907" s="2"/>
      <c r="OB1907" s="2"/>
    </row>
    <row r="1908" spans="2:392" x14ac:dyDescent="0.25">
      <c r="B1908" s="2"/>
      <c r="C1908" s="2"/>
      <c r="D1908" s="2"/>
      <c r="E1908" s="2"/>
      <c r="F1908" s="2"/>
      <c r="I1908" s="2"/>
      <c r="J1908" s="2"/>
      <c r="O1908" s="3"/>
      <c r="P1908" s="3"/>
      <c r="Q1908" s="3"/>
      <c r="R1908" s="3"/>
      <c r="S1908" s="3"/>
      <c r="T1908" s="3"/>
      <c r="U1908" s="3"/>
      <c r="V1908" s="3"/>
      <c r="W1908" s="3"/>
      <c r="X1908" s="8"/>
      <c r="GP1908" s="13"/>
      <c r="GQ1908" s="13"/>
      <c r="GR1908" s="13"/>
      <c r="GS1908" s="13"/>
      <c r="GT1908" s="13"/>
      <c r="GU1908" s="13"/>
      <c r="NX1908" s="2"/>
      <c r="NY1908" s="2"/>
      <c r="NZ1908" s="2"/>
      <c r="OA1908" s="2"/>
      <c r="OB1908" s="2"/>
    </row>
    <row r="1909" spans="2:392" x14ac:dyDescent="0.25">
      <c r="B1909" s="2"/>
      <c r="C1909" s="2"/>
      <c r="D1909" s="2"/>
      <c r="E1909" s="2"/>
      <c r="F1909" s="2"/>
      <c r="I1909" s="2"/>
      <c r="J1909" s="2"/>
      <c r="O1909" s="3"/>
      <c r="P1909" s="3"/>
      <c r="Q1909" s="3"/>
      <c r="R1909" s="3"/>
      <c r="S1909" s="3"/>
      <c r="T1909" s="3"/>
      <c r="U1909" s="3"/>
      <c r="V1909" s="3"/>
      <c r="W1909" s="3"/>
      <c r="X1909" s="8"/>
      <c r="GP1909" s="13"/>
      <c r="GQ1909" s="13"/>
      <c r="GR1909" s="13"/>
      <c r="GS1909" s="13"/>
      <c r="GT1909" s="13"/>
      <c r="GU1909" s="13"/>
      <c r="NX1909" s="2"/>
      <c r="NY1909" s="2"/>
      <c r="NZ1909" s="2"/>
      <c r="OA1909" s="2"/>
      <c r="OB1909" s="2"/>
    </row>
    <row r="1910" spans="2:392" x14ac:dyDescent="0.25">
      <c r="B1910" s="2"/>
      <c r="C1910" s="2"/>
      <c r="D1910" s="2"/>
      <c r="E1910" s="2"/>
      <c r="F1910" s="2"/>
      <c r="I1910" s="2"/>
      <c r="J1910" s="2"/>
      <c r="O1910" s="3"/>
      <c r="P1910" s="3"/>
      <c r="Q1910" s="3"/>
      <c r="R1910" s="3"/>
      <c r="S1910" s="3"/>
      <c r="T1910" s="3"/>
      <c r="U1910" s="3"/>
      <c r="V1910" s="3"/>
      <c r="W1910" s="3"/>
      <c r="X1910" s="8"/>
      <c r="GP1910" s="13"/>
      <c r="GQ1910" s="13"/>
      <c r="GR1910" s="13"/>
      <c r="GS1910" s="13"/>
      <c r="GT1910" s="13"/>
      <c r="GU1910" s="13"/>
      <c r="NX1910" s="2"/>
      <c r="NY1910" s="2"/>
      <c r="NZ1910" s="2"/>
      <c r="OA1910" s="2"/>
      <c r="OB1910" s="2"/>
    </row>
    <row r="1911" spans="2:392" x14ac:dyDescent="0.25">
      <c r="B1911" s="2"/>
      <c r="C1911" s="2"/>
      <c r="D1911" s="2"/>
      <c r="E1911" s="2"/>
      <c r="F1911" s="2"/>
      <c r="I1911" s="2"/>
      <c r="J1911" s="2"/>
      <c r="O1911" s="3"/>
      <c r="P1911" s="3"/>
      <c r="Q1911" s="3"/>
      <c r="R1911" s="3"/>
      <c r="S1911" s="3"/>
      <c r="T1911" s="3"/>
      <c r="U1911" s="3"/>
      <c r="V1911" s="3"/>
      <c r="W1911" s="3"/>
      <c r="X1911" s="8"/>
      <c r="GP1911" s="13"/>
      <c r="GQ1911" s="13"/>
      <c r="GR1911" s="13"/>
      <c r="GS1911" s="13"/>
      <c r="GT1911" s="13"/>
      <c r="GU1911" s="13"/>
      <c r="NX1911" s="2"/>
      <c r="NY1911" s="2"/>
      <c r="NZ1911" s="2"/>
      <c r="OA1911" s="2"/>
      <c r="OB1911" s="2"/>
    </row>
    <row r="1912" spans="2:392" x14ac:dyDescent="0.25">
      <c r="B1912" s="2"/>
      <c r="C1912" s="2"/>
      <c r="D1912" s="2"/>
      <c r="E1912" s="2"/>
      <c r="F1912" s="2"/>
      <c r="I1912" s="2"/>
      <c r="J1912" s="2"/>
      <c r="O1912" s="3"/>
      <c r="P1912" s="3"/>
      <c r="Q1912" s="3"/>
      <c r="R1912" s="3"/>
      <c r="S1912" s="3"/>
      <c r="T1912" s="3"/>
      <c r="U1912" s="3"/>
      <c r="V1912" s="3"/>
      <c r="W1912" s="3"/>
      <c r="X1912" s="8"/>
      <c r="GP1912" s="13"/>
      <c r="GQ1912" s="13"/>
      <c r="GR1912" s="13"/>
      <c r="GS1912" s="13"/>
      <c r="GT1912" s="13"/>
      <c r="GU1912" s="13"/>
      <c r="NX1912" s="2"/>
      <c r="NY1912" s="2"/>
      <c r="NZ1912" s="2"/>
      <c r="OA1912" s="2"/>
      <c r="OB1912" s="2"/>
    </row>
    <row r="1913" spans="2:392" x14ac:dyDescent="0.25">
      <c r="B1913" s="2"/>
      <c r="C1913" s="2"/>
      <c r="D1913" s="2"/>
      <c r="E1913" s="2"/>
      <c r="F1913" s="2"/>
      <c r="I1913" s="2"/>
      <c r="J1913" s="2"/>
      <c r="O1913" s="3"/>
      <c r="P1913" s="3"/>
      <c r="Q1913" s="3"/>
      <c r="R1913" s="3"/>
      <c r="S1913" s="3"/>
      <c r="T1913" s="3"/>
      <c r="U1913" s="3"/>
      <c r="V1913" s="3"/>
      <c r="W1913" s="3"/>
      <c r="X1913" s="8"/>
      <c r="GP1913" s="13"/>
      <c r="GQ1913" s="13"/>
      <c r="GR1913" s="13"/>
      <c r="GS1913" s="13"/>
      <c r="GT1913" s="13"/>
      <c r="GU1913" s="13"/>
      <c r="NX1913" s="2"/>
      <c r="NY1913" s="2"/>
      <c r="NZ1913" s="2"/>
      <c r="OA1913" s="2"/>
      <c r="OB1913" s="2"/>
    </row>
    <row r="1914" spans="2:392" x14ac:dyDescent="0.25">
      <c r="B1914" s="2"/>
      <c r="C1914" s="2"/>
      <c r="D1914" s="2"/>
      <c r="E1914" s="2"/>
      <c r="F1914" s="2"/>
      <c r="I1914" s="2"/>
      <c r="J1914" s="2"/>
      <c r="O1914" s="3"/>
      <c r="P1914" s="3"/>
      <c r="Q1914" s="3"/>
      <c r="R1914" s="3"/>
      <c r="S1914" s="3"/>
      <c r="T1914" s="3"/>
      <c r="U1914" s="3"/>
      <c r="V1914" s="3"/>
      <c r="W1914" s="3"/>
      <c r="X1914" s="8"/>
      <c r="GP1914" s="13"/>
      <c r="GQ1914" s="13"/>
      <c r="GR1914" s="13"/>
      <c r="GS1914" s="13"/>
      <c r="GT1914" s="13"/>
      <c r="GU1914" s="13"/>
      <c r="NX1914" s="2"/>
      <c r="NY1914" s="2"/>
      <c r="NZ1914" s="2"/>
      <c r="OA1914" s="2"/>
      <c r="OB1914" s="2"/>
    </row>
    <row r="1915" spans="2:392" x14ac:dyDescent="0.25">
      <c r="B1915" s="2"/>
      <c r="C1915" s="2"/>
      <c r="D1915" s="2"/>
      <c r="E1915" s="2"/>
      <c r="F1915" s="2"/>
      <c r="I1915" s="2"/>
      <c r="J1915" s="2"/>
      <c r="O1915" s="3"/>
      <c r="P1915" s="3"/>
      <c r="Q1915" s="3"/>
      <c r="R1915" s="3"/>
      <c r="S1915" s="3"/>
      <c r="T1915" s="3"/>
      <c r="U1915" s="3"/>
      <c r="V1915" s="3"/>
      <c r="W1915" s="3"/>
      <c r="X1915" s="8"/>
      <c r="GP1915" s="13"/>
      <c r="GQ1915" s="13"/>
      <c r="GR1915" s="13"/>
      <c r="GS1915" s="13"/>
      <c r="GT1915" s="13"/>
      <c r="GU1915" s="13"/>
      <c r="NX1915" s="2"/>
      <c r="NY1915" s="2"/>
      <c r="NZ1915" s="2"/>
      <c r="OA1915" s="2"/>
      <c r="OB1915" s="2"/>
    </row>
    <row r="1916" spans="2:392" x14ac:dyDescent="0.25">
      <c r="B1916" s="2"/>
      <c r="C1916" s="2"/>
      <c r="D1916" s="2"/>
      <c r="E1916" s="2"/>
      <c r="F1916" s="2"/>
      <c r="I1916" s="2"/>
      <c r="J1916" s="2"/>
      <c r="O1916" s="3"/>
      <c r="P1916" s="3"/>
      <c r="Q1916" s="3"/>
      <c r="R1916" s="3"/>
      <c r="S1916" s="3"/>
      <c r="T1916" s="3"/>
      <c r="U1916" s="3"/>
      <c r="V1916" s="3"/>
      <c r="W1916" s="3"/>
      <c r="X1916" s="8"/>
      <c r="GP1916" s="13"/>
      <c r="GQ1916" s="13"/>
      <c r="GR1916" s="13"/>
      <c r="GS1916" s="13"/>
      <c r="GT1916" s="13"/>
      <c r="GU1916" s="13"/>
      <c r="NX1916" s="2"/>
      <c r="NY1916" s="2"/>
      <c r="NZ1916" s="2"/>
      <c r="OA1916" s="2"/>
      <c r="OB1916" s="2"/>
    </row>
    <row r="1917" spans="2:392" x14ac:dyDescent="0.25">
      <c r="B1917" s="2"/>
      <c r="C1917" s="2"/>
      <c r="D1917" s="2"/>
      <c r="E1917" s="2"/>
      <c r="F1917" s="2"/>
      <c r="I1917" s="2"/>
      <c r="J1917" s="2"/>
      <c r="O1917" s="3"/>
      <c r="P1917" s="3"/>
      <c r="Q1917" s="3"/>
      <c r="R1917" s="3"/>
      <c r="S1917" s="3"/>
      <c r="T1917" s="3"/>
      <c r="U1917" s="3"/>
      <c r="V1917" s="3"/>
      <c r="W1917" s="3"/>
      <c r="X1917" s="8"/>
      <c r="GP1917" s="13"/>
      <c r="GQ1917" s="13"/>
      <c r="GR1917" s="13"/>
      <c r="GS1917" s="13"/>
      <c r="GT1917" s="13"/>
      <c r="GU1917" s="13"/>
      <c r="NX1917" s="2"/>
      <c r="NY1917" s="2"/>
      <c r="NZ1917" s="2"/>
      <c r="OA1917" s="2"/>
      <c r="OB1917" s="2"/>
    </row>
    <row r="1918" spans="2:392" x14ac:dyDescent="0.25">
      <c r="B1918" s="2"/>
      <c r="C1918" s="2"/>
      <c r="D1918" s="2"/>
      <c r="E1918" s="2"/>
      <c r="F1918" s="2"/>
      <c r="I1918" s="2"/>
      <c r="J1918" s="2"/>
      <c r="O1918" s="3"/>
      <c r="P1918" s="3"/>
      <c r="Q1918" s="3"/>
      <c r="R1918" s="3"/>
      <c r="S1918" s="3"/>
      <c r="T1918" s="3"/>
      <c r="U1918" s="3"/>
      <c r="V1918" s="3"/>
      <c r="W1918" s="3"/>
      <c r="X1918" s="8"/>
      <c r="GP1918" s="13"/>
      <c r="GQ1918" s="13"/>
      <c r="GR1918" s="13"/>
      <c r="GS1918" s="13"/>
      <c r="GT1918" s="13"/>
      <c r="GU1918" s="13"/>
      <c r="NX1918" s="2"/>
      <c r="NY1918" s="2"/>
      <c r="NZ1918" s="2"/>
      <c r="OA1918" s="2"/>
      <c r="OB1918" s="2"/>
    </row>
    <row r="1919" spans="2:392" x14ac:dyDescent="0.25">
      <c r="B1919" s="2"/>
      <c r="C1919" s="2"/>
      <c r="D1919" s="2"/>
      <c r="E1919" s="2"/>
      <c r="F1919" s="2"/>
      <c r="I1919" s="2"/>
      <c r="J1919" s="2"/>
      <c r="O1919" s="3"/>
      <c r="P1919" s="3"/>
      <c r="Q1919" s="3"/>
      <c r="R1919" s="3"/>
      <c r="S1919" s="3"/>
      <c r="T1919" s="3"/>
      <c r="U1919" s="3"/>
      <c r="V1919" s="3"/>
      <c r="W1919" s="3"/>
      <c r="X1919" s="8"/>
      <c r="GP1919" s="13"/>
      <c r="GQ1919" s="13"/>
      <c r="GR1919" s="13"/>
      <c r="GS1919" s="13"/>
      <c r="GT1919" s="13"/>
      <c r="GU1919" s="13"/>
      <c r="NX1919" s="2"/>
      <c r="NY1919" s="2"/>
      <c r="NZ1919" s="2"/>
      <c r="OA1919" s="2"/>
      <c r="OB1919" s="2"/>
    </row>
    <row r="1920" spans="2:392" x14ac:dyDescent="0.25">
      <c r="B1920" s="2"/>
      <c r="C1920" s="2"/>
      <c r="D1920" s="2"/>
      <c r="E1920" s="2"/>
      <c r="F1920" s="2"/>
      <c r="I1920" s="2"/>
      <c r="J1920" s="2"/>
      <c r="O1920" s="3"/>
      <c r="P1920" s="3"/>
      <c r="Q1920" s="3"/>
      <c r="R1920" s="3"/>
      <c r="S1920" s="3"/>
      <c r="T1920" s="3"/>
      <c r="U1920" s="3"/>
      <c r="V1920" s="3"/>
      <c r="W1920" s="3"/>
      <c r="X1920" s="8"/>
      <c r="GP1920" s="13"/>
      <c r="GQ1920" s="13"/>
      <c r="GR1920" s="13"/>
      <c r="GS1920" s="13"/>
      <c r="GT1920" s="13"/>
      <c r="GU1920" s="13"/>
      <c r="NX1920" s="2"/>
      <c r="NY1920" s="2"/>
      <c r="NZ1920" s="2"/>
      <c r="OA1920" s="2"/>
      <c r="OB1920" s="2"/>
    </row>
    <row r="1921" spans="2:392" x14ac:dyDescent="0.25">
      <c r="B1921" s="2"/>
      <c r="C1921" s="2"/>
      <c r="D1921" s="2"/>
      <c r="E1921" s="2"/>
      <c r="F1921" s="2"/>
      <c r="I1921" s="2"/>
      <c r="J1921" s="2"/>
      <c r="O1921" s="3"/>
      <c r="P1921" s="3"/>
      <c r="Q1921" s="3"/>
      <c r="R1921" s="3"/>
      <c r="S1921" s="3"/>
      <c r="T1921" s="3"/>
      <c r="U1921" s="3"/>
      <c r="V1921" s="3"/>
      <c r="W1921" s="3"/>
      <c r="X1921" s="8"/>
      <c r="GP1921" s="13"/>
      <c r="GQ1921" s="13"/>
      <c r="GR1921" s="13"/>
      <c r="GS1921" s="13"/>
      <c r="GT1921" s="13"/>
      <c r="GU1921" s="13"/>
      <c r="NX1921" s="2"/>
      <c r="NY1921" s="2"/>
      <c r="NZ1921" s="2"/>
      <c r="OA1921" s="2"/>
      <c r="OB1921" s="2"/>
    </row>
    <row r="1922" spans="2:392" x14ac:dyDescent="0.25">
      <c r="B1922" s="2"/>
      <c r="C1922" s="2"/>
      <c r="D1922" s="2"/>
      <c r="E1922" s="2"/>
      <c r="F1922" s="2"/>
      <c r="I1922" s="2"/>
      <c r="J1922" s="2"/>
      <c r="O1922" s="3"/>
      <c r="P1922" s="3"/>
      <c r="Q1922" s="3"/>
      <c r="R1922" s="3"/>
      <c r="S1922" s="3"/>
      <c r="T1922" s="3"/>
      <c r="U1922" s="3"/>
      <c r="V1922" s="3"/>
      <c r="W1922" s="3"/>
      <c r="X1922" s="8"/>
      <c r="GP1922" s="13"/>
      <c r="GQ1922" s="13"/>
      <c r="GR1922" s="13"/>
      <c r="GS1922" s="13"/>
      <c r="GT1922" s="13"/>
      <c r="GU1922" s="13"/>
      <c r="NX1922" s="2"/>
      <c r="NY1922" s="2"/>
      <c r="NZ1922" s="2"/>
      <c r="OA1922" s="2"/>
      <c r="OB1922" s="2"/>
    </row>
    <row r="1923" spans="2:392" x14ac:dyDescent="0.25">
      <c r="B1923" s="2"/>
      <c r="C1923" s="2"/>
      <c r="D1923" s="2"/>
      <c r="E1923" s="2"/>
      <c r="F1923" s="2"/>
      <c r="I1923" s="2"/>
      <c r="J1923" s="2"/>
      <c r="O1923" s="3"/>
      <c r="P1923" s="3"/>
      <c r="Q1923" s="3"/>
      <c r="R1923" s="3"/>
      <c r="S1923" s="3"/>
      <c r="T1923" s="3"/>
      <c r="U1923" s="3"/>
      <c r="V1923" s="3"/>
      <c r="W1923" s="3"/>
      <c r="X1923" s="8"/>
      <c r="GP1923" s="13"/>
      <c r="GQ1923" s="13"/>
      <c r="GR1923" s="13"/>
      <c r="GS1923" s="13"/>
      <c r="GT1923" s="13"/>
      <c r="GU1923" s="13"/>
      <c r="NX1923" s="2"/>
      <c r="NY1923" s="2"/>
      <c r="NZ1923" s="2"/>
      <c r="OA1923" s="2"/>
      <c r="OB1923" s="2"/>
    </row>
    <row r="1924" spans="2:392" x14ac:dyDescent="0.25">
      <c r="B1924" s="2"/>
      <c r="C1924" s="2"/>
      <c r="D1924" s="2"/>
      <c r="E1924" s="2"/>
      <c r="F1924" s="2"/>
      <c r="I1924" s="2"/>
      <c r="J1924" s="2"/>
      <c r="O1924" s="3"/>
      <c r="P1924" s="3"/>
      <c r="Q1924" s="3"/>
      <c r="R1924" s="3"/>
      <c r="S1924" s="3"/>
      <c r="T1924" s="3"/>
      <c r="U1924" s="3"/>
      <c r="V1924" s="3"/>
      <c r="W1924" s="3"/>
      <c r="X1924" s="8"/>
      <c r="GP1924" s="13"/>
      <c r="GQ1924" s="13"/>
      <c r="GR1924" s="13"/>
      <c r="GS1924" s="13"/>
      <c r="GT1924" s="13"/>
      <c r="GU1924" s="13"/>
      <c r="NX1924" s="2"/>
      <c r="NY1924" s="2"/>
      <c r="NZ1924" s="2"/>
      <c r="OA1924" s="2"/>
      <c r="OB1924" s="2"/>
    </row>
    <row r="1925" spans="2:392" x14ac:dyDescent="0.25">
      <c r="B1925" s="2"/>
      <c r="C1925" s="2"/>
      <c r="D1925" s="2"/>
      <c r="E1925" s="2"/>
      <c r="F1925" s="2"/>
      <c r="I1925" s="2"/>
      <c r="J1925" s="2"/>
      <c r="O1925" s="3"/>
      <c r="P1925" s="3"/>
      <c r="Q1925" s="3"/>
      <c r="R1925" s="3"/>
      <c r="S1925" s="3"/>
      <c r="T1925" s="3"/>
      <c r="U1925" s="3"/>
      <c r="V1925" s="3"/>
      <c r="W1925" s="3"/>
      <c r="X1925" s="8"/>
      <c r="GP1925" s="13"/>
      <c r="GQ1925" s="13"/>
      <c r="GR1925" s="13"/>
      <c r="GS1925" s="13"/>
      <c r="GT1925" s="13"/>
      <c r="GU1925" s="13"/>
      <c r="NX1925" s="2"/>
      <c r="NY1925" s="2"/>
      <c r="NZ1925" s="2"/>
      <c r="OA1925" s="2"/>
      <c r="OB1925" s="2"/>
    </row>
    <row r="1926" spans="2:392" x14ac:dyDescent="0.25">
      <c r="B1926" s="2"/>
      <c r="C1926" s="2"/>
      <c r="D1926" s="2"/>
      <c r="E1926" s="2"/>
      <c r="F1926" s="2"/>
      <c r="I1926" s="2"/>
      <c r="J1926" s="2"/>
      <c r="O1926" s="3"/>
      <c r="P1926" s="3"/>
      <c r="Q1926" s="3"/>
      <c r="R1926" s="3"/>
      <c r="S1926" s="3"/>
      <c r="T1926" s="3"/>
      <c r="U1926" s="3"/>
      <c r="V1926" s="3"/>
      <c r="W1926" s="3"/>
      <c r="X1926" s="8"/>
      <c r="GP1926" s="13"/>
      <c r="GQ1926" s="13"/>
      <c r="GR1926" s="13"/>
      <c r="GS1926" s="13"/>
      <c r="GT1926" s="13"/>
      <c r="GU1926" s="13"/>
      <c r="NX1926" s="2"/>
      <c r="NY1926" s="2"/>
      <c r="NZ1926" s="2"/>
      <c r="OA1926" s="2"/>
      <c r="OB1926" s="2"/>
    </row>
    <row r="1927" spans="2:392" x14ac:dyDescent="0.25">
      <c r="B1927" s="2"/>
      <c r="C1927" s="2"/>
      <c r="D1927" s="2"/>
      <c r="E1927" s="2"/>
      <c r="F1927" s="2"/>
      <c r="I1927" s="2"/>
      <c r="J1927" s="2"/>
      <c r="O1927" s="3"/>
      <c r="P1927" s="3"/>
      <c r="Q1927" s="3"/>
      <c r="R1927" s="3"/>
      <c r="S1927" s="3"/>
      <c r="T1927" s="3"/>
      <c r="U1927" s="3"/>
      <c r="V1927" s="3"/>
      <c r="W1927" s="3"/>
      <c r="X1927" s="8"/>
      <c r="GP1927" s="13"/>
      <c r="GQ1927" s="13"/>
      <c r="GR1927" s="13"/>
      <c r="GS1927" s="13"/>
      <c r="GT1927" s="13"/>
      <c r="GU1927" s="13"/>
      <c r="NX1927" s="2"/>
      <c r="NY1927" s="2"/>
      <c r="NZ1927" s="2"/>
      <c r="OA1927" s="2"/>
      <c r="OB1927" s="2"/>
    </row>
    <row r="1928" spans="2:392" x14ac:dyDescent="0.25">
      <c r="B1928" s="2"/>
      <c r="C1928" s="2"/>
      <c r="D1928" s="2"/>
      <c r="E1928" s="2"/>
      <c r="F1928" s="2"/>
      <c r="I1928" s="2"/>
      <c r="J1928" s="2"/>
      <c r="O1928" s="3"/>
      <c r="P1928" s="3"/>
      <c r="Q1928" s="3"/>
      <c r="R1928" s="3"/>
      <c r="S1928" s="3"/>
      <c r="T1928" s="3"/>
      <c r="U1928" s="3"/>
      <c r="V1928" s="3"/>
      <c r="W1928" s="3"/>
      <c r="X1928" s="8"/>
      <c r="GP1928" s="13"/>
      <c r="GQ1928" s="13"/>
      <c r="GR1928" s="13"/>
      <c r="GS1928" s="13"/>
      <c r="GT1928" s="13"/>
      <c r="GU1928" s="13"/>
      <c r="NX1928" s="2"/>
      <c r="NY1928" s="2"/>
      <c r="NZ1928" s="2"/>
      <c r="OA1928" s="2"/>
      <c r="OB1928" s="2"/>
    </row>
    <row r="1929" spans="2:392" x14ac:dyDescent="0.25">
      <c r="B1929" s="2"/>
      <c r="C1929" s="2"/>
      <c r="D1929" s="2"/>
      <c r="E1929" s="2"/>
      <c r="F1929" s="2"/>
      <c r="I1929" s="2"/>
      <c r="J1929" s="2"/>
      <c r="O1929" s="3"/>
      <c r="P1929" s="3"/>
      <c r="Q1929" s="3"/>
      <c r="R1929" s="3"/>
      <c r="S1929" s="3"/>
      <c r="T1929" s="3"/>
      <c r="U1929" s="3"/>
      <c r="V1929" s="3"/>
      <c r="W1929" s="3"/>
      <c r="X1929" s="8"/>
      <c r="GP1929" s="13"/>
      <c r="GQ1929" s="13"/>
      <c r="GR1929" s="13"/>
      <c r="GS1929" s="13"/>
      <c r="GT1929" s="13"/>
      <c r="GU1929" s="13"/>
      <c r="NX1929" s="2"/>
      <c r="NY1929" s="2"/>
      <c r="NZ1929" s="2"/>
      <c r="OA1929" s="2"/>
      <c r="OB1929" s="2"/>
    </row>
    <row r="1930" spans="2:392" x14ac:dyDescent="0.25">
      <c r="B1930" s="2"/>
      <c r="C1930" s="2"/>
      <c r="D1930" s="2"/>
      <c r="E1930" s="2"/>
      <c r="F1930" s="2"/>
      <c r="I1930" s="2"/>
      <c r="J1930" s="2"/>
      <c r="O1930" s="3"/>
      <c r="P1930" s="3"/>
      <c r="Q1930" s="3"/>
      <c r="R1930" s="3"/>
      <c r="S1930" s="3"/>
      <c r="T1930" s="3"/>
      <c r="U1930" s="3"/>
      <c r="V1930" s="3"/>
      <c r="W1930" s="3"/>
      <c r="X1930" s="8"/>
      <c r="GP1930" s="13"/>
      <c r="GQ1930" s="13"/>
      <c r="GR1930" s="13"/>
      <c r="GS1930" s="13"/>
      <c r="GT1930" s="13"/>
      <c r="GU1930" s="13"/>
      <c r="NX1930" s="2"/>
      <c r="NY1930" s="2"/>
      <c r="NZ1930" s="2"/>
      <c r="OA1930" s="2"/>
      <c r="OB1930" s="2"/>
    </row>
    <row r="1931" spans="2:392" x14ac:dyDescent="0.25">
      <c r="B1931" s="2"/>
      <c r="C1931" s="2"/>
      <c r="D1931" s="2"/>
      <c r="E1931" s="2"/>
      <c r="F1931" s="2"/>
      <c r="I1931" s="2"/>
      <c r="J1931" s="2"/>
      <c r="O1931" s="3"/>
      <c r="P1931" s="3"/>
      <c r="Q1931" s="3"/>
      <c r="R1931" s="3"/>
      <c r="S1931" s="3"/>
      <c r="T1931" s="3"/>
      <c r="U1931" s="3"/>
      <c r="V1931" s="3"/>
      <c r="W1931" s="3"/>
      <c r="X1931" s="8"/>
      <c r="GP1931" s="13"/>
      <c r="GQ1931" s="13"/>
      <c r="GR1931" s="13"/>
      <c r="GS1931" s="13"/>
      <c r="GT1931" s="13"/>
      <c r="GU1931" s="13"/>
      <c r="NX1931" s="2"/>
      <c r="NY1931" s="2"/>
      <c r="NZ1931" s="2"/>
      <c r="OA1931" s="2"/>
      <c r="OB1931" s="2"/>
    </row>
    <row r="1932" spans="2:392" x14ac:dyDescent="0.25">
      <c r="B1932" s="2"/>
      <c r="C1932" s="2"/>
      <c r="D1932" s="2"/>
      <c r="E1932" s="2"/>
      <c r="F1932" s="2"/>
      <c r="I1932" s="2"/>
      <c r="J1932" s="2"/>
      <c r="O1932" s="3"/>
      <c r="P1932" s="3"/>
      <c r="Q1932" s="3"/>
      <c r="R1932" s="3"/>
      <c r="S1932" s="3"/>
      <c r="T1932" s="3"/>
      <c r="U1932" s="3"/>
      <c r="V1932" s="3"/>
      <c r="W1932" s="3"/>
      <c r="X1932" s="8"/>
      <c r="GP1932" s="13"/>
      <c r="GQ1932" s="13"/>
      <c r="GR1932" s="13"/>
      <c r="GS1932" s="13"/>
      <c r="GT1932" s="13"/>
      <c r="GU1932" s="13"/>
      <c r="NX1932" s="2"/>
      <c r="NY1932" s="2"/>
      <c r="NZ1932" s="2"/>
      <c r="OA1932" s="2"/>
      <c r="OB1932" s="2"/>
    </row>
    <row r="1933" spans="2:392" x14ac:dyDescent="0.25">
      <c r="B1933" s="2"/>
      <c r="C1933" s="2"/>
      <c r="D1933" s="2"/>
      <c r="E1933" s="2"/>
      <c r="F1933" s="2"/>
      <c r="I1933" s="2"/>
      <c r="J1933" s="2"/>
      <c r="O1933" s="3"/>
      <c r="P1933" s="3"/>
      <c r="Q1933" s="3"/>
      <c r="R1933" s="3"/>
      <c r="S1933" s="3"/>
      <c r="T1933" s="3"/>
      <c r="U1933" s="3"/>
      <c r="V1933" s="3"/>
      <c r="W1933" s="3"/>
      <c r="X1933" s="8"/>
      <c r="GP1933" s="13"/>
      <c r="GQ1933" s="13"/>
      <c r="GR1933" s="13"/>
      <c r="GS1933" s="13"/>
      <c r="GT1933" s="13"/>
      <c r="GU1933" s="13"/>
      <c r="NX1933" s="2"/>
      <c r="NY1933" s="2"/>
      <c r="NZ1933" s="2"/>
      <c r="OA1933" s="2"/>
      <c r="OB1933" s="2"/>
    </row>
    <row r="1934" spans="2:392" x14ac:dyDescent="0.25">
      <c r="B1934" s="2"/>
      <c r="C1934" s="2"/>
      <c r="D1934" s="2"/>
      <c r="E1934" s="2"/>
      <c r="F1934" s="2"/>
      <c r="I1934" s="2"/>
      <c r="J1934" s="2"/>
      <c r="O1934" s="3"/>
      <c r="P1934" s="3"/>
      <c r="Q1934" s="3"/>
      <c r="R1934" s="3"/>
      <c r="S1934" s="3"/>
      <c r="T1934" s="3"/>
      <c r="U1934" s="3"/>
      <c r="V1934" s="3"/>
      <c r="W1934" s="3"/>
      <c r="X1934" s="8"/>
      <c r="GP1934" s="13"/>
      <c r="GQ1934" s="13"/>
      <c r="GR1934" s="13"/>
      <c r="GS1934" s="13"/>
      <c r="GT1934" s="13"/>
      <c r="GU1934" s="13"/>
      <c r="NX1934" s="2"/>
      <c r="NY1934" s="2"/>
      <c r="NZ1934" s="2"/>
      <c r="OA1934" s="2"/>
      <c r="OB1934" s="2"/>
    </row>
    <row r="1935" spans="2:392" x14ac:dyDescent="0.25">
      <c r="B1935" s="2"/>
      <c r="C1935" s="2"/>
      <c r="D1935" s="2"/>
      <c r="E1935" s="2"/>
      <c r="F1935" s="2"/>
      <c r="I1935" s="2"/>
      <c r="J1935" s="2"/>
      <c r="O1935" s="3"/>
      <c r="P1935" s="3"/>
      <c r="Q1935" s="3"/>
      <c r="R1935" s="3"/>
      <c r="S1935" s="3"/>
      <c r="T1935" s="3"/>
      <c r="U1935" s="3"/>
      <c r="V1935" s="3"/>
      <c r="W1935" s="3"/>
      <c r="X1935" s="8"/>
      <c r="GP1935" s="13"/>
      <c r="GQ1935" s="13"/>
      <c r="GR1935" s="13"/>
      <c r="GS1935" s="13"/>
      <c r="GT1935" s="13"/>
      <c r="GU1935" s="13"/>
      <c r="NX1935" s="2"/>
      <c r="NY1935" s="2"/>
      <c r="NZ1935" s="2"/>
      <c r="OA1935" s="2"/>
      <c r="OB1935" s="2"/>
    </row>
    <row r="1936" spans="2:392" x14ac:dyDescent="0.25">
      <c r="B1936" s="2"/>
      <c r="C1936" s="2"/>
      <c r="D1936" s="2"/>
      <c r="E1936" s="2"/>
      <c r="F1936" s="2"/>
      <c r="I1936" s="2"/>
      <c r="J1936" s="2"/>
      <c r="O1936" s="3"/>
      <c r="P1936" s="3"/>
      <c r="Q1936" s="3"/>
      <c r="R1936" s="3"/>
      <c r="S1936" s="3"/>
      <c r="T1936" s="3"/>
      <c r="U1936" s="3"/>
      <c r="V1936" s="3"/>
      <c r="W1936" s="3"/>
      <c r="X1936" s="8"/>
      <c r="GP1936" s="13"/>
      <c r="GQ1936" s="13"/>
      <c r="GR1936" s="13"/>
      <c r="GS1936" s="13"/>
      <c r="GT1936" s="13"/>
      <c r="GU1936" s="13"/>
      <c r="NX1936" s="2"/>
      <c r="NY1936" s="2"/>
      <c r="NZ1936" s="2"/>
      <c r="OA1936" s="2"/>
      <c r="OB1936" s="2"/>
    </row>
    <row r="1937" spans="2:392" x14ac:dyDescent="0.25">
      <c r="B1937" s="2"/>
      <c r="C1937" s="2"/>
      <c r="D1937" s="2"/>
      <c r="E1937" s="2"/>
      <c r="F1937" s="2"/>
      <c r="I1937" s="2"/>
      <c r="J1937" s="2"/>
      <c r="O1937" s="3"/>
      <c r="P1937" s="3"/>
      <c r="Q1937" s="3"/>
      <c r="R1937" s="3"/>
      <c r="S1937" s="3"/>
      <c r="T1937" s="3"/>
      <c r="U1937" s="3"/>
      <c r="V1937" s="3"/>
      <c r="W1937" s="3"/>
      <c r="X1937" s="8"/>
      <c r="GP1937" s="13"/>
      <c r="GQ1937" s="13"/>
      <c r="GR1937" s="13"/>
      <c r="GS1937" s="13"/>
      <c r="GT1937" s="13"/>
      <c r="GU1937" s="13"/>
      <c r="NX1937" s="2"/>
      <c r="NY1937" s="2"/>
      <c r="NZ1937" s="2"/>
      <c r="OA1937" s="2"/>
      <c r="OB1937" s="2"/>
    </row>
    <row r="1938" spans="2:392" x14ac:dyDescent="0.25">
      <c r="B1938" s="2"/>
      <c r="C1938" s="2"/>
      <c r="D1938" s="2"/>
      <c r="E1938" s="2"/>
      <c r="F1938" s="2"/>
      <c r="I1938" s="2"/>
      <c r="J1938" s="2"/>
      <c r="O1938" s="3"/>
      <c r="P1938" s="3"/>
      <c r="Q1938" s="3"/>
      <c r="R1938" s="3"/>
      <c r="S1938" s="3"/>
      <c r="T1938" s="3"/>
      <c r="U1938" s="3"/>
      <c r="V1938" s="3"/>
      <c r="W1938" s="3"/>
      <c r="X1938" s="8"/>
      <c r="GP1938" s="13"/>
      <c r="GQ1938" s="13"/>
      <c r="GR1938" s="13"/>
      <c r="GS1938" s="13"/>
      <c r="GT1938" s="13"/>
      <c r="GU1938" s="13"/>
      <c r="NX1938" s="2"/>
      <c r="NY1938" s="2"/>
      <c r="NZ1938" s="2"/>
      <c r="OA1938" s="2"/>
      <c r="OB1938" s="2"/>
    </row>
    <row r="1939" spans="2:392" x14ac:dyDescent="0.25">
      <c r="B1939" s="2"/>
      <c r="C1939" s="2"/>
      <c r="D1939" s="2"/>
      <c r="E1939" s="2"/>
      <c r="F1939" s="2"/>
      <c r="I1939" s="2"/>
      <c r="J1939" s="2"/>
      <c r="O1939" s="3"/>
      <c r="P1939" s="3"/>
      <c r="Q1939" s="3"/>
      <c r="R1939" s="3"/>
      <c r="S1939" s="3"/>
      <c r="T1939" s="3"/>
      <c r="U1939" s="3"/>
      <c r="V1939" s="3"/>
      <c r="W1939" s="3"/>
      <c r="X1939" s="8"/>
      <c r="GP1939" s="13"/>
      <c r="GQ1939" s="13"/>
      <c r="GR1939" s="13"/>
      <c r="GS1939" s="13"/>
      <c r="GT1939" s="13"/>
      <c r="GU1939" s="13"/>
      <c r="NX1939" s="2"/>
      <c r="NY1939" s="2"/>
      <c r="NZ1939" s="2"/>
      <c r="OA1939" s="2"/>
      <c r="OB1939" s="2"/>
    </row>
    <row r="1940" spans="2:392" x14ac:dyDescent="0.25">
      <c r="B1940" s="2"/>
      <c r="C1940" s="2"/>
      <c r="D1940" s="2"/>
      <c r="E1940" s="2"/>
      <c r="F1940" s="2"/>
      <c r="I1940" s="2"/>
      <c r="J1940" s="2"/>
      <c r="O1940" s="3"/>
      <c r="P1940" s="3"/>
      <c r="Q1940" s="3"/>
      <c r="R1940" s="3"/>
      <c r="S1940" s="3"/>
      <c r="T1940" s="3"/>
      <c r="U1940" s="3"/>
      <c r="V1940" s="3"/>
      <c r="W1940" s="3"/>
      <c r="X1940" s="8"/>
      <c r="GP1940" s="13"/>
      <c r="GQ1940" s="13"/>
      <c r="GR1940" s="13"/>
      <c r="GS1940" s="13"/>
      <c r="GT1940" s="13"/>
      <c r="GU1940" s="13"/>
      <c r="NX1940" s="2"/>
      <c r="NY1940" s="2"/>
      <c r="NZ1940" s="2"/>
      <c r="OA1940" s="2"/>
      <c r="OB1940" s="2"/>
    </row>
    <row r="1941" spans="2:392" x14ac:dyDescent="0.25">
      <c r="B1941" s="2"/>
      <c r="C1941" s="2"/>
      <c r="D1941" s="2"/>
      <c r="E1941" s="2"/>
      <c r="F1941" s="2"/>
      <c r="I1941" s="2"/>
      <c r="J1941" s="2"/>
      <c r="O1941" s="3"/>
      <c r="P1941" s="3"/>
      <c r="Q1941" s="3"/>
      <c r="R1941" s="3"/>
      <c r="S1941" s="3"/>
      <c r="T1941" s="3"/>
      <c r="U1941" s="3"/>
      <c r="V1941" s="3"/>
      <c r="W1941" s="3"/>
      <c r="X1941" s="8"/>
      <c r="GP1941" s="13"/>
      <c r="GQ1941" s="13"/>
      <c r="GR1941" s="13"/>
      <c r="GS1941" s="13"/>
      <c r="GT1941" s="13"/>
      <c r="GU1941" s="13"/>
      <c r="NX1941" s="2"/>
      <c r="NY1941" s="2"/>
      <c r="NZ1941" s="2"/>
      <c r="OA1941" s="2"/>
      <c r="OB1941" s="2"/>
    </row>
    <row r="1942" spans="2:392" x14ac:dyDescent="0.25">
      <c r="B1942" s="2"/>
      <c r="C1942" s="2"/>
      <c r="D1942" s="2"/>
      <c r="E1942" s="2"/>
      <c r="F1942" s="2"/>
      <c r="I1942" s="2"/>
      <c r="J1942" s="2"/>
      <c r="O1942" s="3"/>
      <c r="P1942" s="3"/>
      <c r="Q1942" s="3"/>
      <c r="R1942" s="3"/>
      <c r="S1942" s="3"/>
      <c r="T1942" s="3"/>
      <c r="U1942" s="3"/>
      <c r="V1942" s="3"/>
      <c r="W1942" s="3"/>
      <c r="X1942" s="8"/>
      <c r="GP1942" s="13"/>
      <c r="GQ1942" s="13"/>
      <c r="GR1942" s="13"/>
      <c r="GS1942" s="13"/>
      <c r="GT1942" s="13"/>
      <c r="GU1942" s="13"/>
      <c r="NX1942" s="2"/>
      <c r="NY1942" s="2"/>
      <c r="NZ1942" s="2"/>
      <c r="OA1942" s="2"/>
      <c r="OB1942" s="2"/>
    </row>
    <row r="1943" spans="2:392" x14ac:dyDescent="0.25">
      <c r="B1943" s="2"/>
      <c r="C1943" s="2"/>
      <c r="D1943" s="2"/>
      <c r="E1943" s="2"/>
      <c r="F1943" s="2"/>
      <c r="I1943" s="2"/>
      <c r="J1943" s="2"/>
      <c r="O1943" s="3"/>
      <c r="P1943" s="3"/>
      <c r="Q1943" s="3"/>
      <c r="R1943" s="3"/>
      <c r="S1943" s="3"/>
      <c r="T1943" s="3"/>
      <c r="U1943" s="3"/>
      <c r="V1943" s="3"/>
      <c r="W1943" s="3"/>
      <c r="X1943" s="8"/>
      <c r="GP1943" s="13"/>
      <c r="GQ1943" s="13"/>
      <c r="GR1943" s="13"/>
      <c r="GS1943" s="13"/>
      <c r="GT1943" s="13"/>
      <c r="GU1943" s="13"/>
      <c r="NX1943" s="2"/>
      <c r="NY1943" s="2"/>
      <c r="NZ1943" s="2"/>
      <c r="OA1943" s="2"/>
      <c r="OB1943" s="2"/>
    </row>
    <row r="1944" spans="2:392" x14ac:dyDescent="0.25">
      <c r="B1944" s="2"/>
      <c r="C1944" s="2"/>
      <c r="D1944" s="2"/>
      <c r="E1944" s="2"/>
      <c r="F1944" s="2"/>
      <c r="I1944" s="2"/>
      <c r="J1944" s="2"/>
      <c r="O1944" s="3"/>
      <c r="P1944" s="3"/>
      <c r="Q1944" s="3"/>
      <c r="R1944" s="3"/>
      <c r="S1944" s="3"/>
      <c r="T1944" s="3"/>
      <c r="U1944" s="3"/>
      <c r="V1944" s="3"/>
      <c r="W1944" s="3"/>
      <c r="X1944" s="8"/>
      <c r="GP1944" s="13"/>
      <c r="GQ1944" s="13"/>
      <c r="GR1944" s="13"/>
      <c r="GS1944" s="13"/>
      <c r="GT1944" s="13"/>
      <c r="GU1944" s="13"/>
      <c r="NX1944" s="2"/>
      <c r="NY1944" s="2"/>
      <c r="NZ1944" s="2"/>
      <c r="OA1944" s="2"/>
      <c r="OB1944" s="2"/>
    </row>
    <row r="1945" spans="2:392" x14ac:dyDescent="0.25">
      <c r="B1945" s="2"/>
      <c r="C1945" s="2"/>
      <c r="D1945" s="2"/>
      <c r="E1945" s="2"/>
      <c r="F1945" s="2"/>
      <c r="I1945" s="2"/>
      <c r="J1945" s="2"/>
      <c r="O1945" s="3"/>
      <c r="P1945" s="3"/>
      <c r="Q1945" s="3"/>
      <c r="R1945" s="3"/>
      <c r="S1945" s="3"/>
      <c r="T1945" s="3"/>
      <c r="U1945" s="3"/>
      <c r="V1945" s="3"/>
      <c r="W1945" s="3"/>
      <c r="X1945" s="8"/>
      <c r="GP1945" s="13"/>
      <c r="GQ1945" s="13"/>
      <c r="GR1945" s="13"/>
      <c r="GS1945" s="13"/>
      <c r="GT1945" s="13"/>
      <c r="GU1945" s="13"/>
      <c r="NX1945" s="2"/>
      <c r="NY1945" s="2"/>
      <c r="NZ1945" s="2"/>
      <c r="OA1945" s="2"/>
      <c r="OB1945" s="2"/>
    </row>
    <row r="1946" spans="2:392" x14ac:dyDescent="0.25">
      <c r="B1946" s="2"/>
      <c r="C1946" s="2"/>
      <c r="D1946" s="2"/>
      <c r="E1946" s="2"/>
      <c r="F1946" s="2"/>
      <c r="I1946" s="2"/>
      <c r="J1946" s="2"/>
      <c r="O1946" s="3"/>
      <c r="P1946" s="3"/>
      <c r="Q1946" s="3"/>
      <c r="R1946" s="3"/>
      <c r="S1946" s="3"/>
      <c r="T1946" s="3"/>
      <c r="U1946" s="3"/>
      <c r="V1946" s="3"/>
      <c r="W1946" s="3"/>
      <c r="X1946" s="8"/>
      <c r="GP1946" s="13"/>
      <c r="GQ1946" s="13"/>
      <c r="GR1946" s="13"/>
      <c r="GS1946" s="13"/>
      <c r="GT1946" s="13"/>
      <c r="GU1946" s="13"/>
      <c r="NX1946" s="2"/>
      <c r="NY1946" s="2"/>
      <c r="NZ1946" s="2"/>
      <c r="OA1946" s="2"/>
      <c r="OB1946" s="2"/>
    </row>
    <row r="1947" spans="2:392" x14ac:dyDescent="0.25">
      <c r="B1947" s="2"/>
      <c r="C1947" s="2"/>
      <c r="D1947" s="2"/>
      <c r="E1947" s="2"/>
      <c r="F1947" s="2"/>
      <c r="I1947" s="2"/>
      <c r="J1947" s="2"/>
      <c r="O1947" s="3"/>
      <c r="P1947" s="3"/>
      <c r="Q1947" s="3"/>
      <c r="R1947" s="3"/>
      <c r="S1947" s="3"/>
      <c r="T1947" s="3"/>
      <c r="U1947" s="3"/>
      <c r="V1947" s="3"/>
      <c r="W1947" s="3"/>
      <c r="X1947" s="8"/>
      <c r="GP1947" s="13"/>
      <c r="GQ1947" s="13"/>
      <c r="GR1947" s="13"/>
      <c r="GS1947" s="13"/>
      <c r="GT1947" s="13"/>
      <c r="GU1947" s="13"/>
      <c r="NX1947" s="2"/>
      <c r="NY1947" s="2"/>
      <c r="NZ1947" s="2"/>
      <c r="OA1947" s="2"/>
      <c r="OB1947" s="2"/>
    </row>
    <row r="1948" spans="2:392" x14ac:dyDescent="0.25">
      <c r="B1948" s="2"/>
      <c r="C1948" s="2"/>
      <c r="D1948" s="2"/>
      <c r="E1948" s="2"/>
      <c r="F1948" s="2"/>
      <c r="I1948" s="2"/>
      <c r="J1948" s="2"/>
      <c r="O1948" s="3"/>
      <c r="P1948" s="3"/>
      <c r="Q1948" s="3"/>
      <c r="R1948" s="3"/>
      <c r="S1948" s="3"/>
      <c r="T1948" s="3"/>
      <c r="U1948" s="3"/>
      <c r="V1948" s="3"/>
      <c r="W1948" s="3"/>
      <c r="X1948" s="8"/>
      <c r="GP1948" s="13"/>
      <c r="GQ1948" s="13"/>
      <c r="GR1948" s="13"/>
      <c r="GS1948" s="13"/>
      <c r="GT1948" s="13"/>
      <c r="GU1948" s="13"/>
      <c r="NX1948" s="2"/>
      <c r="NY1948" s="2"/>
      <c r="NZ1948" s="2"/>
      <c r="OA1948" s="2"/>
      <c r="OB1948" s="2"/>
    </row>
    <row r="1949" spans="2:392" x14ac:dyDescent="0.25">
      <c r="B1949" s="2"/>
      <c r="C1949" s="2"/>
      <c r="D1949" s="2"/>
      <c r="E1949" s="2"/>
      <c r="F1949" s="2"/>
      <c r="I1949" s="2"/>
      <c r="J1949" s="2"/>
      <c r="O1949" s="3"/>
      <c r="P1949" s="3"/>
      <c r="Q1949" s="3"/>
      <c r="R1949" s="3"/>
      <c r="S1949" s="3"/>
      <c r="T1949" s="3"/>
      <c r="U1949" s="3"/>
      <c r="V1949" s="3"/>
      <c r="W1949" s="3"/>
      <c r="X1949" s="8"/>
      <c r="GP1949" s="13"/>
      <c r="GQ1949" s="13"/>
      <c r="GR1949" s="13"/>
      <c r="GS1949" s="13"/>
      <c r="GT1949" s="13"/>
      <c r="GU1949" s="13"/>
      <c r="NX1949" s="2"/>
      <c r="NY1949" s="2"/>
      <c r="NZ1949" s="2"/>
      <c r="OA1949" s="2"/>
      <c r="OB1949" s="2"/>
    </row>
    <row r="1950" spans="2:392" x14ac:dyDescent="0.25">
      <c r="B1950" s="2"/>
      <c r="C1950" s="2"/>
      <c r="D1950" s="2"/>
      <c r="E1950" s="2"/>
      <c r="F1950" s="2"/>
      <c r="I1950" s="2"/>
      <c r="J1950" s="2"/>
      <c r="O1950" s="3"/>
      <c r="P1950" s="3"/>
      <c r="Q1950" s="3"/>
      <c r="R1950" s="3"/>
      <c r="S1950" s="3"/>
      <c r="T1950" s="3"/>
      <c r="U1950" s="3"/>
      <c r="V1950" s="3"/>
      <c r="W1950" s="3"/>
      <c r="X1950" s="8"/>
      <c r="GP1950" s="13"/>
      <c r="GQ1950" s="13"/>
      <c r="GR1950" s="13"/>
      <c r="GS1950" s="13"/>
      <c r="GT1950" s="13"/>
      <c r="GU1950" s="13"/>
      <c r="NX1950" s="2"/>
      <c r="NY1950" s="2"/>
      <c r="NZ1950" s="2"/>
      <c r="OA1950" s="2"/>
      <c r="OB1950" s="2"/>
    </row>
    <row r="1951" spans="2:392" x14ac:dyDescent="0.25">
      <c r="B1951" s="2"/>
      <c r="C1951" s="2"/>
      <c r="D1951" s="2"/>
      <c r="E1951" s="2"/>
      <c r="F1951" s="2"/>
      <c r="I1951" s="2"/>
      <c r="J1951" s="2"/>
      <c r="O1951" s="3"/>
      <c r="P1951" s="3"/>
      <c r="Q1951" s="3"/>
      <c r="R1951" s="3"/>
      <c r="S1951" s="3"/>
      <c r="T1951" s="3"/>
      <c r="U1951" s="3"/>
      <c r="V1951" s="3"/>
      <c r="W1951" s="3"/>
      <c r="X1951" s="8"/>
      <c r="GP1951" s="13"/>
      <c r="GQ1951" s="13"/>
      <c r="GR1951" s="13"/>
      <c r="GS1951" s="13"/>
      <c r="GT1951" s="13"/>
      <c r="GU1951" s="13"/>
      <c r="NX1951" s="2"/>
      <c r="NY1951" s="2"/>
      <c r="NZ1951" s="2"/>
      <c r="OA1951" s="2"/>
      <c r="OB1951" s="2"/>
    </row>
    <row r="1952" spans="2:392" x14ac:dyDescent="0.25">
      <c r="B1952" s="2"/>
      <c r="C1952" s="2"/>
      <c r="D1952" s="2"/>
      <c r="E1952" s="2"/>
      <c r="F1952" s="2"/>
      <c r="I1952" s="2"/>
      <c r="J1952" s="2"/>
      <c r="O1952" s="3"/>
      <c r="P1952" s="3"/>
      <c r="Q1952" s="3"/>
      <c r="R1952" s="3"/>
      <c r="S1952" s="3"/>
      <c r="T1952" s="3"/>
      <c r="U1952" s="3"/>
      <c r="V1952" s="3"/>
      <c r="W1952" s="3"/>
      <c r="X1952" s="8"/>
      <c r="GP1952" s="13"/>
      <c r="GQ1952" s="13"/>
      <c r="GR1952" s="13"/>
      <c r="GS1952" s="13"/>
      <c r="GT1952" s="13"/>
      <c r="GU1952" s="13"/>
      <c r="NX1952" s="2"/>
      <c r="NY1952" s="2"/>
      <c r="NZ1952" s="2"/>
      <c r="OA1952" s="2"/>
      <c r="OB1952" s="2"/>
    </row>
    <row r="1953" spans="2:392" x14ac:dyDescent="0.25">
      <c r="B1953" s="2"/>
      <c r="C1953" s="2"/>
      <c r="D1953" s="2"/>
      <c r="E1953" s="2"/>
      <c r="F1953" s="2"/>
      <c r="I1953" s="2"/>
      <c r="J1953" s="2"/>
      <c r="O1953" s="3"/>
      <c r="P1953" s="3"/>
      <c r="Q1953" s="3"/>
      <c r="R1953" s="3"/>
      <c r="S1953" s="3"/>
      <c r="T1953" s="3"/>
      <c r="U1953" s="3"/>
      <c r="V1953" s="3"/>
      <c r="W1953" s="3"/>
      <c r="X1953" s="8"/>
      <c r="GP1953" s="13"/>
      <c r="GQ1953" s="13"/>
      <c r="GR1953" s="13"/>
      <c r="GS1953" s="13"/>
      <c r="GT1953" s="13"/>
      <c r="GU1953" s="13"/>
      <c r="NX1953" s="2"/>
      <c r="NY1953" s="2"/>
      <c r="NZ1953" s="2"/>
      <c r="OA1953" s="2"/>
      <c r="OB1953" s="2"/>
    </row>
    <row r="1954" spans="2:392" x14ac:dyDescent="0.25">
      <c r="B1954" s="2"/>
      <c r="C1954" s="2"/>
      <c r="D1954" s="2"/>
      <c r="E1954" s="2"/>
      <c r="F1954" s="2"/>
      <c r="I1954" s="2"/>
      <c r="J1954" s="2"/>
      <c r="O1954" s="3"/>
      <c r="P1954" s="3"/>
      <c r="Q1954" s="3"/>
      <c r="R1954" s="3"/>
      <c r="S1954" s="3"/>
      <c r="T1954" s="3"/>
      <c r="U1954" s="3"/>
      <c r="V1954" s="3"/>
      <c r="W1954" s="3"/>
      <c r="X1954" s="8"/>
      <c r="GP1954" s="13"/>
      <c r="GQ1954" s="13"/>
      <c r="GR1954" s="13"/>
      <c r="GS1954" s="13"/>
      <c r="GT1954" s="13"/>
      <c r="GU1954" s="13"/>
      <c r="NX1954" s="2"/>
      <c r="NY1954" s="2"/>
      <c r="NZ1954" s="2"/>
      <c r="OA1954" s="2"/>
      <c r="OB1954" s="2"/>
    </row>
    <row r="1955" spans="2:392" x14ac:dyDescent="0.25">
      <c r="B1955" s="2"/>
      <c r="C1955" s="2"/>
      <c r="D1955" s="2"/>
      <c r="E1955" s="2"/>
      <c r="F1955" s="2"/>
      <c r="I1955" s="2"/>
      <c r="J1955" s="2"/>
      <c r="O1955" s="3"/>
      <c r="P1955" s="3"/>
      <c r="Q1955" s="3"/>
      <c r="R1955" s="3"/>
      <c r="S1955" s="3"/>
      <c r="T1955" s="3"/>
      <c r="U1955" s="3"/>
      <c r="V1955" s="3"/>
      <c r="W1955" s="3"/>
      <c r="X1955" s="8"/>
      <c r="GP1955" s="13"/>
      <c r="GQ1955" s="13"/>
      <c r="GR1955" s="13"/>
      <c r="GS1955" s="13"/>
      <c r="GT1955" s="13"/>
      <c r="GU1955" s="13"/>
      <c r="NX1955" s="2"/>
      <c r="NY1955" s="2"/>
      <c r="NZ1955" s="2"/>
      <c r="OA1955" s="2"/>
      <c r="OB1955" s="2"/>
    </row>
    <row r="1956" spans="2:392" x14ac:dyDescent="0.25">
      <c r="B1956" s="2"/>
      <c r="C1956" s="2"/>
      <c r="D1956" s="2"/>
      <c r="E1956" s="2"/>
      <c r="F1956" s="2"/>
      <c r="I1956" s="2"/>
      <c r="J1956" s="2"/>
      <c r="O1956" s="3"/>
      <c r="P1956" s="3"/>
      <c r="Q1956" s="3"/>
      <c r="R1956" s="3"/>
      <c r="S1956" s="3"/>
      <c r="T1956" s="3"/>
      <c r="U1956" s="3"/>
      <c r="V1956" s="3"/>
      <c r="W1956" s="3"/>
      <c r="X1956" s="8"/>
      <c r="GP1956" s="13"/>
      <c r="GQ1956" s="13"/>
      <c r="GR1956" s="13"/>
      <c r="GS1956" s="13"/>
      <c r="GT1956" s="13"/>
      <c r="GU1956" s="13"/>
      <c r="NX1956" s="2"/>
      <c r="NY1956" s="2"/>
      <c r="NZ1956" s="2"/>
      <c r="OA1956" s="2"/>
      <c r="OB1956" s="2"/>
    </row>
    <row r="1957" spans="2:392" x14ac:dyDescent="0.25">
      <c r="B1957" s="2"/>
      <c r="C1957" s="2"/>
      <c r="D1957" s="2"/>
      <c r="E1957" s="2"/>
      <c r="F1957" s="2"/>
      <c r="I1957" s="2"/>
      <c r="J1957" s="2"/>
      <c r="O1957" s="3"/>
      <c r="P1957" s="3"/>
      <c r="Q1957" s="3"/>
      <c r="R1957" s="3"/>
      <c r="S1957" s="3"/>
      <c r="T1957" s="3"/>
      <c r="U1957" s="3"/>
      <c r="V1957" s="3"/>
      <c r="W1957" s="3"/>
      <c r="X1957" s="8"/>
      <c r="GP1957" s="13"/>
      <c r="GQ1957" s="13"/>
      <c r="GR1957" s="13"/>
      <c r="GS1957" s="13"/>
      <c r="GT1957" s="13"/>
      <c r="GU1957" s="13"/>
      <c r="NX1957" s="2"/>
      <c r="NY1957" s="2"/>
      <c r="NZ1957" s="2"/>
      <c r="OA1957" s="2"/>
      <c r="OB1957" s="2"/>
    </row>
    <row r="1958" spans="2:392" x14ac:dyDescent="0.25">
      <c r="B1958" s="2"/>
      <c r="C1958" s="2"/>
      <c r="D1958" s="2"/>
      <c r="E1958" s="2"/>
      <c r="F1958" s="2"/>
      <c r="I1958" s="2"/>
      <c r="J1958" s="2"/>
      <c r="O1958" s="3"/>
      <c r="P1958" s="3"/>
      <c r="Q1958" s="3"/>
      <c r="R1958" s="3"/>
      <c r="S1958" s="3"/>
      <c r="T1958" s="3"/>
      <c r="U1958" s="3"/>
      <c r="V1958" s="3"/>
      <c r="W1958" s="3"/>
      <c r="X1958" s="8"/>
      <c r="GP1958" s="13"/>
      <c r="GQ1958" s="13"/>
      <c r="GR1958" s="13"/>
      <c r="GS1958" s="13"/>
      <c r="GT1958" s="13"/>
      <c r="GU1958" s="13"/>
      <c r="NX1958" s="2"/>
      <c r="NY1958" s="2"/>
      <c r="NZ1958" s="2"/>
      <c r="OA1958" s="2"/>
      <c r="OB1958" s="2"/>
    </row>
    <row r="1959" spans="2:392" x14ac:dyDescent="0.25">
      <c r="B1959" s="2"/>
      <c r="C1959" s="2"/>
      <c r="D1959" s="2"/>
      <c r="E1959" s="2"/>
      <c r="F1959" s="2"/>
      <c r="I1959" s="2"/>
      <c r="J1959" s="2"/>
      <c r="O1959" s="3"/>
      <c r="P1959" s="3"/>
      <c r="Q1959" s="3"/>
      <c r="R1959" s="3"/>
      <c r="S1959" s="3"/>
      <c r="T1959" s="3"/>
      <c r="U1959" s="3"/>
      <c r="V1959" s="3"/>
      <c r="W1959" s="3"/>
      <c r="X1959" s="8"/>
      <c r="GP1959" s="13"/>
      <c r="GQ1959" s="13"/>
      <c r="GR1959" s="13"/>
      <c r="GS1959" s="13"/>
      <c r="GT1959" s="13"/>
      <c r="GU1959" s="13"/>
      <c r="NX1959" s="2"/>
      <c r="NY1959" s="2"/>
      <c r="NZ1959" s="2"/>
      <c r="OA1959" s="2"/>
      <c r="OB1959" s="2"/>
    </row>
    <row r="1960" spans="2:392" x14ac:dyDescent="0.25">
      <c r="B1960" s="2"/>
      <c r="C1960" s="2"/>
      <c r="D1960" s="2"/>
      <c r="E1960" s="2"/>
      <c r="F1960" s="2"/>
      <c r="I1960" s="2"/>
      <c r="J1960" s="2"/>
      <c r="O1960" s="3"/>
      <c r="P1960" s="3"/>
      <c r="Q1960" s="3"/>
      <c r="R1960" s="3"/>
      <c r="S1960" s="3"/>
      <c r="T1960" s="3"/>
      <c r="U1960" s="3"/>
      <c r="V1960" s="3"/>
      <c r="W1960" s="3"/>
      <c r="X1960" s="8"/>
      <c r="GP1960" s="13"/>
      <c r="GQ1960" s="13"/>
      <c r="GR1960" s="13"/>
      <c r="GS1960" s="13"/>
      <c r="GT1960" s="13"/>
      <c r="GU1960" s="13"/>
      <c r="NX1960" s="2"/>
      <c r="NY1960" s="2"/>
      <c r="NZ1960" s="2"/>
      <c r="OA1960" s="2"/>
      <c r="OB1960" s="2"/>
    </row>
    <row r="1961" spans="2:392" x14ac:dyDescent="0.25">
      <c r="B1961" s="2"/>
      <c r="C1961" s="2"/>
      <c r="D1961" s="2"/>
      <c r="E1961" s="2"/>
      <c r="F1961" s="2"/>
      <c r="I1961" s="2"/>
      <c r="J1961" s="2"/>
      <c r="O1961" s="3"/>
      <c r="P1961" s="3"/>
      <c r="Q1961" s="3"/>
      <c r="R1961" s="3"/>
      <c r="S1961" s="3"/>
      <c r="T1961" s="3"/>
      <c r="U1961" s="3"/>
      <c r="V1961" s="3"/>
      <c r="W1961" s="3"/>
      <c r="X1961" s="8"/>
      <c r="GP1961" s="13"/>
      <c r="GQ1961" s="13"/>
      <c r="GR1961" s="13"/>
      <c r="GS1961" s="13"/>
      <c r="GT1961" s="13"/>
      <c r="GU1961" s="13"/>
      <c r="NX1961" s="2"/>
      <c r="NY1961" s="2"/>
      <c r="NZ1961" s="2"/>
      <c r="OA1961" s="2"/>
      <c r="OB1961" s="2"/>
    </row>
    <row r="1962" spans="2:392" x14ac:dyDescent="0.25">
      <c r="B1962" s="2"/>
      <c r="C1962" s="2"/>
      <c r="D1962" s="2"/>
      <c r="E1962" s="2"/>
      <c r="F1962" s="2"/>
      <c r="I1962" s="2"/>
      <c r="J1962" s="2"/>
      <c r="O1962" s="3"/>
      <c r="P1962" s="3"/>
      <c r="Q1962" s="3"/>
      <c r="R1962" s="3"/>
      <c r="S1962" s="3"/>
      <c r="T1962" s="3"/>
      <c r="U1962" s="3"/>
      <c r="V1962" s="3"/>
      <c r="W1962" s="3"/>
      <c r="X1962" s="8"/>
      <c r="GP1962" s="13"/>
      <c r="GQ1962" s="13"/>
      <c r="GR1962" s="13"/>
      <c r="GS1962" s="13"/>
      <c r="GT1962" s="13"/>
      <c r="GU1962" s="13"/>
      <c r="NX1962" s="2"/>
      <c r="NY1962" s="2"/>
      <c r="NZ1962" s="2"/>
      <c r="OA1962" s="2"/>
      <c r="OB1962" s="2"/>
    </row>
    <row r="1963" spans="2:392" x14ac:dyDescent="0.25">
      <c r="B1963" s="2"/>
      <c r="C1963" s="2"/>
      <c r="D1963" s="2"/>
      <c r="E1963" s="2"/>
      <c r="F1963" s="2"/>
      <c r="I1963" s="2"/>
      <c r="J1963" s="2"/>
      <c r="O1963" s="3"/>
      <c r="P1963" s="3"/>
      <c r="Q1963" s="3"/>
      <c r="R1963" s="3"/>
      <c r="S1963" s="3"/>
      <c r="T1963" s="3"/>
      <c r="U1963" s="3"/>
      <c r="V1963" s="3"/>
      <c r="W1963" s="3"/>
      <c r="X1963" s="8"/>
      <c r="GP1963" s="13"/>
      <c r="GQ1963" s="13"/>
      <c r="GR1963" s="13"/>
      <c r="GS1963" s="13"/>
      <c r="GT1963" s="13"/>
      <c r="GU1963" s="13"/>
      <c r="NX1963" s="2"/>
      <c r="NY1963" s="2"/>
      <c r="NZ1963" s="2"/>
      <c r="OA1963" s="2"/>
      <c r="OB1963" s="2"/>
    </row>
    <row r="1964" spans="2:392" x14ac:dyDescent="0.25">
      <c r="B1964" s="2"/>
      <c r="C1964" s="2"/>
      <c r="D1964" s="2"/>
      <c r="E1964" s="2"/>
      <c r="F1964" s="2"/>
      <c r="I1964" s="2"/>
      <c r="J1964" s="2"/>
      <c r="O1964" s="3"/>
      <c r="P1964" s="3"/>
      <c r="Q1964" s="3"/>
      <c r="R1964" s="3"/>
      <c r="S1964" s="3"/>
      <c r="T1964" s="3"/>
      <c r="U1964" s="3"/>
      <c r="V1964" s="3"/>
      <c r="W1964" s="3"/>
      <c r="X1964" s="8"/>
      <c r="GP1964" s="13"/>
      <c r="GQ1964" s="13"/>
      <c r="GR1964" s="13"/>
      <c r="GS1964" s="13"/>
      <c r="GT1964" s="13"/>
      <c r="GU1964" s="13"/>
      <c r="NX1964" s="2"/>
      <c r="NY1964" s="2"/>
      <c r="NZ1964" s="2"/>
      <c r="OA1964" s="2"/>
      <c r="OB1964" s="2"/>
    </row>
    <row r="1965" spans="2:392" x14ac:dyDescent="0.25">
      <c r="B1965" s="2"/>
      <c r="C1965" s="2"/>
      <c r="D1965" s="2"/>
      <c r="E1965" s="2"/>
      <c r="F1965" s="2"/>
      <c r="I1965" s="2"/>
      <c r="J1965" s="2"/>
      <c r="O1965" s="3"/>
      <c r="P1965" s="3"/>
      <c r="Q1965" s="3"/>
      <c r="R1965" s="3"/>
      <c r="S1965" s="3"/>
      <c r="T1965" s="3"/>
      <c r="U1965" s="3"/>
      <c r="V1965" s="3"/>
      <c r="W1965" s="3"/>
      <c r="X1965" s="8"/>
      <c r="GP1965" s="13"/>
      <c r="GQ1965" s="13"/>
      <c r="GR1965" s="13"/>
      <c r="GS1965" s="13"/>
      <c r="GT1965" s="13"/>
      <c r="GU1965" s="13"/>
      <c r="NX1965" s="2"/>
      <c r="NY1965" s="2"/>
      <c r="NZ1965" s="2"/>
      <c r="OA1965" s="2"/>
      <c r="OB1965" s="2"/>
    </row>
    <row r="1966" spans="2:392" x14ac:dyDescent="0.25">
      <c r="B1966" s="2"/>
      <c r="C1966" s="2"/>
      <c r="D1966" s="2"/>
      <c r="E1966" s="2"/>
      <c r="F1966" s="2"/>
      <c r="I1966" s="2"/>
      <c r="J1966" s="2"/>
      <c r="O1966" s="3"/>
      <c r="P1966" s="3"/>
      <c r="Q1966" s="3"/>
      <c r="R1966" s="3"/>
      <c r="S1966" s="3"/>
      <c r="T1966" s="3"/>
      <c r="U1966" s="3"/>
      <c r="V1966" s="3"/>
      <c r="W1966" s="3"/>
      <c r="X1966" s="8"/>
      <c r="GP1966" s="13"/>
      <c r="GQ1966" s="13"/>
      <c r="GR1966" s="13"/>
      <c r="GS1966" s="13"/>
      <c r="GT1966" s="13"/>
      <c r="GU1966" s="13"/>
      <c r="NX1966" s="2"/>
      <c r="NY1966" s="2"/>
      <c r="NZ1966" s="2"/>
      <c r="OA1966" s="2"/>
      <c r="OB1966" s="2"/>
    </row>
    <row r="1967" spans="2:392" x14ac:dyDescent="0.25">
      <c r="B1967" s="2"/>
      <c r="C1967" s="2"/>
      <c r="D1967" s="2"/>
      <c r="E1967" s="2"/>
      <c r="F1967" s="2"/>
      <c r="I1967" s="2"/>
      <c r="J1967" s="2"/>
      <c r="O1967" s="3"/>
      <c r="P1967" s="3"/>
      <c r="Q1967" s="3"/>
      <c r="R1967" s="3"/>
      <c r="S1967" s="3"/>
      <c r="T1967" s="3"/>
      <c r="U1967" s="3"/>
      <c r="V1967" s="3"/>
      <c r="W1967" s="3"/>
      <c r="X1967" s="8"/>
      <c r="GP1967" s="13"/>
      <c r="GQ1967" s="13"/>
      <c r="GR1967" s="13"/>
      <c r="GS1967" s="13"/>
      <c r="GT1967" s="13"/>
      <c r="GU1967" s="13"/>
      <c r="NX1967" s="2"/>
      <c r="NY1967" s="2"/>
      <c r="NZ1967" s="2"/>
      <c r="OA1967" s="2"/>
      <c r="OB1967" s="2"/>
    </row>
    <row r="1968" spans="2:392" x14ac:dyDescent="0.25">
      <c r="B1968" s="2"/>
      <c r="C1968" s="2"/>
      <c r="D1968" s="2"/>
      <c r="E1968" s="2"/>
      <c r="F1968" s="2"/>
      <c r="I1968" s="2"/>
      <c r="J1968" s="2"/>
      <c r="O1968" s="3"/>
      <c r="P1968" s="3"/>
      <c r="Q1968" s="3"/>
      <c r="R1968" s="3"/>
      <c r="S1968" s="3"/>
      <c r="T1968" s="3"/>
      <c r="U1968" s="3"/>
      <c r="V1968" s="3"/>
      <c r="W1968" s="3"/>
      <c r="X1968" s="8"/>
      <c r="GP1968" s="13"/>
      <c r="GQ1968" s="13"/>
      <c r="GR1968" s="13"/>
      <c r="GS1968" s="13"/>
      <c r="GT1968" s="13"/>
      <c r="GU1968" s="13"/>
      <c r="NX1968" s="2"/>
      <c r="NY1968" s="2"/>
      <c r="NZ1968" s="2"/>
      <c r="OA1968" s="2"/>
      <c r="OB1968" s="2"/>
    </row>
    <row r="1969" spans="2:392" x14ac:dyDescent="0.25">
      <c r="B1969" s="2"/>
      <c r="C1969" s="2"/>
      <c r="D1969" s="2"/>
      <c r="E1969" s="2"/>
      <c r="F1969" s="2"/>
      <c r="I1969" s="2"/>
      <c r="J1969" s="2"/>
      <c r="O1969" s="3"/>
      <c r="P1969" s="3"/>
      <c r="Q1969" s="3"/>
      <c r="R1969" s="3"/>
      <c r="S1969" s="3"/>
      <c r="T1969" s="3"/>
      <c r="U1969" s="3"/>
      <c r="V1969" s="3"/>
      <c r="W1969" s="3"/>
      <c r="X1969" s="8"/>
      <c r="GP1969" s="13"/>
      <c r="GQ1969" s="13"/>
      <c r="GR1969" s="13"/>
      <c r="GS1969" s="13"/>
      <c r="GT1969" s="13"/>
      <c r="GU1969" s="13"/>
      <c r="NX1969" s="2"/>
      <c r="NY1969" s="2"/>
      <c r="NZ1969" s="2"/>
      <c r="OA1969" s="2"/>
      <c r="OB1969" s="2"/>
    </row>
    <row r="1970" spans="2:392" x14ac:dyDescent="0.25">
      <c r="B1970" s="2"/>
      <c r="C1970" s="2"/>
      <c r="D1970" s="2"/>
      <c r="E1970" s="2"/>
      <c r="F1970" s="2"/>
      <c r="I1970" s="2"/>
      <c r="J1970" s="2"/>
      <c r="O1970" s="3"/>
      <c r="P1970" s="3"/>
      <c r="Q1970" s="3"/>
      <c r="R1970" s="3"/>
      <c r="S1970" s="3"/>
      <c r="T1970" s="3"/>
      <c r="U1970" s="3"/>
      <c r="V1970" s="3"/>
      <c r="W1970" s="3"/>
      <c r="X1970" s="8"/>
      <c r="GP1970" s="13"/>
      <c r="GQ1970" s="13"/>
      <c r="GR1970" s="13"/>
      <c r="GS1970" s="13"/>
      <c r="GT1970" s="13"/>
      <c r="GU1970" s="13"/>
      <c r="NX1970" s="2"/>
      <c r="NY1970" s="2"/>
      <c r="NZ1970" s="2"/>
      <c r="OA1970" s="2"/>
      <c r="OB1970" s="2"/>
    </row>
    <row r="1971" spans="2:392" x14ac:dyDescent="0.25">
      <c r="B1971" s="2"/>
      <c r="C1971" s="2"/>
      <c r="D1971" s="2"/>
      <c r="E1971" s="2"/>
      <c r="F1971" s="2"/>
      <c r="I1971" s="2"/>
      <c r="J1971" s="2"/>
      <c r="O1971" s="3"/>
      <c r="P1971" s="3"/>
      <c r="Q1971" s="3"/>
      <c r="R1971" s="3"/>
      <c r="S1971" s="3"/>
      <c r="T1971" s="3"/>
      <c r="U1971" s="3"/>
      <c r="V1971" s="3"/>
      <c r="W1971" s="3"/>
      <c r="X1971" s="8"/>
      <c r="GP1971" s="13"/>
      <c r="GQ1971" s="13"/>
      <c r="GR1971" s="13"/>
      <c r="GS1971" s="13"/>
      <c r="GT1971" s="13"/>
      <c r="GU1971" s="13"/>
      <c r="NX1971" s="2"/>
      <c r="NY1971" s="2"/>
      <c r="NZ1971" s="2"/>
      <c r="OA1971" s="2"/>
      <c r="OB1971" s="2"/>
    </row>
    <row r="1972" spans="2:392" x14ac:dyDescent="0.25">
      <c r="B1972" s="2"/>
      <c r="C1972" s="2"/>
      <c r="D1972" s="2"/>
      <c r="E1972" s="2"/>
      <c r="F1972" s="2"/>
      <c r="I1972" s="2"/>
      <c r="J1972" s="2"/>
      <c r="O1972" s="3"/>
      <c r="P1972" s="3"/>
      <c r="Q1972" s="3"/>
      <c r="R1972" s="3"/>
      <c r="S1972" s="3"/>
      <c r="T1972" s="3"/>
      <c r="U1972" s="3"/>
      <c r="V1972" s="3"/>
      <c r="W1972" s="3"/>
      <c r="X1972" s="8"/>
      <c r="GP1972" s="13"/>
      <c r="GQ1972" s="13"/>
      <c r="GR1972" s="13"/>
      <c r="GS1972" s="13"/>
      <c r="GT1972" s="13"/>
      <c r="GU1972" s="13"/>
      <c r="NX1972" s="2"/>
      <c r="NY1972" s="2"/>
      <c r="NZ1972" s="2"/>
      <c r="OA1972" s="2"/>
      <c r="OB1972" s="2"/>
    </row>
    <row r="1973" spans="2:392" x14ac:dyDescent="0.25">
      <c r="B1973" s="2"/>
      <c r="C1973" s="2"/>
      <c r="D1973" s="2"/>
      <c r="E1973" s="2"/>
      <c r="F1973" s="2"/>
      <c r="I1973" s="2"/>
      <c r="J1973" s="2"/>
      <c r="O1973" s="3"/>
      <c r="P1973" s="3"/>
      <c r="Q1973" s="3"/>
      <c r="R1973" s="3"/>
      <c r="S1973" s="3"/>
      <c r="T1973" s="3"/>
      <c r="U1973" s="3"/>
      <c r="V1973" s="3"/>
      <c r="W1973" s="3"/>
      <c r="X1973" s="8"/>
      <c r="GP1973" s="13"/>
      <c r="GQ1973" s="13"/>
      <c r="GR1973" s="13"/>
      <c r="GS1973" s="13"/>
      <c r="GT1973" s="13"/>
      <c r="GU1973" s="13"/>
      <c r="NX1973" s="2"/>
      <c r="NY1973" s="2"/>
      <c r="NZ1973" s="2"/>
      <c r="OA1973" s="2"/>
      <c r="OB1973" s="2"/>
    </row>
    <row r="1974" spans="2:392" x14ac:dyDescent="0.25">
      <c r="B1974" s="2"/>
      <c r="C1974" s="2"/>
      <c r="D1974" s="2"/>
      <c r="E1974" s="2"/>
      <c r="F1974" s="2"/>
      <c r="I1974" s="2"/>
      <c r="J1974" s="2"/>
      <c r="O1974" s="3"/>
      <c r="P1974" s="3"/>
      <c r="Q1974" s="3"/>
      <c r="R1974" s="3"/>
      <c r="S1974" s="3"/>
      <c r="T1974" s="3"/>
      <c r="U1974" s="3"/>
      <c r="V1974" s="3"/>
      <c r="W1974" s="3"/>
      <c r="X1974" s="8"/>
      <c r="GP1974" s="13"/>
      <c r="GQ1974" s="13"/>
      <c r="GR1974" s="13"/>
      <c r="GS1974" s="13"/>
      <c r="GT1974" s="13"/>
      <c r="GU1974" s="13"/>
      <c r="NX1974" s="2"/>
      <c r="NY1974" s="2"/>
      <c r="NZ1974" s="2"/>
      <c r="OA1974" s="2"/>
      <c r="OB1974" s="2"/>
    </row>
    <row r="1975" spans="2:392" x14ac:dyDescent="0.25">
      <c r="B1975" s="2"/>
      <c r="C1975" s="2"/>
      <c r="D1975" s="2"/>
      <c r="E1975" s="2"/>
      <c r="F1975" s="2"/>
      <c r="I1975" s="2"/>
      <c r="J1975" s="2"/>
      <c r="O1975" s="3"/>
      <c r="P1975" s="3"/>
      <c r="Q1975" s="3"/>
      <c r="R1975" s="3"/>
      <c r="S1975" s="3"/>
      <c r="T1975" s="3"/>
      <c r="U1975" s="3"/>
      <c r="V1975" s="3"/>
      <c r="W1975" s="3"/>
      <c r="X1975" s="8"/>
      <c r="GP1975" s="13"/>
      <c r="GQ1975" s="13"/>
      <c r="GR1975" s="13"/>
      <c r="GS1975" s="13"/>
      <c r="GT1975" s="13"/>
      <c r="GU1975" s="13"/>
      <c r="NX1975" s="2"/>
      <c r="NY1975" s="2"/>
      <c r="NZ1975" s="2"/>
      <c r="OA1975" s="2"/>
      <c r="OB1975" s="2"/>
    </row>
    <row r="1976" spans="2:392" x14ac:dyDescent="0.25">
      <c r="B1976" s="2"/>
      <c r="C1976" s="2"/>
      <c r="D1976" s="2"/>
      <c r="E1976" s="2"/>
      <c r="F1976" s="2"/>
      <c r="I1976" s="2"/>
      <c r="J1976" s="2"/>
      <c r="O1976" s="3"/>
      <c r="P1976" s="3"/>
      <c r="Q1976" s="3"/>
      <c r="R1976" s="3"/>
      <c r="S1976" s="3"/>
      <c r="T1976" s="3"/>
      <c r="U1976" s="3"/>
      <c r="V1976" s="3"/>
      <c r="W1976" s="3"/>
      <c r="X1976" s="8"/>
      <c r="GP1976" s="13"/>
      <c r="GQ1976" s="13"/>
      <c r="GR1976" s="13"/>
      <c r="GS1976" s="13"/>
      <c r="GT1976" s="13"/>
      <c r="GU1976" s="13"/>
      <c r="NX1976" s="2"/>
      <c r="NY1976" s="2"/>
      <c r="NZ1976" s="2"/>
      <c r="OA1976" s="2"/>
      <c r="OB1976" s="2"/>
    </row>
    <row r="1977" spans="2:392" x14ac:dyDescent="0.25">
      <c r="B1977" s="2"/>
      <c r="C1977" s="2"/>
      <c r="D1977" s="2"/>
      <c r="E1977" s="2"/>
      <c r="F1977" s="2"/>
      <c r="I1977" s="2"/>
      <c r="J1977" s="2"/>
      <c r="O1977" s="3"/>
      <c r="P1977" s="3"/>
      <c r="Q1977" s="3"/>
      <c r="R1977" s="3"/>
      <c r="S1977" s="3"/>
      <c r="T1977" s="3"/>
      <c r="U1977" s="3"/>
      <c r="V1977" s="3"/>
      <c r="W1977" s="3"/>
      <c r="X1977" s="8"/>
      <c r="GP1977" s="13"/>
      <c r="GQ1977" s="13"/>
      <c r="GR1977" s="13"/>
      <c r="GS1977" s="13"/>
      <c r="GT1977" s="13"/>
      <c r="GU1977" s="13"/>
      <c r="NX1977" s="2"/>
      <c r="NY1977" s="2"/>
      <c r="NZ1977" s="2"/>
      <c r="OA1977" s="2"/>
      <c r="OB1977" s="2"/>
    </row>
    <row r="1978" spans="2:392" x14ac:dyDescent="0.25">
      <c r="B1978" s="2"/>
      <c r="C1978" s="2"/>
      <c r="D1978" s="2"/>
      <c r="E1978" s="2"/>
      <c r="F1978" s="2"/>
      <c r="I1978" s="2"/>
      <c r="J1978" s="2"/>
      <c r="O1978" s="3"/>
      <c r="P1978" s="3"/>
      <c r="Q1978" s="3"/>
      <c r="R1978" s="3"/>
      <c r="S1978" s="3"/>
      <c r="T1978" s="3"/>
      <c r="U1978" s="3"/>
      <c r="V1978" s="3"/>
      <c r="W1978" s="3"/>
      <c r="X1978" s="8"/>
      <c r="GP1978" s="13"/>
      <c r="GQ1978" s="13"/>
      <c r="GR1978" s="13"/>
      <c r="GS1978" s="13"/>
      <c r="GT1978" s="13"/>
      <c r="GU1978" s="13"/>
      <c r="NX1978" s="2"/>
      <c r="NY1978" s="2"/>
      <c r="NZ1978" s="2"/>
      <c r="OA1978" s="2"/>
      <c r="OB1978" s="2"/>
    </row>
    <row r="1979" spans="2:392" x14ac:dyDescent="0.25">
      <c r="B1979" s="2"/>
      <c r="C1979" s="2"/>
      <c r="D1979" s="2"/>
      <c r="E1979" s="2"/>
      <c r="F1979" s="2"/>
      <c r="I1979" s="2"/>
      <c r="J1979" s="2"/>
      <c r="O1979" s="3"/>
      <c r="P1979" s="3"/>
      <c r="Q1979" s="3"/>
      <c r="R1979" s="3"/>
      <c r="S1979" s="3"/>
      <c r="T1979" s="3"/>
      <c r="U1979" s="3"/>
      <c r="V1979" s="3"/>
      <c r="W1979" s="3"/>
      <c r="X1979" s="8"/>
      <c r="GP1979" s="13"/>
      <c r="GQ1979" s="13"/>
      <c r="GR1979" s="13"/>
      <c r="GS1979" s="13"/>
      <c r="GT1979" s="13"/>
      <c r="GU1979" s="13"/>
      <c r="NX1979" s="2"/>
      <c r="NY1979" s="2"/>
      <c r="NZ1979" s="2"/>
      <c r="OA1979" s="2"/>
      <c r="OB1979" s="2"/>
    </row>
    <row r="1980" spans="2:392" x14ac:dyDescent="0.25">
      <c r="B1980" s="2"/>
      <c r="C1980" s="2"/>
      <c r="D1980" s="2"/>
      <c r="E1980" s="2"/>
      <c r="F1980" s="2"/>
      <c r="I1980" s="2"/>
      <c r="J1980" s="2"/>
      <c r="O1980" s="3"/>
      <c r="P1980" s="3"/>
      <c r="Q1980" s="3"/>
      <c r="R1980" s="3"/>
      <c r="S1980" s="3"/>
      <c r="T1980" s="3"/>
      <c r="U1980" s="3"/>
      <c r="V1980" s="3"/>
      <c r="W1980" s="3"/>
      <c r="X1980" s="8"/>
      <c r="GP1980" s="13"/>
      <c r="GQ1980" s="13"/>
      <c r="GR1980" s="13"/>
      <c r="GS1980" s="13"/>
      <c r="GT1980" s="13"/>
      <c r="GU1980" s="13"/>
      <c r="NX1980" s="2"/>
      <c r="NY1980" s="2"/>
      <c r="NZ1980" s="2"/>
      <c r="OA1980" s="2"/>
      <c r="OB1980" s="2"/>
    </row>
    <row r="1981" spans="2:392" x14ac:dyDescent="0.25">
      <c r="B1981" s="2"/>
      <c r="C1981" s="2"/>
      <c r="D1981" s="2"/>
      <c r="E1981" s="2"/>
      <c r="F1981" s="2"/>
      <c r="I1981" s="2"/>
      <c r="J1981" s="2"/>
      <c r="O1981" s="3"/>
      <c r="P1981" s="3"/>
      <c r="Q1981" s="3"/>
      <c r="R1981" s="3"/>
      <c r="S1981" s="3"/>
      <c r="T1981" s="3"/>
      <c r="U1981" s="3"/>
      <c r="V1981" s="3"/>
      <c r="W1981" s="3"/>
      <c r="X1981" s="8"/>
      <c r="GP1981" s="13"/>
      <c r="GQ1981" s="13"/>
      <c r="GR1981" s="13"/>
      <c r="GS1981" s="13"/>
      <c r="GT1981" s="13"/>
      <c r="GU1981" s="13"/>
      <c r="NX1981" s="2"/>
      <c r="NY1981" s="2"/>
      <c r="NZ1981" s="2"/>
      <c r="OA1981" s="2"/>
      <c r="OB1981" s="2"/>
    </row>
    <row r="1982" spans="2:392" x14ac:dyDescent="0.25">
      <c r="B1982" s="2"/>
      <c r="C1982" s="2"/>
      <c r="D1982" s="2"/>
      <c r="E1982" s="2"/>
      <c r="F1982" s="2"/>
      <c r="I1982" s="2"/>
      <c r="J1982" s="2"/>
      <c r="O1982" s="3"/>
      <c r="P1982" s="3"/>
      <c r="Q1982" s="3"/>
      <c r="R1982" s="3"/>
      <c r="S1982" s="3"/>
      <c r="T1982" s="3"/>
      <c r="U1982" s="3"/>
      <c r="V1982" s="3"/>
      <c r="W1982" s="3"/>
      <c r="X1982" s="8"/>
      <c r="GP1982" s="13"/>
      <c r="GQ1982" s="13"/>
      <c r="GR1982" s="13"/>
      <c r="GS1982" s="13"/>
      <c r="GT1982" s="13"/>
      <c r="GU1982" s="13"/>
      <c r="NX1982" s="2"/>
      <c r="NY1982" s="2"/>
      <c r="NZ1982" s="2"/>
      <c r="OA1982" s="2"/>
      <c r="OB1982" s="2"/>
    </row>
    <row r="1983" spans="2:392" x14ac:dyDescent="0.25">
      <c r="B1983" s="2"/>
      <c r="C1983" s="2"/>
      <c r="D1983" s="2"/>
      <c r="E1983" s="2"/>
      <c r="F1983" s="2"/>
      <c r="I1983" s="2"/>
      <c r="J1983" s="2"/>
      <c r="O1983" s="3"/>
      <c r="P1983" s="3"/>
      <c r="Q1983" s="3"/>
      <c r="R1983" s="3"/>
      <c r="S1983" s="3"/>
      <c r="T1983" s="3"/>
      <c r="U1983" s="3"/>
      <c r="V1983" s="3"/>
      <c r="W1983" s="3"/>
      <c r="X1983" s="8"/>
      <c r="GP1983" s="13"/>
      <c r="GQ1983" s="13"/>
      <c r="GR1983" s="13"/>
      <c r="GS1983" s="13"/>
      <c r="GT1983" s="13"/>
      <c r="GU1983" s="13"/>
      <c r="NX1983" s="2"/>
      <c r="NY1983" s="2"/>
      <c r="NZ1983" s="2"/>
      <c r="OA1983" s="2"/>
      <c r="OB1983" s="2"/>
    </row>
    <row r="1984" spans="2:392" x14ac:dyDescent="0.25">
      <c r="B1984" s="2"/>
      <c r="C1984" s="2"/>
      <c r="D1984" s="2"/>
      <c r="E1984" s="2"/>
      <c r="F1984" s="2"/>
      <c r="I1984" s="2"/>
      <c r="J1984" s="2"/>
      <c r="O1984" s="3"/>
      <c r="P1984" s="3"/>
      <c r="Q1984" s="3"/>
      <c r="R1984" s="3"/>
      <c r="S1984" s="3"/>
      <c r="T1984" s="3"/>
      <c r="U1984" s="3"/>
      <c r="V1984" s="3"/>
      <c r="W1984" s="3"/>
      <c r="X1984" s="8"/>
      <c r="GP1984" s="13"/>
      <c r="GQ1984" s="13"/>
      <c r="GR1984" s="13"/>
      <c r="GS1984" s="13"/>
      <c r="GT1984" s="13"/>
      <c r="GU1984" s="13"/>
      <c r="NX1984" s="2"/>
      <c r="NY1984" s="2"/>
      <c r="NZ1984" s="2"/>
      <c r="OA1984" s="2"/>
      <c r="OB1984" s="2"/>
    </row>
    <row r="1985" spans="2:392" x14ac:dyDescent="0.25">
      <c r="B1985" s="2"/>
      <c r="C1985" s="2"/>
      <c r="D1985" s="2"/>
      <c r="E1985" s="2"/>
      <c r="F1985" s="2"/>
      <c r="I1985" s="2"/>
      <c r="J1985" s="2"/>
      <c r="O1985" s="3"/>
      <c r="P1985" s="3"/>
      <c r="Q1985" s="3"/>
      <c r="R1985" s="3"/>
      <c r="S1985" s="3"/>
      <c r="T1985" s="3"/>
      <c r="U1985" s="3"/>
      <c r="V1985" s="3"/>
      <c r="W1985" s="3"/>
      <c r="X1985" s="8"/>
      <c r="GP1985" s="13"/>
      <c r="GQ1985" s="13"/>
      <c r="GR1985" s="13"/>
      <c r="GS1985" s="13"/>
      <c r="GT1985" s="13"/>
      <c r="GU1985" s="13"/>
      <c r="NX1985" s="2"/>
      <c r="NY1985" s="2"/>
      <c r="NZ1985" s="2"/>
      <c r="OA1985" s="2"/>
      <c r="OB1985" s="2"/>
    </row>
    <row r="1986" spans="2:392" x14ac:dyDescent="0.25">
      <c r="B1986" s="2"/>
      <c r="C1986" s="2"/>
      <c r="D1986" s="2"/>
      <c r="E1986" s="2"/>
      <c r="F1986" s="2"/>
      <c r="I1986" s="2"/>
      <c r="J1986" s="2"/>
      <c r="O1986" s="3"/>
      <c r="P1986" s="3"/>
      <c r="Q1986" s="3"/>
      <c r="R1986" s="3"/>
      <c r="S1986" s="3"/>
      <c r="T1986" s="3"/>
      <c r="U1986" s="3"/>
      <c r="V1986" s="3"/>
      <c r="W1986" s="3"/>
      <c r="X1986" s="8"/>
      <c r="GP1986" s="13"/>
      <c r="GQ1986" s="13"/>
      <c r="GR1986" s="13"/>
      <c r="GS1986" s="13"/>
      <c r="GT1986" s="13"/>
      <c r="GU1986" s="13"/>
      <c r="NX1986" s="2"/>
      <c r="NY1986" s="2"/>
      <c r="NZ1986" s="2"/>
      <c r="OA1986" s="2"/>
      <c r="OB1986" s="2"/>
    </row>
    <row r="1987" spans="2:392" x14ac:dyDescent="0.25">
      <c r="B1987" s="2"/>
      <c r="C1987" s="2"/>
      <c r="D1987" s="2"/>
      <c r="E1987" s="2"/>
      <c r="F1987" s="2"/>
      <c r="I1987" s="2"/>
      <c r="J1987" s="2"/>
      <c r="O1987" s="3"/>
      <c r="P1987" s="3"/>
      <c r="Q1987" s="3"/>
      <c r="R1987" s="3"/>
      <c r="S1987" s="3"/>
      <c r="T1987" s="3"/>
      <c r="U1987" s="3"/>
      <c r="V1987" s="3"/>
      <c r="W1987" s="3"/>
      <c r="X1987" s="8"/>
      <c r="GP1987" s="13"/>
      <c r="GQ1987" s="13"/>
      <c r="GR1987" s="13"/>
      <c r="GS1987" s="13"/>
      <c r="GT1987" s="13"/>
      <c r="GU1987" s="13"/>
      <c r="NX1987" s="2"/>
      <c r="NY1987" s="2"/>
      <c r="NZ1987" s="2"/>
      <c r="OA1987" s="2"/>
      <c r="OB1987" s="2"/>
    </row>
    <row r="1988" spans="2:392" x14ac:dyDescent="0.25">
      <c r="B1988" s="2"/>
      <c r="C1988" s="2"/>
      <c r="D1988" s="2"/>
      <c r="E1988" s="2"/>
      <c r="F1988" s="2"/>
      <c r="I1988" s="2"/>
      <c r="J1988" s="2"/>
      <c r="O1988" s="3"/>
      <c r="P1988" s="3"/>
      <c r="Q1988" s="3"/>
      <c r="R1988" s="3"/>
      <c r="S1988" s="3"/>
      <c r="T1988" s="3"/>
      <c r="U1988" s="3"/>
      <c r="V1988" s="3"/>
      <c r="W1988" s="3"/>
      <c r="X1988" s="8"/>
      <c r="GP1988" s="13"/>
      <c r="GQ1988" s="13"/>
      <c r="GR1988" s="13"/>
      <c r="GS1988" s="13"/>
      <c r="GT1988" s="13"/>
      <c r="GU1988" s="13"/>
      <c r="NX1988" s="2"/>
      <c r="NY1988" s="2"/>
      <c r="NZ1988" s="2"/>
      <c r="OA1988" s="2"/>
      <c r="OB1988" s="2"/>
    </row>
    <row r="1989" spans="2:392" x14ac:dyDescent="0.25">
      <c r="B1989" s="2"/>
      <c r="C1989" s="2"/>
      <c r="D1989" s="2"/>
      <c r="E1989" s="2"/>
      <c r="F1989" s="2"/>
      <c r="I1989" s="2"/>
      <c r="J1989" s="2"/>
      <c r="O1989" s="3"/>
      <c r="P1989" s="3"/>
      <c r="Q1989" s="3"/>
      <c r="R1989" s="3"/>
      <c r="S1989" s="3"/>
      <c r="T1989" s="3"/>
      <c r="U1989" s="3"/>
      <c r="V1989" s="3"/>
      <c r="W1989" s="3"/>
      <c r="X1989" s="8"/>
      <c r="GP1989" s="13"/>
      <c r="GQ1989" s="13"/>
      <c r="GR1989" s="13"/>
      <c r="GS1989" s="13"/>
      <c r="GT1989" s="13"/>
      <c r="GU1989" s="13"/>
      <c r="NX1989" s="2"/>
      <c r="NY1989" s="2"/>
      <c r="NZ1989" s="2"/>
      <c r="OA1989" s="2"/>
      <c r="OB1989" s="2"/>
    </row>
    <row r="1990" spans="2:392" x14ac:dyDescent="0.25">
      <c r="B1990" s="2"/>
      <c r="C1990" s="2"/>
      <c r="D1990" s="2"/>
      <c r="E1990" s="2"/>
      <c r="F1990" s="2"/>
      <c r="I1990" s="2"/>
      <c r="J1990" s="2"/>
      <c r="O1990" s="3"/>
      <c r="P1990" s="3"/>
      <c r="Q1990" s="3"/>
      <c r="R1990" s="3"/>
      <c r="S1990" s="3"/>
      <c r="T1990" s="3"/>
      <c r="U1990" s="3"/>
      <c r="V1990" s="3"/>
      <c r="W1990" s="3"/>
      <c r="X1990" s="8"/>
      <c r="GP1990" s="13"/>
      <c r="GQ1990" s="13"/>
      <c r="GR1990" s="13"/>
      <c r="GS1990" s="13"/>
      <c r="GT1990" s="13"/>
      <c r="GU1990" s="13"/>
      <c r="NX1990" s="2"/>
      <c r="NY1990" s="2"/>
      <c r="NZ1990" s="2"/>
      <c r="OA1990" s="2"/>
      <c r="OB1990" s="2"/>
    </row>
    <row r="1991" spans="2:392" x14ac:dyDescent="0.25">
      <c r="B1991" s="2"/>
      <c r="C1991" s="2"/>
      <c r="D1991" s="2"/>
      <c r="E1991" s="2"/>
      <c r="F1991" s="2"/>
      <c r="I1991" s="2"/>
      <c r="J1991" s="2"/>
      <c r="O1991" s="3"/>
      <c r="P1991" s="3"/>
      <c r="Q1991" s="3"/>
      <c r="R1991" s="3"/>
      <c r="S1991" s="3"/>
      <c r="T1991" s="3"/>
      <c r="U1991" s="3"/>
      <c r="V1991" s="3"/>
      <c r="W1991" s="3"/>
      <c r="X1991" s="8"/>
      <c r="GP1991" s="13"/>
      <c r="GQ1991" s="13"/>
      <c r="GR1991" s="13"/>
      <c r="GS1991" s="13"/>
      <c r="GT1991" s="13"/>
      <c r="GU1991" s="13"/>
      <c r="NX1991" s="2"/>
      <c r="NY1991" s="2"/>
      <c r="NZ1991" s="2"/>
      <c r="OA1991" s="2"/>
      <c r="OB1991" s="2"/>
    </row>
    <row r="1992" spans="2:392" x14ac:dyDescent="0.25">
      <c r="B1992" s="2"/>
      <c r="C1992" s="2"/>
      <c r="D1992" s="2"/>
      <c r="E1992" s="2"/>
      <c r="F1992" s="2"/>
      <c r="I1992" s="2"/>
      <c r="J1992" s="2"/>
      <c r="O1992" s="3"/>
      <c r="P1992" s="3"/>
      <c r="Q1992" s="3"/>
      <c r="R1992" s="3"/>
      <c r="S1992" s="3"/>
      <c r="T1992" s="3"/>
      <c r="U1992" s="3"/>
      <c r="V1992" s="3"/>
      <c r="W1992" s="3"/>
      <c r="X1992" s="8"/>
      <c r="GP1992" s="13"/>
      <c r="GQ1992" s="13"/>
      <c r="GR1992" s="13"/>
      <c r="GS1992" s="13"/>
      <c r="GT1992" s="13"/>
      <c r="GU1992" s="13"/>
      <c r="NX1992" s="2"/>
      <c r="NY1992" s="2"/>
      <c r="NZ1992" s="2"/>
      <c r="OA1992" s="2"/>
      <c r="OB1992" s="2"/>
    </row>
    <row r="1993" spans="2:392" x14ac:dyDescent="0.25">
      <c r="B1993" s="2"/>
      <c r="C1993" s="2"/>
      <c r="D1993" s="2"/>
      <c r="E1993" s="2"/>
      <c r="F1993" s="2"/>
      <c r="I1993" s="2"/>
      <c r="J1993" s="2"/>
      <c r="O1993" s="3"/>
      <c r="P1993" s="3"/>
      <c r="Q1993" s="3"/>
      <c r="R1993" s="3"/>
      <c r="S1993" s="3"/>
      <c r="T1993" s="3"/>
      <c r="U1993" s="3"/>
      <c r="V1993" s="3"/>
      <c r="W1993" s="3"/>
      <c r="X1993" s="8"/>
      <c r="GP1993" s="13"/>
      <c r="GQ1993" s="13"/>
      <c r="GR1993" s="13"/>
      <c r="GS1993" s="13"/>
      <c r="GT1993" s="13"/>
      <c r="GU1993" s="13"/>
      <c r="NX1993" s="2"/>
      <c r="NY1993" s="2"/>
      <c r="NZ1993" s="2"/>
      <c r="OA1993" s="2"/>
      <c r="OB1993" s="2"/>
    </row>
    <row r="1994" spans="2:392" x14ac:dyDescent="0.25">
      <c r="B1994" s="2"/>
      <c r="C1994" s="2"/>
      <c r="D1994" s="2"/>
      <c r="E1994" s="2"/>
      <c r="F1994" s="2"/>
      <c r="I1994" s="2"/>
      <c r="J1994" s="2"/>
      <c r="O1994" s="3"/>
      <c r="P1994" s="3"/>
      <c r="Q1994" s="3"/>
      <c r="R1994" s="3"/>
      <c r="S1994" s="3"/>
      <c r="T1994" s="3"/>
      <c r="U1994" s="3"/>
      <c r="V1994" s="3"/>
      <c r="W1994" s="3"/>
      <c r="X1994" s="8"/>
      <c r="GP1994" s="13"/>
      <c r="GQ1994" s="13"/>
      <c r="GR1994" s="13"/>
      <c r="GS1994" s="13"/>
      <c r="GT1994" s="13"/>
      <c r="GU1994" s="13"/>
      <c r="NX1994" s="2"/>
      <c r="NY1994" s="2"/>
      <c r="NZ1994" s="2"/>
      <c r="OA1994" s="2"/>
      <c r="OB1994" s="2"/>
    </row>
    <row r="1995" spans="2:392" x14ac:dyDescent="0.25">
      <c r="B1995" s="2"/>
      <c r="C1995" s="2"/>
      <c r="D1995" s="2"/>
      <c r="E1995" s="2"/>
      <c r="F1995" s="2"/>
      <c r="I1995" s="2"/>
      <c r="J1995" s="2"/>
      <c r="O1995" s="3"/>
      <c r="P1995" s="3"/>
      <c r="Q1995" s="3"/>
      <c r="R1995" s="3"/>
      <c r="S1995" s="3"/>
      <c r="T1995" s="3"/>
      <c r="U1995" s="3"/>
      <c r="V1995" s="3"/>
      <c r="W1995" s="3"/>
      <c r="X1995" s="8"/>
      <c r="GP1995" s="13"/>
      <c r="GQ1995" s="13"/>
      <c r="GR1995" s="13"/>
      <c r="GS1995" s="13"/>
      <c r="GT1995" s="13"/>
      <c r="GU1995" s="13"/>
      <c r="NX1995" s="2"/>
      <c r="NY1995" s="2"/>
      <c r="NZ1995" s="2"/>
      <c r="OA1995" s="2"/>
      <c r="OB1995" s="2"/>
    </row>
    <row r="1996" spans="2:392" x14ac:dyDescent="0.25">
      <c r="B1996" s="2"/>
      <c r="C1996" s="2"/>
      <c r="D1996" s="2"/>
      <c r="E1996" s="2"/>
      <c r="F1996" s="2"/>
      <c r="I1996" s="2"/>
      <c r="J1996" s="2"/>
      <c r="O1996" s="3"/>
      <c r="P1996" s="3"/>
      <c r="Q1996" s="3"/>
      <c r="R1996" s="3"/>
      <c r="S1996" s="3"/>
      <c r="T1996" s="3"/>
      <c r="U1996" s="3"/>
      <c r="V1996" s="3"/>
      <c r="W1996" s="3"/>
      <c r="X1996" s="8"/>
      <c r="GP1996" s="13"/>
      <c r="GQ1996" s="13"/>
      <c r="GR1996" s="13"/>
      <c r="GS1996" s="13"/>
      <c r="GT1996" s="13"/>
      <c r="GU1996" s="13"/>
      <c r="NX1996" s="2"/>
      <c r="NY1996" s="2"/>
      <c r="NZ1996" s="2"/>
      <c r="OA1996" s="2"/>
      <c r="OB1996" s="2"/>
    </row>
    <row r="1997" spans="2:392" x14ac:dyDescent="0.25">
      <c r="B1997" s="2"/>
      <c r="C1997" s="2"/>
      <c r="D1997" s="2"/>
      <c r="E1997" s="2"/>
      <c r="F1997" s="2"/>
      <c r="I1997" s="2"/>
      <c r="J1997" s="2"/>
      <c r="O1997" s="3"/>
      <c r="P1997" s="3"/>
      <c r="Q1997" s="3"/>
      <c r="R1997" s="3"/>
      <c r="S1997" s="3"/>
      <c r="T1997" s="3"/>
      <c r="U1997" s="3"/>
      <c r="V1997" s="3"/>
      <c r="W1997" s="3"/>
      <c r="X1997" s="8"/>
      <c r="GP1997" s="13"/>
      <c r="GQ1997" s="13"/>
      <c r="GR1997" s="13"/>
      <c r="GS1997" s="13"/>
      <c r="GT1997" s="13"/>
      <c r="GU1997" s="13"/>
      <c r="NX1997" s="2"/>
      <c r="NY1997" s="2"/>
      <c r="NZ1997" s="2"/>
      <c r="OA1997" s="2"/>
      <c r="OB1997" s="2"/>
    </row>
    <row r="1998" spans="2:392" x14ac:dyDescent="0.25">
      <c r="B1998" s="2"/>
      <c r="C1998" s="2"/>
      <c r="D1998" s="2"/>
      <c r="E1998" s="2"/>
      <c r="F1998" s="2"/>
      <c r="I1998" s="2"/>
      <c r="J1998" s="2"/>
      <c r="O1998" s="3"/>
      <c r="P1998" s="3"/>
      <c r="Q1998" s="3"/>
      <c r="R1998" s="3"/>
      <c r="S1998" s="3"/>
      <c r="T1998" s="3"/>
      <c r="U1998" s="3"/>
      <c r="V1998" s="3"/>
      <c r="W1998" s="3"/>
      <c r="X1998" s="8"/>
      <c r="GP1998" s="13"/>
      <c r="GQ1998" s="13"/>
      <c r="GR1998" s="13"/>
      <c r="GS1998" s="13"/>
      <c r="GT1998" s="13"/>
      <c r="GU1998" s="13"/>
      <c r="NX1998" s="2"/>
      <c r="NY1998" s="2"/>
      <c r="NZ1998" s="2"/>
      <c r="OA1998" s="2"/>
      <c r="OB1998" s="2"/>
    </row>
    <row r="1999" spans="2:392" x14ac:dyDescent="0.25">
      <c r="B1999" s="2"/>
      <c r="C1999" s="2"/>
      <c r="D1999" s="2"/>
      <c r="E1999" s="2"/>
      <c r="F1999" s="2"/>
      <c r="I1999" s="2"/>
      <c r="J1999" s="2"/>
      <c r="O1999" s="3"/>
      <c r="P1999" s="3"/>
      <c r="Q1999" s="3"/>
      <c r="R1999" s="3"/>
      <c r="S1999" s="3"/>
      <c r="T1999" s="3"/>
      <c r="U1999" s="3"/>
      <c r="V1999" s="3"/>
      <c r="W1999" s="3"/>
      <c r="X1999" s="8"/>
      <c r="GP1999" s="13"/>
      <c r="GQ1999" s="13"/>
      <c r="GR1999" s="13"/>
      <c r="GS1999" s="13"/>
      <c r="GT1999" s="13"/>
      <c r="GU1999" s="13"/>
      <c r="NX1999" s="2"/>
      <c r="NY1999" s="2"/>
      <c r="NZ1999" s="2"/>
      <c r="OA1999" s="2"/>
      <c r="OB1999" s="2"/>
    </row>
    <row r="2000" spans="2:392" x14ac:dyDescent="0.25">
      <c r="B2000" s="2"/>
      <c r="C2000" s="2"/>
      <c r="D2000" s="2"/>
      <c r="E2000" s="2"/>
      <c r="F2000" s="2"/>
      <c r="I2000" s="2"/>
      <c r="J2000" s="2"/>
      <c r="O2000" s="3"/>
      <c r="P2000" s="3"/>
      <c r="Q2000" s="3"/>
      <c r="R2000" s="3"/>
      <c r="S2000" s="3"/>
      <c r="T2000" s="3"/>
      <c r="U2000" s="3"/>
      <c r="V2000" s="3"/>
      <c r="W2000" s="3"/>
      <c r="X2000" s="8"/>
      <c r="GP2000" s="13"/>
      <c r="GQ2000" s="13"/>
      <c r="GR2000" s="13"/>
      <c r="GS2000" s="13"/>
      <c r="GT2000" s="13"/>
      <c r="GU2000" s="13"/>
      <c r="NX2000" s="2"/>
      <c r="NY2000" s="2"/>
      <c r="NZ2000" s="2"/>
      <c r="OA2000" s="2"/>
      <c r="OB2000" s="2"/>
    </row>
    <row r="2001" spans="2:392" x14ac:dyDescent="0.25">
      <c r="B2001" s="2"/>
      <c r="C2001" s="2"/>
      <c r="D2001" s="2"/>
      <c r="E2001" s="2"/>
      <c r="F2001" s="2"/>
      <c r="I2001" s="2"/>
      <c r="J2001" s="2"/>
      <c r="O2001" s="3"/>
      <c r="P2001" s="3"/>
      <c r="Q2001" s="3"/>
      <c r="R2001" s="3"/>
      <c r="S2001" s="3"/>
      <c r="T2001" s="3"/>
      <c r="U2001" s="3"/>
      <c r="V2001" s="3"/>
      <c r="W2001" s="3"/>
      <c r="X2001" s="8"/>
      <c r="GP2001" s="13"/>
      <c r="GQ2001" s="13"/>
      <c r="GR2001" s="13"/>
      <c r="GS2001" s="13"/>
      <c r="GT2001" s="13"/>
      <c r="GU2001" s="13"/>
      <c r="NX2001" s="2"/>
      <c r="NY2001" s="2"/>
      <c r="NZ2001" s="2"/>
      <c r="OA2001" s="2"/>
      <c r="OB2001" s="2"/>
    </row>
    <row r="2002" spans="2:392" x14ac:dyDescent="0.25">
      <c r="B2002" s="2"/>
      <c r="C2002" s="2"/>
      <c r="D2002" s="2"/>
      <c r="E2002" s="2"/>
      <c r="F2002" s="2"/>
      <c r="I2002" s="2"/>
      <c r="J2002" s="2"/>
      <c r="O2002" s="3"/>
      <c r="P2002" s="3"/>
      <c r="Q2002" s="3"/>
      <c r="R2002" s="3"/>
      <c r="S2002" s="3"/>
      <c r="T2002" s="3"/>
      <c r="U2002" s="3"/>
      <c r="V2002" s="3"/>
      <c r="W2002" s="3"/>
      <c r="X2002" s="8"/>
      <c r="GP2002" s="13"/>
      <c r="GQ2002" s="13"/>
      <c r="GR2002" s="13"/>
      <c r="GS2002" s="13"/>
      <c r="GT2002" s="13"/>
      <c r="GU2002" s="13"/>
      <c r="NX2002" s="2"/>
      <c r="NY2002" s="2"/>
      <c r="NZ2002" s="2"/>
      <c r="OA2002" s="2"/>
      <c r="OB2002" s="2"/>
    </row>
    <row r="2003" spans="2:392" x14ac:dyDescent="0.25">
      <c r="B2003" s="2"/>
      <c r="C2003" s="2"/>
      <c r="D2003" s="2"/>
      <c r="E2003" s="2"/>
      <c r="F2003" s="2"/>
      <c r="I2003" s="2"/>
      <c r="J2003" s="2"/>
      <c r="O2003" s="3"/>
      <c r="P2003" s="3"/>
      <c r="Q2003" s="3"/>
      <c r="R2003" s="3"/>
      <c r="S2003" s="3"/>
      <c r="T2003" s="3"/>
      <c r="U2003" s="3"/>
      <c r="V2003" s="3"/>
      <c r="W2003" s="3"/>
      <c r="X2003" s="8"/>
      <c r="GP2003" s="13"/>
      <c r="GQ2003" s="13"/>
      <c r="GR2003" s="13"/>
      <c r="GS2003" s="13"/>
      <c r="GT2003" s="13"/>
      <c r="GU2003" s="13"/>
      <c r="NX2003" s="2"/>
      <c r="NY2003" s="2"/>
      <c r="NZ2003" s="2"/>
      <c r="OA2003" s="2"/>
      <c r="OB2003" s="2"/>
    </row>
    <row r="2004" spans="2:392" x14ac:dyDescent="0.25">
      <c r="B2004" s="2"/>
      <c r="C2004" s="2"/>
      <c r="D2004" s="2"/>
      <c r="E2004" s="2"/>
      <c r="F2004" s="2"/>
      <c r="I2004" s="2"/>
      <c r="J2004" s="2"/>
      <c r="O2004" s="3"/>
      <c r="P2004" s="3"/>
      <c r="Q2004" s="3"/>
      <c r="R2004" s="3"/>
      <c r="S2004" s="3"/>
      <c r="T2004" s="3"/>
      <c r="U2004" s="3"/>
      <c r="V2004" s="3"/>
      <c r="W2004" s="3"/>
      <c r="X2004" s="8"/>
      <c r="GP2004" s="13"/>
      <c r="GQ2004" s="13"/>
      <c r="GR2004" s="13"/>
      <c r="GS2004" s="13"/>
      <c r="GT2004" s="13"/>
      <c r="GU2004" s="13"/>
      <c r="NX2004" s="2"/>
      <c r="NY2004" s="2"/>
      <c r="NZ2004" s="2"/>
      <c r="OA2004" s="2"/>
      <c r="OB2004" s="2"/>
    </row>
    <row r="2005" spans="2:392" x14ac:dyDescent="0.25">
      <c r="B2005" s="2"/>
      <c r="C2005" s="2"/>
      <c r="D2005" s="2"/>
      <c r="E2005" s="2"/>
      <c r="F2005" s="2"/>
      <c r="I2005" s="2"/>
      <c r="J2005" s="2"/>
      <c r="O2005" s="3"/>
      <c r="P2005" s="3"/>
      <c r="Q2005" s="3"/>
      <c r="R2005" s="3"/>
      <c r="S2005" s="3"/>
      <c r="T2005" s="3"/>
      <c r="U2005" s="3"/>
      <c r="V2005" s="3"/>
      <c r="W2005" s="3"/>
      <c r="X2005" s="8"/>
      <c r="GP2005" s="13"/>
      <c r="GQ2005" s="13"/>
      <c r="GR2005" s="13"/>
      <c r="GS2005" s="13"/>
      <c r="GT2005" s="13"/>
      <c r="GU2005" s="13"/>
      <c r="NX2005" s="2"/>
      <c r="NY2005" s="2"/>
      <c r="NZ2005" s="2"/>
      <c r="OA2005" s="2"/>
      <c r="OB2005" s="2"/>
    </row>
    <row r="2006" spans="2:392" x14ac:dyDescent="0.25">
      <c r="B2006" s="2"/>
      <c r="C2006" s="2"/>
      <c r="D2006" s="2"/>
      <c r="E2006" s="2"/>
      <c r="F2006" s="2"/>
      <c r="I2006" s="2"/>
      <c r="J2006" s="2"/>
      <c r="O2006" s="3"/>
      <c r="P2006" s="3"/>
      <c r="Q2006" s="3"/>
      <c r="R2006" s="3"/>
      <c r="S2006" s="3"/>
      <c r="T2006" s="3"/>
      <c r="U2006" s="3"/>
      <c r="V2006" s="3"/>
      <c r="W2006" s="3"/>
      <c r="X2006" s="8"/>
      <c r="GP2006" s="13"/>
      <c r="GQ2006" s="13"/>
      <c r="GR2006" s="13"/>
      <c r="GS2006" s="13"/>
      <c r="GT2006" s="13"/>
      <c r="GU2006" s="13"/>
      <c r="NX2006" s="2"/>
      <c r="NY2006" s="2"/>
      <c r="NZ2006" s="2"/>
      <c r="OA2006" s="2"/>
      <c r="OB2006" s="2"/>
    </row>
    <row r="2007" spans="2:392" x14ac:dyDescent="0.25">
      <c r="B2007" s="2"/>
      <c r="C2007" s="2"/>
      <c r="D2007" s="2"/>
      <c r="E2007" s="2"/>
      <c r="F2007" s="2"/>
      <c r="I2007" s="2"/>
      <c r="J2007" s="2"/>
      <c r="O2007" s="3"/>
      <c r="P2007" s="3"/>
      <c r="Q2007" s="3"/>
      <c r="R2007" s="3"/>
      <c r="S2007" s="3"/>
      <c r="T2007" s="3"/>
      <c r="U2007" s="3"/>
      <c r="V2007" s="3"/>
      <c r="W2007" s="3"/>
      <c r="X2007" s="8"/>
      <c r="GP2007" s="13"/>
      <c r="GQ2007" s="13"/>
      <c r="GR2007" s="13"/>
      <c r="GS2007" s="13"/>
      <c r="GT2007" s="13"/>
      <c r="GU2007" s="13"/>
      <c r="NX2007" s="2"/>
      <c r="NY2007" s="2"/>
      <c r="NZ2007" s="2"/>
      <c r="OA2007" s="2"/>
      <c r="OB2007" s="2"/>
    </row>
    <row r="2008" spans="2:392" x14ac:dyDescent="0.25">
      <c r="B2008" s="2"/>
      <c r="C2008" s="2"/>
      <c r="D2008" s="2"/>
      <c r="E2008" s="2"/>
      <c r="F2008" s="2"/>
      <c r="I2008" s="2"/>
      <c r="J2008" s="2"/>
      <c r="O2008" s="3"/>
      <c r="P2008" s="3"/>
      <c r="Q2008" s="3"/>
      <c r="R2008" s="3"/>
      <c r="S2008" s="3"/>
      <c r="T2008" s="3"/>
      <c r="U2008" s="3"/>
      <c r="V2008" s="3"/>
      <c r="W2008" s="3"/>
      <c r="X2008" s="8"/>
      <c r="GP2008" s="13"/>
      <c r="GQ2008" s="13"/>
      <c r="GR2008" s="13"/>
      <c r="GS2008" s="13"/>
      <c r="GT2008" s="13"/>
      <c r="GU2008" s="13"/>
      <c r="NX2008" s="2"/>
      <c r="NY2008" s="2"/>
      <c r="NZ2008" s="2"/>
      <c r="OA2008" s="2"/>
      <c r="OB2008" s="2"/>
    </row>
    <row r="2009" spans="2:392" x14ac:dyDescent="0.25">
      <c r="B2009" s="2"/>
      <c r="C2009" s="2"/>
      <c r="D2009" s="2"/>
      <c r="E2009" s="2"/>
      <c r="F2009" s="2"/>
      <c r="I2009" s="2"/>
      <c r="J2009" s="2"/>
      <c r="O2009" s="3"/>
      <c r="P2009" s="3"/>
      <c r="Q2009" s="3"/>
      <c r="R2009" s="3"/>
      <c r="S2009" s="3"/>
      <c r="T2009" s="3"/>
      <c r="U2009" s="3"/>
      <c r="V2009" s="3"/>
      <c r="W2009" s="3"/>
      <c r="X2009" s="8"/>
      <c r="GP2009" s="13"/>
      <c r="GQ2009" s="13"/>
      <c r="GR2009" s="13"/>
      <c r="GS2009" s="13"/>
      <c r="GT2009" s="13"/>
      <c r="GU2009" s="13"/>
      <c r="NX2009" s="2"/>
      <c r="NY2009" s="2"/>
      <c r="NZ2009" s="2"/>
      <c r="OA2009" s="2"/>
      <c r="OB2009" s="2"/>
    </row>
    <row r="2010" spans="2:392" x14ac:dyDescent="0.25">
      <c r="B2010" s="2"/>
      <c r="C2010" s="2"/>
      <c r="D2010" s="2"/>
      <c r="E2010" s="2"/>
      <c r="F2010" s="2"/>
      <c r="I2010" s="2"/>
      <c r="J2010" s="2"/>
      <c r="O2010" s="3"/>
      <c r="P2010" s="3"/>
      <c r="Q2010" s="3"/>
      <c r="R2010" s="3"/>
      <c r="S2010" s="3"/>
      <c r="T2010" s="3"/>
      <c r="U2010" s="3"/>
      <c r="V2010" s="3"/>
      <c r="W2010" s="3"/>
      <c r="X2010" s="8"/>
      <c r="GP2010" s="13"/>
      <c r="GQ2010" s="13"/>
      <c r="GR2010" s="13"/>
      <c r="GS2010" s="13"/>
      <c r="GT2010" s="13"/>
      <c r="GU2010" s="13"/>
      <c r="NX2010" s="2"/>
      <c r="NY2010" s="2"/>
      <c r="NZ2010" s="2"/>
      <c r="OA2010" s="2"/>
      <c r="OB2010" s="2"/>
    </row>
    <row r="2011" spans="2:392" x14ac:dyDescent="0.25">
      <c r="B2011" s="2"/>
      <c r="C2011" s="2"/>
      <c r="D2011" s="2"/>
      <c r="E2011" s="2"/>
      <c r="F2011" s="2"/>
      <c r="I2011" s="2"/>
      <c r="J2011" s="2"/>
      <c r="O2011" s="3"/>
      <c r="P2011" s="3"/>
      <c r="Q2011" s="3"/>
      <c r="R2011" s="3"/>
      <c r="S2011" s="3"/>
      <c r="T2011" s="3"/>
      <c r="U2011" s="3"/>
      <c r="V2011" s="3"/>
      <c r="W2011" s="3"/>
      <c r="X2011" s="8"/>
      <c r="GP2011" s="13"/>
      <c r="GQ2011" s="13"/>
      <c r="GR2011" s="13"/>
      <c r="GS2011" s="13"/>
      <c r="GT2011" s="13"/>
      <c r="GU2011" s="13"/>
      <c r="NX2011" s="2"/>
      <c r="NY2011" s="2"/>
      <c r="NZ2011" s="2"/>
      <c r="OA2011" s="2"/>
      <c r="OB2011" s="2"/>
    </row>
    <row r="2012" spans="2:392" x14ac:dyDescent="0.25">
      <c r="B2012" s="2"/>
      <c r="C2012" s="2"/>
      <c r="D2012" s="2"/>
      <c r="E2012" s="2"/>
      <c r="F2012" s="2"/>
      <c r="I2012" s="2"/>
      <c r="J2012" s="2"/>
      <c r="O2012" s="3"/>
      <c r="P2012" s="3"/>
      <c r="Q2012" s="3"/>
      <c r="R2012" s="3"/>
      <c r="S2012" s="3"/>
      <c r="T2012" s="3"/>
      <c r="U2012" s="3"/>
      <c r="V2012" s="3"/>
      <c r="W2012" s="3"/>
      <c r="X2012" s="8"/>
      <c r="GP2012" s="13"/>
      <c r="GQ2012" s="13"/>
      <c r="GR2012" s="13"/>
      <c r="GS2012" s="13"/>
      <c r="GT2012" s="13"/>
      <c r="GU2012" s="13"/>
      <c r="NX2012" s="2"/>
      <c r="NY2012" s="2"/>
      <c r="NZ2012" s="2"/>
      <c r="OA2012" s="2"/>
      <c r="OB2012" s="2"/>
    </row>
    <row r="2013" spans="2:392" x14ac:dyDescent="0.25">
      <c r="B2013" s="2"/>
      <c r="C2013" s="2"/>
      <c r="D2013" s="2"/>
      <c r="E2013" s="2"/>
      <c r="F2013" s="2"/>
      <c r="I2013" s="2"/>
      <c r="J2013" s="2"/>
      <c r="O2013" s="3"/>
      <c r="P2013" s="3"/>
      <c r="Q2013" s="3"/>
      <c r="R2013" s="3"/>
      <c r="S2013" s="3"/>
      <c r="T2013" s="3"/>
      <c r="U2013" s="3"/>
      <c r="V2013" s="3"/>
      <c r="W2013" s="3"/>
      <c r="X2013" s="8"/>
      <c r="GP2013" s="13"/>
      <c r="GQ2013" s="13"/>
      <c r="GR2013" s="13"/>
      <c r="GS2013" s="13"/>
      <c r="GT2013" s="13"/>
      <c r="GU2013" s="13"/>
      <c r="NX2013" s="2"/>
      <c r="NY2013" s="2"/>
      <c r="NZ2013" s="2"/>
      <c r="OA2013" s="2"/>
      <c r="OB2013" s="2"/>
    </row>
    <row r="2014" spans="2:392" x14ac:dyDescent="0.25">
      <c r="B2014" s="2"/>
      <c r="C2014" s="2"/>
      <c r="D2014" s="2"/>
      <c r="E2014" s="2"/>
      <c r="F2014" s="2"/>
      <c r="I2014" s="2"/>
      <c r="J2014" s="2"/>
      <c r="O2014" s="3"/>
      <c r="P2014" s="3"/>
      <c r="Q2014" s="3"/>
      <c r="R2014" s="3"/>
      <c r="S2014" s="3"/>
      <c r="T2014" s="3"/>
      <c r="U2014" s="3"/>
      <c r="V2014" s="3"/>
      <c r="W2014" s="3"/>
      <c r="X2014" s="8"/>
      <c r="GP2014" s="13"/>
      <c r="GQ2014" s="13"/>
      <c r="GR2014" s="13"/>
      <c r="GS2014" s="13"/>
      <c r="GT2014" s="13"/>
      <c r="GU2014" s="13"/>
      <c r="NX2014" s="2"/>
      <c r="NY2014" s="2"/>
      <c r="NZ2014" s="2"/>
      <c r="OA2014" s="2"/>
      <c r="OB2014" s="2"/>
    </row>
    <row r="2015" spans="2:392" x14ac:dyDescent="0.25">
      <c r="B2015" s="2"/>
      <c r="C2015" s="2"/>
      <c r="D2015" s="2"/>
      <c r="E2015" s="2"/>
      <c r="F2015" s="2"/>
      <c r="I2015" s="2"/>
      <c r="J2015" s="2"/>
      <c r="O2015" s="3"/>
      <c r="P2015" s="3"/>
      <c r="Q2015" s="3"/>
      <c r="R2015" s="3"/>
      <c r="S2015" s="3"/>
      <c r="T2015" s="3"/>
      <c r="U2015" s="3"/>
      <c r="V2015" s="3"/>
      <c r="W2015" s="3"/>
      <c r="X2015" s="8"/>
      <c r="GP2015" s="13"/>
      <c r="GQ2015" s="13"/>
      <c r="GR2015" s="13"/>
      <c r="GS2015" s="13"/>
      <c r="GT2015" s="13"/>
      <c r="GU2015" s="13"/>
      <c r="NX2015" s="2"/>
      <c r="NY2015" s="2"/>
      <c r="NZ2015" s="2"/>
      <c r="OA2015" s="2"/>
      <c r="OB2015" s="2"/>
    </row>
    <row r="2016" spans="2:392" x14ac:dyDescent="0.25">
      <c r="B2016" s="2"/>
      <c r="C2016" s="2"/>
      <c r="D2016" s="2"/>
      <c r="E2016" s="2"/>
      <c r="F2016" s="2"/>
      <c r="I2016" s="2"/>
      <c r="J2016" s="2"/>
      <c r="O2016" s="3"/>
      <c r="P2016" s="3"/>
      <c r="Q2016" s="3"/>
      <c r="R2016" s="3"/>
      <c r="S2016" s="3"/>
      <c r="T2016" s="3"/>
      <c r="U2016" s="3"/>
      <c r="V2016" s="3"/>
      <c r="W2016" s="3"/>
      <c r="X2016" s="8"/>
      <c r="GP2016" s="13"/>
      <c r="GQ2016" s="13"/>
      <c r="GR2016" s="13"/>
      <c r="GS2016" s="13"/>
      <c r="GT2016" s="13"/>
      <c r="GU2016" s="13"/>
      <c r="NX2016" s="2"/>
      <c r="NY2016" s="2"/>
      <c r="NZ2016" s="2"/>
      <c r="OA2016" s="2"/>
      <c r="OB2016" s="2"/>
    </row>
    <row r="2017" spans="2:392" x14ac:dyDescent="0.25">
      <c r="B2017" s="2"/>
      <c r="C2017" s="2"/>
      <c r="D2017" s="2"/>
      <c r="E2017" s="2"/>
      <c r="F2017" s="2"/>
      <c r="I2017" s="2"/>
      <c r="J2017" s="2"/>
      <c r="O2017" s="3"/>
      <c r="P2017" s="3"/>
      <c r="Q2017" s="3"/>
      <c r="R2017" s="3"/>
      <c r="S2017" s="3"/>
      <c r="T2017" s="3"/>
      <c r="U2017" s="3"/>
      <c r="V2017" s="3"/>
      <c r="W2017" s="3"/>
      <c r="X2017" s="8"/>
      <c r="GP2017" s="13"/>
      <c r="GQ2017" s="13"/>
      <c r="GR2017" s="13"/>
      <c r="GS2017" s="13"/>
      <c r="GT2017" s="13"/>
      <c r="GU2017" s="13"/>
      <c r="NX2017" s="2"/>
      <c r="NY2017" s="2"/>
      <c r="NZ2017" s="2"/>
      <c r="OA2017" s="2"/>
      <c r="OB2017" s="2"/>
    </row>
    <row r="2018" spans="2:392" x14ac:dyDescent="0.25">
      <c r="B2018" s="2"/>
      <c r="C2018" s="2"/>
      <c r="D2018" s="2"/>
      <c r="E2018" s="2"/>
      <c r="F2018" s="2"/>
      <c r="I2018" s="2"/>
      <c r="J2018" s="2"/>
      <c r="O2018" s="3"/>
      <c r="P2018" s="3"/>
      <c r="Q2018" s="3"/>
      <c r="R2018" s="3"/>
      <c r="S2018" s="3"/>
      <c r="T2018" s="3"/>
      <c r="U2018" s="3"/>
      <c r="V2018" s="3"/>
      <c r="W2018" s="3"/>
      <c r="X2018" s="8"/>
      <c r="GP2018" s="13"/>
      <c r="GQ2018" s="13"/>
      <c r="GR2018" s="13"/>
      <c r="GS2018" s="13"/>
      <c r="GT2018" s="13"/>
      <c r="GU2018" s="13"/>
      <c r="NX2018" s="2"/>
      <c r="NY2018" s="2"/>
      <c r="NZ2018" s="2"/>
      <c r="OA2018" s="2"/>
      <c r="OB2018" s="2"/>
    </row>
    <row r="2019" spans="2:392" x14ac:dyDescent="0.25">
      <c r="B2019" s="2"/>
      <c r="C2019" s="2"/>
      <c r="D2019" s="2"/>
      <c r="E2019" s="2"/>
      <c r="F2019" s="2"/>
      <c r="I2019" s="2"/>
      <c r="J2019" s="2"/>
      <c r="O2019" s="3"/>
      <c r="P2019" s="3"/>
      <c r="Q2019" s="3"/>
      <c r="R2019" s="3"/>
      <c r="S2019" s="3"/>
      <c r="T2019" s="3"/>
      <c r="U2019" s="3"/>
      <c r="V2019" s="3"/>
      <c r="W2019" s="3"/>
      <c r="X2019" s="8"/>
      <c r="GP2019" s="13"/>
      <c r="GQ2019" s="13"/>
      <c r="GR2019" s="13"/>
      <c r="GS2019" s="13"/>
      <c r="GT2019" s="13"/>
      <c r="GU2019" s="13"/>
      <c r="NX2019" s="2"/>
      <c r="NY2019" s="2"/>
      <c r="NZ2019" s="2"/>
      <c r="OA2019" s="2"/>
      <c r="OB2019" s="2"/>
    </row>
    <row r="2020" spans="2:392" x14ac:dyDescent="0.25">
      <c r="B2020" s="2"/>
      <c r="C2020" s="2"/>
      <c r="D2020" s="2"/>
      <c r="E2020" s="2"/>
      <c r="F2020" s="2"/>
      <c r="I2020" s="2"/>
      <c r="J2020" s="2"/>
      <c r="O2020" s="3"/>
      <c r="P2020" s="3"/>
      <c r="Q2020" s="3"/>
      <c r="R2020" s="3"/>
      <c r="S2020" s="3"/>
      <c r="T2020" s="3"/>
      <c r="U2020" s="3"/>
      <c r="V2020" s="3"/>
      <c r="W2020" s="3"/>
      <c r="X2020" s="8"/>
      <c r="GP2020" s="13"/>
      <c r="GQ2020" s="13"/>
      <c r="GR2020" s="13"/>
      <c r="GS2020" s="13"/>
      <c r="GT2020" s="13"/>
      <c r="GU2020" s="13"/>
      <c r="NX2020" s="2"/>
      <c r="NY2020" s="2"/>
      <c r="NZ2020" s="2"/>
      <c r="OA2020" s="2"/>
      <c r="OB2020" s="2"/>
    </row>
    <row r="2021" spans="2:392" x14ac:dyDescent="0.25">
      <c r="B2021" s="2"/>
      <c r="C2021" s="2"/>
      <c r="D2021" s="2"/>
      <c r="E2021" s="2"/>
      <c r="F2021" s="2"/>
      <c r="I2021" s="2"/>
      <c r="J2021" s="2"/>
      <c r="O2021" s="3"/>
      <c r="P2021" s="3"/>
      <c r="Q2021" s="3"/>
      <c r="R2021" s="3"/>
      <c r="S2021" s="3"/>
      <c r="T2021" s="3"/>
      <c r="U2021" s="3"/>
      <c r="V2021" s="3"/>
      <c r="W2021" s="3"/>
      <c r="X2021" s="8"/>
      <c r="GP2021" s="13"/>
      <c r="GQ2021" s="13"/>
      <c r="GR2021" s="13"/>
      <c r="GS2021" s="13"/>
      <c r="GT2021" s="13"/>
      <c r="GU2021" s="13"/>
      <c r="NX2021" s="2"/>
      <c r="NY2021" s="2"/>
      <c r="NZ2021" s="2"/>
      <c r="OA2021" s="2"/>
      <c r="OB2021" s="2"/>
    </row>
    <row r="2022" spans="2:392" x14ac:dyDescent="0.25">
      <c r="B2022" s="2"/>
      <c r="C2022" s="2"/>
      <c r="D2022" s="2"/>
      <c r="E2022" s="2"/>
      <c r="F2022" s="2"/>
      <c r="I2022" s="2"/>
      <c r="J2022" s="2"/>
      <c r="O2022" s="3"/>
      <c r="P2022" s="3"/>
      <c r="Q2022" s="3"/>
      <c r="R2022" s="3"/>
      <c r="S2022" s="3"/>
      <c r="T2022" s="3"/>
      <c r="U2022" s="3"/>
      <c r="V2022" s="3"/>
      <c r="W2022" s="3"/>
      <c r="X2022" s="8"/>
      <c r="GP2022" s="13"/>
      <c r="GQ2022" s="13"/>
      <c r="GR2022" s="13"/>
      <c r="GS2022" s="13"/>
      <c r="GT2022" s="13"/>
      <c r="GU2022" s="13"/>
      <c r="NX2022" s="2"/>
      <c r="NY2022" s="2"/>
      <c r="NZ2022" s="2"/>
      <c r="OA2022" s="2"/>
      <c r="OB2022" s="2"/>
    </row>
    <row r="2023" spans="2:392" x14ac:dyDescent="0.25">
      <c r="B2023" s="2"/>
      <c r="C2023" s="2"/>
      <c r="D2023" s="2"/>
      <c r="E2023" s="2"/>
      <c r="F2023" s="2"/>
      <c r="I2023" s="2"/>
      <c r="J2023" s="2"/>
      <c r="O2023" s="3"/>
      <c r="P2023" s="3"/>
      <c r="Q2023" s="3"/>
      <c r="R2023" s="3"/>
      <c r="S2023" s="3"/>
      <c r="T2023" s="3"/>
      <c r="U2023" s="3"/>
      <c r="V2023" s="3"/>
      <c r="W2023" s="3"/>
      <c r="X2023" s="8"/>
      <c r="GP2023" s="13"/>
      <c r="GQ2023" s="13"/>
      <c r="GR2023" s="13"/>
      <c r="GS2023" s="13"/>
      <c r="GT2023" s="13"/>
      <c r="GU2023" s="13"/>
      <c r="NX2023" s="2"/>
      <c r="NY2023" s="2"/>
      <c r="NZ2023" s="2"/>
      <c r="OA2023" s="2"/>
      <c r="OB2023" s="2"/>
    </row>
    <row r="2024" spans="2:392" x14ac:dyDescent="0.25">
      <c r="B2024" s="2"/>
      <c r="C2024" s="2"/>
      <c r="D2024" s="2"/>
      <c r="E2024" s="2"/>
      <c r="F2024" s="2"/>
      <c r="I2024" s="2"/>
      <c r="J2024" s="2"/>
      <c r="O2024" s="3"/>
      <c r="P2024" s="3"/>
      <c r="Q2024" s="3"/>
      <c r="R2024" s="3"/>
      <c r="S2024" s="3"/>
      <c r="T2024" s="3"/>
      <c r="U2024" s="3"/>
      <c r="V2024" s="3"/>
      <c r="W2024" s="3"/>
      <c r="X2024" s="8"/>
      <c r="GP2024" s="13"/>
      <c r="GQ2024" s="13"/>
      <c r="GR2024" s="13"/>
      <c r="GS2024" s="13"/>
      <c r="GT2024" s="13"/>
      <c r="GU2024" s="13"/>
      <c r="NX2024" s="2"/>
      <c r="NY2024" s="2"/>
      <c r="NZ2024" s="2"/>
      <c r="OA2024" s="2"/>
      <c r="OB2024" s="2"/>
    </row>
    <row r="2025" spans="2:392" x14ac:dyDescent="0.25">
      <c r="B2025" s="2"/>
      <c r="C2025" s="2"/>
      <c r="D2025" s="2"/>
      <c r="E2025" s="2"/>
      <c r="F2025" s="2"/>
      <c r="I2025" s="2"/>
      <c r="J2025" s="2"/>
      <c r="O2025" s="3"/>
      <c r="P2025" s="3"/>
      <c r="Q2025" s="3"/>
      <c r="R2025" s="3"/>
      <c r="S2025" s="3"/>
      <c r="T2025" s="3"/>
      <c r="U2025" s="3"/>
      <c r="V2025" s="3"/>
      <c r="W2025" s="3"/>
      <c r="X2025" s="8"/>
      <c r="GP2025" s="13"/>
      <c r="GQ2025" s="13"/>
      <c r="GR2025" s="13"/>
      <c r="GS2025" s="13"/>
      <c r="GT2025" s="13"/>
      <c r="GU2025" s="13"/>
      <c r="NX2025" s="2"/>
      <c r="NY2025" s="2"/>
      <c r="NZ2025" s="2"/>
      <c r="OA2025" s="2"/>
      <c r="OB2025" s="2"/>
    </row>
    <row r="2026" spans="2:392" x14ac:dyDescent="0.25">
      <c r="B2026" s="2"/>
      <c r="C2026" s="2"/>
      <c r="D2026" s="2"/>
      <c r="E2026" s="2"/>
      <c r="F2026" s="2"/>
      <c r="I2026" s="2"/>
      <c r="J2026" s="2"/>
      <c r="O2026" s="3"/>
      <c r="P2026" s="3"/>
      <c r="Q2026" s="3"/>
      <c r="R2026" s="3"/>
      <c r="S2026" s="3"/>
      <c r="T2026" s="3"/>
      <c r="U2026" s="3"/>
      <c r="V2026" s="3"/>
      <c r="W2026" s="3"/>
      <c r="X2026" s="8"/>
      <c r="GP2026" s="13"/>
      <c r="GQ2026" s="13"/>
      <c r="GR2026" s="13"/>
      <c r="GS2026" s="13"/>
      <c r="GT2026" s="13"/>
      <c r="GU2026" s="13"/>
      <c r="NX2026" s="2"/>
      <c r="NY2026" s="2"/>
      <c r="NZ2026" s="2"/>
      <c r="OA2026" s="2"/>
      <c r="OB2026" s="2"/>
    </row>
    <row r="2027" spans="2:392" x14ac:dyDescent="0.25">
      <c r="B2027" s="2"/>
      <c r="C2027" s="2"/>
      <c r="D2027" s="2"/>
      <c r="E2027" s="2"/>
      <c r="F2027" s="2"/>
      <c r="I2027" s="2"/>
      <c r="J2027" s="2"/>
      <c r="O2027" s="3"/>
      <c r="P2027" s="3"/>
      <c r="Q2027" s="3"/>
      <c r="R2027" s="3"/>
      <c r="S2027" s="3"/>
      <c r="T2027" s="3"/>
      <c r="U2027" s="3"/>
      <c r="V2027" s="3"/>
      <c r="W2027" s="3"/>
      <c r="X2027" s="8"/>
      <c r="GP2027" s="13"/>
      <c r="GQ2027" s="13"/>
      <c r="GR2027" s="13"/>
      <c r="GS2027" s="13"/>
      <c r="GT2027" s="13"/>
      <c r="GU2027" s="13"/>
      <c r="NX2027" s="2"/>
      <c r="NY2027" s="2"/>
      <c r="NZ2027" s="2"/>
      <c r="OA2027" s="2"/>
      <c r="OB2027" s="2"/>
    </row>
    <row r="2028" spans="2:392" x14ac:dyDescent="0.25">
      <c r="B2028" s="2"/>
      <c r="C2028" s="2"/>
      <c r="D2028" s="2"/>
      <c r="E2028" s="2"/>
      <c r="F2028" s="2"/>
      <c r="I2028" s="2"/>
      <c r="J2028" s="2"/>
      <c r="O2028" s="3"/>
      <c r="P2028" s="3"/>
      <c r="Q2028" s="3"/>
      <c r="R2028" s="3"/>
      <c r="S2028" s="3"/>
      <c r="T2028" s="3"/>
      <c r="U2028" s="3"/>
      <c r="V2028" s="3"/>
      <c r="W2028" s="3"/>
      <c r="X2028" s="8"/>
      <c r="GP2028" s="13"/>
      <c r="GQ2028" s="13"/>
      <c r="GR2028" s="13"/>
      <c r="GS2028" s="13"/>
      <c r="GT2028" s="13"/>
      <c r="GU2028" s="13"/>
      <c r="NX2028" s="2"/>
      <c r="NY2028" s="2"/>
      <c r="NZ2028" s="2"/>
      <c r="OA2028" s="2"/>
      <c r="OB2028" s="2"/>
    </row>
    <row r="2029" spans="2:392" x14ac:dyDescent="0.25">
      <c r="B2029" s="2"/>
      <c r="C2029" s="2"/>
      <c r="D2029" s="2"/>
      <c r="E2029" s="2"/>
      <c r="F2029" s="2"/>
      <c r="I2029" s="2"/>
      <c r="J2029" s="2"/>
      <c r="O2029" s="3"/>
      <c r="P2029" s="3"/>
      <c r="Q2029" s="3"/>
      <c r="R2029" s="3"/>
      <c r="S2029" s="3"/>
      <c r="T2029" s="3"/>
      <c r="U2029" s="3"/>
      <c r="V2029" s="3"/>
      <c r="W2029" s="3"/>
      <c r="X2029" s="8"/>
      <c r="GP2029" s="13"/>
      <c r="GQ2029" s="13"/>
      <c r="GR2029" s="13"/>
      <c r="GS2029" s="13"/>
      <c r="GT2029" s="13"/>
      <c r="GU2029" s="13"/>
      <c r="NX2029" s="2"/>
      <c r="NY2029" s="2"/>
      <c r="NZ2029" s="2"/>
      <c r="OA2029" s="2"/>
      <c r="OB2029" s="2"/>
    </row>
    <row r="2030" spans="2:392" x14ac:dyDescent="0.25">
      <c r="B2030" s="2"/>
      <c r="C2030" s="2"/>
      <c r="D2030" s="2"/>
      <c r="E2030" s="2"/>
      <c r="F2030" s="2"/>
      <c r="I2030" s="2"/>
      <c r="J2030" s="2"/>
      <c r="O2030" s="3"/>
      <c r="P2030" s="3"/>
      <c r="Q2030" s="3"/>
      <c r="R2030" s="3"/>
      <c r="S2030" s="3"/>
      <c r="T2030" s="3"/>
      <c r="U2030" s="3"/>
      <c r="V2030" s="3"/>
      <c r="W2030" s="3"/>
      <c r="X2030" s="8"/>
      <c r="GP2030" s="13"/>
      <c r="GQ2030" s="13"/>
      <c r="GR2030" s="13"/>
      <c r="GS2030" s="13"/>
      <c r="GT2030" s="13"/>
      <c r="GU2030" s="13"/>
      <c r="NX2030" s="2"/>
      <c r="NY2030" s="2"/>
      <c r="NZ2030" s="2"/>
      <c r="OA2030" s="2"/>
      <c r="OB2030" s="2"/>
    </row>
    <row r="2031" spans="2:392" x14ac:dyDescent="0.25">
      <c r="B2031" s="2"/>
      <c r="C2031" s="2"/>
      <c r="D2031" s="2"/>
      <c r="E2031" s="2"/>
      <c r="F2031" s="2"/>
      <c r="I2031" s="2"/>
      <c r="J2031" s="2"/>
      <c r="O2031" s="3"/>
      <c r="P2031" s="3"/>
      <c r="Q2031" s="3"/>
      <c r="R2031" s="3"/>
      <c r="S2031" s="3"/>
      <c r="T2031" s="3"/>
      <c r="U2031" s="3"/>
      <c r="V2031" s="3"/>
      <c r="W2031" s="3"/>
      <c r="X2031" s="8"/>
      <c r="GP2031" s="13"/>
      <c r="GQ2031" s="13"/>
      <c r="GR2031" s="13"/>
      <c r="GS2031" s="13"/>
      <c r="GT2031" s="13"/>
      <c r="GU2031" s="13"/>
      <c r="NX2031" s="2"/>
      <c r="NY2031" s="2"/>
      <c r="NZ2031" s="2"/>
      <c r="OA2031" s="2"/>
      <c r="OB2031" s="2"/>
    </row>
    <row r="2032" spans="2:392" x14ac:dyDescent="0.25">
      <c r="B2032" s="2"/>
      <c r="C2032" s="2"/>
      <c r="D2032" s="2"/>
      <c r="E2032" s="2"/>
      <c r="F2032" s="2"/>
      <c r="I2032" s="2"/>
      <c r="J2032" s="2"/>
      <c r="O2032" s="3"/>
      <c r="P2032" s="3"/>
      <c r="Q2032" s="3"/>
      <c r="R2032" s="3"/>
      <c r="S2032" s="3"/>
      <c r="T2032" s="3"/>
      <c r="U2032" s="3"/>
      <c r="V2032" s="3"/>
      <c r="W2032" s="3"/>
      <c r="X2032" s="8"/>
      <c r="GP2032" s="13"/>
      <c r="GQ2032" s="13"/>
      <c r="GR2032" s="13"/>
      <c r="GS2032" s="13"/>
      <c r="GT2032" s="13"/>
      <c r="GU2032" s="13"/>
      <c r="NX2032" s="2"/>
      <c r="NY2032" s="2"/>
      <c r="NZ2032" s="2"/>
      <c r="OA2032" s="2"/>
      <c r="OB2032" s="2"/>
    </row>
    <row r="2033" spans="2:392" x14ac:dyDescent="0.25">
      <c r="B2033" s="2"/>
      <c r="C2033" s="2"/>
      <c r="D2033" s="2"/>
      <c r="E2033" s="2"/>
      <c r="F2033" s="2"/>
      <c r="I2033" s="2"/>
      <c r="J2033" s="2"/>
      <c r="O2033" s="3"/>
      <c r="P2033" s="3"/>
      <c r="Q2033" s="3"/>
      <c r="R2033" s="3"/>
      <c r="S2033" s="3"/>
      <c r="T2033" s="3"/>
      <c r="U2033" s="3"/>
      <c r="V2033" s="3"/>
      <c r="W2033" s="3"/>
      <c r="X2033" s="8"/>
      <c r="GP2033" s="13"/>
      <c r="GQ2033" s="13"/>
      <c r="GR2033" s="13"/>
      <c r="GS2033" s="13"/>
      <c r="GT2033" s="13"/>
      <c r="GU2033" s="13"/>
      <c r="NX2033" s="2"/>
      <c r="NY2033" s="2"/>
      <c r="NZ2033" s="2"/>
      <c r="OA2033" s="2"/>
      <c r="OB2033" s="2"/>
    </row>
    <row r="2034" spans="2:392" x14ac:dyDescent="0.25">
      <c r="B2034" s="2"/>
      <c r="C2034" s="2"/>
      <c r="D2034" s="2"/>
      <c r="E2034" s="2"/>
      <c r="F2034" s="2"/>
      <c r="I2034" s="2"/>
      <c r="J2034" s="2"/>
      <c r="O2034" s="3"/>
      <c r="P2034" s="3"/>
      <c r="Q2034" s="3"/>
      <c r="R2034" s="3"/>
      <c r="S2034" s="3"/>
      <c r="T2034" s="3"/>
      <c r="U2034" s="3"/>
      <c r="V2034" s="3"/>
      <c r="W2034" s="3"/>
      <c r="X2034" s="8"/>
      <c r="GP2034" s="13"/>
      <c r="GQ2034" s="13"/>
      <c r="GR2034" s="13"/>
      <c r="GS2034" s="13"/>
      <c r="GT2034" s="13"/>
      <c r="GU2034" s="13"/>
      <c r="NX2034" s="2"/>
      <c r="NY2034" s="2"/>
      <c r="NZ2034" s="2"/>
      <c r="OA2034" s="2"/>
      <c r="OB2034" s="2"/>
    </row>
    <row r="2035" spans="2:392" x14ac:dyDescent="0.25">
      <c r="B2035" s="2"/>
      <c r="C2035" s="2"/>
      <c r="D2035" s="2"/>
      <c r="E2035" s="2"/>
      <c r="F2035" s="2"/>
      <c r="I2035" s="2"/>
      <c r="J2035" s="2"/>
      <c r="O2035" s="3"/>
      <c r="P2035" s="3"/>
      <c r="Q2035" s="3"/>
      <c r="R2035" s="3"/>
      <c r="S2035" s="3"/>
      <c r="T2035" s="3"/>
      <c r="U2035" s="3"/>
      <c r="V2035" s="3"/>
      <c r="W2035" s="3"/>
      <c r="X2035" s="8"/>
      <c r="GP2035" s="13"/>
      <c r="GQ2035" s="13"/>
      <c r="GR2035" s="13"/>
      <c r="GS2035" s="13"/>
      <c r="GT2035" s="13"/>
      <c r="GU2035" s="13"/>
      <c r="NX2035" s="2"/>
      <c r="NY2035" s="2"/>
      <c r="NZ2035" s="2"/>
      <c r="OA2035" s="2"/>
      <c r="OB2035" s="2"/>
    </row>
    <row r="2036" spans="2:392" x14ac:dyDescent="0.25">
      <c r="B2036" s="2"/>
      <c r="C2036" s="2"/>
      <c r="D2036" s="2"/>
      <c r="E2036" s="2"/>
      <c r="F2036" s="2"/>
      <c r="I2036" s="2"/>
      <c r="J2036" s="2"/>
      <c r="O2036" s="3"/>
      <c r="P2036" s="3"/>
      <c r="Q2036" s="3"/>
      <c r="R2036" s="3"/>
      <c r="S2036" s="3"/>
      <c r="T2036" s="3"/>
      <c r="U2036" s="3"/>
      <c r="V2036" s="3"/>
      <c r="W2036" s="3"/>
      <c r="X2036" s="8"/>
      <c r="GP2036" s="13"/>
      <c r="GQ2036" s="13"/>
      <c r="GR2036" s="13"/>
      <c r="GS2036" s="13"/>
      <c r="GT2036" s="13"/>
      <c r="GU2036" s="13"/>
      <c r="NX2036" s="2"/>
      <c r="NY2036" s="2"/>
      <c r="NZ2036" s="2"/>
      <c r="OA2036" s="2"/>
      <c r="OB2036" s="2"/>
    </row>
    <row r="2037" spans="2:392" x14ac:dyDescent="0.25">
      <c r="B2037" s="2"/>
      <c r="C2037" s="2"/>
      <c r="D2037" s="2"/>
      <c r="E2037" s="2"/>
      <c r="F2037" s="2"/>
      <c r="I2037" s="2"/>
      <c r="J2037" s="2"/>
      <c r="O2037" s="3"/>
      <c r="P2037" s="3"/>
      <c r="Q2037" s="3"/>
      <c r="R2037" s="3"/>
      <c r="S2037" s="3"/>
      <c r="T2037" s="3"/>
      <c r="U2037" s="3"/>
      <c r="V2037" s="3"/>
      <c r="W2037" s="3"/>
      <c r="X2037" s="8"/>
      <c r="GP2037" s="13"/>
      <c r="GQ2037" s="13"/>
      <c r="GR2037" s="13"/>
      <c r="GS2037" s="13"/>
      <c r="GT2037" s="13"/>
      <c r="GU2037" s="13"/>
      <c r="NX2037" s="2"/>
      <c r="NY2037" s="2"/>
      <c r="NZ2037" s="2"/>
      <c r="OA2037" s="2"/>
      <c r="OB2037" s="2"/>
    </row>
    <row r="2038" spans="2:392" x14ac:dyDescent="0.25">
      <c r="B2038" s="2"/>
      <c r="C2038" s="2"/>
      <c r="D2038" s="2"/>
      <c r="E2038" s="2"/>
      <c r="F2038" s="2"/>
      <c r="I2038" s="2"/>
      <c r="J2038" s="2"/>
      <c r="O2038" s="3"/>
      <c r="P2038" s="3"/>
      <c r="Q2038" s="3"/>
      <c r="R2038" s="3"/>
      <c r="S2038" s="3"/>
      <c r="T2038" s="3"/>
      <c r="U2038" s="3"/>
      <c r="V2038" s="3"/>
      <c r="W2038" s="3"/>
      <c r="X2038" s="8"/>
      <c r="GP2038" s="13"/>
      <c r="GQ2038" s="13"/>
      <c r="GR2038" s="13"/>
      <c r="GS2038" s="13"/>
      <c r="GT2038" s="13"/>
      <c r="GU2038" s="13"/>
      <c r="NX2038" s="2"/>
      <c r="NY2038" s="2"/>
      <c r="NZ2038" s="2"/>
      <c r="OA2038" s="2"/>
      <c r="OB2038" s="2"/>
    </row>
    <row r="2039" spans="2:392" x14ac:dyDescent="0.25">
      <c r="B2039" s="2"/>
      <c r="C2039" s="2"/>
      <c r="D2039" s="2"/>
      <c r="E2039" s="2"/>
      <c r="F2039" s="2"/>
      <c r="I2039" s="2"/>
      <c r="J2039" s="2"/>
      <c r="O2039" s="3"/>
      <c r="P2039" s="3"/>
      <c r="Q2039" s="3"/>
      <c r="R2039" s="3"/>
      <c r="S2039" s="3"/>
      <c r="T2039" s="3"/>
      <c r="U2039" s="3"/>
      <c r="V2039" s="3"/>
      <c r="W2039" s="3"/>
      <c r="X2039" s="8"/>
      <c r="GP2039" s="13"/>
      <c r="GQ2039" s="13"/>
      <c r="GR2039" s="13"/>
      <c r="GS2039" s="13"/>
      <c r="GT2039" s="13"/>
      <c r="GU2039" s="13"/>
      <c r="NX2039" s="2"/>
      <c r="NY2039" s="2"/>
      <c r="NZ2039" s="2"/>
      <c r="OA2039" s="2"/>
      <c r="OB2039" s="2"/>
    </row>
    <row r="2040" spans="2:392" x14ac:dyDescent="0.25">
      <c r="B2040" s="2"/>
      <c r="C2040" s="2"/>
      <c r="D2040" s="2"/>
      <c r="E2040" s="2"/>
      <c r="F2040" s="2"/>
      <c r="I2040" s="2"/>
      <c r="J2040" s="2"/>
      <c r="O2040" s="3"/>
      <c r="P2040" s="3"/>
      <c r="Q2040" s="3"/>
      <c r="R2040" s="3"/>
      <c r="S2040" s="3"/>
      <c r="T2040" s="3"/>
      <c r="U2040" s="3"/>
      <c r="V2040" s="3"/>
      <c r="W2040" s="3"/>
      <c r="X2040" s="8"/>
      <c r="GP2040" s="13"/>
      <c r="GQ2040" s="13"/>
      <c r="GR2040" s="13"/>
      <c r="GS2040" s="13"/>
      <c r="GT2040" s="13"/>
      <c r="GU2040" s="13"/>
      <c r="NX2040" s="2"/>
      <c r="NY2040" s="2"/>
      <c r="NZ2040" s="2"/>
      <c r="OA2040" s="2"/>
      <c r="OB2040" s="2"/>
    </row>
    <row r="2041" spans="2:392" x14ac:dyDescent="0.25">
      <c r="B2041" s="2"/>
      <c r="C2041" s="2"/>
      <c r="D2041" s="2"/>
      <c r="E2041" s="2"/>
      <c r="F2041" s="2"/>
      <c r="I2041" s="2"/>
      <c r="J2041" s="2"/>
      <c r="O2041" s="3"/>
      <c r="P2041" s="3"/>
      <c r="Q2041" s="3"/>
      <c r="R2041" s="3"/>
      <c r="S2041" s="3"/>
      <c r="T2041" s="3"/>
      <c r="U2041" s="3"/>
      <c r="V2041" s="3"/>
      <c r="W2041" s="3"/>
      <c r="X2041" s="8"/>
      <c r="GP2041" s="13"/>
      <c r="GQ2041" s="13"/>
      <c r="GR2041" s="13"/>
      <c r="GS2041" s="13"/>
      <c r="GT2041" s="13"/>
      <c r="GU2041" s="13"/>
      <c r="NX2041" s="2"/>
      <c r="NY2041" s="2"/>
      <c r="NZ2041" s="2"/>
      <c r="OA2041" s="2"/>
      <c r="OB2041" s="2"/>
    </row>
    <row r="2042" spans="2:392" x14ac:dyDescent="0.25">
      <c r="B2042" s="2"/>
      <c r="C2042" s="2"/>
      <c r="D2042" s="2"/>
      <c r="E2042" s="2"/>
      <c r="F2042" s="2"/>
      <c r="I2042" s="2"/>
      <c r="J2042" s="2"/>
      <c r="O2042" s="3"/>
      <c r="P2042" s="3"/>
      <c r="Q2042" s="3"/>
      <c r="R2042" s="3"/>
      <c r="S2042" s="3"/>
      <c r="T2042" s="3"/>
      <c r="U2042" s="3"/>
      <c r="V2042" s="3"/>
      <c r="W2042" s="3"/>
      <c r="X2042" s="8"/>
      <c r="GP2042" s="13"/>
      <c r="GQ2042" s="13"/>
      <c r="GR2042" s="13"/>
      <c r="GS2042" s="13"/>
      <c r="GT2042" s="13"/>
      <c r="GU2042" s="13"/>
      <c r="NX2042" s="2"/>
      <c r="NY2042" s="2"/>
      <c r="NZ2042" s="2"/>
      <c r="OA2042" s="2"/>
      <c r="OB2042" s="2"/>
    </row>
    <row r="2043" spans="2:392" x14ac:dyDescent="0.25">
      <c r="B2043" s="2"/>
      <c r="C2043" s="2"/>
      <c r="D2043" s="2"/>
      <c r="E2043" s="2"/>
      <c r="F2043" s="2"/>
      <c r="I2043" s="2"/>
      <c r="J2043" s="2"/>
      <c r="O2043" s="3"/>
      <c r="P2043" s="3"/>
      <c r="Q2043" s="3"/>
      <c r="R2043" s="3"/>
      <c r="S2043" s="3"/>
      <c r="T2043" s="3"/>
      <c r="U2043" s="3"/>
      <c r="V2043" s="3"/>
      <c r="W2043" s="3"/>
      <c r="X2043" s="8"/>
      <c r="GP2043" s="13"/>
      <c r="GQ2043" s="13"/>
      <c r="GR2043" s="13"/>
      <c r="GS2043" s="13"/>
      <c r="GT2043" s="13"/>
      <c r="GU2043" s="13"/>
      <c r="NX2043" s="2"/>
      <c r="NY2043" s="2"/>
      <c r="NZ2043" s="2"/>
      <c r="OA2043" s="2"/>
      <c r="OB2043" s="2"/>
    </row>
    <row r="2044" spans="2:392" x14ac:dyDescent="0.25">
      <c r="B2044" s="2"/>
      <c r="C2044" s="2"/>
      <c r="D2044" s="2"/>
      <c r="E2044" s="2"/>
      <c r="F2044" s="2"/>
      <c r="I2044" s="2"/>
      <c r="J2044" s="2"/>
      <c r="O2044" s="3"/>
      <c r="P2044" s="3"/>
      <c r="Q2044" s="3"/>
      <c r="R2044" s="3"/>
      <c r="S2044" s="3"/>
      <c r="T2044" s="3"/>
      <c r="U2044" s="3"/>
      <c r="V2044" s="3"/>
      <c r="W2044" s="3"/>
      <c r="X2044" s="8"/>
      <c r="GP2044" s="13"/>
      <c r="GQ2044" s="13"/>
      <c r="GR2044" s="13"/>
      <c r="GS2044" s="13"/>
      <c r="GT2044" s="13"/>
      <c r="GU2044" s="13"/>
      <c r="NX2044" s="2"/>
      <c r="NY2044" s="2"/>
      <c r="NZ2044" s="2"/>
      <c r="OA2044" s="2"/>
      <c r="OB2044" s="2"/>
    </row>
    <row r="2045" spans="2:392" x14ac:dyDescent="0.25">
      <c r="B2045" s="2"/>
      <c r="C2045" s="2"/>
      <c r="D2045" s="2"/>
      <c r="E2045" s="2"/>
      <c r="F2045" s="2"/>
      <c r="I2045" s="2"/>
      <c r="J2045" s="2"/>
      <c r="O2045" s="3"/>
      <c r="P2045" s="3"/>
      <c r="Q2045" s="3"/>
      <c r="R2045" s="3"/>
      <c r="S2045" s="3"/>
      <c r="T2045" s="3"/>
      <c r="U2045" s="3"/>
      <c r="V2045" s="3"/>
      <c r="W2045" s="3"/>
      <c r="X2045" s="8"/>
      <c r="GP2045" s="13"/>
      <c r="GQ2045" s="13"/>
      <c r="GR2045" s="13"/>
      <c r="GS2045" s="13"/>
      <c r="GT2045" s="13"/>
      <c r="GU2045" s="13"/>
      <c r="NX2045" s="2"/>
      <c r="NY2045" s="2"/>
      <c r="NZ2045" s="2"/>
      <c r="OA2045" s="2"/>
      <c r="OB2045" s="2"/>
    </row>
    <row r="2046" spans="2:392" x14ac:dyDescent="0.25">
      <c r="B2046" s="2"/>
      <c r="C2046" s="2"/>
      <c r="D2046" s="2"/>
      <c r="E2046" s="2"/>
      <c r="F2046" s="2"/>
      <c r="I2046" s="2"/>
      <c r="J2046" s="2"/>
      <c r="O2046" s="3"/>
      <c r="P2046" s="3"/>
      <c r="Q2046" s="3"/>
      <c r="R2046" s="3"/>
      <c r="S2046" s="3"/>
      <c r="T2046" s="3"/>
      <c r="U2046" s="3"/>
      <c r="V2046" s="3"/>
      <c r="W2046" s="3"/>
      <c r="X2046" s="8"/>
      <c r="GP2046" s="13"/>
      <c r="GQ2046" s="13"/>
      <c r="GR2046" s="13"/>
      <c r="GS2046" s="13"/>
      <c r="GT2046" s="13"/>
      <c r="GU2046" s="13"/>
      <c r="NX2046" s="2"/>
      <c r="NY2046" s="2"/>
      <c r="NZ2046" s="2"/>
      <c r="OA2046" s="2"/>
      <c r="OB2046" s="2"/>
    </row>
    <row r="2047" spans="2:392" x14ac:dyDescent="0.25">
      <c r="B2047" s="2"/>
      <c r="C2047" s="2"/>
      <c r="D2047" s="2"/>
      <c r="E2047" s="2"/>
      <c r="F2047" s="2"/>
      <c r="I2047" s="2"/>
      <c r="J2047" s="2"/>
      <c r="O2047" s="3"/>
      <c r="P2047" s="3"/>
      <c r="Q2047" s="3"/>
      <c r="R2047" s="3"/>
      <c r="S2047" s="3"/>
      <c r="T2047" s="3"/>
      <c r="U2047" s="3"/>
      <c r="V2047" s="3"/>
      <c r="W2047" s="3"/>
      <c r="X2047" s="8"/>
      <c r="GP2047" s="13"/>
      <c r="GQ2047" s="13"/>
      <c r="GR2047" s="13"/>
      <c r="GS2047" s="13"/>
      <c r="GT2047" s="13"/>
      <c r="GU2047" s="13"/>
      <c r="NX2047" s="2"/>
      <c r="NY2047" s="2"/>
      <c r="NZ2047" s="2"/>
      <c r="OA2047" s="2"/>
      <c r="OB2047" s="2"/>
    </row>
    <row r="2048" spans="2:392" x14ac:dyDescent="0.25">
      <c r="B2048" s="2"/>
      <c r="C2048" s="2"/>
      <c r="D2048" s="2"/>
      <c r="E2048" s="2"/>
      <c r="F2048" s="2"/>
      <c r="I2048" s="2"/>
      <c r="J2048" s="2"/>
      <c r="O2048" s="3"/>
      <c r="P2048" s="3"/>
      <c r="Q2048" s="3"/>
      <c r="R2048" s="3"/>
      <c r="S2048" s="3"/>
      <c r="T2048" s="3"/>
      <c r="U2048" s="3"/>
      <c r="V2048" s="3"/>
      <c r="W2048" s="3"/>
      <c r="X2048" s="8"/>
      <c r="GP2048" s="13"/>
      <c r="GQ2048" s="13"/>
      <c r="GR2048" s="13"/>
      <c r="GS2048" s="13"/>
      <c r="GT2048" s="13"/>
      <c r="GU2048" s="13"/>
      <c r="NX2048" s="2"/>
      <c r="NY2048" s="2"/>
      <c r="NZ2048" s="2"/>
      <c r="OA2048" s="2"/>
      <c r="OB2048" s="2"/>
    </row>
    <row r="2049" spans="2:392" x14ac:dyDescent="0.25">
      <c r="B2049" s="2"/>
      <c r="C2049" s="2"/>
      <c r="D2049" s="2"/>
      <c r="E2049" s="2"/>
      <c r="F2049" s="2"/>
      <c r="I2049" s="2"/>
      <c r="J2049" s="2"/>
      <c r="O2049" s="3"/>
      <c r="P2049" s="3"/>
      <c r="Q2049" s="3"/>
      <c r="R2049" s="3"/>
      <c r="S2049" s="3"/>
      <c r="T2049" s="3"/>
      <c r="U2049" s="3"/>
      <c r="V2049" s="3"/>
      <c r="W2049" s="3"/>
      <c r="X2049" s="8"/>
      <c r="GP2049" s="13"/>
      <c r="GQ2049" s="13"/>
      <c r="GR2049" s="13"/>
      <c r="GS2049" s="13"/>
      <c r="GT2049" s="13"/>
      <c r="GU2049" s="13"/>
      <c r="NX2049" s="2"/>
      <c r="NY2049" s="2"/>
      <c r="NZ2049" s="2"/>
      <c r="OA2049" s="2"/>
      <c r="OB2049" s="2"/>
    </row>
    <row r="2050" spans="2:392" x14ac:dyDescent="0.25">
      <c r="B2050" s="2"/>
      <c r="C2050" s="2"/>
      <c r="D2050" s="2"/>
      <c r="E2050" s="2"/>
      <c r="F2050" s="2"/>
      <c r="I2050" s="2"/>
      <c r="J2050" s="2"/>
      <c r="O2050" s="3"/>
      <c r="P2050" s="3"/>
      <c r="Q2050" s="3"/>
      <c r="R2050" s="3"/>
      <c r="S2050" s="3"/>
      <c r="T2050" s="3"/>
      <c r="U2050" s="3"/>
      <c r="V2050" s="3"/>
      <c r="W2050" s="3"/>
      <c r="X2050" s="8"/>
      <c r="GP2050" s="13"/>
      <c r="GQ2050" s="13"/>
      <c r="GR2050" s="13"/>
      <c r="GS2050" s="13"/>
      <c r="GT2050" s="13"/>
      <c r="GU2050" s="13"/>
      <c r="NX2050" s="2"/>
      <c r="NY2050" s="2"/>
      <c r="NZ2050" s="2"/>
      <c r="OA2050" s="2"/>
      <c r="OB2050" s="2"/>
    </row>
    <row r="2051" spans="2:392" x14ac:dyDescent="0.25">
      <c r="B2051" s="2"/>
      <c r="C2051" s="2"/>
      <c r="D2051" s="2"/>
      <c r="E2051" s="2"/>
      <c r="F2051" s="2"/>
      <c r="I2051" s="2"/>
      <c r="J2051" s="2"/>
      <c r="O2051" s="3"/>
      <c r="P2051" s="3"/>
      <c r="Q2051" s="3"/>
      <c r="R2051" s="3"/>
      <c r="S2051" s="3"/>
      <c r="T2051" s="3"/>
      <c r="U2051" s="3"/>
      <c r="V2051" s="3"/>
      <c r="W2051" s="3"/>
      <c r="X2051" s="8"/>
      <c r="GP2051" s="13"/>
      <c r="GQ2051" s="13"/>
      <c r="GR2051" s="13"/>
      <c r="GS2051" s="13"/>
      <c r="GT2051" s="13"/>
      <c r="GU2051" s="13"/>
      <c r="NX2051" s="2"/>
      <c r="NY2051" s="2"/>
      <c r="NZ2051" s="2"/>
      <c r="OA2051" s="2"/>
      <c r="OB2051" s="2"/>
    </row>
    <row r="2052" spans="2:392" x14ac:dyDescent="0.25">
      <c r="B2052" s="2"/>
      <c r="C2052" s="2"/>
      <c r="D2052" s="2"/>
      <c r="E2052" s="2"/>
      <c r="F2052" s="2"/>
      <c r="I2052" s="2"/>
      <c r="J2052" s="2"/>
      <c r="O2052" s="3"/>
      <c r="P2052" s="3"/>
      <c r="Q2052" s="3"/>
      <c r="R2052" s="3"/>
      <c r="S2052" s="3"/>
      <c r="T2052" s="3"/>
      <c r="U2052" s="3"/>
      <c r="V2052" s="3"/>
      <c r="W2052" s="3"/>
      <c r="X2052" s="8"/>
      <c r="GP2052" s="13"/>
      <c r="GQ2052" s="13"/>
      <c r="GR2052" s="13"/>
      <c r="GS2052" s="13"/>
      <c r="GT2052" s="13"/>
      <c r="GU2052" s="13"/>
      <c r="NX2052" s="2"/>
      <c r="NY2052" s="2"/>
      <c r="NZ2052" s="2"/>
      <c r="OA2052" s="2"/>
      <c r="OB2052" s="2"/>
    </row>
    <row r="2053" spans="2:392" x14ac:dyDescent="0.25">
      <c r="B2053" s="2"/>
      <c r="C2053" s="2"/>
      <c r="D2053" s="2"/>
      <c r="E2053" s="2"/>
      <c r="F2053" s="2"/>
      <c r="I2053" s="2"/>
      <c r="J2053" s="2"/>
      <c r="O2053" s="3"/>
      <c r="P2053" s="3"/>
      <c r="Q2053" s="3"/>
      <c r="R2053" s="3"/>
      <c r="S2053" s="3"/>
      <c r="T2053" s="3"/>
      <c r="U2053" s="3"/>
      <c r="V2053" s="3"/>
      <c r="W2053" s="3"/>
      <c r="X2053" s="8"/>
      <c r="GP2053" s="13"/>
      <c r="GQ2053" s="13"/>
      <c r="GR2053" s="13"/>
      <c r="GS2053" s="13"/>
      <c r="GT2053" s="13"/>
      <c r="GU2053" s="13"/>
      <c r="NX2053" s="2"/>
      <c r="NY2053" s="2"/>
      <c r="NZ2053" s="2"/>
      <c r="OA2053" s="2"/>
      <c r="OB2053" s="2"/>
    </row>
    <row r="2054" spans="2:392" x14ac:dyDescent="0.25">
      <c r="B2054" s="2"/>
      <c r="C2054" s="2"/>
      <c r="D2054" s="2"/>
      <c r="E2054" s="2"/>
      <c r="F2054" s="2"/>
      <c r="I2054" s="2"/>
      <c r="J2054" s="2"/>
      <c r="O2054" s="3"/>
      <c r="P2054" s="3"/>
      <c r="Q2054" s="3"/>
      <c r="R2054" s="3"/>
      <c r="S2054" s="3"/>
      <c r="T2054" s="3"/>
      <c r="U2054" s="3"/>
      <c r="V2054" s="3"/>
      <c r="W2054" s="3"/>
      <c r="X2054" s="8"/>
      <c r="GP2054" s="13"/>
      <c r="GQ2054" s="13"/>
      <c r="GR2054" s="13"/>
      <c r="GS2054" s="13"/>
      <c r="GT2054" s="13"/>
      <c r="GU2054" s="13"/>
      <c r="NX2054" s="2"/>
      <c r="NY2054" s="2"/>
      <c r="NZ2054" s="2"/>
      <c r="OA2054" s="2"/>
      <c r="OB2054" s="2"/>
    </row>
    <row r="2055" spans="2:392" x14ac:dyDescent="0.25">
      <c r="B2055" s="2"/>
      <c r="C2055" s="2"/>
      <c r="D2055" s="2"/>
      <c r="E2055" s="2"/>
      <c r="F2055" s="2"/>
      <c r="I2055" s="2"/>
      <c r="J2055" s="2"/>
      <c r="O2055" s="3"/>
      <c r="P2055" s="3"/>
      <c r="Q2055" s="3"/>
      <c r="R2055" s="3"/>
      <c r="S2055" s="3"/>
      <c r="T2055" s="3"/>
      <c r="U2055" s="3"/>
      <c r="V2055" s="3"/>
      <c r="W2055" s="3"/>
      <c r="X2055" s="8"/>
      <c r="GP2055" s="13"/>
      <c r="GQ2055" s="13"/>
      <c r="GR2055" s="13"/>
      <c r="GS2055" s="13"/>
      <c r="GT2055" s="13"/>
      <c r="GU2055" s="13"/>
      <c r="NX2055" s="2"/>
      <c r="NY2055" s="2"/>
      <c r="NZ2055" s="2"/>
      <c r="OA2055" s="2"/>
      <c r="OB2055" s="2"/>
    </row>
    <row r="2056" spans="2:392" x14ac:dyDescent="0.25">
      <c r="B2056" s="2"/>
      <c r="C2056" s="2"/>
      <c r="D2056" s="2"/>
      <c r="E2056" s="2"/>
      <c r="F2056" s="2"/>
      <c r="I2056" s="2"/>
      <c r="J2056" s="2"/>
      <c r="O2056" s="3"/>
      <c r="P2056" s="3"/>
      <c r="Q2056" s="3"/>
      <c r="R2056" s="3"/>
      <c r="S2056" s="3"/>
      <c r="T2056" s="3"/>
      <c r="U2056" s="3"/>
      <c r="V2056" s="3"/>
      <c r="W2056" s="3"/>
      <c r="X2056" s="8"/>
      <c r="GP2056" s="13"/>
      <c r="GQ2056" s="13"/>
      <c r="GR2056" s="13"/>
      <c r="GS2056" s="13"/>
      <c r="GT2056" s="13"/>
      <c r="GU2056" s="13"/>
      <c r="NX2056" s="2"/>
      <c r="NY2056" s="2"/>
      <c r="NZ2056" s="2"/>
      <c r="OA2056" s="2"/>
      <c r="OB2056" s="2"/>
    </row>
    <row r="2057" spans="2:392" x14ac:dyDescent="0.25">
      <c r="B2057" s="2"/>
      <c r="C2057" s="2"/>
      <c r="D2057" s="2"/>
      <c r="E2057" s="2"/>
      <c r="F2057" s="2"/>
      <c r="I2057" s="2"/>
      <c r="J2057" s="2"/>
      <c r="O2057" s="3"/>
      <c r="P2057" s="3"/>
      <c r="Q2057" s="3"/>
      <c r="R2057" s="3"/>
      <c r="S2057" s="3"/>
      <c r="T2057" s="3"/>
      <c r="U2057" s="3"/>
      <c r="V2057" s="3"/>
      <c r="W2057" s="3"/>
      <c r="X2057" s="8"/>
      <c r="GP2057" s="13"/>
      <c r="GQ2057" s="13"/>
      <c r="GR2057" s="13"/>
      <c r="GS2057" s="13"/>
      <c r="GT2057" s="13"/>
      <c r="GU2057" s="13"/>
      <c r="NX2057" s="2"/>
      <c r="NY2057" s="2"/>
      <c r="NZ2057" s="2"/>
      <c r="OA2057" s="2"/>
      <c r="OB2057" s="2"/>
    </row>
    <row r="2058" spans="2:392" x14ac:dyDescent="0.25">
      <c r="B2058" s="2"/>
      <c r="C2058" s="2"/>
      <c r="D2058" s="2"/>
      <c r="E2058" s="2"/>
      <c r="F2058" s="2"/>
      <c r="I2058" s="2"/>
      <c r="J2058" s="2"/>
      <c r="O2058" s="3"/>
      <c r="P2058" s="3"/>
      <c r="Q2058" s="3"/>
      <c r="R2058" s="3"/>
      <c r="S2058" s="3"/>
      <c r="T2058" s="3"/>
      <c r="U2058" s="3"/>
      <c r="V2058" s="3"/>
      <c r="W2058" s="3"/>
      <c r="X2058" s="8"/>
      <c r="GP2058" s="13"/>
      <c r="GQ2058" s="13"/>
      <c r="GR2058" s="13"/>
      <c r="GS2058" s="13"/>
      <c r="GT2058" s="13"/>
      <c r="GU2058" s="13"/>
      <c r="NX2058" s="2"/>
      <c r="NY2058" s="2"/>
      <c r="NZ2058" s="2"/>
      <c r="OA2058" s="2"/>
      <c r="OB2058" s="2"/>
    </row>
    <row r="2059" spans="2:392" x14ac:dyDescent="0.25">
      <c r="B2059" s="2"/>
      <c r="C2059" s="2"/>
      <c r="D2059" s="2"/>
      <c r="E2059" s="2"/>
      <c r="F2059" s="2"/>
      <c r="I2059" s="2"/>
      <c r="J2059" s="2"/>
      <c r="O2059" s="3"/>
      <c r="P2059" s="3"/>
      <c r="Q2059" s="3"/>
      <c r="R2059" s="3"/>
      <c r="S2059" s="3"/>
      <c r="T2059" s="3"/>
      <c r="U2059" s="3"/>
      <c r="V2059" s="3"/>
      <c r="W2059" s="3"/>
      <c r="X2059" s="8"/>
      <c r="GP2059" s="13"/>
      <c r="GQ2059" s="13"/>
      <c r="GR2059" s="13"/>
      <c r="GS2059" s="13"/>
      <c r="GT2059" s="13"/>
      <c r="GU2059" s="13"/>
      <c r="NX2059" s="2"/>
      <c r="NY2059" s="2"/>
      <c r="NZ2059" s="2"/>
      <c r="OA2059" s="2"/>
      <c r="OB2059" s="2"/>
    </row>
    <row r="2060" spans="2:392" x14ac:dyDescent="0.25">
      <c r="B2060" s="2"/>
      <c r="C2060" s="2"/>
      <c r="D2060" s="2"/>
      <c r="E2060" s="2"/>
      <c r="F2060" s="2"/>
      <c r="I2060" s="2"/>
      <c r="J2060" s="2"/>
      <c r="O2060" s="3"/>
      <c r="P2060" s="3"/>
      <c r="Q2060" s="3"/>
      <c r="R2060" s="3"/>
      <c r="S2060" s="3"/>
      <c r="T2060" s="3"/>
      <c r="U2060" s="3"/>
      <c r="V2060" s="3"/>
      <c r="W2060" s="3"/>
      <c r="X2060" s="8"/>
      <c r="GP2060" s="13"/>
      <c r="GQ2060" s="13"/>
      <c r="GR2060" s="13"/>
      <c r="GS2060" s="13"/>
      <c r="GT2060" s="13"/>
      <c r="GU2060" s="13"/>
      <c r="NX2060" s="2"/>
      <c r="NY2060" s="2"/>
      <c r="NZ2060" s="2"/>
      <c r="OA2060" s="2"/>
      <c r="OB2060" s="2"/>
    </row>
    <row r="2061" spans="2:392" x14ac:dyDescent="0.25">
      <c r="B2061" s="2"/>
      <c r="C2061" s="2"/>
      <c r="D2061" s="2"/>
      <c r="E2061" s="2"/>
      <c r="F2061" s="2"/>
      <c r="I2061" s="2"/>
      <c r="J2061" s="2"/>
      <c r="O2061" s="3"/>
      <c r="P2061" s="3"/>
      <c r="Q2061" s="3"/>
      <c r="R2061" s="3"/>
      <c r="S2061" s="3"/>
      <c r="T2061" s="3"/>
      <c r="U2061" s="3"/>
      <c r="V2061" s="3"/>
      <c r="W2061" s="3"/>
      <c r="X2061" s="8"/>
      <c r="GP2061" s="13"/>
      <c r="GQ2061" s="13"/>
      <c r="GR2061" s="13"/>
      <c r="GS2061" s="13"/>
      <c r="GT2061" s="13"/>
      <c r="GU2061" s="13"/>
      <c r="NX2061" s="2"/>
      <c r="NY2061" s="2"/>
      <c r="NZ2061" s="2"/>
      <c r="OA2061" s="2"/>
      <c r="OB2061" s="2"/>
    </row>
    <row r="2062" spans="2:392" x14ac:dyDescent="0.25">
      <c r="B2062" s="2"/>
      <c r="C2062" s="2"/>
      <c r="D2062" s="2"/>
      <c r="E2062" s="2"/>
      <c r="F2062" s="2"/>
      <c r="I2062" s="2"/>
      <c r="J2062" s="2"/>
      <c r="O2062" s="3"/>
      <c r="P2062" s="3"/>
      <c r="Q2062" s="3"/>
      <c r="R2062" s="3"/>
      <c r="S2062" s="3"/>
      <c r="T2062" s="3"/>
      <c r="U2062" s="3"/>
      <c r="V2062" s="3"/>
      <c r="W2062" s="3"/>
      <c r="X2062" s="8"/>
      <c r="GP2062" s="13"/>
      <c r="GQ2062" s="13"/>
      <c r="GR2062" s="13"/>
      <c r="GS2062" s="13"/>
      <c r="GT2062" s="13"/>
      <c r="GU2062" s="13"/>
      <c r="NX2062" s="2"/>
      <c r="NY2062" s="2"/>
      <c r="NZ2062" s="2"/>
      <c r="OA2062" s="2"/>
      <c r="OB2062" s="2"/>
    </row>
    <row r="2063" spans="2:392" x14ac:dyDescent="0.25">
      <c r="B2063" s="2"/>
      <c r="C2063" s="2"/>
      <c r="D2063" s="2"/>
      <c r="E2063" s="2"/>
      <c r="F2063" s="2"/>
      <c r="I2063" s="2"/>
      <c r="J2063" s="2"/>
      <c r="O2063" s="3"/>
      <c r="P2063" s="3"/>
      <c r="Q2063" s="3"/>
      <c r="R2063" s="3"/>
      <c r="S2063" s="3"/>
      <c r="T2063" s="3"/>
      <c r="U2063" s="3"/>
      <c r="V2063" s="3"/>
      <c r="W2063" s="3"/>
      <c r="X2063" s="8"/>
      <c r="GP2063" s="13"/>
      <c r="GQ2063" s="13"/>
      <c r="GR2063" s="13"/>
      <c r="GS2063" s="13"/>
      <c r="GT2063" s="13"/>
      <c r="GU2063" s="13"/>
      <c r="NX2063" s="2"/>
      <c r="NY2063" s="2"/>
      <c r="NZ2063" s="2"/>
      <c r="OA2063" s="2"/>
      <c r="OB2063" s="2"/>
    </row>
    <row r="2064" spans="2:392" x14ac:dyDescent="0.25">
      <c r="B2064" s="2"/>
      <c r="C2064" s="2"/>
      <c r="D2064" s="2"/>
      <c r="E2064" s="2"/>
      <c r="F2064" s="2"/>
      <c r="I2064" s="2"/>
      <c r="J2064" s="2"/>
      <c r="O2064" s="3"/>
      <c r="P2064" s="3"/>
      <c r="Q2064" s="3"/>
      <c r="R2064" s="3"/>
      <c r="S2064" s="3"/>
      <c r="T2064" s="3"/>
      <c r="U2064" s="3"/>
      <c r="V2064" s="3"/>
      <c r="W2064" s="3"/>
      <c r="X2064" s="8"/>
      <c r="GP2064" s="13"/>
      <c r="GQ2064" s="13"/>
      <c r="GR2064" s="13"/>
      <c r="GS2064" s="13"/>
      <c r="GT2064" s="13"/>
      <c r="GU2064" s="13"/>
      <c r="NX2064" s="2"/>
      <c r="NY2064" s="2"/>
      <c r="NZ2064" s="2"/>
      <c r="OA2064" s="2"/>
      <c r="OB2064" s="2"/>
    </row>
    <row r="2065" spans="2:392" x14ac:dyDescent="0.25">
      <c r="B2065" s="2"/>
      <c r="C2065" s="2"/>
      <c r="D2065" s="2"/>
      <c r="E2065" s="2"/>
      <c r="F2065" s="2"/>
      <c r="I2065" s="2"/>
      <c r="J2065" s="2"/>
      <c r="O2065" s="3"/>
      <c r="P2065" s="3"/>
      <c r="Q2065" s="3"/>
      <c r="R2065" s="3"/>
      <c r="S2065" s="3"/>
      <c r="T2065" s="3"/>
      <c r="U2065" s="3"/>
      <c r="V2065" s="3"/>
      <c r="W2065" s="3"/>
      <c r="X2065" s="8"/>
      <c r="GP2065" s="13"/>
      <c r="GQ2065" s="13"/>
      <c r="GR2065" s="13"/>
      <c r="GS2065" s="13"/>
      <c r="GT2065" s="13"/>
      <c r="GU2065" s="13"/>
      <c r="NX2065" s="2"/>
      <c r="NY2065" s="2"/>
      <c r="NZ2065" s="2"/>
      <c r="OA2065" s="2"/>
      <c r="OB2065" s="2"/>
    </row>
    <row r="2066" spans="2:392" x14ac:dyDescent="0.25">
      <c r="B2066" s="2"/>
      <c r="C2066" s="2"/>
      <c r="D2066" s="2"/>
      <c r="E2066" s="2"/>
      <c r="F2066" s="2"/>
      <c r="I2066" s="2"/>
      <c r="J2066" s="2"/>
      <c r="O2066" s="3"/>
      <c r="P2066" s="3"/>
      <c r="Q2066" s="3"/>
      <c r="R2066" s="3"/>
      <c r="S2066" s="3"/>
      <c r="T2066" s="3"/>
      <c r="U2066" s="3"/>
      <c r="V2066" s="3"/>
      <c r="W2066" s="3"/>
      <c r="X2066" s="8"/>
      <c r="GP2066" s="13"/>
      <c r="GQ2066" s="13"/>
      <c r="GR2066" s="13"/>
      <c r="GS2066" s="13"/>
      <c r="GT2066" s="13"/>
      <c r="GU2066" s="13"/>
      <c r="NX2066" s="2"/>
      <c r="NY2066" s="2"/>
      <c r="NZ2066" s="2"/>
      <c r="OA2066" s="2"/>
      <c r="OB2066" s="2"/>
    </row>
    <row r="2067" spans="2:392" x14ac:dyDescent="0.25">
      <c r="B2067" s="2"/>
      <c r="C2067" s="2"/>
      <c r="D2067" s="2"/>
      <c r="E2067" s="2"/>
      <c r="F2067" s="2"/>
      <c r="I2067" s="2"/>
      <c r="J2067" s="2"/>
      <c r="O2067" s="3"/>
      <c r="P2067" s="3"/>
      <c r="Q2067" s="3"/>
      <c r="R2067" s="3"/>
      <c r="S2067" s="3"/>
      <c r="T2067" s="3"/>
      <c r="U2067" s="3"/>
      <c r="V2067" s="3"/>
      <c r="W2067" s="3"/>
      <c r="X2067" s="8"/>
      <c r="GP2067" s="13"/>
      <c r="GQ2067" s="13"/>
      <c r="GR2067" s="13"/>
      <c r="GS2067" s="13"/>
      <c r="GT2067" s="13"/>
      <c r="GU2067" s="13"/>
      <c r="NX2067" s="2"/>
      <c r="NY2067" s="2"/>
      <c r="NZ2067" s="2"/>
      <c r="OA2067" s="2"/>
      <c r="OB2067" s="2"/>
    </row>
    <row r="2068" spans="2:392" x14ac:dyDescent="0.25">
      <c r="B2068" s="2"/>
      <c r="C2068" s="2"/>
      <c r="D2068" s="2"/>
      <c r="E2068" s="2"/>
      <c r="F2068" s="2"/>
      <c r="I2068" s="2"/>
      <c r="J2068" s="2"/>
      <c r="O2068" s="3"/>
      <c r="P2068" s="3"/>
      <c r="Q2068" s="3"/>
      <c r="R2068" s="3"/>
      <c r="S2068" s="3"/>
      <c r="T2068" s="3"/>
      <c r="U2068" s="3"/>
      <c r="V2068" s="3"/>
      <c r="W2068" s="3"/>
      <c r="X2068" s="8"/>
      <c r="GP2068" s="13"/>
      <c r="GQ2068" s="13"/>
      <c r="GR2068" s="13"/>
      <c r="GS2068" s="13"/>
      <c r="GT2068" s="13"/>
      <c r="GU2068" s="13"/>
      <c r="NX2068" s="2"/>
      <c r="NY2068" s="2"/>
      <c r="NZ2068" s="2"/>
      <c r="OA2068" s="2"/>
      <c r="OB2068" s="2"/>
    </row>
    <row r="2069" spans="2:392" x14ac:dyDescent="0.25">
      <c r="B2069" s="2"/>
      <c r="C2069" s="2"/>
      <c r="D2069" s="2"/>
      <c r="E2069" s="2"/>
      <c r="F2069" s="2"/>
      <c r="I2069" s="2"/>
      <c r="J2069" s="2"/>
      <c r="O2069" s="3"/>
      <c r="P2069" s="3"/>
      <c r="Q2069" s="3"/>
      <c r="R2069" s="3"/>
      <c r="S2069" s="3"/>
      <c r="T2069" s="3"/>
      <c r="U2069" s="3"/>
      <c r="V2069" s="3"/>
      <c r="W2069" s="3"/>
      <c r="X2069" s="8"/>
      <c r="GP2069" s="13"/>
      <c r="GQ2069" s="13"/>
      <c r="GR2069" s="13"/>
      <c r="GS2069" s="13"/>
      <c r="GT2069" s="13"/>
      <c r="GU2069" s="13"/>
      <c r="NX2069" s="2"/>
      <c r="NY2069" s="2"/>
      <c r="NZ2069" s="2"/>
      <c r="OA2069" s="2"/>
      <c r="OB2069" s="2"/>
    </row>
    <row r="2070" spans="2:392" x14ac:dyDescent="0.25">
      <c r="B2070" s="2"/>
      <c r="C2070" s="2"/>
      <c r="D2070" s="2"/>
      <c r="E2070" s="2"/>
      <c r="F2070" s="2"/>
      <c r="I2070" s="2"/>
      <c r="J2070" s="2"/>
      <c r="O2070" s="3"/>
      <c r="P2070" s="3"/>
      <c r="Q2070" s="3"/>
      <c r="R2070" s="3"/>
      <c r="S2070" s="3"/>
      <c r="T2070" s="3"/>
      <c r="U2070" s="3"/>
      <c r="V2070" s="3"/>
      <c r="W2070" s="3"/>
      <c r="X2070" s="8"/>
      <c r="GP2070" s="13"/>
      <c r="GQ2070" s="13"/>
      <c r="GR2070" s="13"/>
      <c r="GS2070" s="13"/>
      <c r="GT2070" s="13"/>
      <c r="GU2070" s="13"/>
      <c r="NX2070" s="2"/>
      <c r="NY2070" s="2"/>
      <c r="NZ2070" s="2"/>
      <c r="OA2070" s="2"/>
      <c r="OB2070" s="2"/>
    </row>
    <row r="2071" spans="2:392" x14ac:dyDescent="0.25">
      <c r="B2071" s="2"/>
      <c r="C2071" s="2"/>
      <c r="D2071" s="2"/>
      <c r="E2071" s="2"/>
      <c r="F2071" s="2"/>
      <c r="I2071" s="2"/>
      <c r="J2071" s="2"/>
      <c r="O2071" s="3"/>
      <c r="P2071" s="3"/>
      <c r="Q2071" s="3"/>
      <c r="R2071" s="3"/>
      <c r="S2071" s="3"/>
      <c r="T2071" s="3"/>
      <c r="U2071" s="3"/>
      <c r="V2071" s="3"/>
      <c r="W2071" s="3"/>
      <c r="X2071" s="8"/>
      <c r="GP2071" s="13"/>
      <c r="GQ2071" s="13"/>
      <c r="GR2071" s="13"/>
      <c r="GS2071" s="13"/>
      <c r="GT2071" s="13"/>
      <c r="GU2071" s="13"/>
      <c r="NX2071" s="2"/>
      <c r="NY2071" s="2"/>
      <c r="NZ2071" s="2"/>
      <c r="OA2071" s="2"/>
      <c r="OB2071" s="2"/>
    </row>
    <row r="2072" spans="2:392" x14ac:dyDescent="0.25">
      <c r="B2072" s="2"/>
      <c r="C2072" s="2"/>
      <c r="D2072" s="2"/>
      <c r="E2072" s="2"/>
      <c r="F2072" s="2"/>
      <c r="I2072" s="2"/>
      <c r="J2072" s="2"/>
      <c r="O2072" s="3"/>
      <c r="P2072" s="3"/>
      <c r="Q2072" s="3"/>
      <c r="R2072" s="3"/>
      <c r="S2072" s="3"/>
      <c r="T2072" s="3"/>
      <c r="U2072" s="3"/>
      <c r="V2072" s="3"/>
      <c r="W2072" s="3"/>
      <c r="X2072" s="8"/>
      <c r="GP2072" s="13"/>
      <c r="GQ2072" s="13"/>
      <c r="GR2072" s="13"/>
      <c r="GS2072" s="13"/>
      <c r="GT2072" s="13"/>
      <c r="GU2072" s="13"/>
      <c r="NX2072" s="2"/>
      <c r="NY2072" s="2"/>
      <c r="NZ2072" s="2"/>
      <c r="OA2072" s="2"/>
      <c r="OB2072" s="2"/>
    </row>
    <row r="2073" spans="2:392" x14ac:dyDescent="0.25">
      <c r="B2073" s="2"/>
      <c r="C2073" s="2"/>
      <c r="D2073" s="2"/>
      <c r="E2073" s="2"/>
      <c r="F2073" s="2"/>
      <c r="I2073" s="2"/>
      <c r="J2073" s="2"/>
      <c r="O2073" s="3"/>
      <c r="P2073" s="3"/>
      <c r="Q2073" s="3"/>
      <c r="R2073" s="3"/>
      <c r="S2073" s="3"/>
      <c r="T2073" s="3"/>
      <c r="U2073" s="3"/>
      <c r="V2073" s="3"/>
      <c r="W2073" s="3"/>
      <c r="X2073" s="8"/>
      <c r="GP2073" s="13"/>
      <c r="GQ2073" s="13"/>
      <c r="GR2073" s="13"/>
      <c r="GS2073" s="13"/>
      <c r="GT2073" s="13"/>
      <c r="GU2073" s="13"/>
      <c r="NX2073" s="2"/>
      <c r="NY2073" s="2"/>
      <c r="NZ2073" s="2"/>
      <c r="OA2073" s="2"/>
      <c r="OB2073" s="2"/>
    </row>
    <row r="2074" spans="2:392" x14ac:dyDescent="0.25">
      <c r="B2074" s="2"/>
      <c r="C2074" s="2"/>
      <c r="D2074" s="2"/>
      <c r="E2074" s="2"/>
      <c r="F2074" s="2"/>
      <c r="I2074" s="2"/>
      <c r="J2074" s="2"/>
      <c r="O2074" s="3"/>
      <c r="P2074" s="3"/>
      <c r="Q2074" s="3"/>
      <c r="R2074" s="3"/>
      <c r="S2074" s="3"/>
      <c r="T2074" s="3"/>
      <c r="U2074" s="3"/>
      <c r="V2074" s="3"/>
      <c r="W2074" s="3"/>
      <c r="X2074" s="8"/>
      <c r="GP2074" s="13"/>
      <c r="GQ2074" s="13"/>
      <c r="GR2074" s="13"/>
      <c r="GS2074" s="13"/>
      <c r="GT2074" s="13"/>
      <c r="GU2074" s="13"/>
      <c r="NX2074" s="2"/>
      <c r="NY2074" s="2"/>
      <c r="NZ2074" s="2"/>
      <c r="OA2074" s="2"/>
      <c r="OB2074" s="2"/>
    </row>
    <row r="2075" spans="2:392" x14ac:dyDescent="0.25">
      <c r="B2075" s="2"/>
      <c r="C2075" s="2"/>
      <c r="D2075" s="2"/>
      <c r="E2075" s="2"/>
      <c r="F2075" s="2"/>
      <c r="I2075" s="2"/>
      <c r="J2075" s="2"/>
      <c r="O2075" s="3"/>
      <c r="P2075" s="3"/>
      <c r="Q2075" s="3"/>
      <c r="R2075" s="3"/>
      <c r="S2075" s="3"/>
      <c r="T2075" s="3"/>
      <c r="U2075" s="3"/>
      <c r="V2075" s="3"/>
      <c r="W2075" s="3"/>
      <c r="X2075" s="8"/>
      <c r="GP2075" s="13"/>
      <c r="GQ2075" s="13"/>
      <c r="GR2075" s="13"/>
      <c r="GS2075" s="13"/>
      <c r="GT2075" s="13"/>
      <c r="GU2075" s="13"/>
      <c r="NX2075" s="2"/>
      <c r="NY2075" s="2"/>
      <c r="NZ2075" s="2"/>
      <c r="OA2075" s="2"/>
      <c r="OB2075" s="2"/>
    </row>
    <row r="2076" spans="2:392" x14ac:dyDescent="0.25">
      <c r="B2076" s="2"/>
      <c r="C2076" s="2"/>
      <c r="D2076" s="2"/>
      <c r="E2076" s="2"/>
      <c r="F2076" s="2"/>
      <c r="I2076" s="2"/>
      <c r="J2076" s="2"/>
      <c r="O2076" s="3"/>
      <c r="P2076" s="3"/>
      <c r="Q2076" s="3"/>
      <c r="R2076" s="3"/>
      <c r="S2076" s="3"/>
      <c r="T2076" s="3"/>
      <c r="U2076" s="3"/>
      <c r="V2076" s="3"/>
      <c r="W2076" s="3"/>
      <c r="X2076" s="8"/>
      <c r="GP2076" s="13"/>
      <c r="GQ2076" s="13"/>
      <c r="GR2076" s="13"/>
      <c r="GS2076" s="13"/>
      <c r="GT2076" s="13"/>
      <c r="GU2076" s="13"/>
      <c r="NX2076" s="2"/>
      <c r="NY2076" s="2"/>
      <c r="NZ2076" s="2"/>
      <c r="OA2076" s="2"/>
      <c r="OB2076" s="2"/>
    </row>
    <row r="2077" spans="2:392" x14ac:dyDescent="0.25">
      <c r="B2077" s="2"/>
      <c r="C2077" s="2"/>
      <c r="D2077" s="2"/>
      <c r="E2077" s="2"/>
      <c r="F2077" s="2"/>
      <c r="I2077" s="2"/>
      <c r="J2077" s="2"/>
      <c r="O2077" s="3"/>
      <c r="P2077" s="3"/>
      <c r="Q2077" s="3"/>
      <c r="R2077" s="3"/>
      <c r="S2077" s="3"/>
      <c r="T2077" s="3"/>
      <c r="U2077" s="3"/>
      <c r="V2077" s="3"/>
      <c r="W2077" s="3"/>
      <c r="X2077" s="8"/>
      <c r="GP2077" s="13"/>
      <c r="GQ2077" s="13"/>
      <c r="GR2077" s="13"/>
      <c r="GS2077" s="13"/>
      <c r="GT2077" s="13"/>
      <c r="GU2077" s="13"/>
      <c r="NX2077" s="2"/>
      <c r="NY2077" s="2"/>
      <c r="NZ2077" s="2"/>
      <c r="OA2077" s="2"/>
      <c r="OB2077" s="2"/>
    </row>
    <row r="2078" spans="2:392" x14ac:dyDescent="0.25">
      <c r="B2078" s="2"/>
      <c r="C2078" s="2"/>
      <c r="D2078" s="2"/>
      <c r="E2078" s="2"/>
      <c r="F2078" s="2"/>
      <c r="I2078" s="2"/>
      <c r="J2078" s="2"/>
      <c r="O2078" s="3"/>
      <c r="P2078" s="3"/>
      <c r="Q2078" s="3"/>
      <c r="R2078" s="3"/>
      <c r="S2078" s="3"/>
      <c r="T2078" s="3"/>
      <c r="U2078" s="3"/>
      <c r="V2078" s="3"/>
      <c r="W2078" s="3"/>
      <c r="X2078" s="8"/>
      <c r="GP2078" s="13"/>
      <c r="GQ2078" s="13"/>
      <c r="GR2078" s="13"/>
      <c r="GS2078" s="13"/>
      <c r="GT2078" s="13"/>
      <c r="GU2078" s="13"/>
      <c r="NX2078" s="2"/>
      <c r="NY2078" s="2"/>
      <c r="NZ2078" s="2"/>
      <c r="OA2078" s="2"/>
      <c r="OB2078" s="2"/>
    </row>
    <row r="2079" spans="2:392" x14ac:dyDescent="0.25">
      <c r="B2079" s="2"/>
      <c r="C2079" s="2"/>
      <c r="D2079" s="2"/>
      <c r="E2079" s="2"/>
      <c r="F2079" s="2"/>
      <c r="I2079" s="2"/>
      <c r="J2079" s="2"/>
      <c r="O2079" s="3"/>
      <c r="P2079" s="3"/>
      <c r="Q2079" s="3"/>
      <c r="R2079" s="3"/>
      <c r="S2079" s="3"/>
      <c r="T2079" s="3"/>
      <c r="U2079" s="3"/>
      <c r="V2079" s="3"/>
      <c r="W2079" s="3"/>
      <c r="X2079" s="8"/>
      <c r="GP2079" s="13"/>
      <c r="GQ2079" s="13"/>
      <c r="GR2079" s="13"/>
      <c r="GS2079" s="13"/>
      <c r="GT2079" s="13"/>
      <c r="GU2079" s="13"/>
      <c r="NX2079" s="2"/>
      <c r="NY2079" s="2"/>
      <c r="NZ2079" s="2"/>
      <c r="OA2079" s="2"/>
      <c r="OB2079" s="2"/>
    </row>
    <row r="2080" spans="2:392" x14ac:dyDescent="0.25">
      <c r="B2080" s="2"/>
      <c r="C2080" s="2"/>
      <c r="D2080" s="2"/>
      <c r="E2080" s="2"/>
      <c r="F2080" s="2"/>
      <c r="I2080" s="2"/>
      <c r="J2080" s="2"/>
      <c r="O2080" s="3"/>
      <c r="P2080" s="3"/>
      <c r="Q2080" s="3"/>
      <c r="R2080" s="3"/>
      <c r="S2080" s="3"/>
      <c r="T2080" s="3"/>
      <c r="U2080" s="3"/>
      <c r="V2080" s="3"/>
      <c r="W2080" s="3"/>
      <c r="X2080" s="8"/>
      <c r="GP2080" s="13"/>
      <c r="GQ2080" s="13"/>
      <c r="GR2080" s="13"/>
      <c r="GS2080" s="13"/>
      <c r="GT2080" s="13"/>
      <c r="GU2080" s="13"/>
      <c r="NX2080" s="2"/>
      <c r="NY2080" s="2"/>
      <c r="NZ2080" s="2"/>
      <c r="OA2080" s="2"/>
      <c r="OB2080" s="2"/>
    </row>
    <row r="2081" spans="2:392" x14ac:dyDescent="0.25">
      <c r="B2081" s="2"/>
      <c r="C2081" s="2"/>
      <c r="D2081" s="2"/>
      <c r="E2081" s="2"/>
      <c r="F2081" s="2"/>
      <c r="I2081" s="2"/>
      <c r="J2081" s="2"/>
      <c r="O2081" s="3"/>
      <c r="P2081" s="3"/>
      <c r="Q2081" s="3"/>
      <c r="R2081" s="3"/>
      <c r="S2081" s="3"/>
      <c r="T2081" s="3"/>
      <c r="U2081" s="3"/>
      <c r="V2081" s="3"/>
      <c r="W2081" s="3"/>
      <c r="X2081" s="8"/>
      <c r="GP2081" s="13"/>
      <c r="GQ2081" s="13"/>
      <c r="GR2081" s="13"/>
      <c r="GS2081" s="13"/>
      <c r="GT2081" s="13"/>
      <c r="GU2081" s="13"/>
      <c r="NX2081" s="2"/>
      <c r="NY2081" s="2"/>
      <c r="NZ2081" s="2"/>
      <c r="OA2081" s="2"/>
      <c r="OB2081" s="2"/>
    </row>
    <row r="2082" spans="2:392" x14ac:dyDescent="0.25">
      <c r="B2082" s="2"/>
      <c r="C2082" s="2"/>
      <c r="D2082" s="2"/>
      <c r="E2082" s="2"/>
      <c r="F2082" s="2"/>
      <c r="I2082" s="2"/>
      <c r="J2082" s="2"/>
      <c r="O2082" s="3"/>
      <c r="P2082" s="3"/>
      <c r="Q2082" s="3"/>
      <c r="R2082" s="3"/>
      <c r="S2082" s="3"/>
      <c r="T2082" s="3"/>
      <c r="U2082" s="3"/>
      <c r="V2082" s="3"/>
      <c r="W2082" s="3"/>
      <c r="X2082" s="8"/>
      <c r="GP2082" s="13"/>
      <c r="GQ2082" s="13"/>
      <c r="GR2082" s="13"/>
      <c r="GS2082" s="13"/>
      <c r="GT2082" s="13"/>
      <c r="GU2082" s="13"/>
      <c r="NX2082" s="2"/>
      <c r="NY2082" s="2"/>
      <c r="NZ2082" s="2"/>
      <c r="OA2082" s="2"/>
      <c r="OB2082" s="2"/>
    </row>
    <row r="2083" spans="2:392" x14ac:dyDescent="0.25">
      <c r="B2083" s="2"/>
      <c r="C2083" s="2"/>
      <c r="D2083" s="2"/>
      <c r="E2083" s="2"/>
      <c r="F2083" s="2"/>
      <c r="I2083" s="2"/>
      <c r="J2083" s="2"/>
      <c r="O2083" s="3"/>
      <c r="P2083" s="3"/>
      <c r="Q2083" s="3"/>
      <c r="R2083" s="3"/>
      <c r="S2083" s="3"/>
      <c r="T2083" s="3"/>
      <c r="U2083" s="3"/>
      <c r="V2083" s="3"/>
      <c r="W2083" s="3"/>
      <c r="X2083" s="8"/>
      <c r="GP2083" s="13"/>
      <c r="GQ2083" s="13"/>
      <c r="GR2083" s="13"/>
      <c r="GS2083" s="13"/>
      <c r="GT2083" s="13"/>
      <c r="GU2083" s="13"/>
      <c r="NX2083" s="2"/>
      <c r="NY2083" s="2"/>
      <c r="NZ2083" s="2"/>
      <c r="OA2083" s="2"/>
      <c r="OB2083" s="2"/>
    </row>
    <row r="2084" spans="2:392" x14ac:dyDescent="0.25">
      <c r="B2084" s="2"/>
      <c r="C2084" s="2"/>
      <c r="D2084" s="2"/>
      <c r="E2084" s="2"/>
      <c r="F2084" s="2"/>
      <c r="I2084" s="2"/>
      <c r="J2084" s="2"/>
      <c r="O2084" s="3"/>
      <c r="P2084" s="3"/>
      <c r="Q2084" s="3"/>
      <c r="R2084" s="3"/>
      <c r="S2084" s="3"/>
      <c r="T2084" s="3"/>
      <c r="U2084" s="3"/>
      <c r="V2084" s="3"/>
      <c r="W2084" s="3"/>
      <c r="X2084" s="8"/>
      <c r="GP2084" s="13"/>
      <c r="GQ2084" s="13"/>
      <c r="GR2084" s="13"/>
      <c r="GS2084" s="13"/>
      <c r="GT2084" s="13"/>
      <c r="GU2084" s="13"/>
      <c r="NX2084" s="2"/>
      <c r="NY2084" s="2"/>
      <c r="NZ2084" s="2"/>
      <c r="OA2084" s="2"/>
      <c r="OB2084" s="2"/>
    </row>
    <row r="2085" spans="2:392" x14ac:dyDescent="0.25">
      <c r="B2085" s="2"/>
      <c r="C2085" s="2"/>
      <c r="D2085" s="2"/>
      <c r="E2085" s="2"/>
      <c r="F2085" s="2"/>
      <c r="I2085" s="2"/>
      <c r="J2085" s="2"/>
      <c r="O2085" s="3"/>
      <c r="P2085" s="3"/>
      <c r="Q2085" s="3"/>
      <c r="R2085" s="3"/>
      <c r="S2085" s="3"/>
      <c r="T2085" s="3"/>
      <c r="U2085" s="3"/>
      <c r="V2085" s="3"/>
      <c r="W2085" s="3"/>
      <c r="X2085" s="8"/>
      <c r="GP2085" s="13"/>
      <c r="GQ2085" s="13"/>
      <c r="GR2085" s="13"/>
      <c r="GS2085" s="13"/>
      <c r="GT2085" s="13"/>
      <c r="GU2085" s="13"/>
      <c r="NX2085" s="2"/>
      <c r="NY2085" s="2"/>
      <c r="NZ2085" s="2"/>
      <c r="OA2085" s="2"/>
      <c r="OB2085" s="2"/>
    </row>
    <row r="2086" spans="2:392" x14ac:dyDescent="0.25">
      <c r="B2086" s="2"/>
      <c r="C2086" s="2"/>
      <c r="D2086" s="2"/>
      <c r="E2086" s="2"/>
      <c r="F2086" s="2"/>
      <c r="I2086" s="2"/>
      <c r="J2086" s="2"/>
      <c r="O2086" s="3"/>
      <c r="P2086" s="3"/>
      <c r="Q2086" s="3"/>
      <c r="R2086" s="3"/>
      <c r="S2086" s="3"/>
      <c r="T2086" s="3"/>
      <c r="U2086" s="3"/>
      <c r="V2086" s="3"/>
      <c r="W2086" s="3"/>
      <c r="X2086" s="8"/>
      <c r="GP2086" s="13"/>
      <c r="GQ2086" s="13"/>
      <c r="GR2086" s="13"/>
      <c r="GS2086" s="13"/>
      <c r="GT2086" s="13"/>
      <c r="GU2086" s="13"/>
      <c r="NX2086" s="2"/>
      <c r="NY2086" s="2"/>
      <c r="NZ2086" s="2"/>
      <c r="OA2086" s="2"/>
      <c r="OB2086" s="2"/>
    </row>
    <row r="2087" spans="2:392" x14ac:dyDescent="0.25">
      <c r="B2087" s="2"/>
      <c r="C2087" s="2"/>
      <c r="D2087" s="2"/>
      <c r="E2087" s="2"/>
      <c r="F2087" s="2"/>
      <c r="I2087" s="2"/>
      <c r="J2087" s="2"/>
      <c r="O2087" s="3"/>
      <c r="P2087" s="3"/>
      <c r="Q2087" s="3"/>
      <c r="R2087" s="3"/>
      <c r="S2087" s="3"/>
      <c r="T2087" s="3"/>
      <c r="U2087" s="3"/>
      <c r="V2087" s="3"/>
      <c r="W2087" s="3"/>
      <c r="X2087" s="8"/>
      <c r="GP2087" s="13"/>
      <c r="GQ2087" s="13"/>
      <c r="GR2087" s="13"/>
      <c r="GS2087" s="13"/>
      <c r="GT2087" s="13"/>
      <c r="GU2087" s="13"/>
      <c r="NX2087" s="2"/>
      <c r="NY2087" s="2"/>
      <c r="NZ2087" s="2"/>
      <c r="OA2087" s="2"/>
      <c r="OB2087" s="2"/>
    </row>
    <row r="2088" spans="2:392" x14ac:dyDescent="0.25">
      <c r="B2088" s="2"/>
      <c r="C2088" s="2"/>
      <c r="D2088" s="2"/>
      <c r="E2088" s="2"/>
      <c r="F2088" s="2"/>
      <c r="I2088" s="2"/>
      <c r="J2088" s="2"/>
      <c r="O2088" s="3"/>
      <c r="P2088" s="3"/>
      <c r="Q2088" s="3"/>
      <c r="R2088" s="3"/>
      <c r="S2088" s="3"/>
      <c r="T2088" s="3"/>
      <c r="U2088" s="3"/>
      <c r="V2088" s="3"/>
      <c r="W2088" s="3"/>
      <c r="X2088" s="8"/>
      <c r="GP2088" s="13"/>
      <c r="GQ2088" s="13"/>
      <c r="GR2088" s="13"/>
      <c r="GS2088" s="13"/>
      <c r="GT2088" s="13"/>
      <c r="GU2088" s="13"/>
      <c r="NX2088" s="2"/>
      <c r="NY2088" s="2"/>
      <c r="NZ2088" s="2"/>
      <c r="OA2088" s="2"/>
      <c r="OB2088" s="2"/>
    </row>
    <row r="2089" spans="2:392" x14ac:dyDescent="0.25">
      <c r="B2089" s="2"/>
      <c r="C2089" s="2"/>
      <c r="D2089" s="2"/>
      <c r="E2089" s="2"/>
      <c r="F2089" s="2"/>
      <c r="I2089" s="2"/>
      <c r="J2089" s="2"/>
      <c r="O2089" s="3"/>
      <c r="P2089" s="3"/>
      <c r="Q2089" s="3"/>
      <c r="R2089" s="3"/>
      <c r="S2089" s="3"/>
      <c r="T2089" s="3"/>
      <c r="U2089" s="3"/>
      <c r="V2089" s="3"/>
      <c r="W2089" s="3"/>
      <c r="X2089" s="8"/>
      <c r="GP2089" s="13"/>
      <c r="GQ2089" s="13"/>
      <c r="GR2089" s="13"/>
      <c r="GS2089" s="13"/>
      <c r="GT2089" s="13"/>
      <c r="GU2089" s="13"/>
      <c r="NX2089" s="2"/>
      <c r="NY2089" s="2"/>
      <c r="NZ2089" s="2"/>
      <c r="OA2089" s="2"/>
      <c r="OB2089" s="2"/>
    </row>
    <row r="2090" spans="2:392" x14ac:dyDescent="0.25">
      <c r="B2090" s="2"/>
      <c r="C2090" s="2"/>
      <c r="D2090" s="2"/>
      <c r="E2090" s="2"/>
      <c r="F2090" s="2"/>
      <c r="I2090" s="2"/>
      <c r="J2090" s="2"/>
      <c r="O2090" s="3"/>
      <c r="P2090" s="3"/>
      <c r="Q2090" s="3"/>
      <c r="R2090" s="3"/>
      <c r="S2090" s="3"/>
      <c r="T2090" s="3"/>
      <c r="U2090" s="3"/>
      <c r="V2090" s="3"/>
      <c r="W2090" s="3"/>
      <c r="X2090" s="8"/>
      <c r="GP2090" s="13"/>
      <c r="GQ2090" s="13"/>
      <c r="GR2090" s="13"/>
      <c r="GS2090" s="13"/>
      <c r="GT2090" s="13"/>
      <c r="GU2090" s="13"/>
      <c r="NX2090" s="2"/>
      <c r="NY2090" s="2"/>
      <c r="NZ2090" s="2"/>
      <c r="OA2090" s="2"/>
      <c r="OB2090" s="2"/>
    </row>
    <row r="2091" spans="2:392" x14ac:dyDescent="0.25">
      <c r="B2091" s="2"/>
      <c r="C2091" s="2"/>
      <c r="D2091" s="2"/>
      <c r="E2091" s="2"/>
      <c r="F2091" s="2"/>
      <c r="I2091" s="2"/>
      <c r="J2091" s="2"/>
      <c r="O2091" s="3"/>
      <c r="P2091" s="3"/>
      <c r="Q2091" s="3"/>
      <c r="R2091" s="3"/>
      <c r="S2091" s="3"/>
      <c r="T2091" s="3"/>
      <c r="U2091" s="3"/>
      <c r="V2091" s="3"/>
      <c r="W2091" s="3"/>
      <c r="X2091" s="8"/>
      <c r="GP2091" s="13"/>
      <c r="GQ2091" s="13"/>
      <c r="GR2091" s="13"/>
      <c r="GS2091" s="13"/>
      <c r="GT2091" s="13"/>
      <c r="GU2091" s="13"/>
      <c r="NX2091" s="2"/>
      <c r="NY2091" s="2"/>
      <c r="NZ2091" s="2"/>
      <c r="OA2091" s="2"/>
      <c r="OB2091" s="2"/>
    </row>
    <row r="2092" spans="2:392" x14ac:dyDescent="0.25">
      <c r="B2092" s="2"/>
      <c r="C2092" s="2"/>
      <c r="D2092" s="2"/>
      <c r="E2092" s="2"/>
      <c r="F2092" s="2"/>
      <c r="I2092" s="2"/>
      <c r="J2092" s="2"/>
      <c r="O2092" s="3"/>
      <c r="P2092" s="3"/>
      <c r="Q2092" s="3"/>
      <c r="R2092" s="3"/>
      <c r="S2092" s="3"/>
      <c r="T2092" s="3"/>
      <c r="U2092" s="3"/>
      <c r="V2092" s="3"/>
      <c r="W2092" s="3"/>
      <c r="X2092" s="8"/>
      <c r="GP2092" s="13"/>
      <c r="GQ2092" s="13"/>
      <c r="GR2092" s="13"/>
      <c r="GS2092" s="13"/>
      <c r="GT2092" s="13"/>
      <c r="GU2092" s="13"/>
      <c r="NX2092" s="2"/>
      <c r="NY2092" s="2"/>
      <c r="NZ2092" s="2"/>
      <c r="OA2092" s="2"/>
      <c r="OB2092" s="2"/>
    </row>
    <row r="2093" spans="2:392" x14ac:dyDescent="0.25">
      <c r="B2093" s="2"/>
      <c r="C2093" s="2"/>
      <c r="D2093" s="2"/>
      <c r="E2093" s="2"/>
      <c r="F2093" s="2"/>
      <c r="I2093" s="2"/>
      <c r="J2093" s="2"/>
      <c r="O2093" s="3"/>
      <c r="P2093" s="3"/>
      <c r="Q2093" s="3"/>
      <c r="R2093" s="3"/>
      <c r="S2093" s="3"/>
      <c r="T2093" s="3"/>
      <c r="U2093" s="3"/>
      <c r="V2093" s="3"/>
      <c r="W2093" s="3"/>
      <c r="X2093" s="8"/>
      <c r="GP2093" s="13"/>
      <c r="GQ2093" s="13"/>
      <c r="GR2093" s="13"/>
      <c r="GS2093" s="13"/>
      <c r="GT2093" s="13"/>
      <c r="GU2093" s="13"/>
      <c r="NX2093" s="2"/>
      <c r="NY2093" s="2"/>
      <c r="NZ2093" s="2"/>
      <c r="OA2093" s="2"/>
      <c r="OB2093" s="2"/>
    </row>
    <row r="2094" spans="2:392" x14ac:dyDescent="0.25">
      <c r="B2094" s="2"/>
      <c r="C2094" s="2"/>
      <c r="D2094" s="2"/>
      <c r="E2094" s="2"/>
      <c r="F2094" s="2"/>
      <c r="I2094" s="2"/>
      <c r="J2094" s="2"/>
      <c r="O2094" s="3"/>
      <c r="P2094" s="3"/>
      <c r="Q2094" s="3"/>
      <c r="R2094" s="3"/>
      <c r="S2094" s="3"/>
      <c r="T2094" s="3"/>
      <c r="U2094" s="3"/>
      <c r="V2094" s="3"/>
      <c r="W2094" s="3"/>
      <c r="X2094" s="8"/>
      <c r="GP2094" s="13"/>
      <c r="GQ2094" s="13"/>
      <c r="GR2094" s="13"/>
      <c r="GS2094" s="13"/>
      <c r="GT2094" s="13"/>
      <c r="GU2094" s="13"/>
      <c r="NX2094" s="2"/>
      <c r="NY2094" s="2"/>
      <c r="NZ2094" s="2"/>
      <c r="OA2094" s="2"/>
      <c r="OB2094" s="2"/>
    </row>
    <row r="2095" spans="2:392" x14ac:dyDescent="0.25">
      <c r="B2095" s="2"/>
      <c r="C2095" s="2"/>
      <c r="D2095" s="2"/>
      <c r="E2095" s="2"/>
      <c r="F2095" s="2"/>
      <c r="I2095" s="2"/>
      <c r="J2095" s="2"/>
      <c r="O2095" s="3"/>
      <c r="P2095" s="3"/>
      <c r="Q2095" s="3"/>
      <c r="R2095" s="3"/>
      <c r="S2095" s="3"/>
      <c r="T2095" s="3"/>
      <c r="U2095" s="3"/>
      <c r="V2095" s="3"/>
      <c r="W2095" s="3"/>
      <c r="X2095" s="8"/>
      <c r="GP2095" s="13"/>
      <c r="GQ2095" s="13"/>
      <c r="GR2095" s="13"/>
      <c r="GS2095" s="13"/>
      <c r="GT2095" s="13"/>
      <c r="GU2095" s="13"/>
      <c r="NX2095" s="2"/>
      <c r="NY2095" s="2"/>
      <c r="NZ2095" s="2"/>
      <c r="OA2095" s="2"/>
      <c r="OB2095" s="2"/>
    </row>
    <row r="2096" spans="2:392" x14ac:dyDescent="0.25">
      <c r="B2096" s="2"/>
      <c r="C2096" s="2"/>
      <c r="D2096" s="2"/>
      <c r="E2096" s="2"/>
      <c r="F2096" s="2"/>
      <c r="I2096" s="2"/>
      <c r="J2096" s="2"/>
      <c r="O2096" s="3"/>
      <c r="P2096" s="3"/>
      <c r="Q2096" s="3"/>
      <c r="R2096" s="3"/>
      <c r="S2096" s="3"/>
      <c r="T2096" s="3"/>
      <c r="U2096" s="3"/>
      <c r="V2096" s="3"/>
      <c r="W2096" s="3"/>
      <c r="X2096" s="8"/>
      <c r="GP2096" s="13"/>
      <c r="GQ2096" s="13"/>
      <c r="GR2096" s="13"/>
      <c r="GS2096" s="13"/>
      <c r="GT2096" s="13"/>
      <c r="GU2096" s="13"/>
      <c r="NX2096" s="2"/>
      <c r="NY2096" s="2"/>
      <c r="NZ2096" s="2"/>
      <c r="OA2096" s="2"/>
      <c r="OB2096" s="2"/>
    </row>
    <row r="2097" spans="2:392" x14ac:dyDescent="0.25">
      <c r="B2097" s="2"/>
      <c r="C2097" s="2"/>
      <c r="D2097" s="2"/>
      <c r="E2097" s="2"/>
      <c r="F2097" s="2"/>
      <c r="I2097" s="2"/>
      <c r="J2097" s="2"/>
      <c r="O2097" s="3"/>
      <c r="P2097" s="3"/>
      <c r="Q2097" s="3"/>
      <c r="R2097" s="3"/>
      <c r="S2097" s="3"/>
      <c r="T2097" s="3"/>
      <c r="U2097" s="3"/>
      <c r="V2097" s="3"/>
      <c r="W2097" s="3"/>
      <c r="X2097" s="8"/>
      <c r="GP2097" s="13"/>
      <c r="GQ2097" s="13"/>
      <c r="GR2097" s="13"/>
      <c r="GS2097" s="13"/>
      <c r="GT2097" s="13"/>
      <c r="GU2097" s="13"/>
      <c r="NX2097" s="2"/>
      <c r="NY2097" s="2"/>
      <c r="NZ2097" s="2"/>
      <c r="OA2097" s="2"/>
      <c r="OB2097" s="2"/>
    </row>
    <row r="2098" spans="2:392" x14ac:dyDescent="0.25">
      <c r="B2098" s="2"/>
      <c r="C2098" s="2"/>
      <c r="D2098" s="2"/>
      <c r="E2098" s="2"/>
      <c r="F2098" s="2"/>
      <c r="I2098" s="2"/>
      <c r="J2098" s="2"/>
      <c r="O2098" s="3"/>
      <c r="P2098" s="3"/>
      <c r="Q2098" s="3"/>
      <c r="R2098" s="3"/>
      <c r="S2098" s="3"/>
      <c r="T2098" s="3"/>
      <c r="U2098" s="3"/>
      <c r="V2098" s="3"/>
      <c r="W2098" s="3"/>
      <c r="X2098" s="8"/>
      <c r="GP2098" s="13"/>
      <c r="GQ2098" s="13"/>
      <c r="GR2098" s="13"/>
      <c r="GS2098" s="13"/>
      <c r="GT2098" s="13"/>
      <c r="GU2098" s="13"/>
      <c r="NX2098" s="2"/>
      <c r="NY2098" s="2"/>
      <c r="NZ2098" s="2"/>
      <c r="OA2098" s="2"/>
      <c r="OB2098" s="2"/>
    </row>
    <row r="2099" spans="2:392" x14ac:dyDescent="0.25">
      <c r="B2099" s="2"/>
      <c r="C2099" s="2"/>
      <c r="D2099" s="2"/>
      <c r="E2099" s="2"/>
      <c r="F2099" s="2"/>
      <c r="I2099" s="2"/>
      <c r="J2099" s="2"/>
      <c r="O2099" s="3"/>
      <c r="P2099" s="3"/>
      <c r="Q2099" s="3"/>
      <c r="R2099" s="3"/>
      <c r="S2099" s="3"/>
      <c r="T2099" s="3"/>
      <c r="U2099" s="3"/>
      <c r="V2099" s="3"/>
      <c r="W2099" s="3"/>
      <c r="X2099" s="8"/>
      <c r="GP2099" s="13"/>
      <c r="GQ2099" s="13"/>
      <c r="GR2099" s="13"/>
      <c r="GS2099" s="13"/>
      <c r="GT2099" s="13"/>
      <c r="GU2099" s="13"/>
      <c r="NX2099" s="2"/>
      <c r="NY2099" s="2"/>
      <c r="NZ2099" s="2"/>
      <c r="OA2099" s="2"/>
      <c r="OB2099" s="2"/>
    </row>
    <row r="2100" spans="2:392" x14ac:dyDescent="0.25">
      <c r="B2100" s="2"/>
      <c r="C2100" s="2"/>
      <c r="D2100" s="2"/>
      <c r="E2100" s="2"/>
      <c r="F2100" s="2"/>
      <c r="I2100" s="2"/>
      <c r="J2100" s="2"/>
      <c r="O2100" s="3"/>
      <c r="P2100" s="3"/>
      <c r="Q2100" s="3"/>
      <c r="R2100" s="3"/>
      <c r="S2100" s="3"/>
      <c r="T2100" s="3"/>
      <c r="U2100" s="3"/>
      <c r="V2100" s="3"/>
      <c r="W2100" s="3"/>
      <c r="X2100" s="8"/>
      <c r="GP2100" s="13"/>
      <c r="GQ2100" s="13"/>
      <c r="GR2100" s="13"/>
      <c r="GS2100" s="13"/>
      <c r="GT2100" s="13"/>
      <c r="GU2100" s="13"/>
      <c r="NX2100" s="2"/>
      <c r="NY2100" s="2"/>
      <c r="NZ2100" s="2"/>
      <c r="OA2100" s="2"/>
      <c r="OB2100" s="2"/>
    </row>
    <row r="2101" spans="2:392" x14ac:dyDescent="0.25">
      <c r="B2101" s="2"/>
      <c r="C2101" s="2"/>
      <c r="D2101" s="2"/>
      <c r="E2101" s="2"/>
      <c r="F2101" s="2"/>
      <c r="I2101" s="2"/>
      <c r="J2101" s="2"/>
      <c r="O2101" s="3"/>
      <c r="P2101" s="3"/>
      <c r="Q2101" s="3"/>
      <c r="R2101" s="3"/>
      <c r="S2101" s="3"/>
      <c r="T2101" s="3"/>
      <c r="U2101" s="3"/>
      <c r="V2101" s="3"/>
      <c r="W2101" s="3"/>
      <c r="X2101" s="8"/>
      <c r="GP2101" s="13"/>
      <c r="GQ2101" s="13"/>
      <c r="GR2101" s="13"/>
      <c r="GS2101" s="13"/>
      <c r="GT2101" s="13"/>
      <c r="GU2101" s="13"/>
      <c r="NX2101" s="2"/>
      <c r="NY2101" s="2"/>
      <c r="NZ2101" s="2"/>
      <c r="OA2101" s="2"/>
      <c r="OB2101" s="2"/>
    </row>
    <row r="2102" spans="2:392" x14ac:dyDescent="0.25">
      <c r="B2102" s="2"/>
      <c r="C2102" s="2"/>
      <c r="D2102" s="2"/>
      <c r="E2102" s="2"/>
      <c r="F2102" s="2"/>
      <c r="I2102" s="2"/>
      <c r="J2102" s="2"/>
      <c r="O2102" s="3"/>
      <c r="P2102" s="3"/>
      <c r="Q2102" s="3"/>
      <c r="R2102" s="3"/>
      <c r="S2102" s="3"/>
      <c r="T2102" s="3"/>
      <c r="U2102" s="3"/>
      <c r="V2102" s="3"/>
      <c r="W2102" s="3"/>
      <c r="X2102" s="8"/>
      <c r="GP2102" s="13"/>
      <c r="GQ2102" s="13"/>
      <c r="GR2102" s="13"/>
      <c r="GS2102" s="13"/>
      <c r="GT2102" s="13"/>
      <c r="GU2102" s="13"/>
      <c r="NX2102" s="2"/>
      <c r="NY2102" s="2"/>
      <c r="NZ2102" s="2"/>
      <c r="OA2102" s="2"/>
      <c r="OB2102" s="2"/>
    </row>
    <row r="2103" spans="2:392" x14ac:dyDescent="0.25">
      <c r="B2103" s="2"/>
      <c r="C2103" s="2"/>
      <c r="D2103" s="2"/>
      <c r="E2103" s="2"/>
      <c r="F2103" s="2"/>
      <c r="I2103" s="2"/>
      <c r="J2103" s="2"/>
      <c r="O2103" s="3"/>
      <c r="P2103" s="3"/>
      <c r="Q2103" s="3"/>
      <c r="R2103" s="3"/>
      <c r="S2103" s="3"/>
      <c r="T2103" s="3"/>
      <c r="U2103" s="3"/>
      <c r="V2103" s="3"/>
      <c r="W2103" s="3"/>
      <c r="X2103" s="8"/>
      <c r="GP2103" s="13"/>
      <c r="GQ2103" s="13"/>
      <c r="GR2103" s="13"/>
      <c r="GS2103" s="13"/>
      <c r="GT2103" s="13"/>
      <c r="GU2103" s="13"/>
      <c r="NX2103" s="2"/>
      <c r="NY2103" s="2"/>
      <c r="NZ2103" s="2"/>
      <c r="OA2103" s="2"/>
      <c r="OB2103" s="2"/>
    </row>
    <row r="2104" spans="2:392" x14ac:dyDescent="0.25">
      <c r="B2104" s="2"/>
      <c r="C2104" s="2"/>
      <c r="D2104" s="2"/>
      <c r="E2104" s="2"/>
      <c r="F2104" s="2"/>
      <c r="I2104" s="2"/>
      <c r="J2104" s="2"/>
      <c r="O2104" s="3"/>
      <c r="P2104" s="3"/>
      <c r="Q2104" s="3"/>
      <c r="R2104" s="3"/>
      <c r="S2104" s="3"/>
      <c r="T2104" s="3"/>
      <c r="U2104" s="3"/>
      <c r="V2104" s="3"/>
      <c r="W2104" s="3"/>
      <c r="X2104" s="8"/>
      <c r="GP2104" s="13"/>
      <c r="GQ2104" s="13"/>
      <c r="GR2104" s="13"/>
      <c r="GS2104" s="13"/>
      <c r="GT2104" s="13"/>
      <c r="GU2104" s="13"/>
      <c r="NX2104" s="2"/>
      <c r="NY2104" s="2"/>
      <c r="NZ2104" s="2"/>
      <c r="OA2104" s="2"/>
      <c r="OB2104" s="2"/>
    </row>
    <row r="2105" spans="2:392" x14ac:dyDescent="0.25">
      <c r="B2105" s="2"/>
      <c r="C2105" s="2"/>
      <c r="D2105" s="2"/>
      <c r="E2105" s="2"/>
      <c r="F2105" s="2"/>
      <c r="I2105" s="2"/>
      <c r="J2105" s="2"/>
      <c r="O2105" s="3"/>
      <c r="P2105" s="3"/>
      <c r="Q2105" s="3"/>
      <c r="R2105" s="3"/>
      <c r="S2105" s="3"/>
      <c r="T2105" s="3"/>
      <c r="U2105" s="3"/>
      <c r="V2105" s="3"/>
      <c r="W2105" s="3"/>
      <c r="X2105" s="8"/>
      <c r="GP2105" s="13"/>
      <c r="GQ2105" s="13"/>
      <c r="GR2105" s="13"/>
      <c r="GS2105" s="13"/>
      <c r="GT2105" s="13"/>
      <c r="GU2105" s="13"/>
      <c r="NX2105" s="2"/>
      <c r="NY2105" s="2"/>
      <c r="NZ2105" s="2"/>
      <c r="OA2105" s="2"/>
      <c r="OB2105" s="2"/>
    </row>
    <row r="2106" spans="2:392" x14ac:dyDescent="0.25">
      <c r="B2106" s="2"/>
      <c r="C2106" s="2"/>
      <c r="D2106" s="2"/>
      <c r="E2106" s="2"/>
      <c r="F2106" s="2"/>
      <c r="I2106" s="2"/>
      <c r="J2106" s="2"/>
      <c r="O2106" s="3"/>
      <c r="P2106" s="3"/>
      <c r="Q2106" s="3"/>
      <c r="R2106" s="3"/>
      <c r="S2106" s="3"/>
      <c r="T2106" s="3"/>
      <c r="U2106" s="3"/>
      <c r="V2106" s="3"/>
      <c r="W2106" s="3"/>
      <c r="X2106" s="8"/>
      <c r="GP2106" s="13"/>
      <c r="GQ2106" s="13"/>
      <c r="GR2106" s="13"/>
      <c r="GS2106" s="13"/>
      <c r="GT2106" s="13"/>
      <c r="GU2106" s="13"/>
      <c r="NX2106" s="2"/>
      <c r="NY2106" s="2"/>
      <c r="NZ2106" s="2"/>
      <c r="OA2106" s="2"/>
      <c r="OB2106" s="2"/>
    </row>
    <row r="2107" spans="2:392" x14ac:dyDescent="0.25">
      <c r="B2107" s="2"/>
      <c r="C2107" s="2"/>
      <c r="D2107" s="2"/>
      <c r="E2107" s="2"/>
      <c r="F2107" s="2"/>
      <c r="I2107" s="2"/>
      <c r="J2107" s="2"/>
      <c r="O2107" s="3"/>
      <c r="P2107" s="3"/>
      <c r="Q2107" s="3"/>
      <c r="R2107" s="3"/>
      <c r="S2107" s="3"/>
      <c r="T2107" s="3"/>
      <c r="U2107" s="3"/>
      <c r="V2107" s="3"/>
      <c r="W2107" s="3"/>
      <c r="X2107" s="8"/>
      <c r="GP2107" s="13"/>
      <c r="GQ2107" s="13"/>
      <c r="GR2107" s="13"/>
      <c r="GS2107" s="13"/>
      <c r="GT2107" s="13"/>
      <c r="GU2107" s="13"/>
      <c r="NX2107" s="2"/>
      <c r="NY2107" s="2"/>
      <c r="NZ2107" s="2"/>
      <c r="OA2107" s="2"/>
      <c r="OB2107" s="2"/>
    </row>
    <row r="2108" spans="2:392" x14ac:dyDescent="0.25">
      <c r="B2108" s="2"/>
      <c r="C2108" s="2"/>
      <c r="D2108" s="2"/>
      <c r="E2108" s="2"/>
      <c r="F2108" s="2"/>
      <c r="I2108" s="2"/>
      <c r="J2108" s="2"/>
      <c r="O2108" s="3"/>
      <c r="P2108" s="3"/>
      <c r="Q2108" s="3"/>
      <c r="R2108" s="3"/>
      <c r="S2108" s="3"/>
      <c r="T2108" s="3"/>
      <c r="U2108" s="3"/>
      <c r="V2108" s="3"/>
      <c r="W2108" s="3"/>
      <c r="X2108" s="8"/>
      <c r="GP2108" s="13"/>
      <c r="GQ2108" s="13"/>
      <c r="GR2108" s="13"/>
      <c r="GS2108" s="13"/>
      <c r="GT2108" s="13"/>
      <c r="GU2108" s="13"/>
      <c r="NX2108" s="2"/>
      <c r="NY2108" s="2"/>
      <c r="NZ2108" s="2"/>
      <c r="OA2108" s="2"/>
      <c r="OB2108" s="2"/>
    </row>
    <row r="2109" spans="2:392" x14ac:dyDescent="0.25">
      <c r="B2109" s="2"/>
      <c r="C2109" s="2"/>
      <c r="D2109" s="2"/>
      <c r="E2109" s="2"/>
      <c r="F2109" s="2"/>
      <c r="I2109" s="2"/>
      <c r="J2109" s="2"/>
      <c r="O2109" s="3"/>
      <c r="P2109" s="3"/>
      <c r="Q2109" s="3"/>
      <c r="R2109" s="3"/>
      <c r="S2109" s="3"/>
      <c r="T2109" s="3"/>
      <c r="U2109" s="3"/>
      <c r="V2109" s="3"/>
      <c r="W2109" s="3"/>
      <c r="X2109" s="8"/>
      <c r="GP2109" s="13"/>
      <c r="GQ2109" s="13"/>
      <c r="GR2109" s="13"/>
      <c r="GS2109" s="13"/>
      <c r="GT2109" s="13"/>
      <c r="GU2109" s="13"/>
      <c r="NX2109" s="2"/>
      <c r="NY2109" s="2"/>
      <c r="NZ2109" s="2"/>
      <c r="OA2109" s="2"/>
      <c r="OB2109" s="2"/>
    </row>
    <row r="2110" spans="2:392" x14ac:dyDescent="0.25">
      <c r="B2110" s="2"/>
      <c r="C2110" s="2"/>
      <c r="D2110" s="2"/>
      <c r="E2110" s="2"/>
      <c r="F2110" s="2"/>
      <c r="I2110" s="2"/>
      <c r="J2110" s="2"/>
      <c r="O2110" s="3"/>
      <c r="P2110" s="3"/>
      <c r="Q2110" s="3"/>
      <c r="R2110" s="3"/>
      <c r="S2110" s="3"/>
      <c r="T2110" s="3"/>
      <c r="U2110" s="3"/>
      <c r="V2110" s="3"/>
      <c r="W2110" s="3"/>
      <c r="X2110" s="8"/>
      <c r="GP2110" s="13"/>
      <c r="GQ2110" s="13"/>
      <c r="GR2110" s="13"/>
      <c r="GS2110" s="13"/>
      <c r="GT2110" s="13"/>
      <c r="GU2110" s="13"/>
      <c r="NX2110" s="2"/>
      <c r="NY2110" s="2"/>
      <c r="NZ2110" s="2"/>
      <c r="OA2110" s="2"/>
      <c r="OB2110" s="2"/>
    </row>
    <row r="2111" spans="2:392" x14ac:dyDescent="0.25">
      <c r="B2111" s="2"/>
      <c r="C2111" s="2"/>
      <c r="D2111" s="2"/>
      <c r="E2111" s="2"/>
      <c r="F2111" s="2"/>
      <c r="I2111" s="2"/>
      <c r="J2111" s="2"/>
      <c r="O2111" s="3"/>
      <c r="P2111" s="3"/>
      <c r="Q2111" s="3"/>
      <c r="R2111" s="3"/>
      <c r="S2111" s="3"/>
      <c r="T2111" s="3"/>
      <c r="U2111" s="3"/>
      <c r="V2111" s="3"/>
      <c r="W2111" s="3"/>
      <c r="X2111" s="8"/>
      <c r="GP2111" s="13"/>
      <c r="GQ2111" s="13"/>
      <c r="GR2111" s="13"/>
      <c r="GS2111" s="13"/>
      <c r="GT2111" s="13"/>
      <c r="GU2111" s="13"/>
      <c r="NX2111" s="2"/>
      <c r="NY2111" s="2"/>
      <c r="NZ2111" s="2"/>
      <c r="OA2111" s="2"/>
      <c r="OB2111" s="2"/>
    </row>
    <row r="2112" spans="2:392" x14ac:dyDescent="0.25">
      <c r="B2112" s="2"/>
      <c r="C2112" s="2"/>
      <c r="D2112" s="2"/>
      <c r="E2112" s="2"/>
      <c r="F2112" s="2"/>
      <c r="I2112" s="2"/>
      <c r="J2112" s="2"/>
      <c r="O2112" s="3"/>
      <c r="P2112" s="3"/>
      <c r="Q2112" s="3"/>
      <c r="R2112" s="3"/>
      <c r="S2112" s="3"/>
      <c r="T2112" s="3"/>
      <c r="U2112" s="3"/>
      <c r="V2112" s="3"/>
      <c r="W2112" s="3"/>
      <c r="X2112" s="8"/>
      <c r="GP2112" s="13"/>
      <c r="GQ2112" s="13"/>
      <c r="GR2112" s="13"/>
      <c r="GS2112" s="13"/>
      <c r="GT2112" s="13"/>
      <c r="GU2112" s="13"/>
      <c r="NX2112" s="2"/>
      <c r="NY2112" s="2"/>
      <c r="NZ2112" s="2"/>
      <c r="OA2112" s="2"/>
      <c r="OB2112" s="2"/>
    </row>
    <row r="2113" spans="2:392" x14ac:dyDescent="0.25">
      <c r="B2113" s="2"/>
      <c r="C2113" s="2"/>
      <c r="D2113" s="2"/>
      <c r="E2113" s="2"/>
      <c r="F2113" s="2"/>
      <c r="I2113" s="2"/>
      <c r="J2113" s="2"/>
      <c r="O2113" s="3"/>
      <c r="P2113" s="3"/>
      <c r="Q2113" s="3"/>
      <c r="R2113" s="3"/>
      <c r="S2113" s="3"/>
      <c r="T2113" s="3"/>
      <c r="U2113" s="3"/>
      <c r="V2113" s="3"/>
      <c r="W2113" s="3"/>
      <c r="X2113" s="8"/>
      <c r="GP2113" s="13"/>
      <c r="GQ2113" s="13"/>
      <c r="GR2113" s="13"/>
      <c r="GS2113" s="13"/>
      <c r="GT2113" s="13"/>
      <c r="GU2113" s="13"/>
      <c r="NX2113" s="2"/>
      <c r="NY2113" s="2"/>
      <c r="NZ2113" s="2"/>
      <c r="OA2113" s="2"/>
      <c r="OB2113" s="2"/>
    </row>
    <row r="2114" spans="2:392" x14ac:dyDescent="0.25">
      <c r="B2114" s="2"/>
      <c r="C2114" s="2"/>
      <c r="D2114" s="2"/>
      <c r="E2114" s="2"/>
      <c r="F2114" s="2"/>
      <c r="I2114" s="2"/>
      <c r="J2114" s="2"/>
      <c r="O2114" s="3"/>
      <c r="P2114" s="3"/>
      <c r="Q2114" s="3"/>
      <c r="R2114" s="3"/>
      <c r="S2114" s="3"/>
      <c r="T2114" s="3"/>
      <c r="U2114" s="3"/>
      <c r="V2114" s="3"/>
      <c r="W2114" s="3"/>
      <c r="X2114" s="8"/>
      <c r="GP2114" s="13"/>
      <c r="GQ2114" s="13"/>
      <c r="GR2114" s="13"/>
      <c r="GS2114" s="13"/>
      <c r="GT2114" s="13"/>
      <c r="GU2114" s="13"/>
      <c r="NX2114" s="2"/>
      <c r="NY2114" s="2"/>
      <c r="NZ2114" s="2"/>
      <c r="OA2114" s="2"/>
      <c r="OB2114" s="2"/>
    </row>
    <row r="2115" spans="2:392" x14ac:dyDescent="0.25">
      <c r="B2115" s="2"/>
      <c r="C2115" s="2"/>
      <c r="D2115" s="2"/>
      <c r="E2115" s="2"/>
      <c r="F2115" s="2"/>
      <c r="I2115" s="2"/>
      <c r="J2115" s="2"/>
      <c r="O2115" s="3"/>
      <c r="P2115" s="3"/>
      <c r="Q2115" s="3"/>
      <c r="R2115" s="3"/>
      <c r="S2115" s="3"/>
      <c r="T2115" s="3"/>
      <c r="U2115" s="3"/>
      <c r="V2115" s="3"/>
      <c r="W2115" s="3"/>
      <c r="X2115" s="8"/>
      <c r="GP2115" s="13"/>
      <c r="GQ2115" s="13"/>
      <c r="GR2115" s="13"/>
      <c r="GS2115" s="13"/>
      <c r="GT2115" s="13"/>
      <c r="GU2115" s="13"/>
      <c r="NX2115" s="2"/>
      <c r="NY2115" s="2"/>
      <c r="NZ2115" s="2"/>
      <c r="OA2115" s="2"/>
      <c r="OB2115" s="2"/>
    </row>
    <row r="2116" spans="2:392" x14ac:dyDescent="0.25">
      <c r="B2116" s="2"/>
      <c r="C2116" s="2"/>
      <c r="D2116" s="2"/>
      <c r="E2116" s="2"/>
      <c r="F2116" s="2"/>
      <c r="I2116" s="2"/>
      <c r="J2116" s="2"/>
      <c r="O2116" s="3"/>
      <c r="P2116" s="3"/>
      <c r="Q2116" s="3"/>
      <c r="R2116" s="3"/>
      <c r="S2116" s="3"/>
      <c r="T2116" s="3"/>
      <c r="U2116" s="3"/>
      <c r="V2116" s="3"/>
      <c r="W2116" s="3"/>
      <c r="X2116" s="8"/>
      <c r="GP2116" s="13"/>
      <c r="GQ2116" s="13"/>
      <c r="GR2116" s="13"/>
      <c r="GS2116" s="13"/>
      <c r="GT2116" s="13"/>
      <c r="GU2116" s="13"/>
      <c r="NX2116" s="2"/>
      <c r="NY2116" s="2"/>
      <c r="NZ2116" s="2"/>
      <c r="OA2116" s="2"/>
      <c r="OB2116" s="2"/>
    </row>
    <row r="2117" spans="2:392" x14ac:dyDescent="0.25">
      <c r="B2117" s="2"/>
      <c r="C2117" s="2"/>
      <c r="D2117" s="2"/>
      <c r="E2117" s="2"/>
      <c r="F2117" s="2"/>
      <c r="I2117" s="2"/>
      <c r="J2117" s="2"/>
      <c r="O2117" s="3"/>
      <c r="P2117" s="3"/>
      <c r="Q2117" s="3"/>
      <c r="R2117" s="3"/>
      <c r="S2117" s="3"/>
      <c r="T2117" s="3"/>
      <c r="U2117" s="3"/>
      <c r="V2117" s="3"/>
      <c r="W2117" s="3"/>
      <c r="X2117" s="8"/>
      <c r="GP2117" s="13"/>
      <c r="GQ2117" s="13"/>
      <c r="GR2117" s="13"/>
      <c r="GS2117" s="13"/>
      <c r="GT2117" s="13"/>
      <c r="GU2117" s="13"/>
      <c r="NX2117" s="2"/>
      <c r="NY2117" s="2"/>
      <c r="NZ2117" s="2"/>
      <c r="OA2117" s="2"/>
      <c r="OB2117" s="2"/>
    </row>
    <row r="2118" spans="2:392" x14ac:dyDescent="0.25">
      <c r="B2118" s="2"/>
      <c r="C2118" s="2"/>
      <c r="D2118" s="2"/>
      <c r="E2118" s="2"/>
      <c r="F2118" s="2"/>
      <c r="I2118" s="2"/>
      <c r="J2118" s="2"/>
      <c r="O2118" s="3"/>
      <c r="P2118" s="3"/>
      <c r="Q2118" s="3"/>
      <c r="R2118" s="3"/>
      <c r="S2118" s="3"/>
      <c r="T2118" s="3"/>
      <c r="U2118" s="3"/>
      <c r="V2118" s="3"/>
      <c r="W2118" s="3"/>
      <c r="X2118" s="8"/>
      <c r="GP2118" s="13"/>
      <c r="GQ2118" s="13"/>
      <c r="GR2118" s="13"/>
      <c r="GS2118" s="13"/>
      <c r="GT2118" s="13"/>
      <c r="GU2118" s="13"/>
      <c r="NX2118" s="2"/>
      <c r="NY2118" s="2"/>
      <c r="NZ2118" s="2"/>
      <c r="OA2118" s="2"/>
      <c r="OB2118" s="2"/>
    </row>
    <row r="2119" spans="2:392" x14ac:dyDescent="0.25">
      <c r="B2119" s="2"/>
      <c r="C2119" s="2"/>
      <c r="D2119" s="2"/>
      <c r="E2119" s="2"/>
      <c r="F2119" s="2"/>
      <c r="I2119" s="2"/>
      <c r="J2119" s="2"/>
      <c r="O2119" s="3"/>
      <c r="P2119" s="3"/>
      <c r="Q2119" s="3"/>
      <c r="R2119" s="3"/>
      <c r="S2119" s="3"/>
      <c r="T2119" s="3"/>
      <c r="U2119" s="3"/>
      <c r="V2119" s="3"/>
      <c r="W2119" s="3"/>
      <c r="X2119" s="8"/>
      <c r="GP2119" s="13"/>
      <c r="GQ2119" s="13"/>
      <c r="GR2119" s="13"/>
      <c r="GS2119" s="13"/>
      <c r="GT2119" s="13"/>
      <c r="GU2119" s="13"/>
      <c r="NX2119" s="2"/>
      <c r="NY2119" s="2"/>
      <c r="NZ2119" s="2"/>
      <c r="OA2119" s="2"/>
      <c r="OB2119" s="2"/>
    </row>
    <row r="2120" spans="2:392" x14ac:dyDescent="0.25">
      <c r="B2120" s="2"/>
      <c r="C2120" s="2"/>
      <c r="D2120" s="2"/>
      <c r="E2120" s="2"/>
      <c r="F2120" s="2"/>
      <c r="I2120" s="2"/>
      <c r="J2120" s="2"/>
      <c r="O2120" s="3"/>
      <c r="P2120" s="3"/>
      <c r="Q2120" s="3"/>
      <c r="R2120" s="3"/>
      <c r="S2120" s="3"/>
      <c r="T2120" s="3"/>
      <c r="U2120" s="3"/>
      <c r="V2120" s="3"/>
      <c r="W2120" s="3"/>
      <c r="X2120" s="8"/>
      <c r="GP2120" s="13"/>
      <c r="GQ2120" s="13"/>
      <c r="GR2120" s="13"/>
      <c r="GS2120" s="13"/>
      <c r="GT2120" s="13"/>
      <c r="GU2120" s="13"/>
      <c r="NX2120" s="2"/>
      <c r="NY2120" s="2"/>
      <c r="NZ2120" s="2"/>
      <c r="OA2120" s="2"/>
      <c r="OB2120" s="2"/>
    </row>
    <row r="2121" spans="2:392" x14ac:dyDescent="0.25">
      <c r="B2121" s="2"/>
      <c r="C2121" s="2"/>
      <c r="D2121" s="2"/>
      <c r="E2121" s="2"/>
      <c r="F2121" s="2"/>
      <c r="I2121" s="2"/>
      <c r="J2121" s="2"/>
      <c r="O2121" s="3"/>
      <c r="P2121" s="3"/>
      <c r="Q2121" s="3"/>
      <c r="R2121" s="3"/>
      <c r="S2121" s="3"/>
      <c r="T2121" s="3"/>
      <c r="U2121" s="3"/>
      <c r="V2121" s="3"/>
      <c r="W2121" s="3"/>
      <c r="X2121" s="8"/>
      <c r="GP2121" s="13"/>
      <c r="GQ2121" s="13"/>
      <c r="GR2121" s="13"/>
      <c r="GS2121" s="13"/>
      <c r="GT2121" s="13"/>
      <c r="GU2121" s="13"/>
      <c r="NX2121" s="2"/>
      <c r="NY2121" s="2"/>
      <c r="NZ2121" s="2"/>
      <c r="OA2121" s="2"/>
      <c r="OB2121" s="2"/>
    </row>
    <row r="2122" spans="2:392" x14ac:dyDescent="0.25">
      <c r="B2122" s="2"/>
      <c r="C2122" s="2"/>
      <c r="D2122" s="2"/>
      <c r="E2122" s="2"/>
      <c r="F2122" s="2"/>
      <c r="I2122" s="2"/>
      <c r="J2122" s="2"/>
      <c r="O2122" s="3"/>
      <c r="P2122" s="3"/>
      <c r="Q2122" s="3"/>
      <c r="R2122" s="3"/>
      <c r="S2122" s="3"/>
      <c r="T2122" s="3"/>
      <c r="U2122" s="3"/>
      <c r="V2122" s="3"/>
      <c r="W2122" s="3"/>
      <c r="X2122" s="8"/>
      <c r="GP2122" s="13"/>
      <c r="GQ2122" s="13"/>
      <c r="GR2122" s="13"/>
      <c r="GS2122" s="13"/>
      <c r="GT2122" s="13"/>
      <c r="GU2122" s="13"/>
      <c r="NX2122" s="2"/>
      <c r="NY2122" s="2"/>
      <c r="NZ2122" s="2"/>
      <c r="OA2122" s="2"/>
      <c r="OB2122" s="2"/>
    </row>
    <row r="2123" spans="2:392" x14ac:dyDescent="0.25">
      <c r="B2123" s="2"/>
      <c r="C2123" s="2"/>
      <c r="D2123" s="2"/>
      <c r="E2123" s="2"/>
      <c r="F2123" s="2"/>
      <c r="I2123" s="2"/>
      <c r="J2123" s="2"/>
      <c r="O2123" s="3"/>
      <c r="P2123" s="3"/>
      <c r="Q2123" s="3"/>
      <c r="R2123" s="3"/>
      <c r="S2123" s="3"/>
      <c r="T2123" s="3"/>
      <c r="U2123" s="3"/>
      <c r="V2123" s="3"/>
      <c r="W2123" s="3"/>
      <c r="X2123" s="8"/>
      <c r="GP2123" s="13"/>
      <c r="GQ2123" s="13"/>
      <c r="GR2123" s="13"/>
      <c r="GS2123" s="13"/>
      <c r="GT2123" s="13"/>
      <c r="GU2123" s="13"/>
      <c r="NX2123" s="2"/>
      <c r="NY2123" s="2"/>
      <c r="NZ2123" s="2"/>
      <c r="OA2123" s="2"/>
      <c r="OB2123" s="2"/>
    </row>
    <row r="2124" spans="2:392" x14ac:dyDescent="0.25">
      <c r="B2124" s="2"/>
      <c r="C2124" s="2"/>
      <c r="D2124" s="2"/>
      <c r="E2124" s="2"/>
      <c r="F2124" s="2"/>
      <c r="I2124" s="2"/>
      <c r="J2124" s="2"/>
      <c r="O2124" s="3"/>
      <c r="P2124" s="3"/>
      <c r="Q2124" s="3"/>
      <c r="R2124" s="3"/>
      <c r="S2124" s="3"/>
      <c r="T2124" s="3"/>
      <c r="U2124" s="3"/>
      <c r="V2124" s="3"/>
      <c r="W2124" s="3"/>
      <c r="X2124" s="8"/>
      <c r="GP2124" s="13"/>
      <c r="GQ2124" s="13"/>
      <c r="GR2124" s="13"/>
      <c r="GS2124" s="13"/>
      <c r="GT2124" s="13"/>
      <c r="GU2124" s="13"/>
      <c r="NX2124" s="2"/>
      <c r="NY2124" s="2"/>
      <c r="NZ2124" s="2"/>
      <c r="OA2124" s="2"/>
      <c r="OB2124" s="2"/>
    </row>
    <row r="2125" spans="2:392" x14ac:dyDescent="0.25">
      <c r="B2125" s="2"/>
      <c r="C2125" s="2"/>
      <c r="D2125" s="2"/>
      <c r="E2125" s="2"/>
      <c r="F2125" s="2"/>
      <c r="I2125" s="2"/>
      <c r="J2125" s="2"/>
      <c r="O2125" s="3"/>
      <c r="P2125" s="3"/>
      <c r="Q2125" s="3"/>
      <c r="R2125" s="3"/>
      <c r="S2125" s="3"/>
      <c r="T2125" s="3"/>
      <c r="U2125" s="3"/>
      <c r="V2125" s="3"/>
      <c r="W2125" s="3"/>
      <c r="X2125" s="8"/>
      <c r="GP2125" s="13"/>
      <c r="GQ2125" s="13"/>
      <c r="GR2125" s="13"/>
      <c r="GS2125" s="13"/>
      <c r="GT2125" s="13"/>
      <c r="GU2125" s="13"/>
      <c r="NX2125" s="2"/>
      <c r="NY2125" s="2"/>
      <c r="NZ2125" s="2"/>
      <c r="OA2125" s="2"/>
      <c r="OB2125" s="2"/>
    </row>
    <row r="2126" spans="2:392" x14ac:dyDescent="0.25">
      <c r="B2126" s="2"/>
      <c r="C2126" s="2"/>
      <c r="D2126" s="2"/>
      <c r="E2126" s="2"/>
      <c r="F2126" s="2"/>
      <c r="I2126" s="2"/>
      <c r="J2126" s="2"/>
      <c r="O2126" s="3"/>
      <c r="P2126" s="3"/>
      <c r="Q2126" s="3"/>
      <c r="R2126" s="3"/>
      <c r="S2126" s="3"/>
      <c r="T2126" s="3"/>
      <c r="U2126" s="3"/>
      <c r="V2126" s="3"/>
      <c r="W2126" s="3"/>
      <c r="X2126" s="8"/>
      <c r="GP2126" s="13"/>
      <c r="GQ2126" s="13"/>
      <c r="GR2126" s="13"/>
      <c r="GS2126" s="13"/>
      <c r="GT2126" s="13"/>
      <c r="GU2126" s="13"/>
      <c r="NX2126" s="2"/>
      <c r="NY2126" s="2"/>
      <c r="NZ2126" s="2"/>
      <c r="OA2126" s="2"/>
      <c r="OB2126" s="2"/>
    </row>
    <row r="2127" spans="2:392" x14ac:dyDescent="0.25">
      <c r="B2127" s="2"/>
      <c r="C2127" s="2"/>
      <c r="D2127" s="2"/>
      <c r="E2127" s="2"/>
      <c r="F2127" s="2"/>
      <c r="I2127" s="2"/>
      <c r="J2127" s="2"/>
      <c r="O2127" s="3"/>
      <c r="P2127" s="3"/>
      <c r="Q2127" s="3"/>
      <c r="R2127" s="3"/>
      <c r="S2127" s="3"/>
      <c r="T2127" s="3"/>
      <c r="U2127" s="3"/>
      <c r="V2127" s="3"/>
      <c r="W2127" s="3"/>
      <c r="X2127" s="8"/>
      <c r="GP2127" s="13"/>
      <c r="GQ2127" s="13"/>
      <c r="GR2127" s="13"/>
      <c r="GS2127" s="13"/>
      <c r="GT2127" s="13"/>
      <c r="GU2127" s="13"/>
      <c r="NX2127" s="2"/>
      <c r="NY2127" s="2"/>
      <c r="NZ2127" s="2"/>
      <c r="OA2127" s="2"/>
      <c r="OB2127" s="2"/>
    </row>
    <row r="2128" spans="2:392" x14ac:dyDescent="0.25">
      <c r="B2128" s="2"/>
      <c r="C2128" s="2"/>
      <c r="D2128" s="2"/>
      <c r="E2128" s="2"/>
      <c r="F2128" s="2"/>
      <c r="I2128" s="2"/>
      <c r="J2128" s="2"/>
      <c r="O2128" s="3"/>
      <c r="P2128" s="3"/>
      <c r="Q2128" s="3"/>
      <c r="R2128" s="3"/>
      <c r="S2128" s="3"/>
      <c r="T2128" s="3"/>
      <c r="U2128" s="3"/>
      <c r="V2128" s="3"/>
      <c r="W2128" s="3"/>
      <c r="X2128" s="8"/>
      <c r="GP2128" s="13"/>
      <c r="GQ2128" s="13"/>
      <c r="GR2128" s="13"/>
      <c r="GS2128" s="13"/>
      <c r="GT2128" s="13"/>
      <c r="GU2128" s="13"/>
      <c r="NX2128" s="2"/>
      <c r="NY2128" s="2"/>
      <c r="NZ2128" s="2"/>
      <c r="OA2128" s="2"/>
      <c r="OB2128" s="2"/>
    </row>
    <row r="2129" spans="2:392" x14ac:dyDescent="0.25">
      <c r="B2129" s="2"/>
      <c r="C2129" s="2"/>
      <c r="D2129" s="2"/>
      <c r="E2129" s="2"/>
      <c r="F2129" s="2"/>
      <c r="I2129" s="2"/>
      <c r="J2129" s="2"/>
      <c r="O2129" s="3"/>
      <c r="P2129" s="3"/>
      <c r="Q2129" s="3"/>
      <c r="R2129" s="3"/>
      <c r="S2129" s="3"/>
      <c r="T2129" s="3"/>
      <c r="U2129" s="3"/>
      <c r="V2129" s="3"/>
      <c r="W2129" s="3"/>
      <c r="X2129" s="8"/>
      <c r="GP2129" s="13"/>
      <c r="GQ2129" s="13"/>
      <c r="GR2129" s="13"/>
      <c r="GS2129" s="13"/>
      <c r="GT2129" s="13"/>
      <c r="GU2129" s="13"/>
      <c r="NX2129" s="2"/>
      <c r="NY2129" s="2"/>
      <c r="NZ2129" s="2"/>
      <c r="OA2129" s="2"/>
      <c r="OB2129" s="2"/>
    </row>
    <row r="2130" spans="2:392" x14ac:dyDescent="0.25">
      <c r="B2130" s="2"/>
      <c r="C2130" s="2"/>
      <c r="D2130" s="2"/>
      <c r="E2130" s="2"/>
      <c r="F2130" s="2"/>
      <c r="I2130" s="2"/>
      <c r="J2130" s="2"/>
      <c r="O2130" s="3"/>
      <c r="P2130" s="3"/>
      <c r="Q2130" s="3"/>
      <c r="R2130" s="3"/>
      <c r="S2130" s="3"/>
      <c r="T2130" s="3"/>
      <c r="U2130" s="3"/>
      <c r="V2130" s="3"/>
      <c r="W2130" s="3"/>
      <c r="X2130" s="8"/>
      <c r="GP2130" s="13"/>
      <c r="GQ2130" s="13"/>
      <c r="GR2130" s="13"/>
      <c r="GS2130" s="13"/>
      <c r="GT2130" s="13"/>
      <c r="GU2130" s="13"/>
      <c r="NX2130" s="2"/>
      <c r="NY2130" s="2"/>
      <c r="NZ2130" s="2"/>
      <c r="OA2130" s="2"/>
      <c r="OB2130" s="2"/>
    </row>
    <row r="2131" spans="2:392" x14ac:dyDescent="0.25">
      <c r="B2131" s="2"/>
      <c r="C2131" s="2"/>
      <c r="D2131" s="2"/>
      <c r="E2131" s="2"/>
      <c r="F2131" s="2"/>
      <c r="I2131" s="2"/>
      <c r="J2131" s="2"/>
      <c r="O2131" s="3"/>
      <c r="P2131" s="3"/>
      <c r="Q2131" s="3"/>
      <c r="R2131" s="3"/>
      <c r="S2131" s="3"/>
      <c r="T2131" s="3"/>
      <c r="U2131" s="3"/>
      <c r="V2131" s="3"/>
      <c r="W2131" s="3"/>
      <c r="X2131" s="8"/>
      <c r="GP2131" s="13"/>
      <c r="GQ2131" s="13"/>
      <c r="GR2131" s="13"/>
      <c r="GS2131" s="13"/>
      <c r="GT2131" s="13"/>
      <c r="GU2131" s="13"/>
      <c r="NX2131" s="2"/>
      <c r="NY2131" s="2"/>
      <c r="NZ2131" s="2"/>
      <c r="OA2131" s="2"/>
      <c r="OB2131" s="2"/>
    </row>
    <row r="2132" spans="2:392" x14ac:dyDescent="0.25">
      <c r="B2132" s="2"/>
      <c r="C2132" s="2"/>
      <c r="D2132" s="2"/>
      <c r="E2132" s="2"/>
      <c r="F2132" s="2"/>
      <c r="I2132" s="2"/>
      <c r="J2132" s="2"/>
      <c r="O2132" s="3"/>
      <c r="P2132" s="3"/>
      <c r="Q2132" s="3"/>
      <c r="R2132" s="3"/>
      <c r="S2132" s="3"/>
      <c r="T2132" s="3"/>
      <c r="U2132" s="3"/>
      <c r="V2132" s="3"/>
      <c r="W2132" s="3"/>
      <c r="X2132" s="8"/>
      <c r="GP2132" s="13"/>
      <c r="GQ2132" s="13"/>
      <c r="GR2132" s="13"/>
      <c r="GS2132" s="13"/>
      <c r="GT2132" s="13"/>
      <c r="GU2132" s="13"/>
      <c r="NX2132" s="2"/>
      <c r="NY2132" s="2"/>
      <c r="NZ2132" s="2"/>
      <c r="OA2132" s="2"/>
      <c r="OB2132" s="2"/>
    </row>
    <row r="2133" spans="2:392" x14ac:dyDescent="0.25">
      <c r="B2133" s="2"/>
      <c r="C2133" s="2"/>
      <c r="D2133" s="2"/>
      <c r="E2133" s="2"/>
      <c r="F2133" s="2"/>
      <c r="I2133" s="2"/>
      <c r="J2133" s="2"/>
      <c r="O2133" s="3"/>
      <c r="P2133" s="3"/>
      <c r="Q2133" s="3"/>
      <c r="R2133" s="3"/>
      <c r="S2133" s="3"/>
      <c r="T2133" s="3"/>
      <c r="U2133" s="3"/>
      <c r="V2133" s="3"/>
      <c r="W2133" s="3"/>
      <c r="X2133" s="8"/>
      <c r="GP2133" s="13"/>
      <c r="GQ2133" s="13"/>
      <c r="GR2133" s="13"/>
      <c r="GS2133" s="13"/>
      <c r="GT2133" s="13"/>
      <c r="GU2133" s="13"/>
      <c r="NX2133" s="2"/>
      <c r="NY2133" s="2"/>
      <c r="NZ2133" s="2"/>
      <c r="OA2133" s="2"/>
      <c r="OB2133" s="2"/>
    </row>
    <row r="2134" spans="2:392" x14ac:dyDescent="0.25">
      <c r="B2134" s="2"/>
      <c r="C2134" s="2"/>
      <c r="D2134" s="2"/>
      <c r="E2134" s="2"/>
      <c r="F2134" s="2"/>
      <c r="I2134" s="2"/>
      <c r="J2134" s="2"/>
      <c r="O2134" s="3"/>
      <c r="P2134" s="3"/>
      <c r="Q2134" s="3"/>
      <c r="R2134" s="3"/>
      <c r="S2134" s="3"/>
      <c r="T2134" s="3"/>
      <c r="U2134" s="3"/>
      <c r="V2134" s="3"/>
      <c r="W2134" s="3"/>
      <c r="X2134" s="8"/>
      <c r="GP2134" s="13"/>
      <c r="GQ2134" s="13"/>
      <c r="GR2134" s="13"/>
      <c r="GS2134" s="13"/>
      <c r="GT2134" s="13"/>
      <c r="GU2134" s="13"/>
      <c r="NX2134" s="2"/>
      <c r="NY2134" s="2"/>
      <c r="NZ2134" s="2"/>
      <c r="OA2134" s="2"/>
      <c r="OB2134" s="2"/>
    </row>
    <row r="2135" spans="2:392" x14ac:dyDescent="0.25">
      <c r="B2135" s="2"/>
      <c r="C2135" s="2"/>
      <c r="D2135" s="2"/>
      <c r="E2135" s="2"/>
      <c r="F2135" s="2"/>
      <c r="I2135" s="2"/>
      <c r="J2135" s="2"/>
      <c r="O2135" s="3"/>
      <c r="P2135" s="3"/>
      <c r="Q2135" s="3"/>
      <c r="R2135" s="3"/>
      <c r="S2135" s="3"/>
      <c r="T2135" s="3"/>
      <c r="U2135" s="3"/>
      <c r="V2135" s="3"/>
      <c r="W2135" s="3"/>
      <c r="X2135" s="8"/>
      <c r="GP2135" s="13"/>
      <c r="GQ2135" s="13"/>
      <c r="GR2135" s="13"/>
      <c r="GS2135" s="13"/>
      <c r="GT2135" s="13"/>
      <c r="GU2135" s="13"/>
      <c r="NX2135" s="2"/>
      <c r="NY2135" s="2"/>
      <c r="NZ2135" s="2"/>
      <c r="OA2135" s="2"/>
      <c r="OB2135" s="2"/>
    </row>
    <row r="2136" spans="2:392" x14ac:dyDescent="0.25">
      <c r="B2136" s="2"/>
      <c r="C2136" s="2"/>
      <c r="D2136" s="2"/>
      <c r="E2136" s="2"/>
      <c r="F2136" s="2"/>
      <c r="I2136" s="2"/>
      <c r="J2136" s="2"/>
      <c r="O2136" s="3"/>
      <c r="P2136" s="3"/>
      <c r="Q2136" s="3"/>
      <c r="R2136" s="3"/>
      <c r="S2136" s="3"/>
      <c r="T2136" s="3"/>
      <c r="U2136" s="3"/>
      <c r="V2136" s="3"/>
      <c r="W2136" s="3"/>
      <c r="X2136" s="8"/>
      <c r="GP2136" s="13"/>
      <c r="GQ2136" s="13"/>
      <c r="GR2136" s="13"/>
      <c r="GS2136" s="13"/>
      <c r="GT2136" s="13"/>
      <c r="GU2136" s="13"/>
      <c r="NX2136" s="2"/>
      <c r="NY2136" s="2"/>
      <c r="NZ2136" s="2"/>
      <c r="OA2136" s="2"/>
      <c r="OB2136" s="2"/>
    </row>
    <row r="2137" spans="2:392" x14ac:dyDescent="0.25">
      <c r="B2137" s="2"/>
      <c r="C2137" s="2"/>
      <c r="D2137" s="2"/>
      <c r="E2137" s="2"/>
      <c r="F2137" s="2"/>
      <c r="I2137" s="2"/>
      <c r="J2137" s="2"/>
      <c r="O2137" s="3"/>
      <c r="P2137" s="3"/>
      <c r="Q2137" s="3"/>
      <c r="R2137" s="3"/>
      <c r="S2137" s="3"/>
      <c r="T2137" s="3"/>
      <c r="U2137" s="3"/>
      <c r="V2137" s="3"/>
      <c r="W2137" s="3"/>
      <c r="X2137" s="8"/>
      <c r="GP2137" s="13"/>
      <c r="GQ2137" s="13"/>
      <c r="GR2137" s="13"/>
      <c r="GS2137" s="13"/>
      <c r="GT2137" s="13"/>
      <c r="GU2137" s="13"/>
      <c r="NX2137" s="2"/>
      <c r="NY2137" s="2"/>
      <c r="NZ2137" s="2"/>
      <c r="OA2137" s="2"/>
      <c r="OB2137" s="2"/>
    </row>
    <row r="2138" spans="2:392" x14ac:dyDescent="0.25">
      <c r="B2138" s="2"/>
      <c r="C2138" s="2"/>
      <c r="D2138" s="2"/>
      <c r="E2138" s="2"/>
      <c r="F2138" s="2"/>
      <c r="I2138" s="2"/>
      <c r="J2138" s="2"/>
      <c r="O2138" s="3"/>
      <c r="P2138" s="3"/>
      <c r="Q2138" s="3"/>
      <c r="R2138" s="3"/>
      <c r="S2138" s="3"/>
      <c r="T2138" s="3"/>
      <c r="U2138" s="3"/>
      <c r="V2138" s="3"/>
      <c r="W2138" s="3"/>
      <c r="X2138" s="8"/>
      <c r="GP2138" s="13"/>
      <c r="GQ2138" s="13"/>
      <c r="GR2138" s="13"/>
      <c r="GS2138" s="13"/>
      <c r="GT2138" s="13"/>
      <c r="GU2138" s="13"/>
      <c r="NX2138" s="2"/>
      <c r="NY2138" s="2"/>
      <c r="NZ2138" s="2"/>
      <c r="OA2138" s="2"/>
      <c r="OB2138" s="2"/>
    </row>
    <row r="2139" spans="2:392" x14ac:dyDescent="0.25">
      <c r="B2139" s="2"/>
      <c r="C2139" s="2"/>
      <c r="D2139" s="2"/>
      <c r="E2139" s="2"/>
      <c r="F2139" s="2"/>
      <c r="I2139" s="2"/>
      <c r="J2139" s="2"/>
      <c r="O2139" s="3"/>
      <c r="P2139" s="3"/>
      <c r="Q2139" s="3"/>
      <c r="R2139" s="3"/>
      <c r="S2139" s="3"/>
      <c r="T2139" s="3"/>
      <c r="U2139" s="3"/>
      <c r="V2139" s="3"/>
      <c r="W2139" s="3"/>
      <c r="X2139" s="8"/>
      <c r="GP2139" s="13"/>
      <c r="GQ2139" s="13"/>
      <c r="GR2139" s="13"/>
      <c r="GS2139" s="13"/>
      <c r="GT2139" s="13"/>
      <c r="GU2139" s="13"/>
      <c r="NX2139" s="2"/>
      <c r="NY2139" s="2"/>
      <c r="NZ2139" s="2"/>
      <c r="OA2139" s="2"/>
      <c r="OB2139" s="2"/>
    </row>
    <row r="2140" spans="2:392" x14ac:dyDescent="0.25">
      <c r="B2140" s="2"/>
      <c r="C2140" s="2"/>
      <c r="D2140" s="2"/>
      <c r="E2140" s="2"/>
      <c r="F2140" s="2"/>
      <c r="I2140" s="2"/>
      <c r="J2140" s="2"/>
      <c r="O2140" s="3"/>
      <c r="P2140" s="3"/>
      <c r="Q2140" s="3"/>
      <c r="R2140" s="3"/>
      <c r="S2140" s="3"/>
      <c r="T2140" s="3"/>
      <c r="U2140" s="3"/>
      <c r="V2140" s="3"/>
      <c r="W2140" s="3"/>
      <c r="X2140" s="8"/>
      <c r="GP2140" s="13"/>
      <c r="GQ2140" s="13"/>
      <c r="GR2140" s="13"/>
      <c r="GS2140" s="13"/>
      <c r="GT2140" s="13"/>
      <c r="GU2140" s="13"/>
      <c r="NX2140" s="2"/>
      <c r="NY2140" s="2"/>
      <c r="NZ2140" s="2"/>
      <c r="OA2140" s="2"/>
      <c r="OB2140" s="2"/>
    </row>
    <row r="2141" spans="2:392" x14ac:dyDescent="0.25">
      <c r="B2141" s="2"/>
      <c r="C2141" s="2"/>
      <c r="D2141" s="2"/>
      <c r="E2141" s="2"/>
      <c r="F2141" s="2"/>
      <c r="I2141" s="2"/>
      <c r="J2141" s="2"/>
      <c r="O2141" s="3"/>
      <c r="P2141" s="3"/>
      <c r="Q2141" s="3"/>
      <c r="R2141" s="3"/>
      <c r="S2141" s="3"/>
      <c r="T2141" s="3"/>
      <c r="U2141" s="3"/>
      <c r="V2141" s="3"/>
      <c r="W2141" s="3"/>
      <c r="X2141" s="8"/>
      <c r="GP2141" s="13"/>
      <c r="GQ2141" s="13"/>
      <c r="GR2141" s="13"/>
      <c r="GS2141" s="13"/>
      <c r="GT2141" s="13"/>
      <c r="GU2141" s="13"/>
      <c r="NX2141" s="2"/>
      <c r="NY2141" s="2"/>
      <c r="NZ2141" s="2"/>
      <c r="OA2141" s="2"/>
      <c r="OB2141" s="2"/>
    </row>
    <row r="2142" spans="2:392" x14ac:dyDescent="0.25">
      <c r="B2142" s="2"/>
      <c r="C2142" s="2"/>
      <c r="D2142" s="2"/>
      <c r="E2142" s="2"/>
      <c r="F2142" s="2"/>
      <c r="I2142" s="2"/>
      <c r="J2142" s="2"/>
      <c r="O2142" s="3"/>
      <c r="P2142" s="3"/>
      <c r="Q2142" s="3"/>
      <c r="R2142" s="3"/>
      <c r="S2142" s="3"/>
      <c r="T2142" s="3"/>
      <c r="U2142" s="3"/>
      <c r="V2142" s="3"/>
      <c r="W2142" s="3"/>
      <c r="X2142" s="8"/>
      <c r="GP2142" s="13"/>
      <c r="GQ2142" s="13"/>
      <c r="GR2142" s="13"/>
      <c r="GS2142" s="13"/>
      <c r="GT2142" s="13"/>
      <c r="GU2142" s="13"/>
      <c r="NX2142" s="2"/>
      <c r="NY2142" s="2"/>
      <c r="NZ2142" s="2"/>
      <c r="OA2142" s="2"/>
      <c r="OB2142" s="2"/>
    </row>
    <row r="2143" spans="2:392" x14ac:dyDescent="0.25">
      <c r="B2143" s="2"/>
      <c r="C2143" s="2"/>
      <c r="D2143" s="2"/>
      <c r="E2143" s="2"/>
      <c r="F2143" s="2"/>
      <c r="I2143" s="2"/>
      <c r="J2143" s="2"/>
      <c r="O2143" s="3"/>
      <c r="P2143" s="3"/>
      <c r="Q2143" s="3"/>
      <c r="R2143" s="3"/>
      <c r="S2143" s="3"/>
      <c r="T2143" s="3"/>
      <c r="U2143" s="3"/>
      <c r="V2143" s="3"/>
      <c r="W2143" s="3"/>
      <c r="X2143" s="8"/>
      <c r="GP2143" s="13"/>
      <c r="GQ2143" s="13"/>
      <c r="GR2143" s="13"/>
      <c r="GS2143" s="13"/>
      <c r="GT2143" s="13"/>
      <c r="GU2143" s="13"/>
      <c r="NX2143" s="2"/>
      <c r="NY2143" s="2"/>
      <c r="NZ2143" s="2"/>
      <c r="OA2143" s="2"/>
      <c r="OB2143" s="2"/>
    </row>
    <row r="2144" spans="2:392" x14ac:dyDescent="0.25">
      <c r="B2144" s="2"/>
      <c r="C2144" s="2"/>
      <c r="D2144" s="2"/>
      <c r="E2144" s="2"/>
      <c r="F2144" s="2"/>
      <c r="I2144" s="2"/>
      <c r="J2144" s="2"/>
      <c r="O2144" s="3"/>
      <c r="P2144" s="3"/>
      <c r="Q2144" s="3"/>
      <c r="R2144" s="3"/>
      <c r="S2144" s="3"/>
      <c r="T2144" s="3"/>
      <c r="U2144" s="3"/>
      <c r="V2144" s="3"/>
      <c r="W2144" s="3"/>
      <c r="X2144" s="8"/>
      <c r="GP2144" s="13"/>
      <c r="GQ2144" s="13"/>
      <c r="GR2144" s="13"/>
      <c r="GS2144" s="13"/>
      <c r="GT2144" s="13"/>
      <c r="GU2144" s="13"/>
      <c r="NX2144" s="2"/>
      <c r="NY2144" s="2"/>
      <c r="NZ2144" s="2"/>
      <c r="OA2144" s="2"/>
      <c r="OB2144" s="2"/>
    </row>
    <row r="2145" spans="2:392" x14ac:dyDescent="0.25">
      <c r="B2145" s="2"/>
      <c r="C2145" s="2"/>
      <c r="D2145" s="2"/>
      <c r="E2145" s="2"/>
      <c r="F2145" s="2"/>
      <c r="I2145" s="2"/>
      <c r="J2145" s="2"/>
      <c r="O2145" s="3"/>
      <c r="P2145" s="3"/>
      <c r="Q2145" s="3"/>
      <c r="R2145" s="3"/>
      <c r="S2145" s="3"/>
      <c r="T2145" s="3"/>
      <c r="U2145" s="3"/>
      <c r="V2145" s="3"/>
      <c r="W2145" s="3"/>
      <c r="X2145" s="8"/>
      <c r="GP2145" s="13"/>
      <c r="GQ2145" s="13"/>
      <c r="GR2145" s="13"/>
      <c r="GS2145" s="13"/>
      <c r="GT2145" s="13"/>
      <c r="GU2145" s="13"/>
      <c r="NX2145" s="2"/>
      <c r="NY2145" s="2"/>
      <c r="NZ2145" s="2"/>
      <c r="OA2145" s="2"/>
      <c r="OB2145" s="2"/>
    </row>
    <row r="2146" spans="2:392" x14ac:dyDescent="0.25">
      <c r="B2146" s="2"/>
      <c r="C2146" s="2"/>
      <c r="D2146" s="2"/>
      <c r="E2146" s="2"/>
      <c r="F2146" s="2"/>
      <c r="I2146" s="2"/>
      <c r="J2146" s="2"/>
      <c r="O2146" s="3"/>
      <c r="P2146" s="3"/>
      <c r="Q2146" s="3"/>
      <c r="R2146" s="3"/>
      <c r="S2146" s="3"/>
      <c r="T2146" s="3"/>
      <c r="U2146" s="3"/>
      <c r="V2146" s="3"/>
      <c r="W2146" s="3"/>
      <c r="X2146" s="8"/>
      <c r="GP2146" s="13"/>
      <c r="GQ2146" s="13"/>
      <c r="GR2146" s="13"/>
      <c r="GS2146" s="13"/>
      <c r="GT2146" s="13"/>
      <c r="GU2146" s="13"/>
      <c r="NX2146" s="2"/>
      <c r="NY2146" s="2"/>
      <c r="NZ2146" s="2"/>
      <c r="OA2146" s="2"/>
      <c r="OB2146" s="2"/>
    </row>
    <row r="2147" spans="2:392" x14ac:dyDescent="0.25">
      <c r="B2147" s="2"/>
      <c r="C2147" s="2"/>
      <c r="D2147" s="2"/>
      <c r="E2147" s="2"/>
      <c r="F2147" s="2"/>
      <c r="I2147" s="2"/>
      <c r="J2147" s="2"/>
      <c r="O2147" s="3"/>
      <c r="P2147" s="3"/>
      <c r="Q2147" s="3"/>
      <c r="R2147" s="3"/>
      <c r="S2147" s="3"/>
      <c r="T2147" s="3"/>
      <c r="U2147" s="3"/>
      <c r="V2147" s="3"/>
      <c r="W2147" s="3"/>
      <c r="X2147" s="8"/>
      <c r="GP2147" s="13"/>
      <c r="GQ2147" s="13"/>
      <c r="GR2147" s="13"/>
      <c r="GS2147" s="13"/>
      <c r="GT2147" s="13"/>
      <c r="GU2147" s="13"/>
      <c r="NX2147" s="2"/>
      <c r="NY2147" s="2"/>
      <c r="NZ2147" s="2"/>
      <c r="OA2147" s="2"/>
      <c r="OB2147" s="2"/>
    </row>
    <row r="2148" spans="2:392" x14ac:dyDescent="0.25">
      <c r="B2148" s="2"/>
      <c r="C2148" s="2"/>
      <c r="D2148" s="2"/>
      <c r="E2148" s="2"/>
      <c r="F2148" s="2"/>
      <c r="I2148" s="2"/>
      <c r="J2148" s="2"/>
      <c r="O2148" s="3"/>
      <c r="P2148" s="3"/>
      <c r="Q2148" s="3"/>
      <c r="R2148" s="3"/>
      <c r="S2148" s="3"/>
      <c r="T2148" s="3"/>
      <c r="U2148" s="3"/>
      <c r="V2148" s="3"/>
      <c r="W2148" s="3"/>
      <c r="X2148" s="8"/>
      <c r="GP2148" s="13"/>
      <c r="GQ2148" s="13"/>
      <c r="GR2148" s="13"/>
      <c r="GS2148" s="13"/>
      <c r="GT2148" s="13"/>
      <c r="GU2148" s="13"/>
      <c r="NX2148" s="2"/>
      <c r="NY2148" s="2"/>
      <c r="NZ2148" s="2"/>
      <c r="OA2148" s="2"/>
      <c r="OB2148" s="2"/>
    </row>
    <row r="2149" spans="2:392" x14ac:dyDescent="0.25">
      <c r="B2149" s="2"/>
      <c r="C2149" s="2"/>
      <c r="D2149" s="2"/>
      <c r="E2149" s="2"/>
      <c r="F2149" s="2"/>
      <c r="I2149" s="2"/>
      <c r="J2149" s="2"/>
      <c r="O2149" s="3"/>
      <c r="P2149" s="3"/>
      <c r="Q2149" s="3"/>
      <c r="R2149" s="3"/>
      <c r="S2149" s="3"/>
      <c r="T2149" s="3"/>
      <c r="U2149" s="3"/>
      <c r="V2149" s="3"/>
      <c r="W2149" s="3"/>
      <c r="X2149" s="8"/>
      <c r="GP2149" s="13"/>
      <c r="GQ2149" s="13"/>
      <c r="GR2149" s="13"/>
      <c r="GS2149" s="13"/>
      <c r="GT2149" s="13"/>
      <c r="GU2149" s="13"/>
      <c r="NX2149" s="2"/>
      <c r="NY2149" s="2"/>
      <c r="NZ2149" s="2"/>
      <c r="OA2149" s="2"/>
      <c r="OB2149" s="2"/>
    </row>
    <row r="2150" spans="2:392" x14ac:dyDescent="0.25">
      <c r="B2150" s="2"/>
      <c r="C2150" s="2"/>
      <c r="D2150" s="2"/>
      <c r="E2150" s="2"/>
      <c r="F2150" s="2"/>
      <c r="I2150" s="2"/>
      <c r="J2150" s="2"/>
      <c r="O2150" s="3"/>
      <c r="P2150" s="3"/>
      <c r="Q2150" s="3"/>
      <c r="R2150" s="3"/>
      <c r="S2150" s="3"/>
      <c r="T2150" s="3"/>
      <c r="U2150" s="3"/>
      <c r="V2150" s="3"/>
      <c r="W2150" s="3"/>
      <c r="X2150" s="8"/>
      <c r="GP2150" s="13"/>
      <c r="GQ2150" s="13"/>
      <c r="GR2150" s="13"/>
      <c r="GS2150" s="13"/>
      <c r="GT2150" s="13"/>
      <c r="GU2150" s="13"/>
      <c r="NX2150" s="2"/>
      <c r="NY2150" s="2"/>
      <c r="NZ2150" s="2"/>
      <c r="OA2150" s="2"/>
      <c r="OB2150" s="2"/>
    </row>
    <row r="2151" spans="2:392" x14ac:dyDescent="0.25">
      <c r="B2151" s="2"/>
      <c r="C2151" s="2"/>
      <c r="D2151" s="2"/>
      <c r="E2151" s="2"/>
      <c r="F2151" s="2"/>
      <c r="I2151" s="2"/>
      <c r="J2151" s="2"/>
      <c r="O2151" s="3"/>
      <c r="P2151" s="3"/>
      <c r="Q2151" s="3"/>
      <c r="R2151" s="3"/>
      <c r="S2151" s="3"/>
      <c r="T2151" s="3"/>
      <c r="U2151" s="3"/>
      <c r="V2151" s="3"/>
      <c r="W2151" s="3"/>
      <c r="X2151" s="8"/>
      <c r="GP2151" s="13"/>
      <c r="GQ2151" s="13"/>
      <c r="GR2151" s="13"/>
      <c r="GS2151" s="13"/>
      <c r="GT2151" s="13"/>
      <c r="GU2151" s="13"/>
      <c r="NX2151" s="2"/>
      <c r="NY2151" s="2"/>
      <c r="NZ2151" s="2"/>
      <c r="OA2151" s="2"/>
      <c r="OB2151" s="2"/>
    </row>
    <row r="2152" spans="2:392" x14ac:dyDescent="0.25">
      <c r="B2152" s="2"/>
      <c r="C2152" s="2"/>
      <c r="D2152" s="2"/>
      <c r="E2152" s="2"/>
      <c r="F2152" s="2"/>
      <c r="I2152" s="2"/>
      <c r="J2152" s="2"/>
      <c r="O2152" s="3"/>
      <c r="P2152" s="3"/>
      <c r="Q2152" s="3"/>
      <c r="R2152" s="3"/>
      <c r="S2152" s="3"/>
      <c r="T2152" s="3"/>
      <c r="U2152" s="3"/>
      <c r="V2152" s="3"/>
      <c r="W2152" s="3"/>
      <c r="X2152" s="8"/>
      <c r="GP2152" s="13"/>
      <c r="GQ2152" s="13"/>
      <c r="GR2152" s="13"/>
      <c r="GS2152" s="13"/>
      <c r="GT2152" s="13"/>
      <c r="GU2152" s="13"/>
      <c r="NX2152" s="2"/>
      <c r="NY2152" s="2"/>
      <c r="NZ2152" s="2"/>
      <c r="OA2152" s="2"/>
      <c r="OB2152" s="2"/>
    </row>
    <row r="2153" spans="2:392" x14ac:dyDescent="0.25">
      <c r="B2153" s="2"/>
      <c r="C2153" s="2"/>
      <c r="D2153" s="2"/>
      <c r="E2153" s="2"/>
      <c r="F2153" s="2"/>
      <c r="I2153" s="2"/>
      <c r="J2153" s="2"/>
      <c r="O2153" s="3"/>
      <c r="P2153" s="3"/>
      <c r="Q2153" s="3"/>
      <c r="R2153" s="3"/>
      <c r="S2153" s="3"/>
      <c r="T2153" s="3"/>
      <c r="U2153" s="3"/>
      <c r="V2153" s="3"/>
      <c r="W2153" s="3"/>
      <c r="X2153" s="8"/>
      <c r="GP2153" s="13"/>
      <c r="GQ2153" s="13"/>
      <c r="GR2153" s="13"/>
      <c r="GS2153" s="13"/>
      <c r="GT2153" s="13"/>
      <c r="GU2153" s="13"/>
      <c r="NX2153" s="2"/>
      <c r="NY2153" s="2"/>
      <c r="NZ2153" s="2"/>
      <c r="OA2153" s="2"/>
      <c r="OB2153" s="2"/>
    </row>
    <row r="2154" spans="2:392" x14ac:dyDescent="0.25">
      <c r="B2154" s="2"/>
      <c r="C2154" s="2"/>
      <c r="D2154" s="2"/>
      <c r="E2154" s="2"/>
      <c r="F2154" s="2"/>
      <c r="I2154" s="2"/>
      <c r="J2154" s="2"/>
      <c r="O2154" s="3"/>
      <c r="P2154" s="3"/>
      <c r="Q2154" s="3"/>
      <c r="R2154" s="3"/>
      <c r="S2154" s="3"/>
      <c r="T2154" s="3"/>
      <c r="U2154" s="3"/>
      <c r="V2154" s="3"/>
      <c r="W2154" s="3"/>
      <c r="X2154" s="8"/>
      <c r="GP2154" s="13"/>
      <c r="GQ2154" s="13"/>
      <c r="GR2154" s="13"/>
      <c r="GS2154" s="13"/>
      <c r="GT2154" s="13"/>
      <c r="GU2154" s="13"/>
      <c r="NX2154" s="2"/>
      <c r="NY2154" s="2"/>
      <c r="NZ2154" s="2"/>
      <c r="OA2154" s="2"/>
      <c r="OB2154" s="2"/>
    </row>
    <row r="2155" spans="2:392" x14ac:dyDescent="0.25">
      <c r="B2155" s="2"/>
      <c r="C2155" s="2"/>
      <c r="D2155" s="2"/>
      <c r="E2155" s="2"/>
      <c r="F2155" s="2"/>
      <c r="I2155" s="2"/>
      <c r="J2155" s="2"/>
      <c r="O2155" s="3"/>
      <c r="P2155" s="3"/>
      <c r="Q2155" s="3"/>
      <c r="R2155" s="3"/>
      <c r="S2155" s="3"/>
      <c r="T2155" s="3"/>
      <c r="U2155" s="3"/>
      <c r="V2155" s="3"/>
      <c r="W2155" s="3"/>
      <c r="X2155" s="8"/>
      <c r="GP2155" s="13"/>
      <c r="GQ2155" s="13"/>
      <c r="GR2155" s="13"/>
      <c r="GS2155" s="13"/>
      <c r="GT2155" s="13"/>
      <c r="GU2155" s="13"/>
      <c r="NX2155" s="2"/>
      <c r="NY2155" s="2"/>
      <c r="NZ2155" s="2"/>
      <c r="OA2155" s="2"/>
      <c r="OB2155" s="2"/>
    </row>
    <row r="2156" spans="2:392" x14ac:dyDescent="0.25">
      <c r="B2156" s="2"/>
      <c r="C2156" s="2"/>
      <c r="D2156" s="2"/>
      <c r="E2156" s="2"/>
      <c r="F2156" s="2"/>
      <c r="I2156" s="2"/>
      <c r="J2156" s="2"/>
      <c r="O2156" s="3"/>
      <c r="P2156" s="3"/>
      <c r="Q2156" s="3"/>
      <c r="R2156" s="3"/>
      <c r="S2156" s="3"/>
      <c r="T2156" s="3"/>
      <c r="U2156" s="3"/>
      <c r="V2156" s="3"/>
      <c r="W2156" s="3"/>
      <c r="X2156" s="8"/>
      <c r="GP2156" s="13"/>
      <c r="GQ2156" s="13"/>
      <c r="GR2156" s="13"/>
      <c r="GS2156" s="13"/>
      <c r="GT2156" s="13"/>
      <c r="GU2156" s="13"/>
      <c r="NX2156" s="2"/>
      <c r="NY2156" s="2"/>
      <c r="NZ2156" s="2"/>
      <c r="OA2156" s="2"/>
      <c r="OB2156" s="2"/>
    </row>
    <row r="2157" spans="2:392" x14ac:dyDescent="0.25">
      <c r="B2157" s="2"/>
      <c r="C2157" s="2"/>
      <c r="D2157" s="2"/>
      <c r="E2157" s="2"/>
      <c r="F2157" s="2"/>
      <c r="I2157" s="2"/>
      <c r="J2157" s="2"/>
      <c r="O2157" s="3"/>
      <c r="P2157" s="3"/>
      <c r="Q2157" s="3"/>
      <c r="R2157" s="3"/>
      <c r="S2157" s="3"/>
      <c r="T2157" s="3"/>
      <c r="U2157" s="3"/>
      <c r="V2157" s="3"/>
      <c r="W2157" s="3"/>
      <c r="X2157" s="8"/>
      <c r="GP2157" s="13"/>
      <c r="GQ2157" s="13"/>
      <c r="GR2157" s="13"/>
      <c r="GS2157" s="13"/>
      <c r="GT2157" s="13"/>
      <c r="GU2157" s="13"/>
      <c r="NX2157" s="2"/>
      <c r="NY2157" s="2"/>
      <c r="NZ2157" s="2"/>
      <c r="OA2157" s="2"/>
      <c r="OB2157" s="2"/>
    </row>
    <row r="2158" spans="2:392" x14ac:dyDescent="0.25">
      <c r="B2158" s="2"/>
      <c r="C2158" s="2"/>
      <c r="D2158" s="2"/>
      <c r="E2158" s="2"/>
      <c r="F2158" s="2"/>
      <c r="I2158" s="2"/>
      <c r="J2158" s="2"/>
      <c r="O2158" s="3"/>
      <c r="P2158" s="3"/>
      <c r="Q2158" s="3"/>
      <c r="R2158" s="3"/>
      <c r="S2158" s="3"/>
      <c r="T2158" s="3"/>
      <c r="U2158" s="3"/>
      <c r="V2158" s="3"/>
      <c r="W2158" s="3"/>
      <c r="X2158" s="8"/>
      <c r="GP2158" s="13"/>
      <c r="GQ2158" s="13"/>
      <c r="GR2158" s="13"/>
      <c r="GS2158" s="13"/>
      <c r="GT2158" s="13"/>
      <c r="GU2158" s="13"/>
      <c r="NX2158" s="2"/>
      <c r="NY2158" s="2"/>
      <c r="NZ2158" s="2"/>
      <c r="OA2158" s="2"/>
      <c r="OB2158" s="2"/>
    </row>
    <row r="2159" spans="2:392" x14ac:dyDescent="0.25">
      <c r="B2159" s="2"/>
      <c r="C2159" s="2"/>
      <c r="D2159" s="2"/>
      <c r="E2159" s="2"/>
      <c r="F2159" s="2"/>
      <c r="I2159" s="2"/>
      <c r="J2159" s="2"/>
      <c r="O2159" s="3"/>
      <c r="P2159" s="3"/>
      <c r="Q2159" s="3"/>
      <c r="R2159" s="3"/>
      <c r="S2159" s="3"/>
      <c r="T2159" s="3"/>
      <c r="U2159" s="3"/>
      <c r="V2159" s="3"/>
      <c r="W2159" s="3"/>
      <c r="X2159" s="8"/>
      <c r="GP2159" s="13"/>
      <c r="GQ2159" s="13"/>
      <c r="GR2159" s="13"/>
      <c r="GS2159" s="13"/>
      <c r="GT2159" s="13"/>
      <c r="GU2159" s="13"/>
      <c r="NX2159" s="2"/>
      <c r="NY2159" s="2"/>
      <c r="NZ2159" s="2"/>
      <c r="OA2159" s="2"/>
      <c r="OB2159" s="2"/>
    </row>
    <row r="2160" spans="2:392" x14ac:dyDescent="0.25">
      <c r="B2160" s="2"/>
      <c r="C2160" s="2"/>
      <c r="D2160" s="2"/>
      <c r="E2160" s="2"/>
      <c r="F2160" s="2"/>
      <c r="I2160" s="2"/>
      <c r="J2160" s="2"/>
      <c r="O2160" s="3"/>
      <c r="P2160" s="3"/>
      <c r="Q2160" s="3"/>
      <c r="R2160" s="3"/>
      <c r="S2160" s="3"/>
      <c r="T2160" s="3"/>
      <c r="U2160" s="3"/>
      <c r="V2160" s="3"/>
      <c r="W2160" s="3"/>
      <c r="X2160" s="8"/>
      <c r="GP2160" s="13"/>
      <c r="GQ2160" s="13"/>
      <c r="GR2160" s="13"/>
      <c r="GS2160" s="13"/>
      <c r="GT2160" s="13"/>
      <c r="GU2160" s="13"/>
      <c r="NX2160" s="2"/>
      <c r="NY2160" s="2"/>
      <c r="NZ2160" s="2"/>
      <c r="OA2160" s="2"/>
      <c r="OB2160" s="2"/>
    </row>
    <row r="2161" spans="2:392" x14ac:dyDescent="0.25">
      <c r="B2161" s="2"/>
      <c r="C2161" s="2"/>
      <c r="D2161" s="2"/>
      <c r="E2161" s="2"/>
      <c r="F2161" s="2"/>
      <c r="I2161" s="2"/>
      <c r="J2161" s="2"/>
      <c r="O2161" s="3"/>
      <c r="P2161" s="3"/>
      <c r="Q2161" s="3"/>
      <c r="R2161" s="3"/>
      <c r="S2161" s="3"/>
      <c r="T2161" s="3"/>
      <c r="U2161" s="3"/>
      <c r="V2161" s="3"/>
      <c r="W2161" s="3"/>
      <c r="X2161" s="8"/>
      <c r="GP2161" s="13"/>
      <c r="GQ2161" s="13"/>
      <c r="GR2161" s="13"/>
      <c r="GS2161" s="13"/>
      <c r="GT2161" s="13"/>
      <c r="GU2161" s="13"/>
      <c r="NX2161" s="2"/>
      <c r="NY2161" s="2"/>
      <c r="NZ2161" s="2"/>
      <c r="OA2161" s="2"/>
      <c r="OB2161" s="2"/>
    </row>
    <row r="2162" spans="2:392" x14ac:dyDescent="0.25">
      <c r="B2162" s="2"/>
      <c r="C2162" s="2"/>
      <c r="D2162" s="2"/>
      <c r="E2162" s="2"/>
      <c r="F2162" s="2"/>
      <c r="I2162" s="2"/>
      <c r="J2162" s="2"/>
      <c r="O2162" s="3"/>
      <c r="P2162" s="3"/>
      <c r="Q2162" s="3"/>
      <c r="R2162" s="3"/>
      <c r="S2162" s="3"/>
      <c r="T2162" s="3"/>
      <c r="U2162" s="3"/>
      <c r="V2162" s="3"/>
      <c r="W2162" s="3"/>
      <c r="X2162" s="8"/>
      <c r="GP2162" s="13"/>
      <c r="GQ2162" s="13"/>
      <c r="GR2162" s="13"/>
      <c r="GS2162" s="13"/>
      <c r="GT2162" s="13"/>
      <c r="GU2162" s="13"/>
      <c r="NX2162" s="2"/>
      <c r="NY2162" s="2"/>
      <c r="NZ2162" s="2"/>
      <c r="OA2162" s="2"/>
      <c r="OB2162" s="2"/>
    </row>
    <row r="2163" spans="2:392" x14ac:dyDescent="0.25">
      <c r="B2163" s="2"/>
      <c r="C2163" s="2"/>
      <c r="D2163" s="2"/>
      <c r="E2163" s="2"/>
      <c r="F2163" s="2"/>
      <c r="I2163" s="2"/>
      <c r="J2163" s="2"/>
      <c r="O2163" s="3"/>
      <c r="P2163" s="3"/>
      <c r="Q2163" s="3"/>
      <c r="R2163" s="3"/>
      <c r="S2163" s="3"/>
      <c r="T2163" s="3"/>
      <c r="U2163" s="3"/>
      <c r="V2163" s="3"/>
      <c r="W2163" s="3"/>
      <c r="X2163" s="8"/>
      <c r="GP2163" s="13"/>
      <c r="GQ2163" s="13"/>
      <c r="GR2163" s="13"/>
      <c r="GS2163" s="13"/>
      <c r="GT2163" s="13"/>
      <c r="GU2163" s="13"/>
      <c r="NX2163" s="2"/>
      <c r="NY2163" s="2"/>
      <c r="NZ2163" s="2"/>
      <c r="OA2163" s="2"/>
      <c r="OB2163" s="2"/>
    </row>
    <row r="2164" spans="2:392" x14ac:dyDescent="0.25">
      <c r="B2164" s="2"/>
      <c r="C2164" s="2"/>
      <c r="D2164" s="2"/>
      <c r="E2164" s="2"/>
      <c r="F2164" s="2"/>
      <c r="I2164" s="2"/>
      <c r="J2164" s="2"/>
      <c r="O2164" s="3"/>
      <c r="P2164" s="3"/>
      <c r="Q2164" s="3"/>
      <c r="R2164" s="3"/>
      <c r="S2164" s="3"/>
      <c r="T2164" s="3"/>
      <c r="U2164" s="3"/>
      <c r="V2164" s="3"/>
      <c r="W2164" s="3"/>
      <c r="X2164" s="8"/>
      <c r="GP2164" s="13"/>
      <c r="GQ2164" s="13"/>
      <c r="GR2164" s="13"/>
      <c r="GS2164" s="13"/>
      <c r="GT2164" s="13"/>
      <c r="GU2164" s="13"/>
      <c r="NX2164" s="2"/>
      <c r="NY2164" s="2"/>
      <c r="NZ2164" s="2"/>
      <c r="OA2164" s="2"/>
      <c r="OB2164" s="2"/>
    </row>
    <row r="2165" spans="2:392" x14ac:dyDescent="0.25">
      <c r="B2165" s="2"/>
      <c r="C2165" s="2"/>
      <c r="D2165" s="2"/>
      <c r="E2165" s="2"/>
      <c r="F2165" s="2"/>
      <c r="I2165" s="2"/>
      <c r="J2165" s="2"/>
      <c r="O2165" s="3"/>
      <c r="P2165" s="3"/>
      <c r="Q2165" s="3"/>
      <c r="R2165" s="3"/>
      <c r="S2165" s="3"/>
      <c r="T2165" s="3"/>
      <c r="U2165" s="3"/>
      <c r="V2165" s="3"/>
      <c r="W2165" s="3"/>
      <c r="X2165" s="8"/>
      <c r="GP2165" s="13"/>
      <c r="GQ2165" s="13"/>
      <c r="GR2165" s="13"/>
      <c r="GS2165" s="13"/>
      <c r="GT2165" s="13"/>
      <c r="GU2165" s="13"/>
      <c r="NX2165" s="2"/>
      <c r="NY2165" s="2"/>
      <c r="NZ2165" s="2"/>
      <c r="OA2165" s="2"/>
      <c r="OB2165" s="2"/>
    </row>
    <row r="2166" spans="2:392" x14ac:dyDescent="0.25">
      <c r="B2166" s="2"/>
      <c r="C2166" s="2"/>
      <c r="D2166" s="2"/>
      <c r="E2166" s="2"/>
      <c r="F2166" s="2"/>
      <c r="I2166" s="2"/>
      <c r="J2166" s="2"/>
      <c r="O2166" s="3"/>
      <c r="P2166" s="3"/>
      <c r="Q2166" s="3"/>
      <c r="R2166" s="3"/>
      <c r="S2166" s="3"/>
      <c r="T2166" s="3"/>
      <c r="U2166" s="3"/>
      <c r="V2166" s="3"/>
      <c r="W2166" s="3"/>
      <c r="X2166" s="8"/>
      <c r="GP2166" s="13"/>
      <c r="GQ2166" s="13"/>
      <c r="GR2166" s="13"/>
      <c r="GS2166" s="13"/>
      <c r="GT2166" s="13"/>
      <c r="GU2166" s="13"/>
      <c r="NX2166" s="2"/>
      <c r="NY2166" s="2"/>
      <c r="NZ2166" s="2"/>
      <c r="OA2166" s="2"/>
      <c r="OB2166" s="2"/>
    </row>
    <row r="2167" spans="2:392" x14ac:dyDescent="0.25">
      <c r="B2167" s="2"/>
      <c r="C2167" s="2"/>
      <c r="D2167" s="2"/>
      <c r="E2167" s="2"/>
      <c r="F2167" s="2"/>
      <c r="I2167" s="2"/>
      <c r="J2167" s="2"/>
      <c r="O2167" s="3"/>
      <c r="P2167" s="3"/>
      <c r="Q2167" s="3"/>
      <c r="R2167" s="3"/>
      <c r="S2167" s="3"/>
      <c r="T2167" s="3"/>
      <c r="U2167" s="3"/>
      <c r="V2167" s="3"/>
      <c r="W2167" s="3"/>
      <c r="X2167" s="8"/>
      <c r="GP2167" s="13"/>
      <c r="GQ2167" s="13"/>
      <c r="GR2167" s="13"/>
      <c r="GS2167" s="13"/>
      <c r="GT2167" s="13"/>
      <c r="GU2167" s="13"/>
      <c r="NX2167" s="2"/>
      <c r="NY2167" s="2"/>
      <c r="NZ2167" s="2"/>
      <c r="OA2167" s="2"/>
      <c r="OB2167" s="2"/>
    </row>
    <row r="2168" spans="2:392" x14ac:dyDescent="0.25">
      <c r="B2168" s="2"/>
      <c r="C2168" s="2"/>
      <c r="D2168" s="2"/>
      <c r="E2168" s="2"/>
      <c r="F2168" s="2"/>
      <c r="I2168" s="2"/>
      <c r="J2168" s="2"/>
      <c r="O2168" s="3"/>
      <c r="P2168" s="3"/>
      <c r="Q2168" s="3"/>
      <c r="R2168" s="3"/>
      <c r="S2168" s="3"/>
      <c r="T2168" s="3"/>
      <c r="U2168" s="3"/>
      <c r="V2168" s="3"/>
      <c r="W2168" s="3"/>
      <c r="X2168" s="8"/>
      <c r="GP2168" s="13"/>
      <c r="GQ2168" s="13"/>
      <c r="GR2168" s="13"/>
      <c r="GS2168" s="13"/>
      <c r="GT2168" s="13"/>
      <c r="GU2168" s="13"/>
      <c r="NX2168" s="2"/>
      <c r="NY2168" s="2"/>
      <c r="NZ2168" s="2"/>
      <c r="OA2168" s="2"/>
      <c r="OB2168" s="2"/>
    </row>
    <row r="2169" spans="2:392" x14ac:dyDescent="0.25">
      <c r="B2169" s="2"/>
      <c r="C2169" s="2"/>
      <c r="D2169" s="2"/>
      <c r="E2169" s="2"/>
      <c r="F2169" s="2"/>
      <c r="I2169" s="2"/>
      <c r="J2169" s="2"/>
      <c r="O2169" s="3"/>
      <c r="P2169" s="3"/>
      <c r="Q2169" s="3"/>
      <c r="R2169" s="3"/>
      <c r="S2169" s="3"/>
      <c r="T2169" s="3"/>
      <c r="U2169" s="3"/>
      <c r="V2169" s="3"/>
      <c r="W2169" s="3"/>
      <c r="X2169" s="8"/>
      <c r="GP2169" s="13"/>
      <c r="GQ2169" s="13"/>
      <c r="GR2169" s="13"/>
      <c r="GS2169" s="13"/>
      <c r="GT2169" s="13"/>
      <c r="GU2169" s="13"/>
      <c r="NX2169" s="2"/>
      <c r="NY2169" s="2"/>
      <c r="NZ2169" s="2"/>
      <c r="OA2169" s="2"/>
      <c r="OB2169" s="2"/>
    </row>
    <row r="2170" spans="2:392" x14ac:dyDescent="0.25">
      <c r="B2170" s="2"/>
      <c r="C2170" s="2"/>
      <c r="D2170" s="2"/>
      <c r="E2170" s="2"/>
      <c r="F2170" s="2"/>
      <c r="I2170" s="2"/>
      <c r="J2170" s="2"/>
      <c r="O2170" s="3"/>
      <c r="P2170" s="3"/>
      <c r="Q2170" s="3"/>
      <c r="R2170" s="3"/>
      <c r="S2170" s="3"/>
      <c r="T2170" s="3"/>
      <c r="U2170" s="3"/>
      <c r="V2170" s="3"/>
      <c r="W2170" s="3"/>
      <c r="X2170" s="8"/>
      <c r="GP2170" s="13"/>
      <c r="GQ2170" s="13"/>
      <c r="GR2170" s="13"/>
      <c r="GS2170" s="13"/>
      <c r="GT2170" s="13"/>
      <c r="GU2170" s="13"/>
      <c r="NX2170" s="2"/>
      <c r="NY2170" s="2"/>
      <c r="NZ2170" s="2"/>
      <c r="OA2170" s="2"/>
      <c r="OB2170" s="2"/>
    </row>
    <row r="2171" spans="2:392" x14ac:dyDescent="0.25">
      <c r="B2171" s="2"/>
      <c r="C2171" s="2"/>
      <c r="D2171" s="2"/>
      <c r="E2171" s="2"/>
      <c r="F2171" s="2"/>
      <c r="I2171" s="2"/>
      <c r="J2171" s="2"/>
      <c r="O2171" s="3"/>
      <c r="P2171" s="3"/>
      <c r="Q2171" s="3"/>
      <c r="R2171" s="3"/>
      <c r="S2171" s="3"/>
      <c r="T2171" s="3"/>
      <c r="U2171" s="3"/>
      <c r="V2171" s="3"/>
      <c r="W2171" s="3"/>
      <c r="X2171" s="8"/>
      <c r="GP2171" s="13"/>
      <c r="GQ2171" s="13"/>
      <c r="GR2171" s="13"/>
      <c r="GS2171" s="13"/>
      <c r="GT2171" s="13"/>
      <c r="GU2171" s="13"/>
      <c r="NX2171" s="2"/>
      <c r="NY2171" s="2"/>
      <c r="NZ2171" s="2"/>
      <c r="OA2171" s="2"/>
      <c r="OB2171" s="2"/>
    </row>
    <row r="2172" spans="2:392" x14ac:dyDescent="0.25">
      <c r="B2172" s="2"/>
      <c r="C2172" s="2"/>
      <c r="D2172" s="2"/>
      <c r="E2172" s="2"/>
      <c r="F2172" s="2"/>
      <c r="I2172" s="2"/>
      <c r="J2172" s="2"/>
      <c r="O2172" s="3"/>
      <c r="P2172" s="3"/>
      <c r="Q2172" s="3"/>
      <c r="R2172" s="3"/>
      <c r="S2172" s="3"/>
      <c r="T2172" s="3"/>
      <c r="U2172" s="3"/>
      <c r="V2172" s="3"/>
      <c r="W2172" s="3"/>
      <c r="X2172" s="8"/>
      <c r="GP2172" s="13"/>
      <c r="GQ2172" s="13"/>
      <c r="GR2172" s="13"/>
      <c r="GS2172" s="13"/>
      <c r="GT2172" s="13"/>
      <c r="GU2172" s="13"/>
      <c r="NX2172" s="2"/>
      <c r="NY2172" s="2"/>
      <c r="NZ2172" s="2"/>
      <c r="OA2172" s="2"/>
      <c r="OB2172" s="2"/>
    </row>
    <row r="2173" spans="2:392" x14ac:dyDescent="0.25">
      <c r="B2173" s="2"/>
      <c r="C2173" s="2"/>
      <c r="D2173" s="2"/>
      <c r="E2173" s="2"/>
      <c r="F2173" s="2"/>
      <c r="I2173" s="2"/>
      <c r="J2173" s="2"/>
      <c r="O2173" s="3"/>
      <c r="P2173" s="3"/>
      <c r="Q2173" s="3"/>
      <c r="R2173" s="3"/>
      <c r="S2173" s="3"/>
      <c r="T2173" s="3"/>
      <c r="U2173" s="3"/>
      <c r="V2173" s="3"/>
      <c r="W2173" s="3"/>
      <c r="X2173" s="8"/>
      <c r="GP2173" s="13"/>
      <c r="GQ2173" s="13"/>
      <c r="GR2173" s="13"/>
      <c r="GS2173" s="13"/>
      <c r="GT2173" s="13"/>
      <c r="GU2173" s="13"/>
      <c r="NX2173" s="2"/>
      <c r="NY2173" s="2"/>
      <c r="NZ2173" s="2"/>
      <c r="OA2173" s="2"/>
      <c r="OB2173" s="2"/>
    </row>
    <row r="2174" spans="2:392" x14ac:dyDescent="0.25">
      <c r="B2174" s="2"/>
      <c r="C2174" s="2"/>
      <c r="D2174" s="2"/>
      <c r="E2174" s="2"/>
      <c r="F2174" s="2"/>
      <c r="I2174" s="2"/>
      <c r="J2174" s="2"/>
      <c r="O2174" s="3"/>
      <c r="P2174" s="3"/>
      <c r="Q2174" s="3"/>
      <c r="R2174" s="3"/>
      <c r="S2174" s="3"/>
      <c r="T2174" s="3"/>
      <c r="U2174" s="3"/>
      <c r="V2174" s="3"/>
      <c r="W2174" s="3"/>
      <c r="X2174" s="8"/>
      <c r="GP2174" s="13"/>
      <c r="GQ2174" s="13"/>
      <c r="GR2174" s="13"/>
      <c r="GS2174" s="13"/>
      <c r="GT2174" s="13"/>
      <c r="GU2174" s="13"/>
      <c r="NX2174" s="2"/>
      <c r="NY2174" s="2"/>
      <c r="NZ2174" s="2"/>
      <c r="OA2174" s="2"/>
      <c r="OB2174" s="2"/>
    </row>
    <row r="2175" spans="2:392" x14ac:dyDescent="0.25">
      <c r="B2175" s="2"/>
      <c r="C2175" s="2"/>
      <c r="D2175" s="2"/>
      <c r="E2175" s="2"/>
      <c r="F2175" s="2"/>
      <c r="I2175" s="2"/>
      <c r="J2175" s="2"/>
      <c r="O2175" s="3"/>
      <c r="P2175" s="3"/>
      <c r="Q2175" s="3"/>
      <c r="R2175" s="3"/>
      <c r="S2175" s="3"/>
      <c r="T2175" s="3"/>
      <c r="U2175" s="3"/>
      <c r="V2175" s="3"/>
      <c r="W2175" s="3"/>
      <c r="X2175" s="8"/>
      <c r="GP2175" s="13"/>
      <c r="GQ2175" s="13"/>
      <c r="GR2175" s="13"/>
      <c r="GS2175" s="13"/>
      <c r="GT2175" s="13"/>
      <c r="GU2175" s="13"/>
      <c r="NX2175" s="2"/>
      <c r="NY2175" s="2"/>
      <c r="NZ2175" s="2"/>
      <c r="OA2175" s="2"/>
      <c r="OB2175" s="2"/>
    </row>
    <row r="2176" spans="2:392" x14ac:dyDescent="0.25">
      <c r="B2176" s="2"/>
      <c r="C2176" s="2"/>
      <c r="D2176" s="2"/>
      <c r="E2176" s="2"/>
      <c r="F2176" s="2"/>
      <c r="I2176" s="2"/>
      <c r="J2176" s="2"/>
      <c r="O2176" s="3"/>
      <c r="P2176" s="3"/>
      <c r="Q2176" s="3"/>
      <c r="R2176" s="3"/>
      <c r="S2176" s="3"/>
      <c r="T2176" s="3"/>
      <c r="U2176" s="3"/>
      <c r="V2176" s="3"/>
      <c r="W2176" s="3"/>
      <c r="X2176" s="8"/>
      <c r="GP2176" s="13"/>
      <c r="GQ2176" s="13"/>
      <c r="GR2176" s="13"/>
      <c r="GS2176" s="13"/>
      <c r="GT2176" s="13"/>
      <c r="GU2176" s="13"/>
      <c r="NX2176" s="2"/>
      <c r="NY2176" s="2"/>
      <c r="NZ2176" s="2"/>
      <c r="OA2176" s="2"/>
      <c r="OB2176" s="2"/>
    </row>
    <row r="2177" spans="2:392" x14ac:dyDescent="0.25">
      <c r="B2177" s="2"/>
      <c r="C2177" s="2"/>
      <c r="D2177" s="2"/>
      <c r="E2177" s="2"/>
      <c r="F2177" s="2"/>
      <c r="I2177" s="2"/>
      <c r="J2177" s="2"/>
      <c r="O2177" s="3"/>
      <c r="P2177" s="3"/>
      <c r="Q2177" s="3"/>
      <c r="R2177" s="3"/>
      <c r="S2177" s="3"/>
      <c r="T2177" s="3"/>
      <c r="U2177" s="3"/>
      <c r="V2177" s="3"/>
      <c r="W2177" s="3"/>
      <c r="X2177" s="8"/>
      <c r="GP2177" s="13"/>
      <c r="GQ2177" s="13"/>
      <c r="GR2177" s="13"/>
      <c r="GS2177" s="13"/>
      <c r="GT2177" s="13"/>
      <c r="GU2177" s="13"/>
      <c r="NX2177" s="2"/>
      <c r="NY2177" s="2"/>
      <c r="NZ2177" s="2"/>
      <c r="OA2177" s="2"/>
      <c r="OB2177" s="2"/>
    </row>
    <row r="2178" spans="2:392" x14ac:dyDescent="0.25">
      <c r="B2178" s="2"/>
      <c r="C2178" s="2"/>
      <c r="D2178" s="2"/>
      <c r="E2178" s="2"/>
      <c r="F2178" s="2"/>
      <c r="I2178" s="2"/>
      <c r="J2178" s="2"/>
      <c r="O2178" s="3"/>
      <c r="P2178" s="3"/>
      <c r="Q2178" s="3"/>
      <c r="R2178" s="3"/>
      <c r="S2178" s="3"/>
      <c r="T2178" s="3"/>
      <c r="U2178" s="3"/>
      <c r="V2178" s="3"/>
      <c r="W2178" s="3"/>
      <c r="X2178" s="8"/>
      <c r="GP2178" s="13"/>
      <c r="GQ2178" s="13"/>
      <c r="GR2178" s="13"/>
      <c r="GS2178" s="13"/>
      <c r="GT2178" s="13"/>
      <c r="GU2178" s="13"/>
      <c r="NX2178" s="2"/>
      <c r="NY2178" s="2"/>
      <c r="NZ2178" s="2"/>
      <c r="OA2178" s="2"/>
      <c r="OB2178" s="2"/>
    </row>
    <row r="2179" spans="2:392" x14ac:dyDescent="0.25">
      <c r="B2179" s="2"/>
      <c r="C2179" s="2"/>
      <c r="D2179" s="2"/>
      <c r="E2179" s="2"/>
      <c r="F2179" s="2"/>
      <c r="I2179" s="2"/>
      <c r="J2179" s="2"/>
      <c r="O2179" s="3"/>
      <c r="P2179" s="3"/>
      <c r="Q2179" s="3"/>
      <c r="R2179" s="3"/>
      <c r="S2179" s="3"/>
      <c r="T2179" s="3"/>
      <c r="U2179" s="3"/>
      <c r="V2179" s="3"/>
      <c r="W2179" s="3"/>
      <c r="X2179" s="8"/>
      <c r="GP2179" s="13"/>
      <c r="GQ2179" s="13"/>
      <c r="GR2179" s="13"/>
      <c r="GS2179" s="13"/>
      <c r="GT2179" s="13"/>
      <c r="GU2179" s="13"/>
      <c r="NX2179" s="2"/>
      <c r="NY2179" s="2"/>
      <c r="NZ2179" s="2"/>
      <c r="OA2179" s="2"/>
      <c r="OB2179" s="2"/>
    </row>
    <row r="2180" spans="2:392" x14ac:dyDescent="0.25">
      <c r="B2180" s="2"/>
      <c r="C2180" s="2"/>
      <c r="D2180" s="2"/>
      <c r="E2180" s="2"/>
      <c r="F2180" s="2"/>
      <c r="I2180" s="2"/>
      <c r="J2180" s="2"/>
      <c r="O2180" s="3"/>
      <c r="P2180" s="3"/>
      <c r="Q2180" s="3"/>
      <c r="R2180" s="3"/>
      <c r="S2180" s="3"/>
      <c r="T2180" s="3"/>
      <c r="U2180" s="3"/>
      <c r="V2180" s="3"/>
      <c r="W2180" s="3"/>
      <c r="X2180" s="8"/>
      <c r="GP2180" s="13"/>
      <c r="GQ2180" s="13"/>
      <c r="GR2180" s="13"/>
      <c r="GS2180" s="13"/>
      <c r="GT2180" s="13"/>
      <c r="GU2180" s="13"/>
      <c r="NX2180" s="2"/>
      <c r="NY2180" s="2"/>
      <c r="NZ2180" s="2"/>
      <c r="OA2180" s="2"/>
      <c r="OB2180" s="2"/>
    </row>
    <row r="2181" spans="2:392" x14ac:dyDescent="0.25">
      <c r="B2181" s="2"/>
      <c r="C2181" s="2"/>
      <c r="D2181" s="2"/>
      <c r="E2181" s="2"/>
      <c r="F2181" s="2"/>
      <c r="I2181" s="2"/>
      <c r="J2181" s="2"/>
      <c r="O2181" s="3"/>
      <c r="P2181" s="3"/>
      <c r="Q2181" s="3"/>
      <c r="R2181" s="3"/>
      <c r="S2181" s="3"/>
      <c r="T2181" s="3"/>
      <c r="U2181" s="3"/>
      <c r="V2181" s="3"/>
      <c r="W2181" s="3"/>
      <c r="X2181" s="8"/>
      <c r="GP2181" s="13"/>
      <c r="GQ2181" s="13"/>
      <c r="GR2181" s="13"/>
      <c r="GS2181" s="13"/>
      <c r="GT2181" s="13"/>
      <c r="GU2181" s="13"/>
      <c r="NX2181" s="2"/>
      <c r="NY2181" s="2"/>
      <c r="NZ2181" s="2"/>
      <c r="OA2181" s="2"/>
      <c r="OB2181" s="2"/>
    </row>
    <row r="2182" spans="2:392" x14ac:dyDescent="0.25">
      <c r="B2182" s="2"/>
      <c r="C2182" s="2"/>
      <c r="D2182" s="2"/>
      <c r="E2182" s="2"/>
      <c r="F2182" s="2"/>
      <c r="I2182" s="2"/>
      <c r="J2182" s="2"/>
      <c r="O2182" s="3"/>
      <c r="P2182" s="3"/>
      <c r="Q2182" s="3"/>
      <c r="R2182" s="3"/>
      <c r="S2182" s="3"/>
      <c r="T2182" s="3"/>
      <c r="U2182" s="3"/>
      <c r="V2182" s="3"/>
      <c r="W2182" s="3"/>
      <c r="X2182" s="8"/>
      <c r="GP2182" s="13"/>
      <c r="GQ2182" s="13"/>
      <c r="GR2182" s="13"/>
      <c r="GS2182" s="13"/>
      <c r="GT2182" s="13"/>
      <c r="GU2182" s="13"/>
      <c r="NX2182" s="2"/>
      <c r="NY2182" s="2"/>
      <c r="NZ2182" s="2"/>
      <c r="OA2182" s="2"/>
      <c r="OB2182" s="2"/>
    </row>
    <row r="2183" spans="2:392" x14ac:dyDescent="0.25">
      <c r="B2183" s="2"/>
      <c r="C2183" s="2"/>
      <c r="D2183" s="2"/>
      <c r="E2183" s="2"/>
      <c r="F2183" s="2"/>
      <c r="I2183" s="2"/>
      <c r="J2183" s="2"/>
      <c r="O2183" s="3"/>
      <c r="P2183" s="3"/>
      <c r="Q2183" s="3"/>
      <c r="R2183" s="3"/>
      <c r="S2183" s="3"/>
      <c r="T2183" s="3"/>
      <c r="U2183" s="3"/>
      <c r="V2183" s="3"/>
      <c r="W2183" s="3"/>
      <c r="X2183" s="8"/>
      <c r="GP2183" s="13"/>
      <c r="GQ2183" s="13"/>
      <c r="GR2183" s="13"/>
      <c r="GS2183" s="13"/>
      <c r="GT2183" s="13"/>
      <c r="GU2183" s="13"/>
      <c r="NX2183" s="2"/>
      <c r="NY2183" s="2"/>
      <c r="NZ2183" s="2"/>
      <c r="OA2183" s="2"/>
      <c r="OB2183" s="2"/>
    </row>
    <row r="2184" spans="2:392" x14ac:dyDescent="0.25">
      <c r="B2184" s="2"/>
      <c r="C2184" s="2"/>
      <c r="D2184" s="2"/>
      <c r="E2184" s="2"/>
      <c r="F2184" s="2"/>
      <c r="I2184" s="2"/>
      <c r="J2184" s="2"/>
      <c r="O2184" s="3"/>
      <c r="P2184" s="3"/>
      <c r="Q2184" s="3"/>
      <c r="R2184" s="3"/>
      <c r="S2184" s="3"/>
      <c r="T2184" s="3"/>
      <c r="U2184" s="3"/>
      <c r="V2184" s="3"/>
      <c r="W2184" s="3"/>
      <c r="X2184" s="8"/>
      <c r="GP2184" s="13"/>
      <c r="GQ2184" s="13"/>
      <c r="GR2184" s="13"/>
      <c r="GS2184" s="13"/>
      <c r="GT2184" s="13"/>
      <c r="GU2184" s="13"/>
      <c r="NX2184" s="2"/>
      <c r="NY2184" s="2"/>
      <c r="NZ2184" s="2"/>
      <c r="OA2184" s="2"/>
      <c r="OB2184" s="2"/>
    </row>
    <row r="2185" spans="2:392" x14ac:dyDescent="0.25">
      <c r="B2185" s="2"/>
      <c r="C2185" s="2"/>
      <c r="D2185" s="2"/>
      <c r="E2185" s="2"/>
      <c r="F2185" s="2"/>
      <c r="I2185" s="2"/>
      <c r="J2185" s="2"/>
      <c r="O2185" s="3"/>
      <c r="P2185" s="3"/>
      <c r="Q2185" s="3"/>
      <c r="R2185" s="3"/>
      <c r="S2185" s="3"/>
      <c r="T2185" s="3"/>
      <c r="U2185" s="3"/>
      <c r="V2185" s="3"/>
      <c r="W2185" s="3"/>
      <c r="X2185" s="8"/>
      <c r="GP2185" s="13"/>
      <c r="GQ2185" s="13"/>
      <c r="GR2185" s="13"/>
      <c r="GS2185" s="13"/>
      <c r="GT2185" s="13"/>
      <c r="GU2185" s="13"/>
      <c r="NX2185" s="2"/>
      <c r="NY2185" s="2"/>
      <c r="NZ2185" s="2"/>
      <c r="OA2185" s="2"/>
      <c r="OB2185" s="2"/>
    </row>
    <row r="2186" spans="2:392" x14ac:dyDescent="0.25">
      <c r="B2186" s="2"/>
      <c r="C2186" s="2"/>
      <c r="D2186" s="2"/>
      <c r="E2186" s="2"/>
      <c r="F2186" s="2"/>
      <c r="I2186" s="2"/>
      <c r="J2186" s="2"/>
      <c r="O2186" s="3"/>
      <c r="P2186" s="3"/>
      <c r="Q2186" s="3"/>
      <c r="R2186" s="3"/>
      <c r="S2186" s="3"/>
      <c r="T2186" s="3"/>
      <c r="U2186" s="3"/>
      <c r="V2186" s="3"/>
      <c r="W2186" s="3"/>
      <c r="X2186" s="8"/>
      <c r="GP2186" s="13"/>
      <c r="GQ2186" s="13"/>
      <c r="GR2186" s="13"/>
      <c r="GS2186" s="13"/>
      <c r="GT2186" s="13"/>
      <c r="GU2186" s="13"/>
      <c r="NX2186" s="2"/>
      <c r="NY2186" s="2"/>
      <c r="NZ2186" s="2"/>
      <c r="OA2186" s="2"/>
      <c r="OB2186" s="2"/>
    </row>
    <row r="2187" spans="2:392" x14ac:dyDescent="0.25">
      <c r="B2187" s="2"/>
      <c r="C2187" s="2"/>
      <c r="D2187" s="2"/>
      <c r="E2187" s="2"/>
      <c r="F2187" s="2"/>
      <c r="I2187" s="2"/>
      <c r="J2187" s="2"/>
      <c r="O2187" s="3"/>
      <c r="P2187" s="3"/>
      <c r="Q2187" s="3"/>
      <c r="R2187" s="3"/>
      <c r="S2187" s="3"/>
      <c r="T2187" s="3"/>
      <c r="U2187" s="3"/>
      <c r="V2187" s="3"/>
      <c r="W2187" s="3"/>
      <c r="X2187" s="8"/>
      <c r="GP2187" s="13"/>
      <c r="GQ2187" s="13"/>
      <c r="GR2187" s="13"/>
      <c r="GS2187" s="13"/>
      <c r="GT2187" s="13"/>
      <c r="GU2187" s="13"/>
      <c r="NX2187" s="2"/>
      <c r="NY2187" s="2"/>
      <c r="NZ2187" s="2"/>
      <c r="OA2187" s="2"/>
      <c r="OB2187" s="2"/>
    </row>
    <row r="2188" spans="2:392" x14ac:dyDescent="0.25">
      <c r="B2188" s="2"/>
      <c r="C2188" s="2"/>
      <c r="D2188" s="2"/>
      <c r="E2188" s="2"/>
      <c r="F2188" s="2"/>
      <c r="I2188" s="2"/>
      <c r="J2188" s="2"/>
      <c r="O2188" s="3"/>
      <c r="P2188" s="3"/>
      <c r="Q2188" s="3"/>
      <c r="R2188" s="3"/>
      <c r="S2188" s="3"/>
      <c r="T2188" s="3"/>
      <c r="U2188" s="3"/>
      <c r="V2188" s="3"/>
      <c r="W2188" s="3"/>
      <c r="X2188" s="8"/>
      <c r="GP2188" s="13"/>
      <c r="GQ2188" s="13"/>
      <c r="GR2188" s="13"/>
      <c r="GS2188" s="13"/>
      <c r="GT2188" s="13"/>
      <c r="GU2188" s="13"/>
      <c r="NX2188" s="2"/>
      <c r="NY2188" s="2"/>
      <c r="NZ2188" s="2"/>
      <c r="OA2188" s="2"/>
      <c r="OB2188" s="2"/>
    </row>
    <row r="2189" spans="2:392" x14ac:dyDescent="0.25">
      <c r="B2189" s="2"/>
      <c r="C2189" s="2"/>
      <c r="D2189" s="2"/>
      <c r="E2189" s="2"/>
      <c r="F2189" s="2"/>
      <c r="I2189" s="2"/>
      <c r="J2189" s="2"/>
      <c r="O2189" s="3"/>
      <c r="P2189" s="3"/>
      <c r="Q2189" s="3"/>
      <c r="R2189" s="3"/>
      <c r="S2189" s="3"/>
      <c r="T2189" s="3"/>
      <c r="U2189" s="3"/>
      <c r="V2189" s="3"/>
      <c r="W2189" s="3"/>
      <c r="X2189" s="8"/>
      <c r="GP2189" s="13"/>
      <c r="GQ2189" s="13"/>
      <c r="GR2189" s="13"/>
      <c r="GS2189" s="13"/>
      <c r="GT2189" s="13"/>
      <c r="GU2189" s="13"/>
      <c r="NX2189" s="2"/>
      <c r="NY2189" s="2"/>
      <c r="NZ2189" s="2"/>
      <c r="OA2189" s="2"/>
      <c r="OB2189" s="2"/>
    </row>
    <row r="2190" spans="2:392" x14ac:dyDescent="0.25">
      <c r="B2190" s="2"/>
      <c r="C2190" s="2"/>
      <c r="D2190" s="2"/>
      <c r="E2190" s="2"/>
      <c r="F2190" s="2"/>
      <c r="I2190" s="2"/>
      <c r="J2190" s="2"/>
      <c r="O2190" s="3"/>
      <c r="P2190" s="3"/>
      <c r="Q2190" s="3"/>
      <c r="R2190" s="3"/>
      <c r="S2190" s="3"/>
      <c r="T2190" s="3"/>
      <c r="U2190" s="3"/>
      <c r="V2190" s="3"/>
      <c r="W2190" s="3"/>
      <c r="X2190" s="8"/>
      <c r="GP2190" s="13"/>
      <c r="GQ2190" s="13"/>
      <c r="GR2190" s="13"/>
      <c r="GS2190" s="13"/>
      <c r="GT2190" s="13"/>
      <c r="GU2190" s="13"/>
      <c r="NX2190" s="2"/>
      <c r="NY2190" s="2"/>
      <c r="NZ2190" s="2"/>
      <c r="OA2190" s="2"/>
      <c r="OB2190" s="2"/>
    </row>
    <row r="2191" spans="2:392" x14ac:dyDescent="0.25">
      <c r="B2191" s="2"/>
      <c r="C2191" s="2"/>
      <c r="D2191" s="2"/>
      <c r="E2191" s="2"/>
      <c r="F2191" s="2"/>
      <c r="I2191" s="2"/>
      <c r="J2191" s="2"/>
      <c r="O2191" s="3"/>
      <c r="P2191" s="3"/>
      <c r="Q2191" s="3"/>
      <c r="R2191" s="3"/>
      <c r="S2191" s="3"/>
      <c r="T2191" s="3"/>
      <c r="U2191" s="3"/>
      <c r="V2191" s="3"/>
      <c r="W2191" s="3"/>
      <c r="X2191" s="8"/>
      <c r="GP2191" s="13"/>
      <c r="GQ2191" s="13"/>
      <c r="GR2191" s="13"/>
      <c r="GS2191" s="13"/>
      <c r="GT2191" s="13"/>
      <c r="GU2191" s="13"/>
      <c r="NX2191" s="2"/>
      <c r="NY2191" s="2"/>
      <c r="NZ2191" s="2"/>
      <c r="OA2191" s="2"/>
      <c r="OB2191" s="2"/>
    </row>
    <row r="2192" spans="2:392" x14ac:dyDescent="0.25">
      <c r="B2192" s="2"/>
      <c r="C2192" s="2"/>
      <c r="D2192" s="2"/>
      <c r="E2192" s="2"/>
      <c r="F2192" s="2"/>
      <c r="I2192" s="2"/>
      <c r="J2192" s="2"/>
      <c r="O2192" s="3"/>
      <c r="P2192" s="3"/>
      <c r="Q2192" s="3"/>
      <c r="R2192" s="3"/>
      <c r="S2192" s="3"/>
      <c r="T2192" s="3"/>
      <c r="U2192" s="3"/>
      <c r="V2192" s="3"/>
      <c r="W2192" s="3"/>
      <c r="X2192" s="8"/>
      <c r="GP2192" s="13"/>
      <c r="GQ2192" s="13"/>
      <c r="GR2192" s="13"/>
      <c r="GS2192" s="13"/>
      <c r="GT2192" s="13"/>
      <c r="GU2192" s="13"/>
      <c r="NX2192" s="2"/>
      <c r="NY2192" s="2"/>
      <c r="NZ2192" s="2"/>
      <c r="OA2192" s="2"/>
      <c r="OB2192" s="2"/>
    </row>
    <row r="2193" spans="2:392" x14ac:dyDescent="0.25">
      <c r="B2193" s="2"/>
      <c r="C2193" s="2"/>
      <c r="D2193" s="2"/>
      <c r="E2193" s="2"/>
      <c r="F2193" s="2"/>
      <c r="I2193" s="2"/>
      <c r="J2193" s="2"/>
      <c r="O2193" s="3"/>
      <c r="P2193" s="3"/>
      <c r="Q2193" s="3"/>
      <c r="R2193" s="3"/>
      <c r="S2193" s="3"/>
      <c r="T2193" s="3"/>
      <c r="U2193" s="3"/>
      <c r="V2193" s="3"/>
      <c r="W2193" s="3"/>
      <c r="X2193" s="8"/>
      <c r="GP2193" s="13"/>
      <c r="GQ2193" s="13"/>
      <c r="GR2193" s="13"/>
      <c r="GS2193" s="13"/>
      <c r="GT2193" s="13"/>
      <c r="GU2193" s="13"/>
      <c r="NX2193" s="2"/>
      <c r="NY2193" s="2"/>
      <c r="NZ2193" s="2"/>
      <c r="OA2193" s="2"/>
      <c r="OB2193" s="2"/>
    </row>
    <row r="2194" spans="2:392" x14ac:dyDescent="0.25">
      <c r="B2194" s="2"/>
      <c r="C2194" s="2"/>
      <c r="D2194" s="2"/>
      <c r="E2194" s="2"/>
      <c r="F2194" s="2"/>
      <c r="I2194" s="2"/>
      <c r="J2194" s="2"/>
      <c r="O2194" s="3"/>
      <c r="P2194" s="3"/>
      <c r="Q2194" s="3"/>
      <c r="R2194" s="3"/>
      <c r="S2194" s="3"/>
      <c r="T2194" s="3"/>
      <c r="U2194" s="3"/>
      <c r="V2194" s="3"/>
      <c r="W2194" s="3"/>
      <c r="X2194" s="8"/>
      <c r="GP2194" s="13"/>
      <c r="GQ2194" s="13"/>
      <c r="GR2194" s="13"/>
      <c r="GS2194" s="13"/>
      <c r="GT2194" s="13"/>
      <c r="GU2194" s="13"/>
      <c r="NX2194" s="2"/>
      <c r="NY2194" s="2"/>
      <c r="NZ2194" s="2"/>
      <c r="OA2194" s="2"/>
      <c r="OB2194" s="2"/>
    </row>
    <row r="2195" spans="2:392" x14ac:dyDescent="0.25">
      <c r="B2195" s="2"/>
      <c r="C2195" s="2"/>
      <c r="D2195" s="2"/>
      <c r="E2195" s="2"/>
      <c r="F2195" s="2"/>
      <c r="I2195" s="2"/>
      <c r="J2195" s="2"/>
      <c r="O2195" s="3"/>
      <c r="P2195" s="3"/>
      <c r="Q2195" s="3"/>
      <c r="R2195" s="3"/>
      <c r="S2195" s="3"/>
      <c r="T2195" s="3"/>
      <c r="U2195" s="3"/>
      <c r="V2195" s="3"/>
      <c r="W2195" s="3"/>
      <c r="X2195" s="8"/>
      <c r="GP2195" s="13"/>
      <c r="GQ2195" s="13"/>
      <c r="GR2195" s="13"/>
      <c r="GS2195" s="13"/>
      <c r="GT2195" s="13"/>
      <c r="GU2195" s="13"/>
      <c r="NX2195" s="2"/>
      <c r="NY2195" s="2"/>
      <c r="NZ2195" s="2"/>
      <c r="OA2195" s="2"/>
      <c r="OB2195" s="2"/>
    </row>
    <row r="2196" spans="2:392" x14ac:dyDescent="0.25">
      <c r="B2196" s="2"/>
      <c r="C2196" s="2"/>
      <c r="D2196" s="2"/>
      <c r="E2196" s="2"/>
      <c r="F2196" s="2"/>
      <c r="I2196" s="2"/>
      <c r="J2196" s="2"/>
      <c r="O2196" s="3"/>
      <c r="P2196" s="3"/>
      <c r="Q2196" s="3"/>
      <c r="R2196" s="3"/>
      <c r="S2196" s="3"/>
      <c r="T2196" s="3"/>
      <c r="U2196" s="3"/>
      <c r="V2196" s="3"/>
      <c r="W2196" s="3"/>
      <c r="X2196" s="8"/>
      <c r="GP2196" s="13"/>
      <c r="GQ2196" s="13"/>
      <c r="GR2196" s="13"/>
      <c r="GS2196" s="13"/>
      <c r="GT2196" s="13"/>
      <c r="GU2196" s="13"/>
      <c r="NX2196" s="2"/>
      <c r="NY2196" s="2"/>
      <c r="NZ2196" s="2"/>
      <c r="OA2196" s="2"/>
      <c r="OB2196" s="2"/>
    </row>
    <row r="2197" spans="2:392" x14ac:dyDescent="0.25">
      <c r="B2197" s="2"/>
      <c r="C2197" s="2"/>
      <c r="D2197" s="2"/>
      <c r="E2197" s="2"/>
      <c r="F2197" s="2"/>
      <c r="I2197" s="2"/>
      <c r="J2197" s="2"/>
      <c r="O2197" s="3"/>
      <c r="P2197" s="3"/>
      <c r="Q2197" s="3"/>
      <c r="R2197" s="3"/>
      <c r="S2197" s="3"/>
      <c r="T2197" s="3"/>
      <c r="U2197" s="3"/>
      <c r="V2197" s="3"/>
      <c r="W2197" s="3"/>
      <c r="X2197" s="8"/>
      <c r="GP2197" s="13"/>
      <c r="GQ2197" s="13"/>
      <c r="GR2197" s="13"/>
      <c r="GS2197" s="13"/>
      <c r="GT2197" s="13"/>
      <c r="GU2197" s="13"/>
      <c r="NX2197" s="2"/>
      <c r="NY2197" s="2"/>
      <c r="NZ2197" s="2"/>
      <c r="OA2197" s="2"/>
      <c r="OB2197" s="2"/>
    </row>
    <row r="2198" spans="2:392" x14ac:dyDescent="0.25">
      <c r="B2198" s="2"/>
      <c r="C2198" s="2"/>
      <c r="D2198" s="2"/>
      <c r="E2198" s="2"/>
      <c r="F2198" s="2"/>
      <c r="I2198" s="2"/>
      <c r="J2198" s="2"/>
      <c r="O2198" s="3"/>
      <c r="P2198" s="3"/>
      <c r="Q2198" s="3"/>
      <c r="R2198" s="3"/>
      <c r="S2198" s="3"/>
      <c r="T2198" s="3"/>
      <c r="U2198" s="3"/>
      <c r="V2198" s="3"/>
      <c r="W2198" s="3"/>
      <c r="X2198" s="8"/>
      <c r="GP2198" s="13"/>
      <c r="GQ2198" s="13"/>
      <c r="GR2198" s="13"/>
      <c r="GS2198" s="13"/>
      <c r="GT2198" s="13"/>
      <c r="GU2198" s="13"/>
      <c r="NX2198" s="2"/>
      <c r="NY2198" s="2"/>
      <c r="NZ2198" s="2"/>
      <c r="OA2198" s="2"/>
      <c r="OB2198" s="2"/>
    </row>
    <row r="2199" spans="2:392" x14ac:dyDescent="0.25">
      <c r="B2199" s="2"/>
      <c r="C2199" s="2"/>
      <c r="D2199" s="2"/>
      <c r="E2199" s="2"/>
      <c r="F2199" s="2"/>
      <c r="I2199" s="2"/>
      <c r="J2199" s="2"/>
      <c r="O2199" s="3"/>
      <c r="P2199" s="3"/>
      <c r="Q2199" s="3"/>
      <c r="R2199" s="3"/>
      <c r="S2199" s="3"/>
      <c r="T2199" s="3"/>
      <c r="U2199" s="3"/>
      <c r="V2199" s="3"/>
      <c r="W2199" s="3"/>
      <c r="X2199" s="8"/>
      <c r="GP2199" s="13"/>
      <c r="GQ2199" s="13"/>
      <c r="GR2199" s="13"/>
      <c r="GS2199" s="13"/>
      <c r="GT2199" s="13"/>
      <c r="GU2199" s="13"/>
      <c r="NX2199" s="2"/>
      <c r="NY2199" s="2"/>
      <c r="NZ2199" s="2"/>
      <c r="OA2199" s="2"/>
      <c r="OB2199" s="2"/>
    </row>
    <row r="2200" spans="2:392" x14ac:dyDescent="0.25">
      <c r="B2200" s="2"/>
      <c r="C2200" s="2"/>
      <c r="D2200" s="2"/>
      <c r="E2200" s="2"/>
      <c r="F2200" s="2"/>
      <c r="I2200" s="2"/>
      <c r="J2200" s="2"/>
      <c r="O2200" s="3"/>
      <c r="P2200" s="3"/>
      <c r="Q2200" s="3"/>
      <c r="R2200" s="3"/>
      <c r="S2200" s="3"/>
      <c r="T2200" s="3"/>
      <c r="U2200" s="3"/>
      <c r="V2200" s="3"/>
      <c r="W2200" s="3"/>
      <c r="X2200" s="8"/>
      <c r="GP2200" s="13"/>
      <c r="GQ2200" s="13"/>
      <c r="GR2200" s="13"/>
      <c r="GS2200" s="13"/>
      <c r="GT2200" s="13"/>
      <c r="GU2200" s="13"/>
      <c r="NX2200" s="2"/>
      <c r="NY2200" s="2"/>
      <c r="NZ2200" s="2"/>
      <c r="OA2200" s="2"/>
      <c r="OB2200" s="2"/>
    </row>
    <row r="2201" spans="2:392" x14ac:dyDescent="0.25">
      <c r="B2201" s="2"/>
      <c r="C2201" s="2"/>
      <c r="D2201" s="2"/>
      <c r="E2201" s="2"/>
      <c r="F2201" s="2"/>
      <c r="I2201" s="2"/>
      <c r="J2201" s="2"/>
      <c r="O2201" s="3"/>
      <c r="P2201" s="3"/>
      <c r="Q2201" s="3"/>
      <c r="R2201" s="3"/>
      <c r="S2201" s="3"/>
      <c r="T2201" s="3"/>
      <c r="U2201" s="3"/>
      <c r="V2201" s="3"/>
      <c r="W2201" s="3"/>
      <c r="X2201" s="8"/>
      <c r="GP2201" s="13"/>
      <c r="GQ2201" s="13"/>
      <c r="GR2201" s="13"/>
      <c r="GS2201" s="13"/>
      <c r="GT2201" s="13"/>
      <c r="GU2201" s="13"/>
      <c r="NX2201" s="2"/>
      <c r="NY2201" s="2"/>
      <c r="NZ2201" s="2"/>
      <c r="OA2201" s="2"/>
      <c r="OB2201" s="2"/>
    </row>
    <row r="2202" spans="2:392" x14ac:dyDescent="0.25">
      <c r="B2202" s="2"/>
      <c r="C2202" s="2"/>
      <c r="D2202" s="2"/>
      <c r="E2202" s="2"/>
      <c r="F2202" s="2"/>
      <c r="I2202" s="2"/>
      <c r="J2202" s="2"/>
      <c r="O2202" s="3"/>
      <c r="P2202" s="3"/>
      <c r="Q2202" s="3"/>
      <c r="R2202" s="3"/>
      <c r="S2202" s="3"/>
      <c r="T2202" s="3"/>
      <c r="U2202" s="3"/>
      <c r="V2202" s="3"/>
      <c r="W2202" s="3"/>
      <c r="X2202" s="8"/>
      <c r="GP2202" s="13"/>
      <c r="GQ2202" s="13"/>
      <c r="GR2202" s="13"/>
      <c r="GS2202" s="13"/>
      <c r="GT2202" s="13"/>
      <c r="GU2202" s="13"/>
      <c r="NX2202" s="2"/>
      <c r="NY2202" s="2"/>
      <c r="NZ2202" s="2"/>
      <c r="OA2202" s="2"/>
      <c r="OB2202" s="2"/>
    </row>
    <row r="2203" spans="2:392" x14ac:dyDescent="0.25">
      <c r="B2203" s="2"/>
      <c r="C2203" s="2"/>
      <c r="D2203" s="2"/>
      <c r="E2203" s="2"/>
      <c r="F2203" s="2"/>
      <c r="I2203" s="2"/>
      <c r="J2203" s="2"/>
      <c r="O2203" s="3"/>
      <c r="P2203" s="3"/>
      <c r="Q2203" s="3"/>
      <c r="R2203" s="3"/>
      <c r="S2203" s="3"/>
      <c r="T2203" s="3"/>
      <c r="U2203" s="3"/>
      <c r="V2203" s="3"/>
      <c r="W2203" s="3"/>
      <c r="X2203" s="8"/>
      <c r="GP2203" s="13"/>
      <c r="GQ2203" s="13"/>
      <c r="GR2203" s="13"/>
      <c r="GS2203" s="13"/>
      <c r="GT2203" s="13"/>
      <c r="GU2203" s="13"/>
      <c r="NX2203" s="2"/>
      <c r="NY2203" s="2"/>
      <c r="NZ2203" s="2"/>
      <c r="OA2203" s="2"/>
      <c r="OB2203" s="2"/>
    </row>
    <row r="2204" spans="2:392" x14ac:dyDescent="0.25">
      <c r="B2204" s="2"/>
      <c r="C2204" s="2"/>
      <c r="D2204" s="2"/>
      <c r="E2204" s="2"/>
      <c r="F2204" s="2"/>
      <c r="I2204" s="2"/>
      <c r="J2204" s="2"/>
      <c r="O2204" s="3"/>
      <c r="P2204" s="3"/>
      <c r="Q2204" s="3"/>
      <c r="R2204" s="3"/>
      <c r="S2204" s="3"/>
      <c r="T2204" s="3"/>
      <c r="U2204" s="3"/>
      <c r="V2204" s="3"/>
      <c r="W2204" s="3"/>
      <c r="X2204" s="8"/>
      <c r="GP2204" s="13"/>
      <c r="GQ2204" s="13"/>
      <c r="GR2204" s="13"/>
      <c r="GS2204" s="13"/>
      <c r="GT2204" s="13"/>
      <c r="GU2204" s="13"/>
      <c r="NX2204" s="2"/>
      <c r="NY2204" s="2"/>
      <c r="NZ2204" s="2"/>
      <c r="OA2204" s="2"/>
      <c r="OB2204" s="2"/>
    </row>
    <row r="2205" spans="2:392" x14ac:dyDescent="0.25">
      <c r="B2205" s="2"/>
      <c r="C2205" s="2"/>
      <c r="D2205" s="2"/>
      <c r="E2205" s="2"/>
      <c r="F2205" s="2"/>
      <c r="I2205" s="2"/>
      <c r="J2205" s="2"/>
      <c r="O2205" s="3"/>
      <c r="P2205" s="3"/>
      <c r="Q2205" s="3"/>
      <c r="R2205" s="3"/>
      <c r="S2205" s="3"/>
      <c r="T2205" s="3"/>
      <c r="U2205" s="3"/>
      <c r="V2205" s="3"/>
      <c r="W2205" s="3"/>
      <c r="X2205" s="8"/>
      <c r="GP2205" s="13"/>
      <c r="GQ2205" s="13"/>
      <c r="GR2205" s="13"/>
      <c r="GS2205" s="13"/>
      <c r="GT2205" s="13"/>
      <c r="GU2205" s="13"/>
      <c r="NX2205" s="2"/>
      <c r="NY2205" s="2"/>
      <c r="NZ2205" s="2"/>
      <c r="OA2205" s="2"/>
      <c r="OB2205" s="2"/>
    </row>
    <row r="2206" spans="2:392" x14ac:dyDescent="0.25">
      <c r="B2206" s="2"/>
      <c r="C2206" s="2"/>
      <c r="D2206" s="2"/>
      <c r="E2206" s="2"/>
      <c r="F2206" s="2"/>
      <c r="I2206" s="2"/>
      <c r="J2206" s="2"/>
      <c r="O2206" s="3"/>
      <c r="P2206" s="3"/>
      <c r="Q2206" s="3"/>
      <c r="R2206" s="3"/>
      <c r="S2206" s="3"/>
      <c r="T2206" s="3"/>
      <c r="U2206" s="3"/>
      <c r="V2206" s="3"/>
      <c r="W2206" s="3"/>
      <c r="X2206" s="8"/>
      <c r="GP2206" s="13"/>
      <c r="GQ2206" s="13"/>
      <c r="GR2206" s="13"/>
      <c r="GS2206" s="13"/>
      <c r="GT2206" s="13"/>
      <c r="GU2206" s="13"/>
      <c r="NX2206" s="2"/>
      <c r="NY2206" s="2"/>
      <c r="NZ2206" s="2"/>
      <c r="OA2206" s="2"/>
      <c r="OB2206" s="2"/>
    </row>
    <row r="2207" spans="2:392" x14ac:dyDescent="0.25">
      <c r="B2207" s="2"/>
      <c r="C2207" s="2"/>
      <c r="D2207" s="2"/>
      <c r="E2207" s="2"/>
      <c r="F2207" s="2"/>
      <c r="I2207" s="2"/>
      <c r="J2207" s="2"/>
      <c r="O2207" s="3"/>
      <c r="P2207" s="3"/>
      <c r="Q2207" s="3"/>
      <c r="R2207" s="3"/>
      <c r="S2207" s="3"/>
      <c r="T2207" s="3"/>
      <c r="U2207" s="3"/>
      <c r="V2207" s="3"/>
      <c r="W2207" s="3"/>
      <c r="X2207" s="8"/>
      <c r="GP2207" s="13"/>
      <c r="GQ2207" s="13"/>
      <c r="GR2207" s="13"/>
      <c r="GS2207" s="13"/>
      <c r="GT2207" s="13"/>
      <c r="GU2207" s="13"/>
      <c r="NX2207" s="2"/>
      <c r="NY2207" s="2"/>
      <c r="NZ2207" s="2"/>
      <c r="OA2207" s="2"/>
      <c r="OB2207" s="2"/>
    </row>
    <row r="2208" spans="2:392" x14ac:dyDescent="0.25">
      <c r="B2208" s="2"/>
      <c r="C2208" s="2"/>
      <c r="D2208" s="2"/>
      <c r="E2208" s="2"/>
      <c r="F2208" s="2"/>
      <c r="I2208" s="2"/>
      <c r="J2208" s="2"/>
      <c r="O2208" s="3"/>
      <c r="P2208" s="3"/>
      <c r="Q2208" s="3"/>
      <c r="R2208" s="3"/>
      <c r="S2208" s="3"/>
      <c r="T2208" s="3"/>
      <c r="U2208" s="3"/>
      <c r="V2208" s="3"/>
      <c r="W2208" s="3"/>
      <c r="X2208" s="8"/>
      <c r="GP2208" s="13"/>
      <c r="GQ2208" s="13"/>
      <c r="GR2208" s="13"/>
      <c r="GS2208" s="13"/>
      <c r="GT2208" s="13"/>
      <c r="GU2208" s="13"/>
      <c r="NX2208" s="2"/>
      <c r="NY2208" s="2"/>
      <c r="NZ2208" s="2"/>
      <c r="OA2208" s="2"/>
      <c r="OB2208" s="2"/>
    </row>
    <row r="2209" spans="2:392" x14ac:dyDescent="0.25">
      <c r="B2209" s="2"/>
      <c r="C2209" s="2"/>
      <c r="D2209" s="2"/>
      <c r="E2209" s="2"/>
      <c r="F2209" s="2"/>
      <c r="I2209" s="2"/>
      <c r="J2209" s="2"/>
      <c r="O2209" s="3"/>
      <c r="P2209" s="3"/>
      <c r="Q2209" s="3"/>
      <c r="R2209" s="3"/>
      <c r="S2209" s="3"/>
      <c r="T2209" s="3"/>
      <c r="U2209" s="3"/>
      <c r="V2209" s="3"/>
      <c r="W2209" s="3"/>
      <c r="X2209" s="8"/>
      <c r="GP2209" s="13"/>
      <c r="GQ2209" s="13"/>
      <c r="GR2209" s="13"/>
      <c r="GS2209" s="13"/>
      <c r="GT2209" s="13"/>
      <c r="GU2209" s="13"/>
      <c r="NX2209" s="2"/>
      <c r="NY2209" s="2"/>
      <c r="NZ2209" s="2"/>
      <c r="OA2209" s="2"/>
      <c r="OB2209" s="2"/>
    </row>
    <row r="2210" spans="2:392" x14ac:dyDescent="0.25">
      <c r="B2210" s="2"/>
      <c r="C2210" s="2"/>
      <c r="D2210" s="2"/>
      <c r="E2210" s="2"/>
      <c r="F2210" s="2"/>
      <c r="I2210" s="2"/>
      <c r="J2210" s="2"/>
      <c r="O2210" s="3"/>
      <c r="P2210" s="3"/>
      <c r="Q2210" s="3"/>
      <c r="R2210" s="3"/>
      <c r="S2210" s="3"/>
      <c r="T2210" s="3"/>
      <c r="U2210" s="3"/>
      <c r="V2210" s="3"/>
      <c r="W2210" s="3"/>
      <c r="X2210" s="8"/>
      <c r="GP2210" s="13"/>
      <c r="GQ2210" s="13"/>
      <c r="GR2210" s="13"/>
      <c r="GS2210" s="13"/>
      <c r="GT2210" s="13"/>
      <c r="GU2210" s="13"/>
      <c r="NX2210" s="2"/>
      <c r="NY2210" s="2"/>
      <c r="NZ2210" s="2"/>
      <c r="OA2210" s="2"/>
      <c r="OB2210" s="2"/>
    </row>
    <row r="2211" spans="2:392" x14ac:dyDescent="0.25">
      <c r="B2211" s="2"/>
      <c r="C2211" s="2"/>
      <c r="D2211" s="2"/>
      <c r="E2211" s="2"/>
      <c r="F2211" s="2"/>
      <c r="I2211" s="2"/>
      <c r="J2211" s="2"/>
      <c r="O2211" s="3"/>
      <c r="P2211" s="3"/>
      <c r="Q2211" s="3"/>
      <c r="R2211" s="3"/>
      <c r="S2211" s="3"/>
      <c r="T2211" s="3"/>
      <c r="U2211" s="3"/>
      <c r="V2211" s="3"/>
      <c r="W2211" s="3"/>
      <c r="X2211" s="8"/>
      <c r="GP2211" s="13"/>
      <c r="GQ2211" s="13"/>
      <c r="GR2211" s="13"/>
      <c r="GS2211" s="13"/>
      <c r="GT2211" s="13"/>
      <c r="GU2211" s="13"/>
      <c r="NX2211" s="2"/>
      <c r="NY2211" s="2"/>
      <c r="NZ2211" s="2"/>
      <c r="OA2211" s="2"/>
      <c r="OB2211" s="2"/>
    </row>
    <row r="2212" spans="2:392" x14ac:dyDescent="0.25">
      <c r="B2212" s="2"/>
      <c r="C2212" s="2"/>
      <c r="D2212" s="2"/>
      <c r="E2212" s="2"/>
      <c r="F2212" s="2"/>
      <c r="I2212" s="2"/>
      <c r="J2212" s="2"/>
      <c r="O2212" s="3"/>
      <c r="P2212" s="3"/>
      <c r="Q2212" s="3"/>
      <c r="R2212" s="3"/>
      <c r="S2212" s="3"/>
      <c r="T2212" s="3"/>
      <c r="U2212" s="3"/>
      <c r="V2212" s="3"/>
      <c r="W2212" s="3"/>
      <c r="X2212" s="8"/>
      <c r="GP2212" s="13"/>
      <c r="GQ2212" s="13"/>
      <c r="GR2212" s="13"/>
      <c r="GS2212" s="13"/>
      <c r="GT2212" s="13"/>
      <c r="GU2212" s="13"/>
      <c r="NX2212" s="2"/>
      <c r="NY2212" s="2"/>
      <c r="NZ2212" s="2"/>
      <c r="OA2212" s="2"/>
      <c r="OB2212" s="2"/>
    </row>
    <row r="2213" spans="2:392" x14ac:dyDescent="0.25">
      <c r="B2213" s="2"/>
      <c r="C2213" s="2"/>
      <c r="D2213" s="2"/>
      <c r="E2213" s="2"/>
      <c r="F2213" s="2"/>
      <c r="I2213" s="2"/>
      <c r="J2213" s="2"/>
      <c r="O2213" s="3"/>
      <c r="P2213" s="3"/>
      <c r="Q2213" s="3"/>
      <c r="R2213" s="3"/>
      <c r="S2213" s="3"/>
      <c r="T2213" s="3"/>
      <c r="U2213" s="3"/>
      <c r="V2213" s="3"/>
      <c r="W2213" s="3"/>
      <c r="X2213" s="8"/>
      <c r="GP2213" s="13"/>
      <c r="GQ2213" s="13"/>
      <c r="GR2213" s="13"/>
      <c r="GS2213" s="13"/>
      <c r="GT2213" s="13"/>
      <c r="GU2213" s="13"/>
      <c r="NX2213" s="2"/>
      <c r="NY2213" s="2"/>
      <c r="NZ2213" s="2"/>
      <c r="OA2213" s="2"/>
      <c r="OB2213" s="2"/>
    </row>
    <row r="2214" spans="2:392" x14ac:dyDescent="0.25">
      <c r="B2214" s="2"/>
      <c r="C2214" s="2"/>
      <c r="D2214" s="2"/>
      <c r="E2214" s="2"/>
      <c r="F2214" s="2"/>
      <c r="I2214" s="2"/>
      <c r="J2214" s="2"/>
      <c r="O2214" s="3"/>
      <c r="P2214" s="3"/>
      <c r="Q2214" s="3"/>
      <c r="R2214" s="3"/>
      <c r="S2214" s="3"/>
      <c r="T2214" s="3"/>
      <c r="U2214" s="3"/>
      <c r="V2214" s="3"/>
      <c r="W2214" s="3"/>
      <c r="X2214" s="8"/>
      <c r="GP2214" s="13"/>
      <c r="GQ2214" s="13"/>
      <c r="GR2214" s="13"/>
      <c r="GS2214" s="13"/>
      <c r="GT2214" s="13"/>
      <c r="GU2214" s="13"/>
      <c r="NX2214" s="2"/>
      <c r="NY2214" s="2"/>
      <c r="NZ2214" s="2"/>
      <c r="OA2214" s="2"/>
      <c r="OB2214" s="2"/>
    </row>
    <row r="2215" spans="2:392" x14ac:dyDescent="0.25">
      <c r="B2215" s="2"/>
      <c r="C2215" s="2"/>
      <c r="D2215" s="2"/>
      <c r="E2215" s="2"/>
      <c r="F2215" s="2"/>
      <c r="I2215" s="2"/>
      <c r="J2215" s="2"/>
      <c r="O2215" s="3"/>
      <c r="P2215" s="3"/>
      <c r="Q2215" s="3"/>
      <c r="R2215" s="3"/>
      <c r="S2215" s="3"/>
      <c r="T2215" s="3"/>
      <c r="U2215" s="3"/>
      <c r="V2215" s="3"/>
      <c r="W2215" s="3"/>
      <c r="X2215" s="8"/>
      <c r="GP2215" s="13"/>
      <c r="GQ2215" s="13"/>
      <c r="GR2215" s="13"/>
      <c r="GS2215" s="13"/>
      <c r="GT2215" s="13"/>
      <c r="GU2215" s="13"/>
      <c r="NX2215" s="2"/>
      <c r="NY2215" s="2"/>
      <c r="NZ2215" s="2"/>
      <c r="OA2215" s="2"/>
      <c r="OB2215" s="2"/>
    </row>
    <row r="2216" spans="2:392" x14ac:dyDescent="0.25">
      <c r="B2216" s="2"/>
      <c r="C2216" s="2"/>
      <c r="D2216" s="2"/>
      <c r="E2216" s="2"/>
      <c r="F2216" s="2"/>
      <c r="I2216" s="2"/>
      <c r="J2216" s="2"/>
      <c r="O2216" s="3"/>
      <c r="P2216" s="3"/>
      <c r="Q2216" s="3"/>
      <c r="R2216" s="3"/>
      <c r="S2216" s="3"/>
      <c r="T2216" s="3"/>
      <c r="U2216" s="3"/>
      <c r="V2216" s="3"/>
      <c r="W2216" s="3"/>
      <c r="X2216" s="8"/>
      <c r="GP2216" s="13"/>
      <c r="GQ2216" s="13"/>
      <c r="GR2216" s="13"/>
      <c r="GS2216" s="13"/>
      <c r="GT2216" s="13"/>
      <c r="GU2216" s="13"/>
      <c r="NX2216" s="2"/>
      <c r="NY2216" s="2"/>
      <c r="NZ2216" s="2"/>
      <c r="OA2216" s="2"/>
      <c r="OB2216" s="2"/>
    </row>
    <row r="2217" spans="2:392" x14ac:dyDescent="0.25">
      <c r="B2217" s="2"/>
      <c r="C2217" s="2"/>
      <c r="D2217" s="2"/>
      <c r="E2217" s="2"/>
      <c r="F2217" s="2"/>
      <c r="I2217" s="2"/>
      <c r="J2217" s="2"/>
      <c r="O2217" s="3"/>
      <c r="P2217" s="3"/>
      <c r="Q2217" s="3"/>
      <c r="R2217" s="3"/>
      <c r="S2217" s="3"/>
      <c r="T2217" s="3"/>
      <c r="U2217" s="3"/>
      <c r="V2217" s="3"/>
      <c r="W2217" s="3"/>
      <c r="X2217" s="8"/>
      <c r="GP2217" s="13"/>
      <c r="GQ2217" s="13"/>
      <c r="GR2217" s="13"/>
      <c r="GS2217" s="13"/>
      <c r="GT2217" s="13"/>
      <c r="GU2217" s="13"/>
      <c r="NX2217" s="2"/>
      <c r="NY2217" s="2"/>
      <c r="NZ2217" s="2"/>
      <c r="OA2217" s="2"/>
      <c r="OB2217" s="2"/>
    </row>
    <row r="2218" spans="2:392" x14ac:dyDescent="0.25">
      <c r="B2218" s="2"/>
      <c r="C2218" s="2"/>
      <c r="D2218" s="2"/>
      <c r="E2218" s="2"/>
      <c r="F2218" s="2"/>
      <c r="I2218" s="2"/>
      <c r="J2218" s="2"/>
      <c r="O2218" s="3"/>
      <c r="P2218" s="3"/>
      <c r="Q2218" s="3"/>
      <c r="R2218" s="3"/>
      <c r="S2218" s="3"/>
      <c r="T2218" s="3"/>
      <c r="U2218" s="3"/>
      <c r="V2218" s="3"/>
      <c r="W2218" s="3"/>
      <c r="X2218" s="8"/>
      <c r="GP2218" s="13"/>
      <c r="GQ2218" s="13"/>
      <c r="GR2218" s="13"/>
      <c r="GS2218" s="13"/>
      <c r="GT2218" s="13"/>
      <c r="GU2218" s="13"/>
      <c r="NX2218" s="2"/>
      <c r="NY2218" s="2"/>
      <c r="NZ2218" s="2"/>
      <c r="OA2218" s="2"/>
      <c r="OB2218" s="2"/>
    </row>
    <row r="2219" spans="2:392" x14ac:dyDescent="0.25">
      <c r="B2219" s="2"/>
      <c r="C2219" s="2"/>
      <c r="D2219" s="2"/>
      <c r="E2219" s="2"/>
      <c r="F2219" s="2"/>
      <c r="I2219" s="2"/>
      <c r="J2219" s="2"/>
      <c r="O2219" s="3"/>
      <c r="P2219" s="3"/>
      <c r="Q2219" s="3"/>
      <c r="R2219" s="3"/>
      <c r="S2219" s="3"/>
      <c r="T2219" s="3"/>
      <c r="U2219" s="3"/>
      <c r="V2219" s="3"/>
      <c r="W2219" s="3"/>
      <c r="X2219" s="8"/>
      <c r="GP2219" s="13"/>
      <c r="GQ2219" s="13"/>
      <c r="GR2219" s="13"/>
      <c r="GS2219" s="13"/>
      <c r="GT2219" s="13"/>
      <c r="GU2219" s="13"/>
      <c r="NX2219" s="2"/>
      <c r="NY2219" s="2"/>
      <c r="NZ2219" s="2"/>
      <c r="OA2219" s="2"/>
      <c r="OB2219" s="2"/>
    </row>
    <row r="2220" spans="2:392" x14ac:dyDescent="0.25">
      <c r="B2220" s="2"/>
      <c r="C2220" s="2"/>
      <c r="D2220" s="2"/>
      <c r="E2220" s="2"/>
      <c r="F2220" s="2"/>
      <c r="I2220" s="2"/>
      <c r="J2220" s="2"/>
      <c r="O2220" s="3"/>
      <c r="P2220" s="3"/>
      <c r="Q2220" s="3"/>
      <c r="R2220" s="3"/>
      <c r="S2220" s="3"/>
      <c r="T2220" s="3"/>
      <c r="U2220" s="3"/>
      <c r="V2220" s="3"/>
      <c r="W2220" s="3"/>
      <c r="X2220" s="8"/>
      <c r="GP2220" s="13"/>
      <c r="GQ2220" s="13"/>
      <c r="GR2220" s="13"/>
      <c r="GS2220" s="13"/>
      <c r="GT2220" s="13"/>
      <c r="GU2220" s="13"/>
      <c r="NX2220" s="2"/>
      <c r="NY2220" s="2"/>
      <c r="NZ2220" s="2"/>
      <c r="OA2220" s="2"/>
      <c r="OB2220" s="2"/>
    </row>
    <row r="2221" spans="2:392" x14ac:dyDescent="0.25">
      <c r="B2221" s="2"/>
      <c r="C2221" s="2"/>
      <c r="D2221" s="2"/>
      <c r="E2221" s="2"/>
      <c r="F2221" s="2"/>
      <c r="I2221" s="2"/>
      <c r="J2221" s="2"/>
      <c r="O2221" s="3"/>
      <c r="P2221" s="3"/>
      <c r="Q2221" s="3"/>
      <c r="R2221" s="3"/>
      <c r="S2221" s="3"/>
      <c r="T2221" s="3"/>
      <c r="U2221" s="3"/>
      <c r="V2221" s="3"/>
      <c r="W2221" s="3"/>
      <c r="X2221" s="8"/>
      <c r="GP2221" s="13"/>
      <c r="GQ2221" s="13"/>
      <c r="GR2221" s="13"/>
      <c r="GS2221" s="13"/>
      <c r="GT2221" s="13"/>
      <c r="GU2221" s="13"/>
      <c r="NX2221" s="2"/>
      <c r="NY2221" s="2"/>
      <c r="NZ2221" s="2"/>
      <c r="OA2221" s="2"/>
      <c r="OB2221" s="2"/>
    </row>
    <row r="2222" spans="2:392" x14ac:dyDescent="0.25">
      <c r="B2222" s="2"/>
      <c r="C2222" s="2"/>
      <c r="D2222" s="2"/>
      <c r="E2222" s="2"/>
      <c r="F2222" s="2"/>
      <c r="I2222" s="2"/>
      <c r="J2222" s="2"/>
      <c r="O2222" s="3"/>
      <c r="P2222" s="3"/>
      <c r="Q2222" s="3"/>
      <c r="R2222" s="3"/>
      <c r="S2222" s="3"/>
      <c r="T2222" s="3"/>
      <c r="U2222" s="3"/>
      <c r="V2222" s="3"/>
      <c r="W2222" s="3"/>
      <c r="X2222" s="8"/>
      <c r="GP2222" s="13"/>
      <c r="GQ2222" s="13"/>
      <c r="GR2222" s="13"/>
      <c r="GS2222" s="13"/>
      <c r="GT2222" s="13"/>
      <c r="GU2222" s="13"/>
      <c r="NX2222" s="2"/>
      <c r="NY2222" s="2"/>
      <c r="NZ2222" s="2"/>
      <c r="OA2222" s="2"/>
      <c r="OB2222" s="2"/>
    </row>
    <row r="2223" spans="2:392" x14ac:dyDescent="0.25">
      <c r="B2223" s="2"/>
      <c r="C2223" s="2"/>
      <c r="D2223" s="2"/>
      <c r="E2223" s="2"/>
      <c r="F2223" s="2"/>
      <c r="I2223" s="2"/>
      <c r="J2223" s="2"/>
      <c r="O2223" s="3"/>
      <c r="P2223" s="3"/>
      <c r="Q2223" s="3"/>
      <c r="R2223" s="3"/>
      <c r="S2223" s="3"/>
      <c r="T2223" s="3"/>
      <c r="U2223" s="3"/>
      <c r="V2223" s="3"/>
      <c r="W2223" s="3"/>
      <c r="X2223" s="8"/>
      <c r="GP2223" s="13"/>
      <c r="GQ2223" s="13"/>
      <c r="GR2223" s="13"/>
      <c r="GS2223" s="13"/>
      <c r="GT2223" s="13"/>
      <c r="GU2223" s="13"/>
      <c r="NX2223" s="2"/>
      <c r="NY2223" s="2"/>
      <c r="NZ2223" s="2"/>
      <c r="OA2223" s="2"/>
      <c r="OB2223" s="2"/>
    </row>
    <row r="2224" spans="2:392" x14ac:dyDescent="0.25">
      <c r="B2224" s="2"/>
      <c r="C2224" s="2"/>
      <c r="D2224" s="2"/>
      <c r="E2224" s="2"/>
      <c r="F2224" s="2"/>
      <c r="I2224" s="2"/>
      <c r="J2224" s="2"/>
      <c r="O2224" s="3"/>
      <c r="P2224" s="3"/>
      <c r="Q2224" s="3"/>
      <c r="R2224" s="3"/>
      <c r="S2224" s="3"/>
      <c r="T2224" s="3"/>
      <c r="U2224" s="3"/>
      <c r="V2224" s="3"/>
      <c r="W2224" s="3"/>
      <c r="X2224" s="8"/>
      <c r="GP2224" s="13"/>
      <c r="GQ2224" s="13"/>
      <c r="GR2224" s="13"/>
      <c r="GS2224" s="13"/>
      <c r="GT2224" s="13"/>
      <c r="GU2224" s="13"/>
      <c r="NX2224" s="2"/>
      <c r="NY2224" s="2"/>
      <c r="NZ2224" s="2"/>
      <c r="OA2224" s="2"/>
      <c r="OB2224" s="2"/>
    </row>
    <row r="2225" spans="2:392" x14ac:dyDescent="0.25">
      <c r="B2225" s="2"/>
      <c r="C2225" s="2"/>
      <c r="D2225" s="2"/>
      <c r="E2225" s="2"/>
      <c r="F2225" s="2"/>
      <c r="I2225" s="2"/>
      <c r="J2225" s="2"/>
      <c r="O2225" s="3"/>
      <c r="P2225" s="3"/>
      <c r="Q2225" s="3"/>
      <c r="R2225" s="3"/>
      <c r="S2225" s="3"/>
      <c r="T2225" s="3"/>
      <c r="U2225" s="3"/>
      <c r="V2225" s="3"/>
      <c r="W2225" s="3"/>
      <c r="X2225" s="8"/>
      <c r="GP2225" s="13"/>
      <c r="GQ2225" s="13"/>
      <c r="GR2225" s="13"/>
      <c r="GS2225" s="13"/>
      <c r="GT2225" s="13"/>
      <c r="GU2225" s="13"/>
      <c r="NX2225" s="2"/>
      <c r="NY2225" s="2"/>
      <c r="NZ2225" s="2"/>
      <c r="OA2225" s="2"/>
      <c r="OB2225" s="2"/>
    </row>
    <row r="2226" spans="2:392" x14ac:dyDescent="0.25">
      <c r="B2226" s="2"/>
      <c r="C2226" s="2"/>
      <c r="D2226" s="2"/>
      <c r="E2226" s="2"/>
      <c r="F2226" s="2"/>
      <c r="I2226" s="2"/>
      <c r="J2226" s="2"/>
      <c r="O2226" s="3"/>
      <c r="P2226" s="3"/>
      <c r="Q2226" s="3"/>
      <c r="R2226" s="3"/>
      <c r="S2226" s="3"/>
      <c r="T2226" s="3"/>
      <c r="U2226" s="3"/>
      <c r="V2226" s="3"/>
      <c r="W2226" s="3"/>
      <c r="X2226" s="8"/>
      <c r="GP2226" s="13"/>
      <c r="GQ2226" s="13"/>
      <c r="GR2226" s="13"/>
      <c r="GS2226" s="13"/>
      <c r="GT2226" s="13"/>
      <c r="GU2226" s="13"/>
      <c r="NX2226" s="2"/>
      <c r="NY2226" s="2"/>
      <c r="NZ2226" s="2"/>
      <c r="OA2226" s="2"/>
      <c r="OB2226" s="2"/>
    </row>
    <row r="2227" spans="2:392" x14ac:dyDescent="0.25">
      <c r="B2227" s="2"/>
      <c r="C2227" s="2"/>
      <c r="D2227" s="2"/>
      <c r="E2227" s="2"/>
      <c r="F2227" s="2"/>
      <c r="I2227" s="2"/>
      <c r="J2227" s="2"/>
      <c r="O2227" s="3"/>
      <c r="P2227" s="3"/>
      <c r="Q2227" s="3"/>
      <c r="R2227" s="3"/>
      <c r="S2227" s="3"/>
      <c r="T2227" s="3"/>
      <c r="U2227" s="3"/>
      <c r="V2227" s="3"/>
      <c r="W2227" s="3"/>
      <c r="X2227" s="8"/>
      <c r="GP2227" s="13"/>
      <c r="GQ2227" s="13"/>
      <c r="GR2227" s="13"/>
      <c r="GS2227" s="13"/>
      <c r="GT2227" s="13"/>
      <c r="GU2227" s="13"/>
      <c r="NX2227" s="2"/>
      <c r="NY2227" s="2"/>
      <c r="NZ2227" s="2"/>
      <c r="OA2227" s="2"/>
      <c r="OB2227" s="2"/>
    </row>
    <row r="2228" spans="2:392" x14ac:dyDescent="0.25">
      <c r="B2228" s="2"/>
      <c r="C2228" s="2"/>
      <c r="D2228" s="2"/>
      <c r="E2228" s="2"/>
      <c r="F2228" s="2"/>
      <c r="I2228" s="2"/>
      <c r="J2228" s="2"/>
      <c r="O2228" s="3"/>
      <c r="P2228" s="3"/>
      <c r="Q2228" s="3"/>
      <c r="R2228" s="3"/>
      <c r="S2228" s="3"/>
      <c r="T2228" s="3"/>
      <c r="U2228" s="3"/>
      <c r="V2228" s="3"/>
      <c r="W2228" s="3"/>
      <c r="X2228" s="8"/>
      <c r="GP2228" s="13"/>
      <c r="GQ2228" s="13"/>
      <c r="GR2228" s="13"/>
      <c r="GS2228" s="13"/>
      <c r="GT2228" s="13"/>
      <c r="GU2228" s="13"/>
      <c r="NX2228" s="2"/>
      <c r="NY2228" s="2"/>
      <c r="NZ2228" s="2"/>
      <c r="OA2228" s="2"/>
      <c r="OB2228" s="2"/>
    </row>
    <row r="2229" spans="2:392" x14ac:dyDescent="0.25">
      <c r="B2229" s="2"/>
      <c r="C2229" s="2"/>
      <c r="D2229" s="2"/>
      <c r="E2229" s="2"/>
      <c r="F2229" s="2"/>
      <c r="I2229" s="2"/>
      <c r="J2229" s="2"/>
      <c r="O2229" s="3"/>
      <c r="P2229" s="3"/>
      <c r="Q2229" s="3"/>
      <c r="R2229" s="3"/>
      <c r="S2229" s="3"/>
      <c r="T2229" s="3"/>
      <c r="U2229" s="3"/>
      <c r="V2229" s="3"/>
      <c r="W2229" s="3"/>
      <c r="X2229" s="8"/>
      <c r="GP2229" s="13"/>
      <c r="GQ2229" s="13"/>
      <c r="GR2229" s="13"/>
      <c r="GS2229" s="13"/>
      <c r="GT2229" s="13"/>
      <c r="GU2229" s="13"/>
      <c r="NX2229" s="2"/>
      <c r="NY2229" s="2"/>
      <c r="NZ2229" s="2"/>
      <c r="OA2229" s="2"/>
      <c r="OB2229" s="2"/>
    </row>
    <row r="2230" spans="2:392" x14ac:dyDescent="0.25">
      <c r="B2230" s="2"/>
      <c r="C2230" s="2"/>
      <c r="D2230" s="2"/>
      <c r="E2230" s="2"/>
      <c r="F2230" s="2"/>
      <c r="I2230" s="2"/>
      <c r="J2230" s="2"/>
      <c r="O2230" s="3"/>
      <c r="P2230" s="3"/>
      <c r="Q2230" s="3"/>
      <c r="R2230" s="3"/>
      <c r="S2230" s="3"/>
      <c r="T2230" s="3"/>
      <c r="U2230" s="3"/>
      <c r="V2230" s="3"/>
      <c r="W2230" s="3"/>
      <c r="X2230" s="8"/>
      <c r="GP2230" s="13"/>
      <c r="GQ2230" s="13"/>
      <c r="GR2230" s="13"/>
      <c r="GS2230" s="13"/>
      <c r="GT2230" s="13"/>
      <c r="GU2230" s="13"/>
      <c r="NX2230" s="2"/>
      <c r="NY2230" s="2"/>
      <c r="NZ2230" s="2"/>
      <c r="OA2230" s="2"/>
      <c r="OB2230" s="2"/>
    </row>
    <row r="2231" spans="2:392" x14ac:dyDescent="0.25">
      <c r="B2231" s="2"/>
      <c r="C2231" s="2"/>
      <c r="D2231" s="2"/>
      <c r="E2231" s="2"/>
      <c r="F2231" s="2"/>
      <c r="I2231" s="2"/>
      <c r="J2231" s="2"/>
      <c r="O2231" s="3"/>
      <c r="P2231" s="3"/>
      <c r="Q2231" s="3"/>
      <c r="R2231" s="3"/>
      <c r="S2231" s="3"/>
      <c r="T2231" s="3"/>
      <c r="U2231" s="3"/>
      <c r="V2231" s="3"/>
      <c r="W2231" s="3"/>
      <c r="X2231" s="8"/>
      <c r="GP2231" s="13"/>
      <c r="GQ2231" s="13"/>
      <c r="GR2231" s="13"/>
      <c r="GS2231" s="13"/>
      <c r="GT2231" s="13"/>
      <c r="GU2231" s="13"/>
      <c r="NX2231" s="2"/>
      <c r="NY2231" s="2"/>
      <c r="NZ2231" s="2"/>
      <c r="OA2231" s="2"/>
      <c r="OB2231" s="2"/>
    </row>
    <row r="2232" spans="2:392" x14ac:dyDescent="0.25">
      <c r="B2232" s="2"/>
      <c r="C2232" s="2"/>
      <c r="D2232" s="2"/>
      <c r="E2232" s="2"/>
      <c r="F2232" s="2"/>
      <c r="I2232" s="2"/>
      <c r="J2232" s="2"/>
      <c r="O2232" s="3"/>
      <c r="P2232" s="3"/>
      <c r="Q2232" s="3"/>
      <c r="R2232" s="3"/>
      <c r="S2232" s="3"/>
      <c r="T2232" s="3"/>
      <c r="U2232" s="3"/>
      <c r="V2232" s="3"/>
      <c r="W2232" s="3"/>
      <c r="X2232" s="8"/>
      <c r="GP2232" s="13"/>
      <c r="GQ2232" s="13"/>
      <c r="GR2232" s="13"/>
      <c r="GS2232" s="13"/>
      <c r="GT2232" s="13"/>
      <c r="GU2232" s="13"/>
      <c r="NX2232" s="2"/>
      <c r="NY2232" s="2"/>
      <c r="NZ2232" s="2"/>
      <c r="OA2232" s="2"/>
      <c r="OB2232" s="2"/>
    </row>
    <row r="2233" spans="2:392" x14ac:dyDescent="0.25">
      <c r="B2233" s="2"/>
      <c r="C2233" s="2"/>
      <c r="D2233" s="2"/>
      <c r="E2233" s="2"/>
      <c r="F2233" s="2"/>
      <c r="I2233" s="2"/>
      <c r="J2233" s="2"/>
      <c r="O2233" s="3"/>
      <c r="P2233" s="3"/>
      <c r="Q2233" s="3"/>
      <c r="R2233" s="3"/>
      <c r="S2233" s="3"/>
      <c r="T2233" s="3"/>
      <c r="U2233" s="3"/>
      <c r="V2233" s="3"/>
      <c r="W2233" s="3"/>
      <c r="X2233" s="8"/>
      <c r="GP2233" s="13"/>
      <c r="GQ2233" s="13"/>
      <c r="GR2233" s="13"/>
      <c r="GS2233" s="13"/>
      <c r="GT2233" s="13"/>
      <c r="GU2233" s="13"/>
      <c r="NX2233" s="2"/>
      <c r="NY2233" s="2"/>
      <c r="NZ2233" s="2"/>
      <c r="OA2233" s="2"/>
      <c r="OB2233" s="2"/>
    </row>
    <row r="2234" spans="2:392" x14ac:dyDescent="0.25">
      <c r="B2234" s="2"/>
      <c r="C2234" s="2"/>
      <c r="D2234" s="2"/>
      <c r="E2234" s="2"/>
      <c r="F2234" s="2"/>
      <c r="I2234" s="2"/>
      <c r="J2234" s="2"/>
      <c r="O2234" s="3"/>
      <c r="P2234" s="3"/>
      <c r="Q2234" s="3"/>
      <c r="R2234" s="3"/>
      <c r="S2234" s="3"/>
      <c r="T2234" s="3"/>
      <c r="U2234" s="3"/>
      <c r="V2234" s="3"/>
      <c r="W2234" s="3"/>
      <c r="X2234" s="8"/>
      <c r="GP2234" s="13"/>
      <c r="GQ2234" s="13"/>
      <c r="GR2234" s="13"/>
      <c r="GS2234" s="13"/>
      <c r="GT2234" s="13"/>
      <c r="GU2234" s="13"/>
      <c r="NX2234" s="2"/>
      <c r="NY2234" s="2"/>
      <c r="NZ2234" s="2"/>
      <c r="OA2234" s="2"/>
      <c r="OB2234" s="2"/>
    </row>
    <row r="2235" spans="2:392" x14ac:dyDescent="0.25">
      <c r="B2235" s="2"/>
      <c r="C2235" s="2"/>
      <c r="D2235" s="2"/>
      <c r="E2235" s="2"/>
      <c r="F2235" s="2"/>
      <c r="I2235" s="2"/>
      <c r="J2235" s="2"/>
      <c r="O2235" s="3"/>
      <c r="P2235" s="3"/>
      <c r="Q2235" s="3"/>
      <c r="R2235" s="3"/>
      <c r="S2235" s="3"/>
      <c r="T2235" s="3"/>
      <c r="U2235" s="3"/>
      <c r="V2235" s="3"/>
      <c r="W2235" s="3"/>
      <c r="X2235" s="8"/>
      <c r="GP2235" s="13"/>
      <c r="GQ2235" s="13"/>
      <c r="GR2235" s="13"/>
      <c r="GS2235" s="13"/>
      <c r="GT2235" s="13"/>
      <c r="GU2235" s="13"/>
      <c r="NX2235" s="2"/>
      <c r="NY2235" s="2"/>
      <c r="NZ2235" s="2"/>
      <c r="OA2235" s="2"/>
      <c r="OB2235" s="2"/>
    </row>
    <row r="2236" spans="2:392" x14ac:dyDescent="0.25">
      <c r="B2236" s="2"/>
      <c r="C2236" s="2"/>
      <c r="D2236" s="2"/>
      <c r="E2236" s="2"/>
      <c r="F2236" s="2"/>
      <c r="I2236" s="2"/>
      <c r="J2236" s="2"/>
      <c r="O2236" s="3"/>
      <c r="P2236" s="3"/>
      <c r="Q2236" s="3"/>
      <c r="R2236" s="3"/>
      <c r="S2236" s="3"/>
      <c r="T2236" s="3"/>
      <c r="U2236" s="3"/>
      <c r="V2236" s="3"/>
      <c r="W2236" s="3"/>
      <c r="X2236" s="8"/>
      <c r="GP2236" s="13"/>
      <c r="GQ2236" s="13"/>
      <c r="GR2236" s="13"/>
      <c r="GS2236" s="13"/>
      <c r="GT2236" s="13"/>
      <c r="GU2236" s="13"/>
      <c r="NX2236" s="2"/>
      <c r="NY2236" s="2"/>
      <c r="NZ2236" s="2"/>
      <c r="OA2236" s="2"/>
      <c r="OB2236" s="2"/>
    </row>
    <row r="2237" spans="2:392" x14ac:dyDescent="0.25">
      <c r="B2237" s="2"/>
      <c r="C2237" s="2"/>
      <c r="D2237" s="2"/>
      <c r="E2237" s="2"/>
      <c r="F2237" s="2"/>
      <c r="I2237" s="2"/>
      <c r="J2237" s="2"/>
      <c r="O2237" s="3"/>
      <c r="P2237" s="3"/>
      <c r="Q2237" s="3"/>
      <c r="R2237" s="3"/>
      <c r="S2237" s="3"/>
      <c r="T2237" s="3"/>
      <c r="U2237" s="3"/>
      <c r="V2237" s="3"/>
      <c r="W2237" s="3"/>
      <c r="X2237" s="8"/>
      <c r="GP2237" s="13"/>
      <c r="GQ2237" s="13"/>
      <c r="GR2237" s="13"/>
      <c r="GS2237" s="13"/>
      <c r="GT2237" s="13"/>
      <c r="GU2237" s="13"/>
      <c r="NX2237" s="2"/>
      <c r="NY2237" s="2"/>
      <c r="NZ2237" s="2"/>
      <c r="OA2237" s="2"/>
      <c r="OB2237" s="2"/>
    </row>
    <row r="2238" spans="2:392" x14ac:dyDescent="0.25">
      <c r="B2238" s="2"/>
      <c r="C2238" s="2"/>
      <c r="D2238" s="2"/>
      <c r="E2238" s="2"/>
      <c r="F2238" s="2"/>
      <c r="I2238" s="2"/>
      <c r="J2238" s="2"/>
      <c r="O2238" s="3"/>
      <c r="P2238" s="3"/>
      <c r="Q2238" s="3"/>
      <c r="R2238" s="3"/>
      <c r="S2238" s="3"/>
      <c r="T2238" s="3"/>
      <c r="U2238" s="3"/>
      <c r="V2238" s="3"/>
      <c r="W2238" s="3"/>
      <c r="X2238" s="8"/>
      <c r="GP2238" s="13"/>
      <c r="GQ2238" s="13"/>
      <c r="GR2238" s="13"/>
      <c r="GS2238" s="13"/>
      <c r="GT2238" s="13"/>
      <c r="GU2238" s="13"/>
      <c r="NX2238" s="2"/>
      <c r="NY2238" s="2"/>
      <c r="NZ2238" s="2"/>
      <c r="OA2238" s="2"/>
      <c r="OB2238" s="2"/>
    </row>
    <row r="2239" spans="2:392" x14ac:dyDescent="0.25">
      <c r="B2239" s="2"/>
      <c r="C2239" s="2"/>
      <c r="D2239" s="2"/>
      <c r="E2239" s="2"/>
      <c r="F2239" s="2"/>
      <c r="I2239" s="2"/>
      <c r="J2239" s="2"/>
      <c r="O2239" s="3"/>
      <c r="P2239" s="3"/>
      <c r="Q2239" s="3"/>
      <c r="R2239" s="3"/>
      <c r="S2239" s="3"/>
      <c r="T2239" s="3"/>
      <c r="U2239" s="3"/>
      <c r="V2239" s="3"/>
      <c r="W2239" s="3"/>
      <c r="X2239" s="8"/>
      <c r="GP2239" s="13"/>
      <c r="GQ2239" s="13"/>
      <c r="GR2239" s="13"/>
      <c r="GS2239" s="13"/>
      <c r="GT2239" s="13"/>
      <c r="GU2239" s="13"/>
      <c r="NX2239" s="2"/>
      <c r="NY2239" s="2"/>
      <c r="NZ2239" s="2"/>
      <c r="OA2239" s="2"/>
      <c r="OB2239" s="2"/>
    </row>
    <row r="2240" spans="2:392" x14ac:dyDescent="0.25">
      <c r="B2240" s="2"/>
      <c r="C2240" s="2"/>
      <c r="D2240" s="2"/>
      <c r="E2240" s="2"/>
      <c r="F2240" s="2"/>
      <c r="I2240" s="2"/>
      <c r="J2240" s="2"/>
      <c r="O2240" s="3"/>
      <c r="P2240" s="3"/>
      <c r="Q2240" s="3"/>
      <c r="R2240" s="3"/>
      <c r="S2240" s="3"/>
      <c r="T2240" s="3"/>
      <c r="U2240" s="3"/>
      <c r="V2240" s="3"/>
      <c r="W2240" s="3"/>
      <c r="X2240" s="8"/>
      <c r="GP2240" s="13"/>
      <c r="GQ2240" s="13"/>
      <c r="GR2240" s="13"/>
      <c r="GS2240" s="13"/>
      <c r="GT2240" s="13"/>
      <c r="GU2240" s="13"/>
      <c r="NX2240" s="2"/>
      <c r="NY2240" s="2"/>
      <c r="NZ2240" s="2"/>
      <c r="OA2240" s="2"/>
      <c r="OB2240" s="2"/>
    </row>
    <row r="2241" spans="2:392" x14ac:dyDescent="0.25">
      <c r="B2241" s="2"/>
      <c r="C2241" s="2"/>
      <c r="D2241" s="2"/>
      <c r="E2241" s="2"/>
      <c r="F2241" s="2"/>
      <c r="I2241" s="2"/>
      <c r="J2241" s="2"/>
      <c r="O2241" s="3"/>
      <c r="P2241" s="3"/>
      <c r="Q2241" s="3"/>
      <c r="R2241" s="3"/>
      <c r="S2241" s="3"/>
      <c r="T2241" s="3"/>
      <c r="U2241" s="3"/>
      <c r="V2241" s="3"/>
      <c r="W2241" s="3"/>
      <c r="X2241" s="8"/>
      <c r="GP2241" s="13"/>
      <c r="GQ2241" s="13"/>
      <c r="GR2241" s="13"/>
      <c r="GS2241" s="13"/>
      <c r="GT2241" s="13"/>
      <c r="GU2241" s="13"/>
      <c r="NX2241" s="2"/>
      <c r="NY2241" s="2"/>
      <c r="NZ2241" s="2"/>
      <c r="OA2241" s="2"/>
      <c r="OB2241" s="2"/>
    </row>
    <row r="2242" spans="2:392" x14ac:dyDescent="0.25">
      <c r="B2242" s="2"/>
      <c r="C2242" s="2"/>
      <c r="D2242" s="2"/>
      <c r="E2242" s="2"/>
      <c r="F2242" s="2"/>
      <c r="I2242" s="2"/>
      <c r="J2242" s="2"/>
      <c r="O2242" s="3"/>
      <c r="P2242" s="3"/>
      <c r="Q2242" s="3"/>
      <c r="R2242" s="3"/>
      <c r="S2242" s="3"/>
      <c r="T2242" s="3"/>
      <c r="U2242" s="3"/>
      <c r="V2242" s="3"/>
      <c r="W2242" s="3"/>
      <c r="X2242" s="8"/>
      <c r="GP2242" s="13"/>
      <c r="GQ2242" s="13"/>
      <c r="GR2242" s="13"/>
      <c r="GS2242" s="13"/>
      <c r="GT2242" s="13"/>
      <c r="GU2242" s="13"/>
      <c r="NX2242" s="2"/>
      <c r="NY2242" s="2"/>
      <c r="NZ2242" s="2"/>
      <c r="OA2242" s="2"/>
      <c r="OB2242" s="2"/>
    </row>
    <row r="2243" spans="2:392" x14ac:dyDescent="0.25">
      <c r="B2243" s="2"/>
      <c r="C2243" s="2"/>
      <c r="D2243" s="2"/>
      <c r="E2243" s="2"/>
      <c r="F2243" s="2"/>
      <c r="I2243" s="2"/>
      <c r="J2243" s="2"/>
      <c r="O2243" s="3"/>
      <c r="P2243" s="3"/>
      <c r="Q2243" s="3"/>
      <c r="R2243" s="3"/>
      <c r="S2243" s="3"/>
      <c r="T2243" s="3"/>
      <c r="U2243" s="3"/>
      <c r="V2243" s="3"/>
      <c r="W2243" s="3"/>
      <c r="X2243" s="8"/>
      <c r="GP2243" s="13"/>
      <c r="GQ2243" s="13"/>
      <c r="GR2243" s="13"/>
      <c r="GS2243" s="13"/>
      <c r="GT2243" s="13"/>
      <c r="GU2243" s="13"/>
      <c r="NX2243" s="2"/>
      <c r="NY2243" s="2"/>
      <c r="NZ2243" s="2"/>
      <c r="OA2243" s="2"/>
      <c r="OB2243" s="2"/>
    </row>
    <row r="2244" spans="2:392" x14ac:dyDescent="0.25">
      <c r="B2244" s="2"/>
      <c r="C2244" s="2"/>
      <c r="D2244" s="2"/>
      <c r="E2244" s="2"/>
      <c r="F2244" s="2"/>
      <c r="I2244" s="2"/>
      <c r="J2244" s="2"/>
      <c r="O2244" s="3"/>
      <c r="P2244" s="3"/>
      <c r="Q2244" s="3"/>
      <c r="R2244" s="3"/>
      <c r="S2244" s="3"/>
      <c r="T2244" s="3"/>
      <c r="U2244" s="3"/>
      <c r="V2244" s="3"/>
      <c r="W2244" s="3"/>
      <c r="X2244" s="8"/>
      <c r="GP2244" s="13"/>
      <c r="GQ2244" s="13"/>
      <c r="GR2244" s="13"/>
      <c r="GS2244" s="13"/>
      <c r="GT2244" s="13"/>
      <c r="GU2244" s="13"/>
      <c r="NX2244" s="2"/>
      <c r="NY2244" s="2"/>
      <c r="NZ2244" s="2"/>
      <c r="OA2244" s="2"/>
      <c r="OB2244" s="2"/>
    </row>
    <row r="2245" spans="2:392" x14ac:dyDescent="0.25">
      <c r="B2245" s="2"/>
      <c r="C2245" s="2"/>
      <c r="D2245" s="2"/>
      <c r="E2245" s="2"/>
      <c r="F2245" s="2"/>
      <c r="I2245" s="2"/>
      <c r="J2245" s="2"/>
      <c r="O2245" s="3"/>
      <c r="P2245" s="3"/>
      <c r="Q2245" s="3"/>
      <c r="R2245" s="3"/>
      <c r="S2245" s="3"/>
      <c r="T2245" s="3"/>
      <c r="U2245" s="3"/>
      <c r="V2245" s="3"/>
      <c r="W2245" s="3"/>
      <c r="X2245" s="8"/>
      <c r="GP2245" s="13"/>
      <c r="GQ2245" s="13"/>
      <c r="GR2245" s="13"/>
      <c r="GS2245" s="13"/>
      <c r="GT2245" s="13"/>
      <c r="GU2245" s="13"/>
      <c r="NX2245" s="2"/>
      <c r="NY2245" s="2"/>
      <c r="NZ2245" s="2"/>
      <c r="OA2245" s="2"/>
      <c r="OB2245" s="2"/>
    </row>
    <row r="2246" spans="2:392" x14ac:dyDescent="0.25">
      <c r="B2246" s="2"/>
      <c r="C2246" s="2"/>
      <c r="D2246" s="2"/>
      <c r="E2246" s="2"/>
      <c r="F2246" s="2"/>
      <c r="I2246" s="2"/>
      <c r="J2246" s="2"/>
      <c r="O2246" s="3"/>
      <c r="P2246" s="3"/>
      <c r="Q2246" s="3"/>
      <c r="R2246" s="3"/>
      <c r="S2246" s="3"/>
      <c r="T2246" s="3"/>
      <c r="U2246" s="3"/>
      <c r="V2246" s="3"/>
      <c r="W2246" s="3"/>
      <c r="X2246" s="8"/>
      <c r="GP2246" s="13"/>
      <c r="GQ2246" s="13"/>
      <c r="GR2246" s="13"/>
      <c r="GS2246" s="13"/>
      <c r="GT2246" s="13"/>
      <c r="GU2246" s="13"/>
      <c r="NX2246" s="2"/>
      <c r="NY2246" s="2"/>
      <c r="NZ2246" s="2"/>
      <c r="OA2246" s="2"/>
      <c r="OB2246" s="2"/>
    </row>
    <row r="2247" spans="2:392" x14ac:dyDescent="0.25">
      <c r="B2247" s="2"/>
      <c r="C2247" s="2"/>
      <c r="D2247" s="2"/>
      <c r="E2247" s="2"/>
      <c r="F2247" s="2"/>
      <c r="I2247" s="2"/>
      <c r="J2247" s="2"/>
      <c r="O2247" s="3"/>
      <c r="P2247" s="3"/>
      <c r="Q2247" s="3"/>
      <c r="R2247" s="3"/>
      <c r="S2247" s="3"/>
      <c r="T2247" s="3"/>
      <c r="U2247" s="3"/>
      <c r="V2247" s="3"/>
      <c r="W2247" s="3"/>
      <c r="X2247" s="8"/>
      <c r="GP2247" s="13"/>
      <c r="GQ2247" s="13"/>
      <c r="GR2247" s="13"/>
      <c r="GS2247" s="13"/>
      <c r="GT2247" s="13"/>
      <c r="GU2247" s="13"/>
      <c r="NX2247" s="2"/>
      <c r="NY2247" s="2"/>
      <c r="NZ2247" s="2"/>
      <c r="OA2247" s="2"/>
      <c r="OB2247" s="2"/>
    </row>
    <row r="2248" spans="2:392" x14ac:dyDescent="0.25">
      <c r="B2248" s="2"/>
      <c r="C2248" s="2"/>
      <c r="D2248" s="2"/>
      <c r="E2248" s="2"/>
      <c r="F2248" s="2"/>
      <c r="I2248" s="2"/>
      <c r="J2248" s="2"/>
      <c r="O2248" s="3"/>
      <c r="P2248" s="3"/>
      <c r="Q2248" s="3"/>
      <c r="R2248" s="3"/>
      <c r="S2248" s="3"/>
      <c r="T2248" s="3"/>
      <c r="U2248" s="3"/>
      <c r="V2248" s="3"/>
      <c r="W2248" s="3"/>
      <c r="X2248" s="8"/>
      <c r="GP2248" s="13"/>
      <c r="GQ2248" s="13"/>
      <c r="GR2248" s="13"/>
      <c r="GS2248" s="13"/>
      <c r="GT2248" s="13"/>
      <c r="GU2248" s="13"/>
      <c r="NX2248" s="2"/>
      <c r="NY2248" s="2"/>
      <c r="NZ2248" s="2"/>
      <c r="OA2248" s="2"/>
      <c r="OB2248" s="2"/>
    </row>
    <row r="2249" spans="2:392" x14ac:dyDescent="0.25">
      <c r="B2249" s="2"/>
      <c r="C2249" s="2"/>
      <c r="D2249" s="2"/>
      <c r="E2249" s="2"/>
      <c r="F2249" s="2"/>
      <c r="I2249" s="2"/>
      <c r="J2249" s="2"/>
      <c r="O2249" s="3"/>
      <c r="P2249" s="3"/>
      <c r="Q2249" s="3"/>
      <c r="R2249" s="3"/>
      <c r="S2249" s="3"/>
      <c r="T2249" s="3"/>
      <c r="U2249" s="3"/>
      <c r="V2249" s="3"/>
      <c r="W2249" s="3"/>
      <c r="X2249" s="8"/>
      <c r="GP2249" s="13"/>
      <c r="GQ2249" s="13"/>
      <c r="GR2249" s="13"/>
      <c r="GS2249" s="13"/>
      <c r="GT2249" s="13"/>
      <c r="GU2249" s="13"/>
      <c r="NX2249" s="2"/>
      <c r="NY2249" s="2"/>
      <c r="NZ2249" s="2"/>
      <c r="OA2249" s="2"/>
      <c r="OB2249" s="2"/>
    </row>
    <row r="2250" spans="2:392" x14ac:dyDescent="0.25">
      <c r="B2250" s="2"/>
      <c r="C2250" s="2"/>
      <c r="D2250" s="2"/>
      <c r="E2250" s="2"/>
      <c r="F2250" s="2"/>
      <c r="I2250" s="2"/>
      <c r="J2250" s="2"/>
      <c r="O2250" s="3"/>
      <c r="P2250" s="3"/>
      <c r="Q2250" s="3"/>
      <c r="R2250" s="3"/>
      <c r="S2250" s="3"/>
      <c r="T2250" s="3"/>
      <c r="U2250" s="3"/>
      <c r="V2250" s="3"/>
      <c r="W2250" s="3"/>
      <c r="X2250" s="8"/>
      <c r="GP2250" s="13"/>
      <c r="GQ2250" s="13"/>
      <c r="GR2250" s="13"/>
      <c r="GS2250" s="13"/>
      <c r="GT2250" s="13"/>
      <c r="GU2250" s="13"/>
      <c r="NX2250" s="2"/>
      <c r="NY2250" s="2"/>
      <c r="NZ2250" s="2"/>
      <c r="OA2250" s="2"/>
      <c r="OB2250" s="2"/>
    </row>
    <row r="2251" spans="2:392" x14ac:dyDescent="0.25">
      <c r="B2251" s="2"/>
      <c r="C2251" s="2"/>
      <c r="D2251" s="2"/>
      <c r="E2251" s="2"/>
      <c r="F2251" s="2"/>
      <c r="I2251" s="2"/>
      <c r="J2251" s="2"/>
      <c r="O2251" s="3"/>
      <c r="P2251" s="3"/>
      <c r="Q2251" s="3"/>
      <c r="R2251" s="3"/>
      <c r="S2251" s="3"/>
      <c r="T2251" s="3"/>
      <c r="U2251" s="3"/>
      <c r="V2251" s="3"/>
      <c r="W2251" s="3"/>
      <c r="X2251" s="8"/>
      <c r="GP2251" s="13"/>
      <c r="GQ2251" s="13"/>
      <c r="GR2251" s="13"/>
      <c r="GS2251" s="13"/>
      <c r="GT2251" s="13"/>
      <c r="GU2251" s="13"/>
      <c r="NX2251" s="2"/>
      <c r="NY2251" s="2"/>
      <c r="NZ2251" s="2"/>
      <c r="OA2251" s="2"/>
      <c r="OB2251" s="2"/>
    </row>
    <row r="2252" spans="2:392" x14ac:dyDescent="0.25">
      <c r="B2252" s="2"/>
      <c r="C2252" s="2"/>
      <c r="D2252" s="2"/>
      <c r="E2252" s="2"/>
      <c r="F2252" s="2"/>
      <c r="I2252" s="2"/>
      <c r="J2252" s="2"/>
      <c r="O2252" s="3"/>
      <c r="P2252" s="3"/>
      <c r="Q2252" s="3"/>
      <c r="R2252" s="3"/>
      <c r="S2252" s="3"/>
      <c r="T2252" s="3"/>
      <c r="U2252" s="3"/>
      <c r="V2252" s="3"/>
      <c r="W2252" s="3"/>
      <c r="X2252" s="8"/>
      <c r="GP2252" s="13"/>
      <c r="GQ2252" s="13"/>
      <c r="GR2252" s="13"/>
      <c r="GS2252" s="13"/>
      <c r="GT2252" s="13"/>
      <c r="GU2252" s="13"/>
      <c r="NX2252" s="2"/>
      <c r="NY2252" s="2"/>
      <c r="NZ2252" s="2"/>
      <c r="OA2252" s="2"/>
      <c r="OB2252" s="2"/>
    </row>
    <row r="2253" spans="2:392" x14ac:dyDescent="0.25">
      <c r="B2253" s="2"/>
      <c r="C2253" s="2"/>
      <c r="D2253" s="2"/>
      <c r="E2253" s="2"/>
      <c r="F2253" s="2"/>
      <c r="I2253" s="2"/>
      <c r="J2253" s="2"/>
      <c r="O2253" s="3"/>
      <c r="P2253" s="3"/>
      <c r="Q2253" s="3"/>
      <c r="R2253" s="3"/>
      <c r="S2253" s="3"/>
      <c r="T2253" s="3"/>
      <c r="U2253" s="3"/>
      <c r="V2253" s="3"/>
      <c r="W2253" s="3"/>
      <c r="X2253" s="8"/>
      <c r="GP2253" s="13"/>
      <c r="GQ2253" s="13"/>
      <c r="GR2253" s="13"/>
      <c r="GS2253" s="13"/>
      <c r="GT2253" s="13"/>
      <c r="GU2253" s="13"/>
      <c r="NX2253" s="2"/>
      <c r="NY2253" s="2"/>
      <c r="NZ2253" s="2"/>
      <c r="OA2253" s="2"/>
      <c r="OB2253" s="2"/>
    </row>
    <row r="2254" spans="2:392" x14ac:dyDescent="0.25">
      <c r="B2254" s="2"/>
      <c r="C2254" s="2"/>
      <c r="D2254" s="2"/>
      <c r="E2254" s="2"/>
      <c r="F2254" s="2"/>
      <c r="I2254" s="2"/>
      <c r="J2254" s="2"/>
      <c r="O2254" s="3"/>
      <c r="P2254" s="3"/>
      <c r="Q2254" s="3"/>
      <c r="R2254" s="3"/>
      <c r="S2254" s="3"/>
      <c r="T2254" s="3"/>
      <c r="U2254" s="3"/>
      <c r="V2254" s="3"/>
      <c r="W2254" s="3"/>
      <c r="X2254" s="8"/>
      <c r="GP2254" s="13"/>
      <c r="GQ2254" s="13"/>
      <c r="GR2254" s="13"/>
      <c r="GS2254" s="13"/>
      <c r="GT2254" s="13"/>
      <c r="GU2254" s="13"/>
      <c r="NX2254" s="2"/>
      <c r="NY2254" s="2"/>
      <c r="NZ2254" s="2"/>
      <c r="OA2254" s="2"/>
      <c r="OB2254" s="2"/>
    </row>
    <row r="2255" spans="2:392" x14ac:dyDescent="0.25">
      <c r="B2255" s="2"/>
      <c r="C2255" s="2"/>
      <c r="D2255" s="2"/>
      <c r="E2255" s="2"/>
      <c r="F2255" s="2"/>
      <c r="I2255" s="2"/>
      <c r="J2255" s="2"/>
      <c r="O2255" s="3"/>
      <c r="P2255" s="3"/>
      <c r="Q2255" s="3"/>
      <c r="R2255" s="3"/>
      <c r="S2255" s="3"/>
      <c r="T2255" s="3"/>
      <c r="U2255" s="3"/>
      <c r="V2255" s="3"/>
      <c r="W2255" s="3"/>
      <c r="X2255" s="8"/>
      <c r="GP2255" s="13"/>
      <c r="GQ2255" s="13"/>
      <c r="GR2255" s="13"/>
      <c r="GS2255" s="13"/>
      <c r="GT2255" s="13"/>
      <c r="GU2255" s="13"/>
      <c r="NX2255" s="2"/>
      <c r="NY2255" s="2"/>
      <c r="NZ2255" s="2"/>
      <c r="OA2255" s="2"/>
      <c r="OB2255" s="2"/>
    </row>
    <row r="2256" spans="2:392" x14ac:dyDescent="0.25">
      <c r="B2256" s="2"/>
      <c r="C2256" s="2"/>
      <c r="D2256" s="2"/>
      <c r="E2256" s="2"/>
      <c r="F2256" s="2"/>
      <c r="I2256" s="2"/>
      <c r="J2256" s="2"/>
      <c r="O2256" s="3"/>
      <c r="P2256" s="3"/>
      <c r="Q2256" s="3"/>
      <c r="R2256" s="3"/>
      <c r="S2256" s="3"/>
      <c r="T2256" s="3"/>
      <c r="U2256" s="3"/>
      <c r="V2256" s="3"/>
      <c r="W2256" s="3"/>
      <c r="X2256" s="8"/>
      <c r="GP2256" s="13"/>
      <c r="GQ2256" s="13"/>
      <c r="GR2256" s="13"/>
      <c r="GS2256" s="13"/>
      <c r="GT2256" s="13"/>
      <c r="GU2256" s="13"/>
      <c r="NX2256" s="2"/>
      <c r="NY2256" s="2"/>
      <c r="NZ2256" s="2"/>
      <c r="OA2256" s="2"/>
      <c r="OB2256" s="2"/>
    </row>
    <row r="2257" spans="2:392" x14ac:dyDescent="0.25">
      <c r="B2257" s="2"/>
      <c r="C2257" s="2"/>
      <c r="D2257" s="2"/>
      <c r="E2257" s="2"/>
      <c r="F2257" s="2"/>
      <c r="I2257" s="2"/>
      <c r="J2257" s="2"/>
      <c r="O2257" s="3"/>
      <c r="P2257" s="3"/>
      <c r="Q2257" s="3"/>
      <c r="R2257" s="3"/>
      <c r="S2257" s="3"/>
      <c r="T2257" s="3"/>
      <c r="U2257" s="3"/>
      <c r="V2257" s="3"/>
      <c r="W2257" s="3"/>
      <c r="X2257" s="8"/>
      <c r="GP2257" s="13"/>
      <c r="GQ2257" s="13"/>
      <c r="GR2257" s="13"/>
      <c r="GS2257" s="13"/>
      <c r="GT2257" s="13"/>
      <c r="GU2257" s="13"/>
      <c r="NX2257" s="2"/>
      <c r="NY2257" s="2"/>
      <c r="NZ2257" s="2"/>
      <c r="OA2257" s="2"/>
      <c r="OB2257" s="2"/>
    </row>
    <row r="2258" spans="2:392" x14ac:dyDescent="0.25">
      <c r="B2258" s="2"/>
      <c r="C2258" s="2"/>
      <c r="D2258" s="2"/>
      <c r="E2258" s="2"/>
      <c r="F2258" s="2"/>
      <c r="I2258" s="2"/>
      <c r="J2258" s="2"/>
      <c r="O2258" s="3"/>
      <c r="P2258" s="3"/>
      <c r="Q2258" s="3"/>
      <c r="R2258" s="3"/>
      <c r="S2258" s="3"/>
      <c r="T2258" s="3"/>
      <c r="U2258" s="3"/>
      <c r="V2258" s="3"/>
      <c r="W2258" s="3"/>
      <c r="X2258" s="8"/>
      <c r="GP2258" s="13"/>
      <c r="GQ2258" s="13"/>
      <c r="GR2258" s="13"/>
      <c r="GS2258" s="13"/>
      <c r="GT2258" s="13"/>
      <c r="GU2258" s="13"/>
      <c r="NX2258" s="2"/>
      <c r="NY2258" s="2"/>
      <c r="NZ2258" s="2"/>
      <c r="OA2258" s="2"/>
      <c r="OB2258" s="2"/>
    </row>
    <row r="2259" spans="2:392" x14ac:dyDescent="0.25">
      <c r="B2259" s="2"/>
      <c r="C2259" s="2"/>
      <c r="D2259" s="2"/>
      <c r="E2259" s="2"/>
      <c r="F2259" s="2"/>
      <c r="I2259" s="2"/>
      <c r="J2259" s="2"/>
      <c r="O2259" s="3"/>
      <c r="P2259" s="3"/>
      <c r="Q2259" s="3"/>
      <c r="R2259" s="3"/>
      <c r="S2259" s="3"/>
      <c r="T2259" s="3"/>
      <c r="U2259" s="3"/>
      <c r="V2259" s="3"/>
      <c r="W2259" s="3"/>
      <c r="X2259" s="8"/>
      <c r="GP2259" s="13"/>
      <c r="GQ2259" s="13"/>
      <c r="GR2259" s="13"/>
      <c r="GS2259" s="13"/>
      <c r="GT2259" s="13"/>
      <c r="GU2259" s="13"/>
      <c r="NX2259" s="2"/>
      <c r="NY2259" s="2"/>
      <c r="NZ2259" s="2"/>
      <c r="OA2259" s="2"/>
      <c r="OB2259" s="2"/>
    </row>
    <row r="2260" spans="2:392" x14ac:dyDescent="0.25">
      <c r="B2260" s="2"/>
      <c r="C2260" s="2"/>
      <c r="D2260" s="2"/>
      <c r="E2260" s="2"/>
      <c r="F2260" s="2"/>
      <c r="I2260" s="2"/>
      <c r="J2260" s="2"/>
      <c r="O2260" s="3"/>
      <c r="P2260" s="3"/>
      <c r="Q2260" s="3"/>
      <c r="R2260" s="3"/>
      <c r="S2260" s="3"/>
      <c r="T2260" s="3"/>
      <c r="U2260" s="3"/>
      <c r="V2260" s="3"/>
      <c r="W2260" s="3"/>
      <c r="X2260" s="8"/>
      <c r="GP2260" s="13"/>
      <c r="GQ2260" s="13"/>
      <c r="GR2260" s="13"/>
      <c r="GS2260" s="13"/>
      <c r="GT2260" s="13"/>
      <c r="GU2260" s="13"/>
      <c r="NX2260" s="2"/>
      <c r="NY2260" s="2"/>
      <c r="NZ2260" s="2"/>
      <c r="OA2260" s="2"/>
      <c r="OB2260" s="2"/>
    </row>
    <row r="2261" spans="2:392" x14ac:dyDescent="0.25">
      <c r="B2261" s="2"/>
      <c r="C2261" s="2"/>
      <c r="D2261" s="2"/>
      <c r="E2261" s="2"/>
      <c r="F2261" s="2"/>
      <c r="I2261" s="2"/>
      <c r="J2261" s="2"/>
      <c r="O2261" s="3"/>
      <c r="P2261" s="3"/>
      <c r="Q2261" s="3"/>
      <c r="R2261" s="3"/>
      <c r="S2261" s="3"/>
      <c r="T2261" s="3"/>
      <c r="U2261" s="3"/>
      <c r="V2261" s="3"/>
      <c r="W2261" s="3"/>
      <c r="X2261" s="8"/>
      <c r="GP2261" s="13"/>
      <c r="GQ2261" s="13"/>
      <c r="GR2261" s="13"/>
      <c r="GS2261" s="13"/>
      <c r="GT2261" s="13"/>
      <c r="GU2261" s="13"/>
      <c r="NX2261" s="2"/>
      <c r="NY2261" s="2"/>
      <c r="NZ2261" s="2"/>
      <c r="OA2261" s="2"/>
      <c r="OB2261" s="2"/>
    </row>
    <row r="2262" spans="2:392" x14ac:dyDescent="0.25">
      <c r="B2262" s="2"/>
      <c r="C2262" s="2"/>
      <c r="D2262" s="2"/>
      <c r="E2262" s="2"/>
      <c r="F2262" s="2"/>
      <c r="I2262" s="2"/>
      <c r="J2262" s="2"/>
      <c r="O2262" s="3"/>
      <c r="P2262" s="3"/>
      <c r="Q2262" s="3"/>
      <c r="R2262" s="3"/>
      <c r="S2262" s="3"/>
      <c r="T2262" s="3"/>
      <c r="U2262" s="3"/>
      <c r="V2262" s="3"/>
      <c r="W2262" s="3"/>
      <c r="X2262" s="8"/>
      <c r="GP2262" s="13"/>
      <c r="GQ2262" s="13"/>
      <c r="GR2262" s="13"/>
      <c r="GS2262" s="13"/>
      <c r="GT2262" s="13"/>
      <c r="GU2262" s="13"/>
      <c r="NX2262" s="2"/>
      <c r="NY2262" s="2"/>
      <c r="NZ2262" s="2"/>
      <c r="OA2262" s="2"/>
      <c r="OB2262" s="2"/>
    </row>
    <row r="2263" spans="2:392" x14ac:dyDescent="0.25">
      <c r="B2263" s="2"/>
      <c r="C2263" s="2"/>
      <c r="D2263" s="2"/>
      <c r="E2263" s="2"/>
      <c r="F2263" s="2"/>
      <c r="I2263" s="2"/>
      <c r="J2263" s="2"/>
      <c r="O2263" s="3"/>
      <c r="P2263" s="3"/>
      <c r="Q2263" s="3"/>
      <c r="R2263" s="3"/>
      <c r="S2263" s="3"/>
      <c r="T2263" s="3"/>
      <c r="U2263" s="3"/>
      <c r="V2263" s="3"/>
      <c r="W2263" s="3"/>
      <c r="X2263" s="8"/>
      <c r="GP2263" s="13"/>
      <c r="GQ2263" s="13"/>
      <c r="GR2263" s="13"/>
      <c r="GS2263" s="13"/>
      <c r="GT2263" s="13"/>
      <c r="GU2263" s="13"/>
      <c r="NX2263" s="2"/>
      <c r="NY2263" s="2"/>
      <c r="NZ2263" s="2"/>
      <c r="OA2263" s="2"/>
      <c r="OB2263" s="2"/>
    </row>
    <row r="2264" spans="2:392" x14ac:dyDescent="0.25">
      <c r="B2264" s="2"/>
      <c r="C2264" s="2"/>
      <c r="D2264" s="2"/>
      <c r="E2264" s="2"/>
      <c r="F2264" s="2"/>
      <c r="I2264" s="2"/>
      <c r="J2264" s="2"/>
      <c r="O2264" s="3"/>
      <c r="P2264" s="3"/>
      <c r="Q2264" s="3"/>
      <c r="R2264" s="3"/>
      <c r="S2264" s="3"/>
      <c r="T2264" s="3"/>
      <c r="U2264" s="3"/>
      <c r="V2264" s="3"/>
      <c r="W2264" s="3"/>
      <c r="X2264" s="8"/>
      <c r="GP2264" s="13"/>
      <c r="GQ2264" s="13"/>
      <c r="GR2264" s="13"/>
      <c r="GS2264" s="13"/>
      <c r="GT2264" s="13"/>
      <c r="GU2264" s="13"/>
      <c r="NX2264" s="2"/>
      <c r="NY2264" s="2"/>
      <c r="NZ2264" s="2"/>
      <c r="OA2264" s="2"/>
      <c r="OB2264" s="2"/>
    </row>
    <row r="2265" spans="2:392" x14ac:dyDescent="0.25">
      <c r="B2265" s="2"/>
      <c r="C2265" s="2"/>
      <c r="D2265" s="2"/>
      <c r="E2265" s="2"/>
      <c r="F2265" s="2"/>
      <c r="I2265" s="2"/>
      <c r="J2265" s="2"/>
      <c r="O2265" s="3"/>
      <c r="P2265" s="3"/>
      <c r="Q2265" s="3"/>
      <c r="R2265" s="3"/>
      <c r="S2265" s="3"/>
      <c r="T2265" s="3"/>
      <c r="U2265" s="3"/>
      <c r="V2265" s="3"/>
      <c r="W2265" s="3"/>
      <c r="X2265" s="8"/>
      <c r="GP2265" s="13"/>
      <c r="GQ2265" s="13"/>
      <c r="GR2265" s="13"/>
      <c r="GS2265" s="13"/>
      <c r="GT2265" s="13"/>
      <c r="GU2265" s="13"/>
      <c r="NX2265" s="2"/>
      <c r="NY2265" s="2"/>
      <c r="NZ2265" s="2"/>
      <c r="OA2265" s="2"/>
      <c r="OB2265" s="2"/>
    </row>
    <row r="2266" spans="2:392" x14ac:dyDescent="0.25">
      <c r="B2266" s="2"/>
      <c r="C2266" s="2"/>
      <c r="D2266" s="2"/>
      <c r="E2266" s="2"/>
      <c r="F2266" s="2"/>
      <c r="I2266" s="2"/>
      <c r="J2266" s="2"/>
      <c r="O2266" s="3"/>
      <c r="P2266" s="3"/>
      <c r="Q2266" s="3"/>
      <c r="R2266" s="3"/>
      <c r="S2266" s="3"/>
      <c r="T2266" s="3"/>
      <c r="U2266" s="3"/>
      <c r="V2266" s="3"/>
      <c r="W2266" s="3"/>
      <c r="X2266" s="8"/>
      <c r="GP2266" s="13"/>
      <c r="GQ2266" s="13"/>
      <c r="GR2266" s="13"/>
      <c r="GS2266" s="13"/>
      <c r="GT2266" s="13"/>
      <c r="GU2266" s="13"/>
      <c r="NX2266" s="2"/>
      <c r="NY2266" s="2"/>
      <c r="NZ2266" s="2"/>
      <c r="OA2266" s="2"/>
      <c r="OB2266" s="2"/>
    </row>
    <row r="2267" spans="2:392" x14ac:dyDescent="0.25">
      <c r="B2267" s="2"/>
      <c r="C2267" s="2"/>
      <c r="D2267" s="2"/>
      <c r="E2267" s="2"/>
      <c r="F2267" s="2"/>
      <c r="I2267" s="2"/>
      <c r="J2267" s="2"/>
      <c r="O2267" s="3"/>
      <c r="P2267" s="3"/>
      <c r="Q2267" s="3"/>
      <c r="R2267" s="3"/>
      <c r="S2267" s="3"/>
      <c r="T2267" s="3"/>
      <c r="U2267" s="3"/>
      <c r="V2267" s="3"/>
      <c r="W2267" s="3"/>
      <c r="X2267" s="8"/>
      <c r="GP2267" s="13"/>
      <c r="GQ2267" s="13"/>
      <c r="GR2267" s="13"/>
      <c r="GS2267" s="13"/>
      <c r="GT2267" s="13"/>
      <c r="GU2267" s="13"/>
      <c r="NX2267" s="2"/>
      <c r="NY2267" s="2"/>
      <c r="NZ2267" s="2"/>
      <c r="OA2267" s="2"/>
      <c r="OB2267" s="2"/>
    </row>
    <row r="2268" spans="2:392" x14ac:dyDescent="0.25">
      <c r="B2268" s="2"/>
      <c r="C2268" s="2"/>
      <c r="D2268" s="2"/>
      <c r="E2268" s="2"/>
      <c r="F2268" s="2"/>
      <c r="I2268" s="2"/>
      <c r="J2268" s="2"/>
      <c r="O2268" s="3"/>
      <c r="P2268" s="3"/>
      <c r="Q2268" s="3"/>
      <c r="R2268" s="3"/>
      <c r="S2268" s="3"/>
      <c r="T2268" s="3"/>
      <c r="U2268" s="3"/>
      <c r="V2268" s="3"/>
      <c r="W2268" s="3"/>
      <c r="X2268" s="8"/>
      <c r="GP2268" s="13"/>
      <c r="GQ2268" s="13"/>
      <c r="GR2268" s="13"/>
      <c r="GS2268" s="13"/>
      <c r="GT2268" s="13"/>
      <c r="GU2268" s="13"/>
      <c r="NX2268" s="2"/>
      <c r="NY2268" s="2"/>
      <c r="NZ2268" s="2"/>
      <c r="OA2268" s="2"/>
      <c r="OB2268" s="2"/>
    </row>
    <row r="2269" spans="2:392" x14ac:dyDescent="0.25">
      <c r="B2269" s="2"/>
      <c r="C2269" s="2"/>
      <c r="D2269" s="2"/>
      <c r="E2269" s="2"/>
      <c r="F2269" s="2"/>
      <c r="I2269" s="2"/>
      <c r="J2269" s="2"/>
      <c r="O2269" s="3"/>
      <c r="P2269" s="3"/>
      <c r="Q2269" s="3"/>
      <c r="R2269" s="3"/>
      <c r="S2269" s="3"/>
      <c r="T2269" s="3"/>
      <c r="U2269" s="3"/>
      <c r="V2269" s="3"/>
      <c r="W2269" s="3"/>
      <c r="X2269" s="8"/>
      <c r="GP2269" s="13"/>
      <c r="GQ2269" s="13"/>
      <c r="GR2269" s="13"/>
      <c r="GS2269" s="13"/>
      <c r="GT2269" s="13"/>
      <c r="GU2269" s="13"/>
      <c r="NX2269" s="2"/>
      <c r="NY2269" s="2"/>
      <c r="NZ2269" s="2"/>
      <c r="OA2269" s="2"/>
      <c r="OB2269" s="2"/>
    </row>
    <row r="2270" spans="2:392" x14ac:dyDescent="0.25">
      <c r="B2270" s="2"/>
      <c r="C2270" s="2"/>
      <c r="D2270" s="2"/>
      <c r="E2270" s="2"/>
      <c r="F2270" s="2"/>
      <c r="I2270" s="2"/>
      <c r="J2270" s="2"/>
      <c r="O2270" s="3"/>
      <c r="P2270" s="3"/>
      <c r="Q2270" s="3"/>
      <c r="R2270" s="3"/>
      <c r="S2270" s="3"/>
      <c r="T2270" s="3"/>
      <c r="U2270" s="3"/>
      <c r="V2270" s="3"/>
      <c r="W2270" s="3"/>
      <c r="X2270" s="8"/>
      <c r="GP2270" s="13"/>
      <c r="GQ2270" s="13"/>
      <c r="GR2270" s="13"/>
      <c r="GS2270" s="13"/>
      <c r="GT2270" s="13"/>
      <c r="GU2270" s="13"/>
      <c r="NX2270" s="2"/>
      <c r="NY2270" s="2"/>
      <c r="NZ2270" s="2"/>
      <c r="OA2270" s="2"/>
      <c r="OB2270" s="2"/>
    </row>
    <row r="2271" spans="2:392" x14ac:dyDescent="0.25">
      <c r="B2271" s="2"/>
      <c r="C2271" s="2"/>
      <c r="D2271" s="2"/>
      <c r="E2271" s="2"/>
      <c r="F2271" s="2"/>
      <c r="I2271" s="2"/>
      <c r="J2271" s="2"/>
      <c r="O2271" s="3"/>
      <c r="P2271" s="3"/>
      <c r="Q2271" s="3"/>
      <c r="R2271" s="3"/>
      <c r="S2271" s="3"/>
      <c r="T2271" s="3"/>
      <c r="U2271" s="3"/>
      <c r="V2271" s="3"/>
      <c r="W2271" s="3"/>
      <c r="X2271" s="8"/>
      <c r="GP2271" s="13"/>
      <c r="GQ2271" s="13"/>
      <c r="GR2271" s="13"/>
      <c r="GS2271" s="13"/>
      <c r="GT2271" s="13"/>
      <c r="GU2271" s="13"/>
      <c r="NX2271" s="2"/>
      <c r="NY2271" s="2"/>
      <c r="NZ2271" s="2"/>
      <c r="OA2271" s="2"/>
      <c r="OB2271" s="2"/>
    </row>
    <row r="2272" spans="2:392" x14ac:dyDescent="0.25">
      <c r="B2272" s="2"/>
      <c r="C2272" s="2"/>
      <c r="D2272" s="2"/>
      <c r="E2272" s="2"/>
      <c r="F2272" s="2"/>
      <c r="I2272" s="2"/>
      <c r="J2272" s="2"/>
      <c r="O2272" s="3"/>
      <c r="P2272" s="3"/>
      <c r="Q2272" s="3"/>
      <c r="R2272" s="3"/>
      <c r="S2272" s="3"/>
      <c r="T2272" s="3"/>
      <c r="U2272" s="3"/>
      <c r="V2272" s="3"/>
      <c r="W2272" s="3"/>
      <c r="X2272" s="8"/>
      <c r="GP2272" s="13"/>
      <c r="GQ2272" s="13"/>
      <c r="GR2272" s="13"/>
      <c r="GS2272" s="13"/>
      <c r="GT2272" s="13"/>
      <c r="GU2272" s="13"/>
      <c r="NX2272" s="2"/>
      <c r="NY2272" s="2"/>
      <c r="NZ2272" s="2"/>
      <c r="OA2272" s="2"/>
      <c r="OB2272" s="2"/>
    </row>
    <row r="2273" spans="2:392" x14ac:dyDescent="0.25">
      <c r="B2273" s="2"/>
      <c r="C2273" s="2"/>
      <c r="D2273" s="2"/>
      <c r="E2273" s="2"/>
      <c r="F2273" s="2"/>
      <c r="I2273" s="2"/>
      <c r="J2273" s="2"/>
      <c r="O2273" s="3"/>
      <c r="P2273" s="3"/>
      <c r="Q2273" s="3"/>
      <c r="R2273" s="3"/>
      <c r="S2273" s="3"/>
      <c r="T2273" s="3"/>
      <c r="U2273" s="3"/>
      <c r="V2273" s="3"/>
      <c r="W2273" s="3"/>
      <c r="X2273" s="8"/>
      <c r="GP2273" s="13"/>
      <c r="GQ2273" s="13"/>
      <c r="GR2273" s="13"/>
      <c r="GS2273" s="13"/>
      <c r="GT2273" s="13"/>
      <c r="GU2273" s="13"/>
      <c r="NX2273" s="2"/>
      <c r="NY2273" s="2"/>
      <c r="NZ2273" s="2"/>
      <c r="OA2273" s="2"/>
      <c r="OB2273" s="2"/>
    </row>
    <row r="2274" spans="2:392" x14ac:dyDescent="0.25">
      <c r="B2274" s="2"/>
      <c r="C2274" s="2"/>
      <c r="D2274" s="2"/>
      <c r="E2274" s="2"/>
      <c r="F2274" s="2"/>
      <c r="I2274" s="2"/>
      <c r="J2274" s="2"/>
      <c r="O2274" s="3"/>
      <c r="P2274" s="3"/>
      <c r="Q2274" s="3"/>
      <c r="R2274" s="3"/>
      <c r="S2274" s="3"/>
      <c r="T2274" s="3"/>
      <c r="U2274" s="3"/>
      <c r="V2274" s="3"/>
      <c r="W2274" s="3"/>
      <c r="X2274" s="8"/>
      <c r="GP2274" s="13"/>
      <c r="GQ2274" s="13"/>
      <c r="GR2274" s="13"/>
      <c r="GS2274" s="13"/>
      <c r="GT2274" s="13"/>
      <c r="GU2274" s="13"/>
      <c r="NX2274" s="2"/>
      <c r="NY2274" s="2"/>
      <c r="NZ2274" s="2"/>
      <c r="OA2274" s="2"/>
      <c r="OB2274" s="2"/>
    </row>
    <row r="2275" spans="2:392" x14ac:dyDescent="0.25">
      <c r="B2275" s="2"/>
      <c r="C2275" s="2"/>
      <c r="D2275" s="2"/>
      <c r="E2275" s="2"/>
      <c r="F2275" s="2"/>
      <c r="I2275" s="2"/>
      <c r="J2275" s="2"/>
      <c r="O2275" s="3"/>
      <c r="P2275" s="3"/>
      <c r="Q2275" s="3"/>
      <c r="R2275" s="3"/>
      <c r="S2275" s="3"/>
      <c r="T2275" s="3"/>
      <c r="U2275" s="3"/>
      <c r="V2275" s="3"/>
      <c r="W2275" s="3"/>
      <c r="X2275" s="8"/>
      <c r="GP2275" s="13"/>
      <c r="GQ2275" s="13"/>
      <c r="GR2275" s="13"/>
      <c r="GS2275" s="13"/>
      <c r="GT2275" s="13"/>
      <c r="GU2275" s="13"/>
      <c r="NX2275" s="2"/>
      <c r="NY2275" s="2"/>
      <c r="NZ2275" s="2"/>
      <c r="OA2275" s="2"/>
      <c r="OB2275" s="2"/>
    </row>
    <row r="2276" spans="2:392" x14ac:dyDescent="0.25">
      <c r="B2276" s="2"/>
      <c r="C2276" s="2"/>
      <c r="D2276" s="2"/>
      <c r="E2276" s="2"/>
      <c r="F2276" s="2"/>
      <c r="I2276" s="2"/>
      <c r="J2276" s="2"/>
      <c r="O2276" s="3"/>
      <c r="P2276" s="3"/>
      <c r="Q2276" s="3"/>
      <c r="R2276" s="3"/>
      <c r="S2276" s="3"/>
      <c r="T2276" s="3"/>
      <c r="U2276" s="3"/>
      <c r="V2276" s="3"/>
      <c r="W2276" s="3"/>
      <c r="X2276" s="8"/>
      <c r="GP2276" s="13"/>
      <c r="GQ2276" s="13"/>
      <c r="GR2276" s="13"/>
      <c r="GS2276" s="13"/>
      <c r="GT2276" s="13"/>
      <c r="GU2276" s="13"/>
      <c r="NX2276" s="2"/>
      <c r="NY2276" s="2"/>
      <c r="NZ2276" s="2"/>
      <c r="OA2276" s="2"/>
      <c r="OB2276" s="2"/>
    </row>
    <row r="2277" spans="2:392" x14ac:dyDescent="0.25">
      <c r="B2277" s="2"/>
      <c r="C2277" s="2"/>
      <c r="D2277" s="2"/>
      <c r="E2277" s="2"/>
      <c r="F2277" s="2"/>
      <c r="I2277" s="2"/>
      <c r="J2277" s="2"/>
      <c r="O2277" s="3"/>
      <c r="P2277" s="3"/>
      <c r="Q2277" s="3"/>
      <c r="R2277" s="3"/>
      <c r="S2277" s="3"/>
      <c r="T2277" s="3"/>
      <c r="U2277" s="3"/>
      <c r="V2277" s="3"/>
      <c r="W2277" s="3"/>
      <c r="X2277" s="8"/>
      <c r="GP2277" s="13"/>
      <c r="GQ2277" s="13"/>
      <c r="GR2277" s="13"/>
      <c r="GS2277" s="13"/>
      <c r="GT2277" s="13"/>
      <c r="GU2277" s="13"/>
      <c r="NX2277" s="2"/>
      <c r="NY2277" s="2"/>
      <c r="NZ2277" s="2"/>
      <c r="OA2277" s="2"/>
      <c r="OB2277" s="2"/>
    </row>
    <row r="2278" spans="2:392" x14ac:dyDescent="0.25">
      <c r="B2278" s="2"/>
      <c r="C2278" s="2"/>
      <c r="D2278" s="2"/>
      <c r="E2278" s="2"/>
      <c r="F2278" s="2"/>
      <c r="I2278" s="2"/>
      <c r="J2278" s="2"/>
      <c r="O2278" s="3"/>
      <c r="P2278" s="3"/>
      <c r="Q2278" s="3"/>
      <c r="R2278" s="3"/>
      <c r="S2278" s="3"/>
      <c r="T2278" s="3"/>
      <c r="U2278" s="3"/>
      <c r="V2278" s="3"/>
      <c r="W2278" s="3"/>
      <c r="X2278" s="8"/>
      <c r="GP2278" s="13"/>
      <c r="GQ2278" s="13"/>
      <c r="GR2278" s="13"/>
      <c r="GS2278" s="13"/>
      <c r="GT2278" s="13"/>
      <c r="GU2278" s="13"/>
      <c r="NX2278" s="2"/>
      <c r="NY2278" s="2"/>
      <c r="NZ2278" s="2"/>
      <c r="OA2278" s="2"/>
      <c r="OB2278" s="2"/>
    </row>
    <row r="2279" spans="2:392" x14ac:dyDescent="0.25">
      <c r="B2279" s="2"/>
      <c r="C2279" s="2"/>
      <c r="D2279" s="2"/>
      <c r="E2279" s="2"/>
      <c r="F2279" s="2"/>
      <c r="I2279" s="2"/>
      <c r="J2279" s="2"/>
      <c r="O2279" s="3"/>
      <c r="P2279" s="3"/>
      <c r="Q2279" s="3"/>
      <c r="R2279" s="3"/>
      <c r="S2279" s="3"/>
      <c r="T2279" s="3"/>
      <c r="U2279" s="3"/>
      <c r="V2279" s="3"/>
      <c r="W2279" s="3"/>
      <c r="X2279" s="8"/>
      <c r="GP2279" s="13"/>
      <c r="GQ2279" s="13"/>
      <c r="GR2279" s="13"/>
      <c r="GS2279" s="13"/>
      <c r="GT2279" s="13"/>
      <c r="GU2279" s="13"/>
      <c r="NX2279" s="2"/>
      <c r="NY2279" s="2"/>
      <c r="NZ2279" s="2"/>
      <c r="OA2279" s="2"/>
      <c r="OB2279" s="2"/>
    </row>
    <row r="2280" spans="2:392" x14ac:dyDescent="0.25">
      <c r="B2280" s="2"/>
      <c r="C2280" s="2"/>
      <c r="D2280" s="2"/>
      <c r="E2280" s="2"/>
      <c r="F2280" s="2"/>
      <c r="I2280" s="2"/>
      <c r="J2280" s="2"/>
      <c r="O2280" s="3"/>
      <c r="P2280" s="3"/>
      <c r="Q2280" s="3"/>
      <c r="R2280" s="3"/>
      <c r="S2280" s="3"/>
      <c r="T2280" s="3"/>
      <c r="U2280" s="3"/>
      <c r="V2280" s="3"/>
      <c r="W2280" s="3"/>
      <c r="X2280" s="8"/>
      <c r="GP2280" s="13"/>
      <c r="GQ2280" s="13"/>
      <c r="GR2280" s="13"/>
      <c r="GS2280" s="13"/>
      <c r="GT2280" s="13"/>
      <c r="GU2280" s="13"/>
      <c r="NX2280" s="2"/>
      <c r="NY2280" s="2"/>
      <c r="NZ2280" s="2"/>
      <c r="OA2280" s="2"/>
      <c r="OB2280" s="2"/>
    </row>
    <row r="2281" spans="2:392" x14ac:dyDescent="0.25">
      <c r="B2281" s="2"/>
      <c r="C2281" s="2"/>
      <c r="D2281" s="2"/>
      <c r="E2281" s="2"/>
      <c r="F2281" s="2"/>
      <c r="I2281" s="2"/>
      <c r="J2281" s="2"/>
      <c r="O2281" s="3"/>
      <c r="P2281" s="3"/>
      <c r="Q2281" s="3"/>
      <c r="R2281" s="3"/>
      <c r="S2281" s="3"/>
      <c r="T2281" s="3"/>
      <c r="U2281" s="3"/>
      <c r="V2281" s="3"/>
      <c r="W2281" s="3"/>
      <c r="X2281" s="8"/>
      <c r="GP2281" s="13"/>
      <c r="GQ2281" s="13"/>
      <c r="GR2281" s="13"/>
      <c r="GS2281" s="13"/>
      <c r="GT2281" s="13"/>
      <c r="GU2281" s="13"/>
      <c r="NX2281" s="2"/>
      <c r="NY2281" s="2"/>
      <c r="NZ2281" s="2"/>
      <c r="OA2281" s="2"/>
      <c r="OB2281" s="2"/>
    </row>
    <row r="2282" spans="2:392" x14ac:dyDescent="0.25">
      <c r="B2282" s="2"/>
      <c r="C2282" s="2"/>
      <c r="D2282" s="2"/>
      <c r="E2282" s="2"/>
      <c r="F2282" s="2"/>
      <c r="I2282" s="2"/>
      <c r="J2282" s="2"/>
      <c r="O2282" s="3"/>
      <c r="P2282" s="3"/>
      <c r="Q2282" s="3"/>
      <c r="R2282" s="3"/>
      <c r="S2282" s="3"/>
      <c r="T2282" s="3"/>
      <c r="U2282" s="3"/>
      <c r="V2282" s="3"/>
      <c r="W2282" s="3"/>
      <c r="X2282" s="8"/>
      <c r="GP2282" s="13"/>
      <c r="GQ2282" s="13"/>
      <c r="GR2282" s="13"/>
      <c r="GS2282" s="13"/>
      <c r="GT2282" s="13"/>
      <c r="GU2282" s="13"/>
      <c r="NX2282" s="2"/>
      <c r="NY2282" s="2"/>
      <c r="NZ2282" s="2"/>
      <c r="OA2282" s="2"/>
      <c r="OB2282" s="2"/>
    </row>
    <row r="2283" spans="2:392" x14ac:dyDescent="0.25">
      <c r="B2283" s="2"/>
      <c r="C2283" s="2"/>
      <c r="D2283" s="2"/>
      <c r="E2283" s="2"/>
      <c r="F2283" s="2"/>
      <c r="I2283" s="2"/>
      <c r="J2283" s="2"/>
      <c r="O2283" s="3"/>
      <c r="P2283" s="3"/>
      <c r="Q2283" s="3"/>
      <c r="R2283" s="3"/>
      <c r="S2283" s="3"/>
      <c r="T2283" s="3"/>
      <c r="U2283" s="3"/>
      <c r="V2283" s="3"/>
      <c r="W2283" s="3"/>
      <c r="X2283" s="8"/>
      <c r="GP2283" s="13"/>
      <c r="GQ2283" s="13"/>
      <c r="GR2283" s="13"/>
      <c r="GS2283" s="13"/>
      <c r="GT2283" s="13"/>
      <c r="GU2283" s="13"/>
      <c r="NX2283" s="2"/>
      <c r="NY2283" s="2"/>
      <c r="NZ2283" s="2"/>
      <c r="OA2283" s="2"/>
      <c r="OB2283" s="2"/>
    </row>
    <row r="2284" spans="2:392" x14ac:dyDescent="0.25">
      <c r="B2284" s="2"/>
      <c r="C2284" s="2"/>
      <c r="D2284" s="2"/>
      <c r="E2284" s="2"/>
      <c r="F2284" s="2"/>
      <c r="I2284" s="2"/>
      <c r="J2284" s="2"/>
      <c r="O2284" s="3"/>
      <c r="P2284" s="3"/>
      <c r="Q2284" s="3"/>
      <c r="R2284" s="3"/>
      <c r="S2284" s="3"/>
      <c r="T2284" s="3"/>
      <c r="U2284" s="3"/>
      <c r="V2284" s="3"/>
      <c r="W2284" s="3"/>
      <c r="X2284" s="8"/>
      <c r="GP2284" s="13"/>
      <c r="GQ2284" s="13"/>
      <c r="GR2284" s="13"/>
      <c r="GS2284" s="13"/>
      <c r="GT2284" s="13"/>
      <c r="GU2284" s="13"/>
      <c r="NX2284" s="2"/>
      <c r="NY2284" s="2"/>
      <c r="NZ2284" s="2"/>
      <c r="OA2284" s="2"/>
      <c r="OB2284" s="2"/>
    </row>
    <row r="2285" spans="2:392" x14ac:dyDescent="0.25">
      <c r="B2285" s="2"/>
      <c r="C2285" s="2"/>
      <c r="D2285" s="2"/>
      <c r="E2285" s="2"/>
      <c r="F2285" s="2"/>
      <c r="I2285" s="2"/>
      <c r="J2285" s="2"/>
      <c r="O2285" s="3"/>
      <c r="P2285" s="3"/>
      <c r="Q2285" s="3"/>
      <c r="R2285" s="3"/>
      <c r="S2285" s="3"/>
      <c r="T2285" s="3"/>
      <c r="U2285" s="3"/>
      <c r="V2285" s="3"/>
      <c r="W2285" s="3"/>
      <c r="X2285" s="8"/>
      <c r="GP2285" s="13"/>
      <c r="GQ2285" s="13"/>
      <c r="GR2285" s="13"/>
      <c r="GS2285" s="13"/>
      <c r="GT2285" s="13"/>
      <c r="GU2285" s="13"/>
      <c r="NX2285" s="2"/>
      <c r="NY2285" s="2"/>
      <c r="NZ2285" s="2"/>
      <c r="OA2285" s="2"/>
      <c r="OB2285" s="2"/>
    </row>
    <row r="2286" spans="2:392" x14ac:dyDescent="0.25">
      <c r="B2286" s="2"/>
      <c r="C2286" s="2"/>
      <c r="D2286" s="2"/>
      <c r="E2286" s="2"/>
      <c r="F2286" s="2"/>
      <c r="I2286" s="2"/>
      <c r="J2286" s="2"/>
      <c r="O2286" s="3"/>
      <c r="P2286" s="3"/>
      <c r="Q2286" s="3"/>
      <c r="R2286" s="3"/>
      <c r="S2286" s="3"/>
      <c r="T2286" s="3"/>
      <c r="U2286" s="3"/>
      <c r="V2286" s="3"/>
      <c r="W2286" s="3"/>
      <c r="X2286" s="8"/>
      <c r="GP2286" s="13"/>
      <c r="GQ2286" s="13"/>
      <c r="GR2286" s="13"/>
      <c r="GS2286" s="13"/>
      <c r="GT2286" s="13"/>
      <c r="GU2286" s="13"/>
      <c r="NX2286" s="2"/>
      <c r="NY2286" s="2"/>
      <c r="NZ2286" s="2"/>
      <c r="OA2286" s="2"/>
      <c r="OB2286" s="2"/>
    </row>
    <row r="2287" spans="2:392" x14ac:dyDescent="0.25">
      <c r="B2287" s="2"/>
      <c r="C2287" s="2"/>
      <c r="D2287" s="2"/>
      <c r="E2287" s="2"/>
      <c r="F2287" s="2"/>
      <c r="I2287" s="2"/>
      <c r="J2287" s="2"/>
      <c r="O2287" s="3"/>
      <c r="P2287" s="3"/>
      <c r="Q2287" s="3"/>
      <c r="R2287" s="3"/>
      <c r="S2287" s="3"/>
      <c r="T2287" s="3"/>
      <c r="U2287" s="3"/>
      <c r="V2287" s="3"/>
      <c r="W2287" s="3"/>
      <c r="X2287" s="8"/>
      <c r="GP2287" s="13"/>
      <c r="GQ2287" s="13"/>
      <c r="GR2287" s="13"/>
      <c r="GS2287" s="13"/>
      <c r="GT2287" s="13"/>
      <c r="GU2287" s="13"/>
      <c r="NX2287" s="2"/>
      <c r="NY2287" s="2"/>
      <c r="NZ2287" s="2"/>
      <c r="OA2287" s="2"/>
      <c r="OB2287" s="2"/>
    </row>
    <row r="2288" spans="2:392" x14ac:dyDescent="0.25">
      <c r="B2288" s="2"/>
      <c r="C2288" s="2"/>
      <c r="D2288" s="2"/>
      <c r="E2288" s="2"/>
      <c r="F2288" s="2"/>
      <c r="I2288" s="2"/>
      <c r="J2288" s="2"/>
      <c r="O2288" s="3"/>
      <c r="P2288" s="3"/>
      <c r="Q2288" s="3"/>
      <c r="R2288" s="3"/>
      <c r="S2288" s="3"/>
      <c r="T2288" s="3"/>
      <c r="U2288" s="3"/>
      <c r="V2288" s="3"/>
      <c r="W2288" s="3"/>
      <c r="X2288" s="8"/>
      <c r="GP2288" s="13"/>
      <c r="GQ2288" s="13"/>
      <c r="GR2288" s="13"/>
      <c r="GS2288" s="13"/>
      <c r="GT2288" s="13"/>
      <c r="GU2288" s="13"/>
      <c r="NX2288" s="2"/>
      <c r="NY2288" s="2"/>
      <c r="NZ2288" s="2"/>
      <c r="OA2288" s="2"/>
      <c r="OB2288" s="2"/>
    </row>
    <row r="2289" spans="2:392" x14ac:dyDescent="0.25">
      <c r="B2289" s="2"/>
      <c r="C2289" s="2"/>
      <c r="D2289" s="2"/>
      <c r="E2289" s="2"/>
      <c r="F2289" s="2"/>
      <c r="I2289" s="2"/>
      <c r="J2289" s="2"/>
      <c r="O2289" s="3"/>
      <c r="P2289" s="3"/>
      <c r="Q2289" s="3"/>
      <c r="R2289" s="3"/>
      <c r="S2289" s="3"/>
      <c r="T2289" s="3"/>
      <c r="U2289" s="3"/>
      <c r="V2289" s="3"/>
      <c r="W2289" s="3"/>
      <c r="X2289" s="8"/>
      <c r="GP2289" s="13"/>
      <c r="GQ2289" s="13"/>
      <c r="GR2289" s="13"/>
      <c r="GS2289" s="13"/>
      <c r="GT2289" s="13"/>
      <c r="GU2289" s="13"/>
      <c r="NX2289" s="2"/>
      <c r="NY2289" s="2"/>
      <c r="NZ2289" s="2"/>
      <c r="OA2289" s="2"/>
      <c r="OB2289" s="2"/>
    </row>
    <row r="2290" spans="2:392" x14ac:dyDescent="0.25">
      <c r="B2290" s="2"/>
      <c r="C2290" s="2"/>
      <c r="D2290" s="2"/>
      <c r="E2290" s="2"/>
      <c r="F2290" s="2"/>
      <c r="I2290" s="2"/>
      <c r="J2290" s="2"/>
      <c r="O2290" s="3"/>
      <c r="P2290" s="3"/>
      <c r="Q2290" s="3"/>
      <c r="R2290" s="3"/>
      <c r="S2290" s="3"/>
      <c r="T2290" s="3"/>
      <c r="U2290" s="3"/>
      <c r="V2290" s="3"/>
      <c r="W2290" s="3"/>
      <c r="X2290" s="8"/>
      <c r="GP2290" s="13"/>
      <c r="GQ2290" s="13"/>
      <c r="GR2290" s="13"/>
      <c r="GS2290" s="13"/>
      <c r="GT2290" s="13"/>
      <c r="GU2290" s="13"/>
      <c r="NX2290" s="2"/>
      <c r="NY2290" s="2"/>
      <c r="NZ2290" s="2"/>
      <c r="OA2290" s="2"/>
      <c r="OB2290" s="2"/>
    </row>
    <row r="2291" spans="2:392" x14ac:dyDescent="0.25">
      <c r="B2291" s="2"/>
      <c r="C2291" s="2"/>
      <c r="D2291" s="2"/>
      <c r="E2291" s="2"/>
      <c r="F2291" s="2"/>
      <c r="I2291" s="2"/>
      <c r="J2291" s="2"/>
      <c r="O2291" s="3"/>
      <c r="P2291" s="3"/>
      <c r="Q2291" s="3"/>
      <c r="R2291" s="3"/>
      <c r="S2291" s="3"/>
      <c r="T2291" s="3"/>
      <c r="U2291" s="3"/>
      <c r="V2291" s="3"/>
      <c r="W2291" s="3"/>
      <c r="X2291" s="8"/>
      <c r="GP2291" s="13"/>
      <c r="GQ2291" s="13"/>
      <c r="GR2291" s="13"/>
      <c r="GS2291" s="13"/>
      <c r="GT2291" s="13"/>
      <c r="GU2291" s="13"/>
      <c r="NX2291" s="2"/>
      <c r="NY2291" s="2"/>
      <c r="NZ2291" s="2"/>
      <c r="OA2291" s="2"/>
      <c r="OB2291" s="2"/>
    </row>
    <row r="2292" spans="2:392" x14ac:dyDescent="0.25">
      <c r="B2292" s="2"/>
      <c r="C2292" s="2"/>
      <c r="D2292" s="2"/>
      <c r="E2292" s="2"/>
      <c r="F2292" s="2"/>
      <c r="I2292" s="2"/>
      <c r="J2292" s="2"/>
      <c r="O2292" s="3"/>
      <c r="P2292" s="3"/>
      <c r="Q2292" s="3"/>
      <c r="R2292" s="3"/>
      <c r="S2292" s="3"/>
      <c r="T2292" s="3"/>
      <c r="U2292" s="3"/>
      <c r="V2292" s="3"/>
      <c r="W2292" s="3"/>
      <c r="X2292" s="8"/>
      <c r="GP2292" s="13"/>
      <c r="GQ2292" s="13"/>
      <c r="GR2292" s="13"/>
      <c r="GS2292" s="13"/>
      <c r="GT2292" s="13"/>
      <c r="GU2292" s="13"/>
      <c r="NX2292" s="2"/>
      <c r="NY2292" s="2"/>
      <c r="NZ2292" s="2"/>
      <c r="OA2292" s="2"/>
      <c r="OB2292" s="2"/>
    </row>
    <row r="2293" spans="2:392" x14ac:dyDescent="0.25">
      <c r="B2293" s="2"/>
      <c r="C2293" s="2"/>
      <c r="D2293" s="2"/>
      <c r="E2293" s="2"/>
      <c r="F2293" s="2"/>
      <c r="I2293" s="2"/>
      <c r="J2293" s="2"/>
      <c r="O2293" s="3"/>
      <c r="P2293" s="3"/>
      <c r="Q2293" s="3"/>
      <c r="R2293" s="3"/>
      <c r="S2293" s="3"/>
      <c r="T2293" s="3"/>
      <c r="U2293" s="3"/>
      <c r="V2293" s="3"/>
      <c r="W2293" s="3"/>
      <c r="X2293" s="8"/>
      <c r="GP2293" s="13"/>
      <c r="GQ2293" s="13"/>
      <c r="GR2293" s="13"/>
      <c r="GS2293" s="13"/>
      <c r="GT2293" s="13"/>
      <c r="GU2293" s="13"/>
      <c r="NX2293" s="2"/>
      <c r="NY2293" s="2"/>
      <c r="NZ2293" s="2"/>
      <c r="OA2293" s="2"/>
      <c r="OB2293" s="2"/>
    </row>
    <row r="2294" spans="2:392" x14ac:dyDescent="0.25">
      <c r="B2294" s="2"/>
      <c r="C2294" s="2"/>
      <c r="D2294" s="2"/>
      <c r="E2294" s="2"/>
      <c r="F2294" s="2"/>
      <c r="I2294" s="2"/>
      <c r="J2294" s="2"/>
      <c r="O2294" s="3"/>
      <c r="P2294" s="3"/>
      <c r="Q2294" s="3"/>
      <c r="R2294" s="3"/>
      <c r="S2294" s="3"/>
      <c r="T2294" s="3"/>
      <c r="U2294" s="3"/>
      <c r="V2294" s="3"/>
      <c r="W2294" s="3"/>
      <c r="X2294" s="8"/>
      <c r="GP2294" s="13"/>
      <c r="GQ2294" s="13"/>
      <c r="GR2294" s="13"/>
      <c r="GS2294" s="13"/>
      <c r="GT2294" s="13"/>
      <c r="GU2294" s="13"/>
      <c r="NX2294" s="2"/>
      <c r="NY2294" s="2"/>
      <c r="NZ2294" s="2"/>
      <c r="OA2294" s="2"/>
      <c r="OB2294" s="2"/>
    </row>
    <row r="2295" spans="2:392" x14ac:dyDescent="0.25">
      <c r="B2295" s="2"/>
      <c r="C2295" s="2"/>
      <c r="D2295" s="2"/>
      <c r="E2295" s="2"/>
      <c r="F2295" s="2"/>
      <c r="I2295" s="2"/>
      <c r="J2295" s="2"/>
      <c r="O2295" s="3"/>
      <c r="P2295" s="3"/>
      <c r="Q2295" s="3"/>
      <c r="R2295" s="3"/>
      <c r="S2295" s="3"/>
      <c r="T2295" s="3"/>
      <c r="U2295" s="3"/>
      <c r="V2295" s="3"/>
      <c r="W2295" s="3"/>
      <c r="X2295" s="8"/>
      <c r="GP2295" s="13"/>
      <c r="GQ2295" s="13"/>
      <c r="GR2295" s="13"/>
      <c r="GS2295" s="13"/>
      <c r="GT2295" s="13"/>
      <c r="GU2295" s="13"/>
      <c r="NX2295" s="2"/>
      <c r="NY2295" s="2"/>
      <c r="NZ2295" s="2"/>
      <c r="OA2295" s="2"/>
      <c r="OB2295" s="2"/>
    </row>
    <row r="2296" spans="2:392" x14ac:dyDescent="0.25">
      <c r="B2296" s="2"/>
      <c r="C2296" s="2"/>
      <c r="D2296" s="2"/>
      <c r="E2296" s="2"/>
      <c r="F2296" s="2"/>
      <c r="I2296" s="2"/>
      <c r="J2296" s="2"/>
      <c r="O2296" s="3"/>
      <c r="P2296" s="3"/>
      <c r="Q2296" s="3"/>
      <c r="R2296" s="3"/>
      <c r="S2296" s="3"/>
      <c r="T2296" s="3"/>
      <c r="U2296" s="3"/>
      <c r="V2296" s="3"/>
      <c r="W2296" s="3"/>
      <c r="X2296" s="8"/>
      <c r="GP2296" s="13"/>
      <c r="GQ2296" s="13"/>
      <c r="GR2296" s="13"/>
      <c r="GS2296" s="13"/>
      <c r="GT2296" s="13"/>
      <c r="GU2296" s="13"/>
      <c r="NX2296" s="2"/>
      <c r="NY2296" s="2"/>
      <c r="NZ2296" s="2"/>
      <c r="OA2296" s="2"/>
      <c r="OB2296" s="2"/>
    </row>
    <row r="2297" spans="2:392" x14ac:dyDescent="0.25">
      <c r="B2297" s="2"/>
      <c r="C2297" s="2"/>
      <c r="D2297" s="2"/>
      <c r="E2297" s="2"/>
      <c r="F2297" s="2"/>
      <c r="I2297" s="2"/>
      <c r="J2297" s="2"/>
      <c r="O2297" s="3"/>
      <c r="P2297" s="3"/>
      <c r="Q2297" s="3"/>
      <c r="R2297" s="3"/>
      <c r="S2297" s="3"/>
      <c r="T2297" s="3"/>
      <c r="U2297" s="3"/>
      <c r="V2297" s="3"/>
      <c r="W2297" s="3"/>
      <c r="X2297" s="8"/>
      <c r="GP2297" s="13"/>
      <c r="GQ2297" s="13"/>
      <c r="GR2297" s="13"/>
      <c r="GS2297" s="13"/>
      <c r="GT2297" s="13"/>
      <c r="GU2297" s="13"/>
      <c r="NX2297" s="2"/>
      <c r="NY2297" s="2"/>
      <c r="NZ2297" s="2"/>
      <c r="OA2297" s="2"/>
      <c r="OB2297" s="2"/>
    </row>
    <row r="2298" spans="2:392" x14ac:dyDescent="0.25">
      <c r="B2298" s="2"/>
      <c r="C2298" s="2"/>
      <c r="D2298" s="2"/>
      <c r="E2298" s="2"/>
      <c r="F2298" s="2"/>
      <c r="I2298" s="2"/>
      <c r="J2298" s="2"/>
      <c r="O2298" s="3"/>
      <c r="P2298" s="3"/>
      <c r="Q2298" s="3"/>
      <c r="R2298" s="3"/>
      <c r="S2298" s="3"/>
      <c r="T2298" s="3"/>
      <c r="U2298" s="3"/>
      <c r="V2298" s="3"/>
      <c r="W2298" s="3"/>
      <c r="X2298" s="8"/>
      <c r="GP2298" s="13"/>
      <c r="GQ2298" s="13"/>
      <c r="GR2298" s="13"/>
      <c r="GS2298" s="13"/>
      <c r="GT2298" s="13"/>
      <c r="GU2298" s="13"/>
      <c r="NX2298" s="2"/>
      <c r="NY2298" s="2"/>
      <c r="NZ2298" s="2"/>
      <c r="OA2298" s="2"/>
      <c r="OB2298" s="2"/>
    </row>
    <row r="2299" spans="2:392" x14ac:dyDescent="0.25">
      <c r="B2299" s="2"/>
      <c r="C2299" s="2"/>
      <c r="D2299" s="2"/>
      <c r="E2299" s="2"/>
      <c r="F2299" s="2"/>
      <c r="I2299" s="2"/>
      <c r="J2299" s="2"/>
      <c r="O2299" s="3"/>
      <c r="P2299" s="3"/>
      <c r="Q2299" s="3"/>
      <c r="R2299" s="3"/>
      <c r="S2299" s="3"/>
      <c r="T2299" s="3"/>
      <c r="U2299" s="3"/>
      <c r="V2299" s="3"/>
      <c r="W2299" s="3"/>
      <c r="X2299" s="8"/>
      <c r="GP2299" s="13"/>
      <c r="GQ2299" s="13"/>
      <c r="GR2299" s="13"/>
      <c r="GS2299" s="13"/>
      <c r="GT2299" s="13"/>
      <c r="GU2299" s="13"/>
      <c r="NX2299" s="2"/>
      <c r="NY2299" s="2"/>
      <c r="NZ2299" s="2"/>
      <c r="OA2299" s="2"/>
      <c r="OB2299" s="2"/>
    </row>
    <row r="2300" spans="2:392" x14ac:dyDescent="0.25">
      <c r="B2300" s="2"/>
      <c r="C2300" s="2"/>
      <c r="D2300" s="2"/>
      <c r="E2300" s="2"/>
      <c r="F2300" s="2"/>
      <c r="I2300" s="2"/>
      <c r="J2300" s="2"/>
      <c r="O2300" s="3"/>
      <c r="P2300" s="3"/>
      <c r="Q2300" s="3"/>
      <c r="R2300" s="3"/>
      <c r="S2300" s="3"/>
      <c r="T2300" s="3"/>
      <c r="U2300" s="3"/>
      <c r="V2300" s="3"/>
      <c r="W2300" s="3"/>
      <c r="X2300" s="8"/>
      <c r="GP2300" s="13"/>
      <c r="GQ2300" s="13"/>
      <c r="GR2300" s="13"/>
      <c r="GS2300" s="13"/>
      <c r="GT2300" s="13"/>
      <c r="GU2300" s="13"/>
      <c r="NX2300" s="2"/>
      <c r="NY2300" s="2"/>
      <c r="NZ2300" s="2"/>
      <c r="OA2300" s="2"/>
      <c r="OB2300" s="2"/>
    </row>
    <row r="2301" spans="2:392" x14ac:dyDescent="0.25">
      <c r="B2301" s="2"/>
      <c r="C2301" s="2"/>
      <c r="D2301" s="2"/>
      <c r="E2301" s="2"/>
      <c r="F2301" s="2"/>
      <c r="I2301" s="2"/>
      <c r="J2301" s="2"/>
      <c r="O2301" s="3"/>
      <c r="P2301" s="3"/>
      <c r="Q2301" s="3"/>
      <c r="R2301" s="3"/>
      <c r="S2301" s="3"/>
      <c r="T2301" s="3"/>
      <c r="U2301" s="3"/>
      <c r="V2301" s="3"/>
      <c r="W2301" s="3"/>
      <c r="X2301" s="8"/>
      <c r="GP2301" s="13"/>
      <c r="GQ2301" s="13"/>
      <c r="GR2301" s="13"/>
      <c r="GS2301" s="13"/>
      <c r="GT2301" s="13"/>
      <c r="GU2301" s="13"/>
      <c r="NX2301" s="2"/>
      <c r="NY2301" s="2"/>
      <c r="NZ2301" s="2"/>
      <c r="OA2301" s="2"/>
      <c r="OB2301" s="2"/>
    </row>
    <row r="2302" spans="2:392" x14ac:dyDescent="0.25">
      <c r="B2302" s="2"/>
      <c r="C2302" s="2"/>
      <c r="D2302" s="2"/>
      <c r="E2302" s="2"/>
      <c r="F2302" s="2"/>
      <c r="I2302" s="2"/>
      <c r="J2302" s="2"/>
      <c r="O2302" s="3"/>
      <c r="P2302" s="3"/>
      <c r="Q2302" s="3"/>
      <c r="R2302" s="3"/>
      <c r="S2302" s="3"/>
      <c r="T2302" s="3"/>
      <c r="U2302" s="3"/>
      <c r="V2302" s="3"/>
      <c r="W2302" s="3"/>
      <c r="X2302" s="8"/>
      <c r="GP2302" s="13"/>
      <c r="GQ2302" s="13"/>
      <c r="GR2302" s="13"/>
      <c r="GS2302" s="13"/>
      <c r="GT2302" s="13"/>
      <c r="GU2302" s="13"/>
      <c r="NX2302" s="2"/>
      <c r="NY2302" s="2"/>
      <c r="NZ2302" s="2"/>
      <c r="OA2302" s="2"/>
      <c r="OB2302" s="2"/>
    </row>
    <row r="2303" spans="2:392" x14ac:dyDescent="0.25">
      <c r="B2303" s="2"/>
      <c r="C2303" s="2"/>
      <c r="D2303" s="2"/>
      <c r="E2303" s="2"/>
      <c r="F2303" s="2"/>
      <c r="I2303" s="2"/>
      <c r="J2303" s="2"/>
      <c r="O2303" s="3"/>
      <c r="P2303" s="3"/>
      <c r="Q2303" s="3"/>
      <c r="R2303" s="3"/>
      <c r="S2303" s="3"/>
      <c r="T2303" s="3"/>
      <c r="U2303" s="3"/>
      <c r="V2303" s="3"/>
      <c r="W2303" s="3"/>
      <c r="X2303" s="8"/>
      <c r="GP2303" s="13"/>
      <c r="GQ2303" s="13"/>
      <c r="GR2303" s="13"/>
      <c r="GS2303" s="13"/>
      <c r="GT2303" s="13"/>
      <c r="GU2303" s="13"/>
      <c r="NX2303" s="2"/>
      <c r="NY2303" s="2"/>
      <c r="NZ2303" s="2"/>
      <c r="OA2303" s="2"/>
      <c r="OB2303" s="2"/>
    </row>
    <row r="2304" spans="2:392" x14ac:dyDescent="0.25">
      <c r="B2304" s="2"/>
      <c r="C2304" s="2"/>
      <c r="D2304" s="2"/>
      <c r="E2304" s="2"/>
      <c r="F2304" s="2"/>
      <c r="I2304" s="2"/>
      <c r="J2304" s="2"/>
      <c r="O2304" s="3"/>
      <c r="P2304" s="3"/>
      <c r="Q2304" s="3"/>
      <c r="R2304" s="3"/>
      <c r="S2304" s="3"/>
      <c r="T2304" s="3"/>
      <c r="U2304" s="3"/>
      <c r="V2304" s="3"/>
      <c r="W2304" s="3"/>
      <c r="X2304" s="8"/>
      <c r="GP2304" s="13"/>
      <c r="GQ2304" s="13"/>
      <c r="GR2304" s="13"/>
      <c r="GS2304" s="13"/>
      <c r="GT2304" s="13"/>
      <c r="GU2304" s="13"/>
      <c r="NX2304" s="2"/>
      <c r="NY2304" s="2"/>
      <c r="NZ2304" s="2"/>
      <c r="OA2304" s="2"/>
      <c r="OB2304" s="2"/>
    </row>
    <row r="2305" spans="2:392" x14ac:dyDescent="0.25">
      <c r="B2305" s="2"/>
      <c r="C2305" s="2"/>
      <c r="D2305" s="2"/>
      <c r="E2305" s="2"/>
      <c r="F2305" s="2"/>
      <c r="I2305" s="2"/>
      <c r="J2305" s="2"/>
      <c r="O2305" s="3"/>
      <c r="P2305" s="3"/>
      <c r="Q2305" s="3"/>
      <c r="R2305" s="3"/>
      <c r="S2305" s="3"/>
      <c r="T2305" s="3"/>
      <c r="U2305" s="3"/>
      <c r="V2305" s="3"/>
      <c r="W2305" s="3"/>
      <c r="X2305" s="8"/>
      <c r="GP2305" s="13"/>
      <c r="GQ2305" s="13"/>
      <c r="GR2305" s="13"/>
      <c r="GS2305" s="13"/>
      <c r="GT2305" s="13"/>
      <c r="GU2305" s="13"/>
      <c r="NX2305" s="2"/>
      <c r="NY2305" s="2"/>
      <c r="NZ2305" s="2"/>
      <c r="OA2305" s="2"/>
      <c r="OB2305" s="2"/>
    </row>
    <row r="2306" spans="2:392" x14ac:dyDescent="0.25">
      <c r="B2306" s="2"/>
      <c r="C2306" s="2"/>
      <c r="D2306" s="2"/>
      <c r="E2306" s="2"/>
      <c r="F2306" s="2"/>
      <c r="I2306" s="2"/>
      <c r="J2306" s="2"/>
      <c r="O2306" s="3"/>
      <c r="P2306" s="3"/>
      <c r="Q2306" s="3"/>
      <c r="R2306" s="3"/>
      <c r="S2306" s="3"/>
      <c r="T2306" s="3"/>
      <c r="U2306" s="3"/>
      <c r="V2306" s="3"/>
      <c r="W2306" s="3"/>
      <c r="X2306" s="8"/>
      <c r="GP2306" s="13"/>
      <c r="GQ2306" s="13"/>
      <c r="GR2306" s="13"/>
      <c r="GS2306" s="13"/>
      <c r="GT2306" s="13"/>
      <c r="GU2306" s="13"/>
      <c r="NX2306" s="2"/>
      <c r="NY2306" s="2"/>
      <c r="NZ2306" s="2"/>
      <c r="OA2306" s="2"/>
      <c r="OB2306" s="2"/>
    </row>
    <row r="2307" spans="2:392" x14ac:dyDescent="0.25">
      <c r="B2307" s="2"/>
      <c r="C2307" s="2"/>
      <c r="D2307" s="2"/>
      <c r="E2307" s="2"/>
      <c r="F2307" s="2"/>
      <c r="I2307" s="2"/>
      <c r="J2307" s="2"/>
      <c r="O2307" s="3"/>
      <c r="P2307" s="3"/>
      <c r="Q2307" s="3"/>
      <c r="R2307" s="3"/>
      <c r="S2307" s="3"/>
      <c r="T2307" s="3"/>
      <c r="U2307" s="3"/>
      <c r="V2307" s="3"/>
      <c r="W2307" s="3"/>
      <c r="X2307" s="8"/>
      <c r="GP2307" s="13"/>
      <c r="GQ2307" s="13"/>
      <c r="GR2307" s="13"/>
      <c r="GS2307" s="13"/>
      <c r="GT2307" s="13"/>
      <c r="GU2307" s="13"/>
      <c r="NX2307" s="2"/>
      <c r="NY2307" s="2"/>
      <c r="NZ2307" s="2"/>
      <c r="OA2307" s="2"/>
      <c r="OB2307" s="2"/>
    </row>
    <row r="2308" spans="2:392" x14ac:dyDescent="0.25">
      <c r="B2308" s="2"/>
      <c r="C2308" s="2"/>
      <c r="D2308" s="2"/>
      <c r="E2308" s="2"/>
      <c r="F2308" s="2"/>
      <c r="I2308" s="2"/>
      <c r="J2308" s="2"/>
      <c r="O2308" s="3"/>
      <c r="P2308" s="3"/>
      <c r="Q2308" s="3"/>
      <c r="R2308" s="3"/>
      <c r="S2308" s="3"/>
      <c r="T2308" s="3"/>
      <c r="U2308" s="3"/>
      <c r="V2308" s="3"/>
      <c r="W2308" s="3"/>
      <c r="X2308" s="8"/>
      <c r="GP2308" s="13"/>
      <c r="GQ2308" s="13"/>
      <c r="GR2308" s="13"/>
      <c r="GS2308" s="13"/>
      <c r="GT2308" s="13"/>
      <c r="GU2308" s="13"/>
      <c r="NX2308" s="2"/>
      <c r="NY2308" s="2"/>
      <c r="NZ2308" s="2"/>
      <c r="OA2308" s="2"/>
      <c r="OB2308" s="2"/>
    </row>
    <row r="2309" spans="2:392" x14ac:dyDescent="0.25">
      <c r="B2309" s="2"/>
      <c r="C2309" s="2"/>
      <c r="D2309" s="2"/>
      <c r="E2309" s="2"/>
      <c r="F2309" s="2"/>
      <c r="I2309" s="2"/>
      <c r="J2309" s="2"/>
      <c r="O2309" s="3"/>
      <c r="P2309" s="3"/>
      <c r="Q2309" s="3"/>
      <c r="R2309" s="3"/>
      <c r="S2309" s="3"/>
      <c r="T2309" s="3"/>
      <c r="U2309" s="3"/>
      <c r="V2309" s="3"/>
      <c r="W2309" s="3"/>
      <c r="X2309" s="8"/>
      <c r="GP2309" s="13"/>
      <c r="GQ2309" s="13"/>
      <c r="GR2309" s="13"/>
      <c r="GS2309" s="13"/>
      <c r="GT2309" s="13"/>
      <c r="GU2309" s="13"/>
      <c r="NX2309" s="2"/>
      <c r="NY2309" s="2"/>
      <c r="NZ2309" s="2"/>
      <c r="OA2309" s="2"/>
      <c r="OB2309" s="2"/>
    </row>
    <row r="2310" spans="2:392" x14ac:dyDescent="0.25">
      <c r="B2310" s="2"/>
      <c r="C2310" s="2"/>
      <c r="D2310" s="2"/>
      <c r="E2310" s="2"/>
      <c r="F2310" s="2"/>
      <c r="I2310" s="2"/>
      <c r="J2310" s="2"/>
      <c r="O2310" s="3"/>
      <c r="P2310" s="3"/>
      <c r="Q2310" s="3"/>
      <c r="R2310" s="3"/>
      <c r="S2310" s="3"/>
      <c r="T2310" s="3"/>
      <c r="U2310" s="3"/>
      <c r="V2310" s="3"/>
      <c r="W2310" s="3"/>
      <c r="X2310" s="8"/>
      <c r="GP2310" s="13"/>
      <c r="GQ2310" s="13"/>
      <c r="GR2310" s="13"/>
      <c r="GS2310" s="13"/>
      <c r="GT2310" s="13"/>
      <c r="GU2310" s="13"/>
      <c r="NX2310" s="2"/>
      <c r="NY2310" s="2"/>
      <c r="NZ2310" s="2"/>
      <c r="OA2310" s="2"/>
      <c r="OB2310" s="2"/>
    </row>
    <row r="2311" spans="2:392" x14ac:dyDescent="0.25">
      <c r="B2311" s="2"/>
      <c r="C2311" s="2"/>
      <c r="D2311" s="2"/>
      <c r="E2311" s="2"/>
      <c r="F2311" s="2"/>
      <c r="I2311" s="2"/>
      <c r="J2311" s="2"/>
      <c r="O2311" s="3"/>
      <c r="P2311" s="3"/>
      <c r="Q2311" s="3"/>
      <c r="R2311" s="3"/>
      <c r="S2311" s="3"/>
      <c r="T2311" s="3"/>
      <c r="U2311" s="3"/>
      <c r="V2311" s="3"/>
      <c r="W2311" s="3"/>
      <c r="X2311" s="8"/>
      <c r="GP2311" s="13"/>
      <c r="GQ2311" s="13"/>
      <c r="GR2311" s="13"/>
      <c r="GS2311" s="13"/>
      <c r="GT2311" s="13"/>
      <c r="GU2311" s="13"/>
      <c r="NX2311" s="2"/>
      <c r="NY2311" s="2"/>
      <c r="NZ2311" s="2"/>
      <c r="OA2311" s="2"/>
      <c r="OB2311" s="2"/>
    </row>
    <row r="2312" spans="2:392" x14ac:dyDescent="0.25">
      <c r="B2312" s="2"/>
      <c r="C2312" s="2"/>
      <c r="D2312" s="2"/>
      <c r="E2312" s="2"/>
      <c r="F2312" s="2"/>
      <c r="I2312" s="2"/>
      <c r="J2312" s="2"/>
      <c r="O2312" s="3"/>
      <c r="P2312" s="3"/>
      <c r="Q2312" s="3"/>
      <c r="R2312" s="3"/>
      <c r="S2312" s="3"/>
      <c r="T2312" s="3"/>
      <c r="U2312" s="3"/>
      <c r="V2312" s="3"/>
      <c r="W2312" s="3"/>
      <c r="X2312" s="8"/>
      <c r="GP2312" s="13"/>
      <c r="GQ2312" s="13"/>
      <c r="GR2312" s="13"/>
      <c r="GS2312" s="13"/>
      <c r="GT2312" s="13"/>
      <c r="GU2312" s="13"/>
      <c r="NX2312" s="2"/>
      <c r="NY2312" s="2"/>
      <c r="NZ2312" s="2"/>
      <c r="OA2312" s="2"/>
      <c r="OB2312" s="2"/>
    </row>
    <row r="2313" spans="2:392" x14ac:dyDescent="0.25">
      <c r="B2313" s="2"/>
      <c r="C2313" s="2"/>
      <c r="D2313" s="2"/>
      <c r="E2313" s="2"/>
      <c r="F2313" s="2"/>
      <c r="I2313" s="2"/>
      <c r="J2313" s="2"/>
      <c r="O2313" s="3"/>
      <c r="P2313" s="3"/>
      <c r="Q2313" s="3"/>
      <c r="R2313" s="3"/>
      <c r="S2313" s="3"/>
      <c r="T2313" s="3"/>
      <c r="U2313" s="3"/>
      <c r="V2313" s="3"/>
      <c r="W2313" s="3"/>
      <c r="X2313" s="8"/>
      <c r="GP2313" s="13"/>
      <c r="GQ2313" s="13"/>
      <c r="GR2313" s="13"/>
      <c r="GS2313" s="13"/>
      <c r="GT2313" s="13"/>
      <c r="GU2313" s="13"/>
      <c r="NX2313" s="2"/>
      <c r="NY2313" s="2"/>
      <c r="NZ2313" s="2"/>
      <c r="OA2313" s="2"/>
      <c r="OB2313" s="2"/>
    </row>
    <row r="2314" spans="2:392" x14ac:dyDescent="0.25">
      <c r="B2314" s="2"/>
      <c r="C2314" s="2"/>
      <c r="D2314" s="2"/>
      <c r="E2314" s="2"/>
      <c r="F2314" s="2"/>
      <c r="I2314" s="2"/>
      <c r="J2314" s="2"/>
      <c r="O2314" s="3"/>
      <c r="P2314" s="3"/>
      <c r="Q2314" s="3"/>
      <c r="R2314" s="3"/>
      <c r="S2314" s="3"/>
      <c r="T2314" s="3"/>
      <c r="U2314" s="3"/>
      <c r="V2314" s="3"/>
      <c r="W2314" s="3"/>
      <c r="X2314" s="8"/>
      <c r="GP2314" s="13"/>
      <c r="GQ2314" s="13"/>
      <c r="GR2314" s="13"/>
      <c r="GS2314" s="13"/>
      <c r="GT2314" s="13"/>
      <c r="GU2314" s="13"/>
      <c r="NX2314" s="2"/>
      <c r="NY2314" s="2"/>
      <c r="NZ2314" s="2"/>
      <c r="OA2314" s="2"/>
      <c r="OB2314" s="2"/>
    </row>
    <row r="2315" spans="2:392" x14ac:dyDescent="0.25">
      <c r="B2315" s="2"/>
      <c r="C2315" s="2"/>
      <c r="D2315" s="2"/>
      <c r="E2315" s="2"/>
      <c r="F2315" s="2"/>
      <c r="I2315" s="2"/>
      <c r="J2315" s="2"/>
      <c r="O2315" s="3"/>
      <c r="P2315" s="3"/>
      <c r="Q2315" s="3"/>
      <c r="R2315" s="3"/>
      <c r="S2315" s="3"/>
      <c r="T2315" s="3"/>
      <c r="U2315" s="3"/>
      <c r="V2315" s="3"/>
      <c r="W2315" s="3"/>
      <c r="X2315" s="8"/>
      <c r="GP2315" s="13"/>
      <c r="GQ2315" s="13"/>
      <c r="GR2315" s="13"/>
      <c r="GS2315" s="13"/>
      <c r="GT2315" s="13"/>
      <c r="GU2315" s="13"/>
      <c r="NX2315" s="2"/>
      <c r="NY2315" s="2"/>
      <c r="NZ2315" s="2"/>
      <c r="OA2315" s="2"/>
      <c r="OB2315" s="2"/>
    </row>
    <row r="2316" spans="2:392" x14ac:dyDescent="0.25">
      <c r="B2316" s="2"/>
      <c r="C2316" s="2"/>
      <c r="D2316" s="2"/>
      <c r="E2316" s="2"/>
      <c r="F2316" s="2"/>
      <c r="I2316" s="2"/>
      <c r="J2316" s="2"/>
      <c r="O2316" s="3"/>
      <c r="P2316" s="3"/>
      <c r="Q2316" s="3"/>
      <c r="R2316" s="3"/>
      <c r="S2316" s="3"/>
      <c r="T2316" s="3"/>
      <c r="U2316" s="3"/>
      <c r="V2316" s="3"/>
      <c r="W2316" s="3"/>
      <c r="X2316" s="8"/>
      <c r="GP2316" s="13"/>
      <c r="GQ2316" s="13"/>
      <c r="GR2316" s="13"/>
      <c r="GS2316" s="13"/>
      <c r="GT2316" s="13"/>
      <c r="GU2316" s="13"/>
      <c r="NX2316" s="2"/>
      <c r="NY2316" s="2"/>
      <c r="NZ2316" s="2"/>
      <c r="OA2316" s="2"/>
      <c r="OB2316" s="2"/>
    </row>
    <row r="2317" spans="2:392" x14ac:dyDescent="0.25">
      <c r="B2317" s="2"/>
      <c r="C2317" s="2"/>
      <c r="D2317" s="2"/>
      <c r="E2317" s="2"/>
      <c r="F2317" s="2"/>
      <c r="I2317" s="2"/>
      <c r="J2317" s="2"/>
      <c r="O2317" s="3"/>
      <c r="P2317" s="3"/>
      <c r="Q2317" s="3"/>
      <c r="R2317" s="3"/>
      <c r="S2317" s="3"/>
      <c r="T2317" s="3"/>
      <c r="U2317" s="3"/>
      <c r="V2317" s="3"/>
      <c r="W2317" s="3"/>
      <c r="X2317" s="8"/>
      <c r="GP2317" s="13"/>
      <c r="GQ2317" s="13"/>
      <c r="GR2317" s="13"/>
      <c r="GS2317" s="13"/>
      <c r="GT2317" s="13"/>
      <c r="GU2317" s="13"/>
      <c r="NX2317" s="2"/>
      <c r="NY2317" s="2"/>
      <c r="NZ2317" s="2"/>
      <c r="OA2317" s="2"/>
      <c r="OB2317" s="2"/>
    </row>
    <row r="2318" spans="2:392" x14ac:dyDescent="0.25">
      <c r="B2318" s="2"/>
      <c r="C2318" s="2"/>
      <c r="D2318" s="2"/>
      <c r="E2318" s="2"/>
      <c r="F2318" s="2"/>
      <c r="I2318" s="2"/>
      <c r="J2318" s="2"/>
      <c r="O2318" s="3"/>
      <c r="P2318" s="3"/>
      <c r="Q2318" s="3"/>
      <c r="R2318" s="3"/>
      <c r="S2318" s="3"/>
      <c r="T2318" s="3"/>
      <c r="U2318" s="3"/>
      <c r="V2318" s="3"/>
      <c r="W2318" s="3"/>
      <c r="X2318" s="8"/>
      <c r="GP2318" s="13"/>
      <c r="GQ2318" s="13"/>
      <c r="GR2318" s="13"/>
      <c r="GS2318" s="13"/>
      <c r="GT2318" s="13"/>
      <c r="GU2318" s="13"/>
      <c r="NX2318" s="2"/>
      <c r="NY2318" s="2"/>
      <c r="NZ2318" s="2"/>
      <c r="OA2318" s="2"/>
      <c r="OB2318" s="2"/>
    </row>
    <row r="2319" spans="2:392" x14ac:dyDescent="0.25">
      <c r="B2319" s="2"/>
      <c r="C2319" s="2"/>
      <c r="D2319" s="2"/>
      <c r="E2319" s="2"/>
      <c r="F2319" s="2"/>
      <c r="I2319" s="2"/>
      <c r="J2319" s="2"/>
      <c r="O2319" s="3"/>
      <c r="P2319" s="3"/>
      <c r="Q2319" s="3"/>
      <c r="R2319" s="3"/>
      <c r="S2319" s="3"/>
      <c r="T2319" s="3"/>
      <c r="U2319" s="3"/>
      <c r="V2319" s="3"/>
      <c r="W2319" s="3"/>
      <c r="X2319" s="8"/>
      <c r="GP2319" s="13"/>
      <c r="GQ2319" s="13"/>
      <c r="GR2319" s="13"/>
      <c r="GS2319" s="13"/>
      <c r="GT2319" s="13"/>
      <c r="GU2319" s="13"/>
      <c r="NX2319" s="2"/>
      <c r="NY2319" s="2"/>
      <c r="NZ2319" s="2"/>
      <c r="OA2319" s="2"/>
      <c r="OB2319" s="2"/>
    </row>
    <row r="2320" spans="2:392" x14ac:dyDescent="0.25">
      <c r="B2320" s="2"/>
      <c r="C2320" s="2"/>
      <c r="D2320" s="2"/>
      <c r="E2320" s="2"/>
      <c r="F2320" s="2"/>
      <c r="I2320" s="2"/>
      <c r="J2320" s="2"/>
      <c r="O2320" s="3"/>
      <c r="P2320" s="3"/>
      <c r="Q2320" s="3"/>
      <c r="R2320" s="3"/>
      <c r="S2320" s="3"/>
      <c r="T2320" s="3"/>
      <c r="U2320" s="3"/>
      <c r="V2320" s="3"/>
      <c r="W2320" s="3"/>
      <c r="X2320" s="8"/>
      <c r="GP2320" s="13"/>
      <c r="GQ2320" s="13"/>
      <c r="GR2320" s="13"/>
      <c r="GS2320" s="13"/>
      <c r="GT2320" s="13"/>
      <c r="GU2320" s="13"/>
      <c r="NX2320" s="2"/>
      <c r="NY2320" s="2"/>
      <c r="NZ2320" s="2"/>
      <c r="OA2320" s="2"/>
      <c r="OB2320" s="2"/>
    </row>
    <row r="2321" spans="2:392" x14ac:dyDescent="0.25">
      <c r="B2321" s="2"/>
      <c r="C2321" s="2"/>
      <c r="D2321" s="2"/>
      <c r="E2321" s="2"/>
      <c r="F2321" s="2"/>
      <c r="I2321" s="2"/>
      <c r="J2321" s="2"/>
      <c r="O2321" s="3"/>
      <c r="P2321" s="3"/>
      <c r="Q2321" s="3"/>
      <c r="R2321" s="3"/>
      <c r="S2321" s="3"/>
      <c r="T2321" s="3"/>
      <c r="U2321" s="3"/>
      <c r="V2321" s="3"/>
      <c r="W2321" s="3"/>
      <c r="X2321" s="8"/>
      <c r="GP2321" s="13"/>
      <c r="GQ2321" s="13"/>
      <c r="GR2321" s="13"/>
      <c r="GS2321" s="13"/>
      <c r="GT2321" s="13"/>
      <c r="GU2321" s="13"/>
      <c r="NX2321" s="2"/>
      <c r="NY2321" s="2"/>
      <c r="NZ2321" s="2"/>
      <c r="OA2321" s="2"/>
      <c r="OB2321" s="2"/>
    </row>
    <row r="2322" spans="2:392" x14ac:dyDescent="0.25">
      <c r="B2322" s="2"/>
      <c r="C2322" s="2"/>
      <c r="D2322" s="2"/>
      <c r="E2322" s="2"/>
      <c r="F2322" s="2"/>
      <c r="I2322" s="2"/>
      <c r="J2322" s="2"/>
      <c r="O2322" s="3"/>
      <c r="P2322" s="3"/>
      <c r="Q2322" s="3"/>
      <c r="R2322" s="3"/>
      <c r="S2322" s="3"/>
      <c r="T2322" s="3"/>
      <c r="U2322" s="3"/>
      <c r="V2322" s="3"/>
      <c r="W2322" s="3"/>
      <c r="X2322" s="8"/>
      <c r="GP2322" s="13"/>
      <c r="GQ2322" s="13"/>
      <c r="GR2322" s="13"/>
      <c r="GS2322" s="13"/>
      <c r="GT2322" s="13"/>
      <c r="GU2322" s="13"/>
      <c r="NX2322" s="2"/>
      <c r="NY2322" s="2"/>
      <c r="NZ2322" s="2"/>
      <c r="OA2322" s="2"/>
      <c r="OB2322" s="2"/>
    </row>
    <row r="2323" spans="2:392" x14ac:dyDescent="0.25">
      <c r="B2323" s="2"/>
      <c r="C2323" s="2"/>
      <c r="D2323" s="2"/>
      <c r="E2323" s="2"/>
      <c r="F2323" s="2"/>
      <c r="I2323" s="2"/>
      <c r="J2323" s="2"/>
      <c r="O2323" s="3"/>
      <c r="P2323" s="3"/>
      <c r="Q2323" s="3"/>
      <c r="R2323" s="3"/>
      <c r="S2323" s="3"/>
      <c r="T2323" s="3"/>
      <c r="U2323" s="3"/>
      <c r="V2323" s="3"/>
      <c r="W2323" s="3"/>
      <c r="X2323" s="8"/>
      <c r="GP2323" s="13"/>
      <c r="GQ2323" s="13"/>
      <c r="GR2323" s="13"/>
      <c r="GS2323" s="13"/>
      <c r="GT2323" s="13"/>
      <c r="GU2323" s="13"/>
      <c r="NX2323" s="2"/>
      <c r="NY2323" s="2"/>
      <c r="NZ2323" s="2"/>
      <c r="OA2323" s="2"/>
      <c r="OB2323" s="2"/>
    </row>
    <row r="2324" spans="2:392" x14ac:dyDescent="0.25">
      <c r="B2324" s="2"/>
      <c r="C2324" s="2"/>
      <c r="D2324" s="2"/>
      <c r="E2324" s="2"/>
      <c r="F2324" s="2"/>
      <c r="I2324" s="2"/>
      <c r="J2324" s="2"/>
      <c r="O2324" s="3"/>
      <c r="P2324" s="3"/>
      <c r="Q2324" s="3"/>
      <c r="R2324" s="3"/>
      <c r="S2324" s="3"/>
      <c r="T2324" s="3"/>
      <c r="U2324" s="3"/>
      <c r="V2324" s="3"/>
      <c r="W2324" s="3"/>
      <c r="X2324" s="8"/>
      <c r="GP2324" s="13"/>
      <c r="GQ2324" s="13"/>
      <c r="GR2324" s="13"/>
      <c r="GS2324" s="13"/>
      <c r="GT2324" s="13"/>
      <c r="GU2324" s="13"/>
      <c r="NX2324" s="2"/>
      <c r="NY2324" s="2"/>
      <c r="NZ2324" s="2"/>
      <c r="OA2324" s="2"/>
      <c r="OB2324" s="2"/>
    </row>
    <row r="2325" spans="2:392" x14ac:dyDescent="0.25">
      <c r="B2325" s="2"/>
      <c r="C2325" s="2"/>
      <c r="D2325" s="2"/>
      <c r="E2325" s="2"/>
      <c r="F2325" s="2"/>
      <c r="I2325" s="2"/>
      <c r="J2325" s="2"/>
      <c r="O2325" s="3"/>
      <c r="P2325" s="3"/>
      <c r="Q2325" s="3"/>
      <c r="R2325" s="3"/>
      <c r="S2325" s="3"/>
      <c r="T2325" s="3"/>
      <c r="U2325" s="3"/>
      <c r="V2325" s="3"/>
      <c r="W2325" s="3"/>
      <c r="X2325" s="8"/>
      <c r="GP2325" s="13"/>
      <c r="GQ2325" s="13"/>
      <c r="GR2325" s="13"/>
      <c r="GS2325" s="13"/>
      <c r="GT2325" s="13"/>
      <c r="GU2325" s="13"/>
      <c r="NX2325" s="2"/>
      <c r="NY2325" s="2"/>
      <c r="NZ2325" s="2"/>
      <c r="OA2325" s="2"/>
      <c r="OB2325" s="2"/>
    </row>
    <row r="2326" spans="2:392" x14ac:dyDescent="0.25">
      <c r="B2326" s="2"/>
      <c r="C2326" s="2"/>
      <c r="D2326" s="2"/>
      <c r="E2326" s="2"/>
      <c r="F2326" s="2"/>
      <c r="I2326" s="2"/>
      <c r="J2326" s="2"/>
      <c r="O2326" s="3"/>
      <c r="P2326" s="3"/>
      <c r="Q2326" s="3"/>
      <c r="R2326" s="3"/>
      <c r="S2326" s="3"/>
      <c r="T2326" s="3"/>
      <c r="U2326" s="3"/>
      <c r="V2326" s="3"/>
      <c r="W2326" s="3"/>
      <c r="X2326" s="8"/>
      <c r="GP2326" s="13"/>
      <c r="GQ2326" s="13"/>
      <c r="GR2326" s="13"/>
      <c r="GS2326" s="13"/>
      <c r="GT2326" s="13"/>
      <c r="GU2326" s="13"/>
      <c r="NX2326" s="2"/>
      <c r="NY2326" s="2"/>
      <c r="NZ2326" s="2"/>
      <c r="OA2326" s="2"/>
      <c r="OB2326" s="2"/>
    </row>
    <row r="2327" spans="2:392" x14ac:dyDescent="0.25">
      <c r="B2327" s="2"/>
      <c r="C2327" s="2"/>
      <c r="D2327" s="2"/>
      <c r="E2327" s="2"/>
      <c r="F2327" s="2"/>
      <c r="I2327" s="2"/>
      <c r="J2327" s="2"/>
      <c r="O2327" s="3"/>
      <c r="P2327" s="3"/>
      <c r="Q2327" s="3"/>
      <c r="R2327" s="3"/>
      <c r="S2327" s="3"/>
      <c r="T2327" s="3"/>
      <c r="U2327" s="3"/>
      <c r="V2327" s="3"/>
      <c r="W2327" s="3"/>
      <c r="X2327" s="8"/>
      <c r="GP2327" s="13"/>
      <c r="GQ2327" s="13"/>
      <c r="GR2327" s="13"/>
      <c r="GS2327" s="13"/>
      <c r="GT2327" s="13"/>
      <c r="GU2327" s="13"/>
      <c r="NX2327" s="2"/>
      <c r="NY2327" s="2"/>
      <c r="NZ2327" s="2"/>
      <c r="OA2327" s="2"/>
      <c r="OB2327" s="2"/>
    </row>
    <row r="2328" spans="2:392" x14ac:dyDescent="0.25">
      <c r="B2328" s="2"/>
      <c r="C2328" s="2"/>
      <c r="D2328" s="2"/>
      <c r="E2328" s="2"/>
      <c r="F2328" s="2"/>
      <c r="I2328" s="2"/>
      <c r="J2328" s="2"/>
      <c r="O2328" s="3"/>
      <c r="P2328" s="3"/>
      <c r="Q2328" s="3"/>
      <c r="R2328" s="3"/>
      <c r="S2328" s="3"/>
      <c r="T2328" s="3"/>
      <c r="U2328" s="3"/>
      <c r="V2328" s="3"/>
      <c r="W2328" s="3"/>
      <c r="X2328" s="8"/>
      <c r="GP2328" s="13"/>
      <c r="GQ2328" s="13"/>
      <c r="GR2328" s="13"/>
      <c r="GS2328" s="13"/>
      <c r="GT2328" s="13"/>
      <c r="GU2328" s="13"/>
      <c r="NX2328" s="2"/>
      <c r="NY2328" s="2"/>
      <c r="NZ2328" s="2"/>
      <c r="OA2328" s="2"/>
      <c r="OB2328" s="2"/>
    </row>
    <row r="2329" spans="2:392" x14ac:dyDescent="0.25">
      <c r="B2329" s="2"/>
      <c r="C2329" s="2"/>
      <c r="D2329" s="2"/>
      <c r="E2329" s="2"/>
      <c r="F2329" s="2"/>
      <c r="I2329" s="2"/>
      <c r="J2329" s="2"/>
      <c r="O2329" s="3"/>
      <c r="P2329" s="3"/>
      <c r="Q2329" s="3"/>
      <c r="R2329" s="3"/>
      <c r="S2329" s="3"/>
      <c r="T2329" s="3"/>
      <c r="U2329" s="3"/>
      <c r="V2329" s="3"/>
      <c r="W2329" s="3"/>
      <c r="X2329" s="8"/>
      <c r="GP2329" s="13"/>
      <c r="GQ2329" s="13"/>
      <c r="GR2329" s="13"/>
      <c r="GS2329" s="13"/>
      <c r="GT2329" s="13"/>
      <c r="GU2329" s="13"/>
      <c r="NX2329" s="2"/>
      <c r="NY2329" s="2"/>
      <c r="NZ2329" s="2"/>
      <c r="OA2329" s="2"/>
      <c r="OB2329" s="2"/>
    </row>
    <row r="2330" spans="2:392" x14ac:dyDescent="0.25">
      <c r="B2330" s="2"/>
      <c r="C2330" s="2"/>
      <c r="D2330" s="2"/>
      <c r="E2330" s="2"/>
      <c r="F2330" s="2"/>
      <c r="I2330" s="2"/>
      <c r="J2330" s="2"/>
      <c r="O2330" s="3"/>
      <c r="P2330" s="3"/>
      <c r="Q2330" s="3"/>
      <c r="R2330" s="3"/>
      <c r="S2330" s="3"/>
      <c r="T2330" s="3"/>
      <c r="U2330" s="3"/>
      <c r="V2330" s="3"/>
      <c r="W2330" s="3"/>
      <c r="X2330" s="8"/>
      <c r="GP2330" s="13"/>
      <c r="GQ2330" s="13"/>
      <c r="GR2330" s="13"/>
      <c r="GS2330" s="13"/>
      <c r="GT2330" s="13"/>
      <c r="GU2330" s="13"/>
      <c r="NX2330" s="2"/>
      <c r="NY2330" s="2"/>
      <c r="NZ2330" s="2"/>
      <c r="OA2330" s="2"/>
      <c r="OB2330" s="2"/>
    </row>
    <row r="2331" spans="2:392" x14ac:dyDescent="0.25">
      <c r="B2331" s="2"/>
      <c r="C2331" s="2"/>
      <c r="D2331" s="2"/>
      <c r="E2331" s="2"/>
      <c r="F2331" s="2"/>
      <c r="I2331" s="2"/>
      <c r="J2331" s="2"/>
      <c r="O2331" s="3"/>
      <c r="P2331" s="3"/>
      <c r="Q2331" s="3"/>
      <c r="R2331" s="3"/>
      <c r="S2331" s="3"/>
      <c r="T2331" s="3"/>
      <c r="U2331" s="3"/>
      <c r="V2331" s="3"/>
      <c r="W2331" s="3"/>
      <c r="X2331" s="8"/>
      <c r="GP2331" s="13"/>
      <c r="GQ2331" s="13"/>
      <c r="GR2331" s="13"/>
      <c r="GS2331" s="13"/>
      <c r="GT2331" s="13"/>
      <c r="GU2331" s="13"/>
      <c r="NX2331" s="2"/>
      <c r="NY2331" s="2"/>
      <c r="NZ2331" s="2"/>
      <c r="OA2331" s="2"/>
      <c r="OB2331" s="2"/>
    </row>
    <row r="2332" spans="2:392" x14ac:dyDescent="0.25">
      <c r="B2332" s="2"/>
      <c r="C2332" s="2"/>
      <c r="D2332" s="2"/>
      <c r="E2332" s="2"/>
      <c r="F2332" s="2"/>
      <c r="I2332" s="2"/>
      <c r="J2332" s="2"/>
      <c r="O2332" s="3"/>
      <c r="P2332" s="3"/>
      <c r="Q2332" s="3"/>
      <c r="R2332" s="3"/>
      <c r="S2332" s="3"/>
      <c r="T2332" s="3"/>
      <c r="U2332" s="3"/>
      <c r="V2332" s="3"/>
      <c r="W2332" s="3"/>
      <c r="X2332" s="8"/>
      <c r="GP2332" s="13"/>
      <c r="GQ2332" s="13"/>
      <c r="GR2332" s="13"/>
      <c r="GS2332" s="13"/>
      <c r="GT2332" s="13"/>
      <c r="GU2332" s="13"/>
      <c r="NX2332" s="2"/>
      <c r="NY2332" s="2"/>
      <c r="NZ2332" s="2"/>
      <c r="OA2332" s="2"/>
      <c r="OB2332" s="2"/>
    </row>
    <row r="2333" spans="2:392" x14ac:dyDescent="0.25">
      <c r="B2333" s="2"/>
      <c r="C2333" s="2"/>
      <c r="D2333" s="2"/>
      <c r="E2333" s="2"/>
      <c r="F2333" s="2"/>
      <c r="I2333" s="2"/>
      <c r="J2333" s="2"/>
      <c r="O2333" s="3"/>
      <c r="P2333" s="3"/>
      <c r="Q2333" s="3"/>
      <c r="R2333" s="3"/>
      <c r="S2333" s="3"/>
      <c r="T2333" s="3"/>
      <c r="U2333" s="3"/>
      <c r="V2333" s="3"/>
      <c r="W2333" s="3"/>
      <c r="X2333" s="8"/>
      <c r="GP2333" s="13"/>
      <c r="GQ2333" s="13"/>
      <c r="GR2333" s="13"/>
      <c r="GS2333" s="13"/>
      <c r="GT2333" s="13"/>
      <c r="GU2333" s="13"/>
      <c r="NX2333" s="2"/>
      <c r="NY2333" s="2"/>
      <c r="NZ2333" s="2"/>
      <c r="OA2333" s="2"/>
      <c r="OB2333" s="2"/>
    </row>
    <row r="2334" spans="2:392" x14ac:dyDescent="0.25">
      <c r="B2334" s="2"/>
      <c r="C2334" s="2"/>
      <c r="D2334" s="2"/>
      <c r="E2334" s="2"/>
      <c r="F2334" s="2"/>
      <c r="I2334" s="2"/>
      <c r="J2334" s="2"/>
      <c r="O2334" s="3"/>
      <c r="P2334" s="3"/>
      <c r="Q2334" s="3"/>
      <c r="R2334" s="3"/>
      <c r="S2334" s="3"/>
      <c r="T2334" s="3"/>
      <c r="U2334" s="3"/>
      <c r="V2334" s="3"/>
      <c r="W2334" s="3"/>
      <c r="X2334" s="8"/>
      <c r="GP2334" s="13"/>
      <c r="GQ2334" s="13"/>
      <c r="GR2334" s="13"/>
      <c r="GS2334" s="13"/>
      <c r="GT2334" s="13"/>
      <c r="GU2334" s="13"/>
      <c r="NX2334" s="2"/>
      <c r="NY2334" s="2"/>
      <c r="NZ2334" s="2"/>
      <c r="OA2334" s="2"/>
      <c r="OB2334" s="2"/>
    </row>
    <row r="2335" spans="2:392" x14ac:dyDescent="0.25">
      <c r="B2335" s="2"/>
      <c r="C2335" s="2"/>
      <c r="D2335" s="2"/>
      <c r="E2335" s="2"/>
      <c r="F2335" s="2"/>
      <c r="I2335" s="2"/>
      <c r="J2335" s="2"/>
      <c r="O2335" s="3"/>
      <c r="P2335" s="3"/>
      <c r="Q2335" s="3"/>
      <c r="R2335" s="3"/>
      <c r="S2335" s="3"/>
      <c r="T2335" s="3"/>
      <c r="U2335" s="3"/>
      <c r="V2335" s="3"/>
      <c r="W2335" s="3"/>
      <c r="X2335" s="8"/>
      <c r="GP2335" s="13"/>
      <c r="GQ2335" s="13"/>
      <c r="GR2335" s="13"/>
      <c r="GS2335" s="13"/>
      <c r="GT2335" s="13"/>
      <c r="GU2335" s="13"/>
      <c r="NX2335" s="2"/>
      <c r="NY2335" s="2"/>
      <c r="NZ2335" s="2"/>
      <c r="OA2335" s="2"/>
      <c r="OB2335" s="2"/>
    </row>
    <row r="2336" spans="2:392" x14ac:dyDescent="0.25">
      <c r="B2336" s="2"/>
      <c r="C2336" s="2"/>
      <c r="D2336" s="2"/>
      <c r="E2336" s="2"/>
      <c r="F2336" s="2"/>
      <c r="I2336" s="2"/>
      <c r="J2336" s="2"/>
      <c r="O2336" s="3"/>
      <c r="P2336" s="3"/>
      <c r="Q2336" s="3"/>
      <c r="R2336" s="3"/>
      <c r="S2336" s="3"/>
      <c r="T2336" s="3"/>
      <c r="U2336" s="3"/>
      <c r="V2336" s="3"/>
      <c r="W2336" s="3"/>
      <c r="X2336" s="8"/>
      <c r="GP2336" s="13"/>
      <c r="GQ2336" s="13"/>
      <c r="GR2336" s="13"/>
      <c r="GS2336" s="13"/>
      <c r="GT2336" s="13"/>
      <c r="GU2336" s="13"/>
      <c r="NX2336" s="2"/>
      <c r="NY2336" s="2"/>
      <c r="NZ2336" s="2"/>
      <c r="OA2336" s="2"/>
      <c r="OB2336" s="2"/>
    </row>
    <row r="2337" spans="2:392" x14ac:dyDescent="0.25">
      <c r="B2337" s="2"/>
      <c r="C2337" s="2"/>
      <c r="D2337" s="2"/>
      <c r="E2337" s="2"/>
      <c r="F2337" s="2"/>
      <c r="I2337" s="2"/>
      <c r="J2337" s="2"/>
      <c r="O2337" s="3"/>
      <c r="P2337" s="3"/>
      <c r="Q2337" s="3"/>
      <c r="R2337" s="3"/>
      <c r="S2337" s="3"/>
      <c r="T2337" s="3"/>
      <c r="U2337" s="3"/>
      <c r="V2337" s="3"/>
      <c r="W2337" s="3"/>
      <c r="X2337" s="8"/>
      <c r="GP2337" s="13"/>
      <c r="GQ2337" s="13"/>
      <c r="GR2337" s="13"/>
      <c r="GS2337" s="13"/>
      <c r="GT2337" s="13"/>
      <c r="GU2337" s="13"/>
      <c r="NX2337" s="2"/>
      <c r="NY2337" s="2"/>
      <c r="NZ2337" s="2"/>
      <c r="OA2337" s="2"/>
      <c r="OB2337" s="2"/>
    </row>
    <row r="2338" spans="2:392" x14ac:dyDescent="0.25">
      <c r="B2338" s="2"/>
      <c r="C2338" s="2"/>
      <c r="D2338" s="2"/>
      <c r="E2338" s="2"/>
      <c r="F2338" s="2"/>
      <c r="I2338" s="2"/>
      <c r="J2338" s="2"/>
      <c r="O2338" s="3"/>
      <c r="P2338" s="3"/>
      <c r="Q2338" s="3"/>
      <c r="R2338" s="3"/>
      <c r="S2338" s="3"/>
      <c r="T2338" s="3"/>
      <c r="U2338" s="3"/>
      <c r="V2338" s="3"/>
      <c r="W2338" s="3"/>
      <c r="X2338" s="8"/>
      <c r="GP2338" s="13"/>
      <c r="GQ2338" s="13"/>
      <c r="GR2338" s="13"/>
      <c r="GS2338" s="13"/>
      <c r="GT2338" s="13"/>
      <c r="GU2338" s="13"/>
      <c r="NX2338" s="2"/>
      <c r="NY2338" s="2"/>
      <c r="NZ2338" s="2"/>
      <c r="OA2338" s="2"/>
      <c r="OB2338" s="2"/>
    </row>
    <row r="2339" spans="2:392" x14ac:dyDescent="0.25">
      <c r="B2339" s="2"/>
      <c r="C2339" s="2"/>
      <c r="D2339" s="2"/>
      <c r="E2339" s="2"/>
      <c r="F2339" s="2"/>
      <c r="I2339" s="2"/>
      <c r="J2339" s="2"/>
      <c r="O2339" s="3"/>
      <c r="P2339" s="3"/>
      <c r="Q2339" s="3"/>
      <c r="R2339" s="3"/>
      <c r="S2339" s="3"/>
      <c r="T2339" s="3"/>
      <c r="U2339" s="3"/>
      <c r="V2339" s="3"/>
      <c r="W2339" s="3"/>
      <c r="X2339" s="8"/>
      <c r="GP2339" s="13"/>
      <c r="GQ2339" s="13"/>
      <c r="GR2339" s="13"/>
      <c r="GS2339" s="13"/>
      <c r="GT2339" s="13"/>
      <c r="GU2339" s="13"/>
      <c r="NX2339" s="2"/>
      <c r="NY2339" s="2"/>
      <c r="NZ2339" s="2"/>
      <c r="OA2339" s="2"/>
      <c r="OB2339" s="2"/>
    </row>
    <row r="2340" spans="2:392" x14ac:dyDescent="0.25">
      <c r="B2340" s="2"/>
      <c r="C2340" s="2"/>
      <c r="D2340" s="2"/>
      <c r="E2340" s="2"/>
      <c r="F2340" s="2"/>
      <c r="I2340" s="2"/>
      <c r="J2340" s="2"/>
      <c r="O2340" s="3"/>
      <c r="P2340" s="3"/>
      <c r="Q2340" s="3"/>
      <c r="R2340" s="3"/>
      <c r="S2340" s="3"/>
      <c r="T2340" s="3"/>
      <c r="U2340" s="3"/>
      <c r="V2340" s="3"/>
      <c r="W2340" s="3"/>
      <c r="X2340" s="8"/>
      <c r="GP2340" s="13"/>
      <c r="GQ2340" s="13"/>
      <c r="GR2340" s="13"/>
      <c r="GS2340" s="13"/>
      <c r="GT2340" s="13"/>
      <c r="GU2340" s="13"/>
      <c r="NX2340" s="2"/>
      <c r="NY2340" s="2"/>
      <c r="NZ2340" s="2"/>
      <c r="OA2340" s="2"/>
      <c r="OB2340" s="2"/>
    </row>
    <row r="2341" spans="2:392" x14ac:dyDescent="0.25">
      <c r="B2341" s="2"/>
      <c r="C2341" s="2"/>
      <c r="D2341" s="2"/>
      <c r="E2341" s="2"/>
      <c r="F2341" s="2"/>
      <c r="I2341" s="2"/>
      <c r="J2341" s="2"/>
      <c r="O2341" s="3"/>
      <c r="P2341" s="3"/>
      <c r="Q2341" s="3"/>
      <c r="R2341" s="3"/>
      <c r="S2341" s="3"/>
      <c r="T2341" s="3"/>
      <c r="U2341" s="3"/>
      <c r="V2341" s="3"/>
      <c r="W2341" s="3"/>
      <c r="X2341" s="8"/>
      <c r="GP2341" s="13"/>
      <c r="GQ2341" s="13"/>
      <c r="GR2341" s="13"/>
      <c r="GS2341" s="13"/>
      <c r="GT2341" s="13"/>
      <c r="GU2341" s="13"/>
      <c r="NX2341" s="2"/>
      <c r="NY2341" s="2"/>
      <c r="NZ2341" s="2"/>
      <c r="OA2341" s="2"/>
      <c r="OB2341" s="2"/>
    </row>
    <row r="2342" spans="2:392" x14ac:dyDescent="0.25">
      <c r="B2342" s="2"/>
      <c r="C2342" s="2"/>
      <c r="D2342" s="2"/>
      <c r="E2342" s="2"/>
      <c r="F2342" s="2"/>
      <c r="I2342" s="2"/>
      <c r="J2342" s="2"/>
      <c r="O2342" s="3"/>
      <c r="P2342" s="3"/>
      <c r="Q2342" s="3"/>
      <c r="R2342" s="3"/>
      <c r="S2342" s="3"/>
      <c r="T2342" s="3"/>
      <c r="U2342" s="3"/>
      <c r="V2342" s="3"/>
      <c r="W2342" s="3"/>
      <c r="X2342" s="8"/>
      <c r="GP2342" s="13"/>
      <c r="GQ2342" s="13"/>
      <c r="GR2342" s="13"/>
      <c r="GS2342" s="13"/>
      <c r="GT2342" s="13"/>
      <c r="GU2342" s="13"/>
      <c r="NX2342" s="2"/>
      <c r="NY2342" s="2"/>
      <c r="NZ2342" s="2"/>
      <c r="OA2342" s="2"/>
      <c r="OB2342" s="2"/>
    </row>
    <row r="2343" spans="2:392" x14ac:dyDescent="0.25">
      <c r="B2343" s="2"/>
      <c r="C2343" s="2"/>
      <c r="D2343" s="2"/>
      <c r="E2343" s="2"/>
      <c r="F2343" s="2"/>
      <c r="I2343" s="2"/>
      <c r="J2343" s="2"/>
      <c r="O2343" s="3"/>
      <c r="P2343" s="3"/>
      <c r="Q2343" s="3"/>
      <c r="R2343" s="3"/>
      <c r="S2343" s="3"/>
      <c r="T2343" s="3"/>
      <c r="U2343" s="3"/>
      <c r="V2343" s="3"/>
      <c r="W2343" s="3"/>
      <c r="X2343" s="8"/>
      <c r="GP2343" s="13"/>
      <c r="GQ2343" s="13"/>
      <c r="GR2343" s="13"/>
      <c r="GS2343" s="13"/>
      <c r="GT2343" s="13"/>
      <c r="GU2343" s="13"/>
      <c r="NX2343" s="2"/>
      <c r="NY2343" s="2"/>
      <c r="NZ2343" s="2"/>
      <c r="OA2343" s="2"/>
      <c r="OB2343" s="2"/>
    </row>
    <row r="2344" spans="2:392" x14ac:dyDescent="0.25">
      <c r="B2344" s="2"/>
      <c r="C2344" s="2"/>
      <c r="D2344" s="2"/>
      <c r="E2344" s="2"/>
      <c r="F2344" s="2"/>
      <c r="I2344" s="2"/>
      <c r="J2344" s="2"/>
      <c r="O2344" s="3"/>
      <c r="P2344" s="3"/>
      <c r="Q2344" s="3"/>
      <c r="R2344" s="3"/>
      <c r="S2344" s="3"/>
      <c r="T2344" s="3"/>
      <c r="U2344" s="3"/>
      <c r="V2344" s="3"/>
      <c r="W2344" s="3"/>
      <c r="X2344" s="8"/>
      <c r="GP2344" s="13"/>
      <c r="GQ2344" s="13"/>
      <c r="GR2344" s="13"/>
      <c r="GS2344" s="13"/>
      <c r="GT2344" s="13"/>
      <c r="GU2344" s="13"/>
      <c r="NX2344" s="2"/>
      <c r="NY2344" s="2"/>
      <c r="NZ2344" s="2"/>
      <c r="OA2344" s="2"/>
      <c r="OB2344" s="2"/>
    </row>
    <row r="2345" spans="2:392" x14ac:dyDescent="0.25">
      <c r="B2345" s="2"/>
      <c r="C2345" s="2"/>
      <c r="D2345" s="2"/>
      <c r="E2345" s="2"/>
      <c r="F2345" s="2"/>
      <c r="I2345" s="2"/>
      <c r="J2345" s="2"/>
      <c r="O2345" s="3"/>
      <c r="P2345" s="3"/>
      <c r="Q2345" s="3"/>
      <c r="R2345" s="3"/>
      <c r="S2345" s="3"/>
      <c r="T2345" s="3"/>
      <c r="U2345" s="3"/>
      <c r="V2345" s="3"/>
      <c r="W2345" s="3"/>
      <c r="X2345" s="8"/>
      <c r="GP2345" s="13"/>
      <c r="GQ2345" s="13"/>
      <c r="GR2345" s="13"/>
      <c r="GS2345" s="13"/>
      <c r="GT2345" s="13"/>
      <c r="GU2345" s="13"/>
      <c r="NX2345" s="2"/>
      <c r="NY2345" s="2"/>
      <c r="NZ2345" s="2"/>
      <c r="OA2345" s="2"/>
      <c r="OB2345" s="2"/>
    </row>
    <row r="2346" spans="2:392" x14ac:dyDescent="0.25">
      <c r="B2346" s="2"/>
      <c r="C2346" s="2"/>
      <c r="D2346" s="2"/>
      <c r="E2346" s="2"/>
      <c r="F2346" s="2"/>
      <c r="I2346" s="2"/>
      <c r="J2346" s="2"/>
      <c r="O2346" s="3"/>
      <c r="P2346" s="3"/>
      <c r="Q2346" s="3"/>
      <c r="R2346" s="3"/>
      <c r="S2346" s="3"/>
      <c r="T2346" s="3"/>
      <c r="U2346" s="3"/>
      <c r="V2346" s="3"/>
      <c r="W2346" s="3"/>
      <c r="X2346" s="8"/>
      <c r="GP2346" s="13"/>
      <c r="GQ2346" s="13"/>
      <c r="GR2346" s="13"/>
      <c r="GS2346" s="13"/>
      <c r="GT2346" s="13"/>
      <c r="GU2346" s="13"/>
      <c r="NX2346" s="2"/>
      <c r="NY2346" s="2"/>
      <c r="NZ2346" s="2"/>
      <c r="OA2346" s="2"/>
      <c r="OB2346" s="2"/>
    </row>
    <row r="2347" spans="2:392" x14ac:dyDescent="0.25">
      <c r="B2347" s="2"/>
      <c r="C2347" s="2"/>
      <c r="D2347" s="2"/>
      <c r="E2347" s="2"/>
      <c r="F2347" s="2"/>
      <c r="I2347" s="2"/>
      <c r="J2347" s="2"/>
      <c r="O2347" s="3"/>
      <c r="P2347" s="3"/>
      <c r="Q2347" s="3"/>
      <c r="R2347" s="3"/>
      <c r="S2347" s="3"/>
      <c r="T2347" s="3"/>
      <c r="U2347" s="3"/>
      <c r="V2347" s="3"/>
      <c r="W2347" s="3"/>
      <c r="X2347" s="8"/>
      <c r="GP2347" s="13"/>
      <c r="GQ2347" s="13"/>
      <c r="GR2347" s="13"/>
      <c r="GS2347" s="13"/>
      <c r="GT2347" s="13"/>
      <c r="GU2347" s="13"/>
      <c r="NX2347" s="2"/>
      <c r="NY2347" s="2"/>
      <c r="NZ2347" s="2"/>
      <c r="OA2347" s="2"/>
      <c r="OB2347" s="2"/>
    </row>
    <row r="2348" spans="2:392" x14ac:dyDescent="0.25">
      <c r="B2348" s="2"/>
      <c r="C2348" s="2"/>
      <c r="D2348" s="2"/>
      <c r="E2348" s="2"/>
      <c r="F2348" s="2"/>
      <c r="I2348" s="2"/>
      <c r="J2348" s="2"/>
      <c r="O2348" s="3"/>
      <c r="P2348" s="3"/>
      <c r="Q2348" s="3"/>
      <c r="R2348" s="3"/>
      <c r="S2348" s="3"/>
      <c r="T2348" s="3"/>
      <c r="U2348" s="3"/>
      <c r="V2348" s="3"/>
      <c r="W2348" s="3"/>
      <c r="X2348" s="8"/>
      <c r="GP2348" s="13"/>
      <c r="GQ2348" s="13"/>
      <c r="GR2348" s="13"/>
      <c r="GS2348" s="13"/>
      <c r="GT2348" s="13"/>
      <c r="GU2348" s="13"/>
      <c r="NX2348" s="2"/>
      <c r="NY2348" s="2"/>
      <c r="NZ2348" s="2"/>
      <c r="OA2348" s="2"/>
      <c r="OB2348" s="2"/>
    </row>
    <row r="2349" spans="2:392" x14ac:dyDescent="0.25">
      <c r="B2349" s="2"/>
      <c r="C2349" s="2"/>
      <c r="D2349" s="2"/>
      <c r="E2349" s="2"/>
      <c r="F2349" s="2"/>
      <c r="I2349" s="2"/>
      <c r="J2349" s="2"/>
      <c r="O2349" s="3"/>
      <c r="P2349" s="3"/>
      <c r="Q2349" s="3"/>
      <c r="R2349" s="3"/>
      <c r="S2349" s="3"/>
      <c r="T2349" s="3"/>
      <c r="U2349" s="3"/>
      <c r="V2349" s="3"/>
      <c r="W2349" s="3"/>
      <c r="X2349" s="8"/>
      <c r="GP2349" s="13"/>
      <c r="GQ2349" s="13"/>
      <c r="GR2349" s="13"/>
      <c r="GS2349" s="13"/>
      <c r="GT2349" s="13"/>
      <c r="GU2349" s="13"/>
      <c r="NX2349" s="2"/>
      <c r="NY2349" s="2"/>
      <c r="NZ2349" s="2"/>
      <c r="OA2349" s="2"/>
      <c r="OB2349" s="2"/>
    </row>
    <row r="2350" spans="2:392" x14ac:dyDescent="0.25">
      <c r="B2350" s="2"/>
      <c r="C2350" s="2"/>
      <c r="D2350" s="2"/>
      <c r="E2350" s="2"/>
      <c r="F2350" s="2"/>
      <c r="I2350" s="2"/>
      <c r="J2350" s="2"/>
      <c r="O2350" s="3"/>
      <c r="P2350" s="3"/>
      <c r="Q2350" s="3"/>
      <c r="R2350" s="3"/>
      <c r="S2350" s="3"/>
      <c r="T2350" s="3"/>
      <c r="U2350" s="3"/>
      <c r="V2350" s="3"/>
      <c r="W2350" s="3"/>
      <c r="X2350" s="8"/>
      <c r="GP2350" s="13"/>
      <c r="GQ2350" s="13"/>
      <c r="GR2350" s="13"/>
      <c r="GS2350" s="13"/>
      <c r="GT2350" s="13"/>
      <c r="GU2350" s="13"/>
      <c r="NX2350" s="2"/>
      <c r="NY2350" s="2"/>
      <c r="NZ2350" s="2"/>
      <c r="OA2350" s="2"/>
      <c r="OB2350" s="2"/>
    </row>
    <row r="2351" spans="2:392" x14ac:dyDescent="0.25">
      <c r="B2351" s="2"/>
      <c r="C2351" s="2"/>
      <c r="D2351" s="2"/>
      <c r="E2351" s="2"/>
      <c r="F2351" s="2"/>
      <c r="I2351" s="2"/>
      <c r="J2351" s="2"/>
      <c r="O2351" s="3"/>
      <c r="P2351" s="3"/>
      <c r="Q2351" s="3"/>
      <c r="R2351" s="3"/>
      <c r="S2351" s="3"/>
      <c r="T2351" s="3"/>
      <c r="U2351" s="3"/>
      <c r="V2351" s="3"/>
      <c r="W2351" s="3"/>
      <c r="X2351" s="8"/>
      <c r="GP2351" s="13"/>
      <c r="GQ2351" s="13"/>
      <c r="GR2351" s="13"/>
      <c r="GS2351" s="13"/>
      <c r="GT2351" s="13"/>
      <c r="GU2351" s="13"/>
      <c r="NX2351" s="2"/>
      <c r="NY2351" s="2"/>
      <c r="NZ2351" s="2"/>
      <c r="OA2351" s="2"/>
      <c r="OB2351" s="2"/>
    </row>
    <row r="2352" spans="2:392" x14ac:dyDescent="0.25">
      <c r="B2352" s="2"/>
      <c r="C2352" s="2"/>
      <c r="D2352" s="2"/>
      <c r="E2352" s="2"/>
      <c r="F2352" s="2"/>
      <c r="I2352" s="2"/>
      <c r="J2352" s="2"/>
      <c r="O2352" s="3"/>
      <c r="P2352" s="3"/>
      <c r="Q2352" s="3"/>
      <c r="R2352" s="3"/>
      <c r="S2352" s="3"/>
      <c r="T2352" s="3"/>
      <c r="U2352" s="3"/>
      <c r="V2352" s="3"/>
      <c r="W2352" s="3"/>
      <c r="X2352" s="8"/>
      <c r="GP2352" s="13"/>
      <c r="GQ2352" s="13"/>
      <c r="GR2352" s="13"/>
      <c r="GS2352" s="13"/>
      <c r="GT2352" s="13"/>
      <c r="GU2352" s="13"/>
      <c r="NX2352" s="2"/>
      <c r="NY2352" s="2"/>
      <c r="NZ2352" s="2"/>
      <c r="OA2352" s="2"/>
      <c r="OB2352" s="2"/>
    </row>
    <row r="2353" spans="2:392" x14ac:dyDescent="0.25">
      <c r="B2353" s="2"/>
      <c r="C2353" s="2"/>
      <c r="D2353" s="2"/>
      <c r="E2353" s="2"/>
      <c r="F2353" s="2"/>
      <c r="I2353" s="2"/>
      <c r="J2353" s="2"/>
      <c r="O2353" s="3"/>
      <c r="P2353" s="3"/>
      <c r="Q2353" s="3"/>
      <c r="R2353" s="3"/>
      <c r="S2353" s="3"/>
      <c r="T2353" s="3"/>
      <c r="U2353" s="3"/>
      <c r="V2353" s="3"/>
      <c r="W2353" s="3"/>
      <c r="X2353" s="8"/>
      <c r="GP2353" s="13"/>
      <c r="GQ2353" s="13"/>
      <c r="GR2353" s="13"/>
      <c r="GS2353" s="13"/>
      <c r="GT2353" s="13"/>
      <c r="GU2353" s="13"/>
      <c r="NX2353" s="2"/>
      <c r="NY2353" s="2"/>
      <c r="NZ2353" s="2"/>
      <c r="OA2353" s="2"/>
      <c r="OB2353" s="2"/>
    </row>
    <row r="2354" spans="2:392" x14ac:dyDescent="0.25">
      <c r="B2354" s="2"/>
      <c r="C2354" s="2"/>
      <c r="D2354" s="2"/>
      <c r="E2354" s="2"/>
      <c r="F2354" s="2"/>
      <c r="I2354" s="2"/>
      <c r="J2354" s="2"/>
      <c r="O2354" s="3"/>
      <c r="P2354" s="3"/>
      <c r="Q2354" s="3"/>
      <c r="R2354" s="3"/>
      <c r="S2354" s="3"/>
      <c r="T2354" s="3"/>
      <c r="U2354" s="3"/>
      <c r="V2354" s="3"/>
      <c r="W2354" s="3"/>
      <c r="X2354" s="8"/>
      <c r="GP2354" s="13"/>
      <c r="GQ2354" s="13"/>
      <c r="GR2354" s="13"/>
      <c r="GS2354" s="13"/>
      <c r="GT2354" s="13"/>
      <c r="GU2354" s="13"/>
      <c r="NX2354" s="2"/>
      <c r="NY2354" s="2"/>
      <c r="NZ2354" s="2"/>
      <c r="OA2354" s="2"/>
      <c r="OB2354" s="2"/>
    </row>
    <row r="2355" spans="2:392" x14ac:dyDescent="0.25">
      <c r="B2355" s="2"/>
      <c r="C2355" s="2"/>
      <c r="D2355" s="2"/>
      <c r="E2355" s="2"/>
      <c r="F2355" s="2"/>
      <c r="I2355" s="2"/>
      <c r="J2355" s="2"/>
      <c r="O2355" s="3"/>
      <c r="P2355" s="3"/>
      <c r="Q2355" s="3"/>
      <c r="R2355" s="3"/>
      <c r="S2355" s="3"/>
      <c r="T2355" s="3"/>
      <c r="U2355" s="3"/>
      <c r="V2355" s="3"/>
      <c r="W2355" s="3"/>
      <c r="X2355" s="8"/>
      <c r="GP2355" s="13"/>
      <c r="GQ2355" s="13"/>
      <c r="GR2355" s="13"/>
      <c r="GS2355" s="13"/>
      <c r="GT2355" s="13"/>
      <c r="GU2355" s="13"/>
      <c r="NX2355" s="2"/>
      <c r="NY2355" s="2"/>
      <c r="NZ2355" s="2"/>
      <c r="OA2355" s="2"/>
      <c r="OB2355" s="2"/>
    </row>
    <row r="2356" spans="2:392" x14ac:dyDescent="0.25">
      <c r="B2356" s="2"/>
      <c r="C2356" s="2"/>
      <c r="D2356" s="2"/>
      <c r="E2356" s="2"/>
      <c r="F2356" s="2"/>
      <c r="I2356" s="2"/>
      <c r="J2356" s="2"/>
      <c r="O2356" s="3"/>
      <c r="P2356" s="3"/>
      <c r="Q2356" s="3"/>
      <c r="R2356" s="3"/>
      <c r="S2356" s="3"/>
      <c r="T2356" s="3"/>
      <c r="U2356" s="3"/>
      <c r="V2356" s="3"/>
      <c r="W2356" s="3"/>
      <c r="X2356" s="8"/>
      <c r="GP2356" s="13"/>
      <c r="GQ2356" s="13"/>
      <c r="GR2356" s="13"/>
      <c r="GS2356" s="13"/>
      <c r="GT2356" s="13"/>
      <c r="GU2356" s="13"/>
      <c r="NX2356" s="2"/>
      <c r="NY2356" s="2"/>
      <c r="NZ2356" s="2"/>
      <c r="OA2356" s="2"/>
      <c r="OB2356" s="2"/>
    </row>
    <row r="2357" spans="2:392" x14ac:dyDescent="0.25">
      <c r="B2357" s="2"/>
      <c r="C2357" s="2"/>
      <c r="D2357" s="2"/>
      <c r="E2357" s="2"/>
      <c r="F2357" s="2"/>
      <c r="I2357" s="2"/>
      <c r="J2357" s="2"/>
      <c r="O2357" s="3"/>
      <c r="P2357" s="3"/>
      <c r="Q2357" s="3"/>
      <c r="R2357" s="3"/>
      <c r="S2357" s="3"/>
      <c r="T2357" s="3"/>
      <c r="U2357" s="3"/>
      <c r="V2357" s="3"/>
      <c r="W2357" s="3"/>
      <c r="X2357" s="8"/>
      <c r="GP2357" s="13"/>
      <c r="GQ2357" s="13"/>
      <c r="GR2357" s="13"/>
      <c r="GS2357" s="13"/>
      <c r="GT2357" s="13"/>
      <c r="GU2357" s="13"/>
      <c r="NX2357" s="2"/>
      <c r="NY2357" s="2"/>
      <c r="NZ2357" s="2"/>
      <c r="OA2357" s="2"/>
      <c r="OB2357" s="2"/>
    </row>
    <row r="2358" spans="2:392" x14ac:dyDescent="0.25">
      <c r="B2358" s="2"/>
      <c r="C2358" s="2"/>
      <c r="D2358" s="2"/>
      <c r="E2358" s="2"/>
      <c r="F2358" s="2"/>
      <c r="I2358" s="2"/>
      <c r="J2358" s="2"/>
      <c r="O2358" s="3"/>
      <c r="P2358" s="3"/>
      <c r="Q2358" s="3"/>
      <c r="R2358" s="3"/>
      <c r="S2358" s="3"/>
      <c r="T2358" s="3"/>
      <c r="U2358" s="3"/>
      <c r="V2358" s="3"/>
      <c r="W2358" s="3"/>
      <c r="X2358" s="8"/>
      <c r="GP2358" s="13"/>
      <c r="GQ2358" s="13"/>
      <c r="GR2358" s="13"/>
      <c r="GS2358" s="13"/>
      <c r="GT2358" s="13"/>
      <c r="GU2358" s="13"/>
      <c r="NX2358" s="2"/>
      <c r="NY2358" s="2"/>
      <c r="NZ2358" s="2"/>
      <c r="OA2358" s="2"/>
      <c r="OB2358" s="2"/>
    </row>
    <row r="2359" spans="2:392" x14ac:dyDescent="0.25">
      <c r="B2359" s="2"/>
      <c r="C2359" s="2"/>
      <c r="D2359" s="2"/>
      <c r="E2359" s="2"/>
      <c r="F2359" s="2"/>
      <c r="I2359" s="2"/>
      <c r="J2359" s="2"/>
      <c r="O2359" s="3"/>
      <c r="P2359" s="3"/>
      <c r="Q2359" s="3"/>
      <c r="R2359" s="3"/>
      <c r="S2359" s="3"/>
      <c r="T2359" s="3"/>
      <c r="U2359" s="3"/>
      <c r="V2359" s="3"/>
      <c r="W2359" s="3"/>
      <c r="X2359" s="8"/>
      <c r="GP2359" s="13"/>
      <c r="GQ2359" s="13"/>
      <c r="GR2359" s="13"/>
      <c r="GS2359" s="13"/>
      <c r="GT2359" s="13"/>
      <c r="GU2359" s="13"/>
      <c r="NX2359" s="2"/>
      <c r="NY2359" s="2"/>
      <c r="NZ2359" s="2"/>
      <c r="OA2359" s="2"/>
      <c r="OB2359" s="2"/>
    </row>
    <row r="2360" spans="2:392" x14ac:dyDescent="0.25">
      <c r="B2360" s="2"/>
      <c r="C2360" s="2"/>
      <c r="D2360" s="2"/>
      <c r="E2360" s="2"/>
      <c r="F2360" s="2"/>
      <c r="I2360" s="2"/>
      <c r="J2360" s="2"/>
      <c r="O2360" s="3"/>
      <c r="P2360" s="3"/>
      <c r="Q2360" s="3"/>
      <c r="R2360" s="3"/>
      <c r="S2360" s="3"/>
      <c r="T2360" s="3"/>
      <c r="U2360" s="3"/>
      <c r="V2360" s="3"/>
      <c r="W2360" s="3"/>
      <c r="X2360" s="8"/>
      <c r="GP2360" s="13"/>
      <c r="GQ2360" s="13"/>
      <c r="GR2360" s="13"/>
      <c r="GS2360" s="13"/>
      <c r="GT2360" s="13"/>
      <c r="GU2360" s="13"/>
      <c r="NX2360" s="2"/>
      <c r="NY2360" s="2"/>
      <c r="NZ2360" s="2"/>
      <c r="OA2360" s="2"/>
      <c r="OB2360" s="2"/>
    </row>
    <row r="2361" spans="2:392" x14ac:dyDescent="0.25">
      <c r="B2361" s="2"/>
      <c r="C2361" s="2"/>
      <c r="D2361" s="2"/>
      <c r="E2361" s="2"/>
      <c r="F2361" s="2"/>
      <c r="I2361" s="2"/>
      <c r="J2361" s="2"/>
      <c r="O2361" s="3"/>
      <c r="P2361" s="3"/>
      <c r="Q2361" s="3"/>
      <c r="R2361" s="3"/>
      <c r="S2361" s="3"/>
      <c r="T2361" s="3"/>
      <c r="U2361" s="3"/>
      <c r="V2361" s="3"/>
      <c r="W2361" s="3"/>
      <c r="X2361" s="8"/>
      <c r="GP2361" s="13"/>
      <c r="GQ2361" s="13"/>
      <c r="GR2361" s="13"/>
      <c r="GS2361" s="13"/>
      <c r="GT2361" s="13"/>
      <c r="GU2361" s="13"/>
      <c r="NX2361" s="2"/>
      <c r="NY2361" s="2"/>
      <c r="NZ2361" s="2"/>
      <c r="OA2361" s="2"/>
      <c r="OB2361" s="2"/>
    </row>
    <row r="2362" spans="2:392" x14ac:dyDescent="0.25">
      <c r="B2362" s="2"/>
      <c r="C2362" s="2"/>
      <c r="D2362" s="2"/>
      <c r="E2362" s="2"/>
      <c r="F2362" s="2"/>
      <c r="I2362" s="2"/>
      <c r="J2362" s="2"/>
      <c r="O2362" s="3"/>
      <c r="P2362" s="3"/>
      <c r="Q2362" s="3"/>
      <c r="R2362" s="3"/>
      <c r="S2362" s="3"/>
      <c r="T2362" s="3"/>
      <c r="U2362" s="3"/>
      <c r="V2362" s="3"/>
      <c r="W2362" s="3"/>
      <c r="X2362" s="8"/>
      <c r="GP2362" s="13"/>
      <c r="GQ2362" s="13"/>
      <c r="GR2362" s="13"/>
      <c r="GS2362" s="13"/>
      <c r="GT2362" s="13"/>
      <c r="GU2362" s="13"/>
      <c r="NX2362" s="2"/>
      <c r="NY2362" s="2"/>
      <c r="NZ2362" s="2"/>
      <c r="OA2362" s="2"/>
      <c r="OB2362" s="2"/>
    </row>
    <row r="2363" spans="2:392" x14ac:dyDescent="0.25">
      <c r="B2363" s="2"/>
      <c r="C2363" s="2"/>
      <c r="D2363" s="2"/>
      <c r="E2363" s="2"/>
      <c r="F2363" s="2"/>
      <c r="I2363" s="2"/>
      <c r="J2363" s="2"/>
      <c r="O2363" s="3"/>
      <c r="P2363" s="3"/>
      <c r="Q2363" s="3"/>
      <c r="R2363" s="3"/>
      <c r="S2363" s="3"/>
      <c r="T2363" s="3"/>
      <c r="U2363" s="3"/>
      <c r="V2363" s="3"/>
      <c r="W2363" s="3"/>
      <c r="X2363" s="8"/>
      <c r="GP2363" s="13"/>
      <c r="GQ2363" s="13"/>
      <c r="GR2363" s="13"/>
      <c r="GS2363" s="13"/>
      <c r="GT2363" s="13"/>
      <c r="GU2363" s="13"/>
      <c r="NX2363" s="2"/>
      <c r="NY2363" s="2"/>
      <c r="NZ2363" s="2"/>
      <c r="OA2363" s="2"/>
      <c r="OB2363" s="2"/>
    </row>
    <row r="2364" spans="2:392" x14ac:dyDescent="0.25">
      <c r="B2364" s="2"/>
      <c r="C2364" s="2"/>
      <c r="D2364" s="2"/>
      <c r="E2364" s="2"/>
      <c r="F2364" s="2"/>
      <c r="I2364" s="2"/>
      <c r="J2364" s="2"/>
      <c r="O2364" s="3"/>
      <c r="P2364" s="3"/>
      <c r="Q2364" s="3"/>
      <c r="R2364" s="3"/>
      <c r="S2364" s="3"/>
      <c r="T2364" s="3"/>
      <c r="U2364" s="3"/>
      <c r="V2364" s="3"/>
      <c r="W2364" s="3"/>
      <c r="X2364" s="8"/>
      <c r="GP2364" s="13"/>
      <c r="GQ2364" s="13"/>
      <c r="GR2364" s="13"/>
      <c r="GS2364" s="13"/>
      <c r="GT2364" s="13"/>
      <c r="GU2364" s="13"/>
      <c r="NX2364" s="2"/>
      <c r="NY2364" s="2"/>
      <c r="NZ2364" s="2"/>
      <c r="OA2364" s="2"/>
      <c r="OB2364" s="2"/>
    </row>
    <row r="2365" spans="2:392" x14ac:dyDescent="0.25">
      <c r="B2365" s="2"/>
      <c r="C2365" s="2"/>
      <c r="D2365" s="2"/>
      <c r="E2365" s="2"/>
      <c r="F2365" s="2"/>
      <c r="I2365" s="2"/>
      <c r="J2365" s="2"/>
      <c r="O2365" s="3"/>
      <c r="P2365" s="3"/>
      <c r="Q2365" s="3"/>
      <c r="R2365" s="3"/>
      <c r="S2365" s="3"/>
      <c r="T2365" s="3"/>
      <c r="U2365" s="3"/>
      <c r="V2365" s="3"/>
      <c r="W2365" s="3"/>
      <c r="X2365" s="8"/>
      <c r="GP2365" s="13"/>
      <c r="GQ2365" s="13"/>
      <c r="GR2365" s="13"/>
      <c r="GS2365" s="13"/>
      <c r="GT2365" s="13"/>
      <c r="GU2365" s="13"/>
      <c r="NX2365" s="2"/>
      <c r="NY2365" s="2"/>
      <c r="NZ2365" s="2"/>
      <c r="OA2365" s="2"/>
      <c r="OB2365" s="2"/>
    </row>
    <row r="2366" spans="2:392" x14ac:dyDescent="0.25">
      <c r="B2366" s="2"/>
      <c r="C2366" s="2"/>
      <c r="D2366" s="2"/>
      <c r="E2366" s="2"/>
      <c r="F2366" s="2"/>
      <c r="I2366" s="2"/>
      <c r="J2366" s="2"/>
      <c r="O2366" s="3"/>
      <c r="P2366" s="3"/>
      <c r="Q2366" s="3"/>
      <c r="R2366" s="3"/>
      <c r="S2366" s="3"/>
      <c r="T2366" s="3"/>
      <c r="U2366" s="3"/>
      <c r="V2366" s="3"/>
      <c r="W2366" s="3"/>
      <c r="X2366" s="8"/>
      <c r="GP2366" s="13"/>
      <c r="GQ2366" s="13"/>
      <c r="GR2366" s="13"/>
      <c r="GS2366" s="13"/>
      <c r="GT2366" s="13"/>
      <c r="GU2366" s="13"/>
      <c r="NX2366" s="2"/>
      <c r="NY2366" s="2"/>
      <c r="NZ2366" s="2"/>
      <c r="OA2366" s="2"/>
      <c r="OB2366" s="2"/>
    </row>
    <row r="2367" spans="2:392" x14ac:dyDescent="0.25">
      <c r="B2367" s="2"/>
      <c r="C2367" s="2"/>
      <c r="D2367" s="2"/>
      <c r="E2367" s="2"/>
      <c r="F2367" s="2"/>
      <c r="I2367" s="2"/>
      <c r="J2367" s="2"/>
      <c r="O2367" s="3"/>
      <c r="P2367" s="3"/>
      <c r="Q2367" s="3"/>
      <c r="R2367" s="3"/>
      <c r="S2367" s="3"/>
      <c r="T2367" s="3"/>
      <c r="U2367" s="3"/>
      <c r="V2367" s="3"/>
      <c r="W2367" s="3"/>
      <c r="X2367" s="8"/>
      <c r="GP2367" s="13"/>
      <c r="GQ2367" s="13"/>
      <c r="GR2367" s="13"/>
      <c r="GS2367" s="13"/>
      <c r="GT2367" s="13"/>
      <c r="GU2367" s="13"/>
      <c r="NX2367" s="2"/>
      <c r="NY2367" s="2"/>
      <c r="NZ2367" s="2"/>
      <c r="OA2367" s="2"/>
      <c r="OB2367" s="2"/>
    </row>
    <row r="2368" spans="2:392" x14ac:dyDescent="0.25">
      <c r="B2368" s="2"/>
      <c r="C2368" s="2"/>
      <c r="D2368" s="2"/>
      <c r="E2368" s="2"/>
      <c r="F2368" s="2"/>
      <c r="I2368" s="2"/>
      <c r="J2368" s="2"/>
      <c r="O2368" s="3"/>
      <c r="P2368" s="3"/>
      <c r="Q2368" s="3"/>
      <c r="R2368" s="3"/>
      <c r="S2368" s="3"/>
      <c r="T2368" s="3"/>
      <c r="U2368" s="3"/>
      <c r="V2368" s="3"/>
      <c r="W2368" s="3"/>
      <c r="X2368" s="8"/>
      <c r="GP2368" s="13"/>
      <c r="GQ2368" s="13"/>
      <c r="GR2368" s="13"/>
      <c r="GS2368" s="13"/>
      <c r="GT2368" s="13"/>
      <c r="GU2368" s="13"/>
      <c r="NX2368" s="2"/>
      <c r="NY2368" s="2"/>
      <c r="NZ2368" s="2"/>
      <c r="OA2368" s="2"/>
      <c r="OB2368" s="2"/>
    </row>
    <row r="2369" spans="2:392" x14ac:dyDescent="0.25">
      <c r="B2369" s="2"/>
      <c r="C2369" s="2"/>
      <c r="D2369" s="2"/>
      <c r="E2369" s="2"/>
      <c r="F2369" s="2"/>
      <c r="I2369" s="2"/>
      <c r="J2369" s="2"/>
      <c r="O2369" s="3"/>
      <c r="P2369" s="3"/>
      <c r="Q2369" s="3"/>
      <c r="R2369" s="3"/>
      <c r="S2369" s="3"/>
      <c r="T2369" s="3"/>
      <c r="U2369" s="3"/>
      <c r="V2369" s="3"/>
      <c r="W2369" s="3"/>
      <c r="X2369" s="8"/>
      <c r="GP2369" s="13"/>
      <c r="GQ2369" s="13"/>
      <c r="GR2369" s="13"/>
      <c r="GS2369" s="13"/>
      <c r="GT2369" s="13"/>
      <c r="GU2369" s="13"/>
      <c r="NX2369" s="2"/>
      <c r="NY2369" s="2"/>
      <c r="NZ2369" s="2"/>
      <c r="OA2369" s="2"/>
      <c r="OB2369" s="2"/>
    </row>
    <row r="2370" spans="2:392" x14ac:dyDescent="0.25">
      <c r="B2370" s="2"/>
      <c r="C2370" s="2"/>
      <c r="D2370" s="2"/>
      <c r="E2370" s="2"/>
      <c r="F2370" s="2"/>
      <c r="I2370" s="2"/>
      <c r="J2370" s="2"/>
      <c r="O2370" s="3"/>
      <c r="P2370" s="3"/>
      <c r="Q2370" s="3"/>
      <c r="R2370" s="3"/>
      <c r="S2370" s="3"/>
      <c r="T2370" s="3"/>
      <c r="U2370" s="3"/>
      <c r="V2370" s="3"/>
      <c r="W2370" s="3"/>
      <c r="X2370" s="8"/>
      <c r="GP2370" s="13"/>
      <c r="GQ2370" s="13"/>
      <c r="GR2370" s="13"/>
      <c r="GS2370" s="13"/>
      <c r="GT2370" s="13"/>
      <c r="GU2370" s="13"/>
      <c r="NX2370" s="2"/>
      <c r="NY2370" s="2"/>
      <c r="NZ2370" s="2"/>
      <c r="OA2370" s="2"/>
      <c r="OB2370" s="2"/>
    </row>
    <row r="2371" spans="2:392" x14ac:dyDescent="0.25">
      <c r="B2371" s="2"/>
      <c r="C2371" s="2"/>
      <c r="D2371" s="2"/>
      <c r="E2371" s="2"/>
      <c r="F2371" s="2"/>
      <c r="I2371" s="2"/>
      <c r="J2371" s="2"/>
      <c r="O2371" s="3"/>
      <c r="P2371" s="3"/>
      <c r="Q2371" s="3"/>
      <c r="R2371" s="3"/>
      <c r="S2371" s="3"/>
      <c r="T2371" s="3"/>
      <c r="U2371" s="3"/>
      <c r="V2371" s="3"/>
      <c r="W2371" s="3"/>
      <c r="X2371" s="8"/>
      <c r="GP2371" s="13"/>
      <c r="GQ2371" s="13"/>
      <c r="GR2371" s="13"/>
      <c r="GS2371" s="13"/>
      <c r="GT2371" s="13"/>
      <c r="GU2371" s="13"/>
      <c r="NX2371" s="2"/>
      <c r="NY2371" s="2"/>
      <c r="NZ2371" s="2"/>
      <c r="OA2371" s="2"/>
      <c r="OB2371" s="2"/>
    </row>
    <row r="2372" spans="2:392" x14ac:dyDescent="0.25">
      <c r="B2372" s="2"/>
      <c r="C2372" s="2"/>
      <c r="D2372" s="2"/>
      <c r="E2372" s="2"/>
      <c r="F2372" s="2"/>
      <c r="I2372" s="2"/>
      <c r="J2372" s="2"/>
      <c r="O2372" s="3"/>
      <c r="P2372" s="3"/>
      <c r="Q2372" s="3"/>
      <c r="R2372" s="3"/>
      <c r="S2372" s="3"/>
      <c r="T2372" s="3"/>
      <c r="U2372" s="3"/>
      <c r="V2372" s="3"/>
      <c r="W2372" s="3"/>
      <c r="X2372" s="8"/>
      <c r="GP2372" s="13"/>
      <c r="GQ2372" s="13"/>
      <c r="GR2372" s="13"/>
      <c r="GS2372" s="13"/>
      <c r="GT2372" s="13"/>
      <c r="GU2372" s="13"/>
      <c r="NX2372" s="2"/>
      <c r="NY2372" s="2"/>
      <c r="NZ2372" s="2"/>
      <c r="OA2372" s="2"/>
      <c r="OB2372" s="2"/>
    </row>
    <row r="2373" spans="2:392" x14ac:dyDescent="0.25">
      <c r="B2373" s="2"/>
      <c r="C2373" s="2"/>
      <c r="D2373" s="2"/>
      <c r="E2373" s="2"/>
      <c r="F2373" s="2"/>
      <c r="I2373" s="2"/>
      <c r="J2373" s="2"/>
      <c r="O2373" s="3"/>
      <c r="P2373" s="3"/>
      <c r="Q2373" s="3"/>
      <c r="R2373" s="3"/>
      <c r="S2373" s="3"/>
      <c r="T2373" s="3"/>
      <c r="U2373" s="3"/>
      <c r="V2373" s="3"/>
      <c r="W2373" s="3"/>
      <c r="X2373" s="8"/>
      <c r="GP2373" s="13"/>
      <c r="GQ2373" s="13"/>
      <c r="GR2373" s="13"/>
      <c r="GS2373" s="13"/>
      <c r="GT2373" s="13"/>
      <c r="GU2373" s="13"/>
      <c r="NX2373" s="2"/>
      <c r="NY2373" s="2"/>
      <c r="NZ2373" s="2"/>
      <c r="OA2373" s="2"/>
      <c r="OB2373" s="2"/>
    </row>
    <row r="2374" spans="2:392" x14ac:dyDescent="0.25">
      <c r="B2374" s="2"/>
      <c r="C2374" s="2"/>
      <c r="D2374" s="2"/>
      <c r="E2374" s="2"/>
      <c r="F2374" s="2"/>
      <c r="I2374" s="2"/>
      <c r="J2374" s="2"/>
      <c r="O2374" s="3"/>
      <c r="P2374" s="3"/>
      <c r="Q2374" s="3"/>
      <c r="R2374" s="3"/>
      <c r="S2374" s="3"/>
      <c r="T2374" s="3"/>
      <c r="U2374" s="3"/>
      <c r="V2374" s="3"/>
      <c r="W2374" s="3"/>
      <c r="X2374" s="8"/>
      <c r="GP2374" s="13"/>
      <c r="GQ2374" s="13"/>
      <c r="GR2374" s="13"/>
      <c r="GS2374" s="13"/>
      <c r="GT2374" s="13"/>
      <c r="GU2374" s="13"/>
      <c r="NX2374" s="2"/>
      <c r="NY2374" s="2"/>
      <c r="NZ2374" s="2"/>
      <c r="OA2374" s="2"/>
      <c r="OB2374" s="2"/>
    </row>
    <row r="2375" spans="2:392" x14ac:dyDescent="0.25">
      <c r="B2375" s="2"/>
      <c r="C2375" s="2"/>
      <c r="D2375" s="2"/>
      <c r="E2375" s="2"/>
      <c r="F2375" s="2"/>
      <c r="I2375" s="2"/>
      <c r="J2375" s="2"/>
      <c r="O2375" s="3"/>
      <c r="P2375" s="3"/>
      <c r="Q2375" s="3"/>
      <c r="R2375" s="3"/>
      <c r="S2375" s="3"/>
      <c r="T2375" s="3"/>
      <c r="U2375" s="3"/>
      <c r="V2375" s="3"/>
      <c r="W2375" s="3"/>
      <c r="X2375" s="8"/>
      <c r="GP2375" s="13"/>
      <c r="GQ2375" s="13"/>
      <c r="GR2375" s="13"/>
      <c r="GS2375" s="13"/>
      <c r="GT2375" s="13"/>
      <c r="GU2375" s="13"/>
      <c r="NX2375" s="2"/>
      <c r="NY2375" s="2"/>
      <c r="NZ2375" s="2"/>
      <c r="OA2375" s="2"/>
      <c r="OB2375" s="2"/>
    </row>
    <row r="2376" spans="2:392" x14ac:dyDescent="0.25">
      <c r="B2376" s="2"/>
      <c r="C2376" s="2"/>
      <c r="D2376" s="2"/>
      <c r="E2376" s="2"/>
      <c r="F2376" s="2"/>
      <c r="I2376" s="2"/>
      <c r="J2376" s="2"/>
      <c r="O2376" s="3"/>
      <c r="P2376" s="3"/>
      <c r="Q2376" s="3"/>
      <c r="R2376" s="3"/>
      <c r="S2376" s="3"/>
      <c r="T2376" s="3"/>
      <c r="U2376" s="3"/>
      <c r="V2376" s="3"/>
      <c r="W2376" s="3"/>
      <c r="X2376" s="8"/>
      <c r="GP2376" s="13"/>
      <c r="GQ2376" s="13"/>
      <c r="GR2376" s="13"/>
      <c r="GS2376" s="13"/>
      <c r="GT2376" s="13"/>
      <c r="GU2376" s="13"/>
      <c r="NX2376" s="2"/>
      <c r="NY2376" s="2"/>
      <c r="NZ2376" s="2"/>
      <c r="OA2376" s="2"/>
      <c r="OB2376" s="2"/>
    </row>
    <row r="2377" spans="2:392" x14ac:dyDescent="0.25">
      <c r="B2377" s="2"/>
      <c r="C2377" s="2"/>
      <c r="D2377" s="2"/>
      <c r="E2377" s="2"/>
      <c r="F2377" s="2"/>
      <c r="I2377" s="2"/>
      <c r="J2377" s="2"/>
      <c r="O2377" s="3"/>
      <c r="P2377" s="3"/>
      <c r="Q2377" s="3"/>
      <c r="R2377" s="3"/>
      <c r="S2377" s="3"/>
      <c r="T2377" s="3"/>
      <c r="U2377" s="3"/>
      <c r="V2377" s="3"/>
      <c r="W2377" s="3"/>
      <c r="X2377" s="8"/>
      <c r="GP2377" s="13"/>
      <c r="GQ2377" s="13"/>
      <c r="GR2377" s="13"/>
      <c r="GS2377" s="13"/>
      <c r="GT2377" s="13"/>
      <c r="GU2377" s="13"/>
      <c r="NX2377" s="2"/>
      <c r="NY2377" s="2"/>
      <c r="NZ2377" s="2"/>
      <c r="OA2377" s="2"/>
      <c r="OB2377" s="2"/>
    </row>
    <row r="2378" spans="2:392" x14ac:dyDescent="0.25">
      <c r="B2378" s="2"/>
      <c r="C2378" s="2"/>
      <c r="D2378" s="2"/>
      <c r="E2378" s="2"/>
      <c r="F2378" s="2"/>
      <c r="I2378" s="2"/>
      <c r="J2378" s="2"/>
      <c r="O2378" s="3"/>
      <c r="P2378" s="3"/>
      <c r="Q2378" s="3"/>
      <c r="R2378" s="3"/>
      <c r="S2378" s="3"/>
      <c r="T2378" s="3"/>
      <c r="U2378" s="3"/>
      <c r="V2378" s="3"/>
      <c r="W2378" s="3"/>
      <c r="X2378" s="8"/>
      <c r="GP2378" s="13"/>
      <c r="GQ2378" s="13"/>
      <c r="GR2378" s="13"/>
      <c r="GS2378" s="13"/>
      <c r="GT2378" s="13"/>
      <c r="GU2378" s="13"/>
      <c r="NX2378" s="2"/>
      <c r="NY2378" s="2"/>
      <c r="NZ2378" s="2"/>
      <c r="OA2378" s="2"/>
      <c r="OB2378" s="2"/>
    </row>
    <row r="2379" spans="2:392" x14ac:dyDescent="0.25">
      <c r="B2379" s="2"/>
      <c r="C2379" s="2"/>
      <c r="D2379" s="2"/>
      <c r="E2379" s="2"/>
      <c r="F2379" s="2"/>
      <c r="I2379" s="2"/>
      <c r="J2379" s="2"/>
      <c r="O2379" s="3"/>
      <c r="P2379" s="3"/>
      <c r="Q2379" s="3"/>
      <c r="R2379" s="3"/>
      <c r="S2379" s="3"/>
      <c r="T2379" s="3"/>
      <c r="U2379" s="3"/>
      <c r="V2379" s="3"/>
      <c r="W2379" s="3"/>
      <c r="X2379" s="8"/>
      <c r="GP2379" s="13"/>
      <c r="GQ2379" s="13"/>
      <c r="GR2379" s="13"/>
      <c r="GS2379" s="13"/>
      <c r="GT2379" s="13"/>
      <c r="GU2379" s="13"/>
      <c r="NX2379" s="2"/>
      <c r="NY2379" s="2"/>
      <c r="NZ2379" s="2"/>
      <c r="OA2379" s="2"/>
      <c r="OB2379" s="2"/>
    </row>
    <row r="2380" spans="2:392" x14ac:dyDescent="0.25">
      <c r="B2380" s="2"/>
      <c r="C2380" s="2"/>
      <c r="D2380" s="2"/>
      <c r="E2380" s="2"/>
      <c r="F2380" s="2"/>
      <c r="I2380" s="2"/>
      <c r="J2380" s="2"/>
      <c r="O2380" s="3"/>
      <c r="P2380" s="3"/>
      <c r="Q2380" s="3"/>
      <c r="R2380" s="3"/>
      <c r="S2380" s="3"/>
      <c r="T2380" s="3"/>
      <c r="U2380" s="3"/>
      <c r="V2380" s="3"/>
      <c r="W2380" s="3"/>
      <c r="X2380" s="8"/>
      <c r="GP2380" s="13"/>
      <c r="GQ2380" s="13"/>
      <c r="GR2380" s="13"/>
      <c r="GS2380" s="13"/>
      <c r="GT2380" s="13"/>
      <c r="GU2380" s="13"/>
      <c r="NX2380" s="2"/>
      <c r="NY2380" s="2"/>
      <c r="NZ2380" s="2"/>
      <c r="OA2380" s="2"/>
      <c r="OB2380" s="2"/>
    </row>
    <row r="2381" spans="2:392" x14ac:dyDescent="0.25">
      <c r="B2381" s="2"/>
      <c r="C2381" s="2"/>
      <c r="D2381" s="2"/>
      <c r="E2381" s="2"/>
      <c r="F2381" s="2"/>
      <c r="I2381" s="2"/>
      <c r="J2381" s="2"/>
      <c r="O2381" s="3"/>
      <c r="P2381" s="3"/>
      <c r="Q2381" s="3"/>
      <c r="R2381" s="3"/>
      <c r="S2381" s="3"/>
      <c r="T2381" s="3"/>
      <c r="U2381" s="3"/>
      <c r="V2381" s="3"/>
      <c r="W2381" s="3"/>
      <c r="X2381" s="8"/>
      <c r="GP2381" s="13"/>
      <c r="GQ2381" s="13"/>
      <c r="GR2381" s="13"/>
      <c r="GS2381" s="13"/>
      <c r="GT2381" s="13"/>
      <c r="GU2381" s="13"/>
      <c r="NX2381" s="2"/>
      <c r="NY2381" s="2"/>
      <c r="NZ2381" s="2"/>
      <c r="OA2381" s="2"/>
      <c r="OB2381" s="2"/>
    </row>
    <row r="2382" spans="2:392" x14ac:dyDescent="0.25">
      <c r="B2382" s="2"/>
      <c r="C2382" s="2"/>
      <c r="D2382" s="2"/>
      <c r="E2382" s="2"/>
      <c r="F2382" s="2"/>
      <c r="I2382" s="2"/>
      <c r="J2382" s="2"/>
      <c r="O2382" s="3"/>
      <c r="P2382" s="3"/>
      <c r="Q2382" s="3"/>
      <c r="R2382" s="3"/>
      <c r="S2382" s="3"/>
      <c r="T2382" s="3"/>
      <c r="U2382" s="3"/>
      <c r="V2382" s="3"/>
      <c r="W2382" s="3"/>
      <c r="X2382" s="8"/>
      <c r="GP2382" s="13"/>
      <c r="GQ2382" s="13"/>
      <c r="GR2382" s="13"/>
      <c r="GS2382" s="13"/>
      <c r="GT2382" s="13"/>
      <c r="GU2382" s="13"/>
      <c r="NX2382" s="2"/>
      <c r="NY2382" s="2"/>
      <c r="NZ2382" s="2"/>
      <c r="OA2382" s="2"/>
      <c r="OB2382" s="2"/>
    </row>
    <row r="2383" spans="2:392" x14ac:dyDescent="0.25">
      <c r="B2383" s="2"/>
      <c r="C2383" s="2"/>
      <c r="D2383" s="2"/>
      <c r="E2383" s="2"/>
      <c r="F2383" s="2"/>
      <c r="I2383" s="2"/>
      <c r="J2383" s="2"/>
      <c r="O2383" s="3"/>
      <c r="P2383" s="3"/>
      <c r="Q2383" s="3"/>
      <c r="R2383" s="3"/>
      <c r="S2383" s="3"/>
      <c r="T2383" s="3"/>
      <c r="U2383" s="3"/>
      <c r="V2383" s="3"/>
      <c r="W2383" s="3"/>
      <c r="X2383" s="8"/>
      <c r="GP2383" s="13"/>
      <c r="GQ2383" s="13"/>
      <c r="GR2383" s="13"/>
      <c r="GS2383" s="13"/>
      <c r="GT2383" s="13"/>
      <c r="GU2383" s="13"/>
      <c r="NX2383" s="2"/>
      <c r="NY2383" s="2"/>
      <c r="NZ2383" s="2"/>
      <c r="OA2383" s="2"/>
      <c r="OB2383" s="2"/>
    </row>
    <row r="2384" spans="2:392" x14ac:dyDescent="0.25">
      <c r="B2384" s="2"/>
      <c r="C2384" s="2"/>
      <c r="D2384" s="2"/>
      <c r="E2384" s="2"/>
      <c r="F2384" s="2"/>
      <c r="I2384" s="2"/>
      <c r="J2384" s="2"/>
      <c r="O2384" s="3"/>
      <c r="P2384" s="3"/>
      <c r="Q2384" s="3"/>
      <c r="R2384" s="3"/>
      <c r="S2384" s="3"/>
      <c r="T2384" s="3"/>
      <c r="U2384" s="3"/>
      <c r="V2384" s="3"/>
      <c r="W2384" s="3"/>
      <c r="X2384" s="8"/>
      <c r="GP2384" s="13"/>
      <c r="GQ2384" s="13"/>
      <c r="GR2384" s="13"/>
      <c r="GS2384" s="13"/>
      <c r="GT2384" s="13"/>
      <c r="GU2384" s="13"/>
      <c r="NX2384" s="2"/>
      <c r="NY2384" s="2"/>
      <c r="NZ2384" s="2"/>
      <c r="OA2384" s="2"/>
      <c r="OB2384" s="2"/>
    </row>
    <row r="2385" spans="2:392" x14ac:dyDescent="0.25">
      <c r="B2385" s="2"/>
      <c r="C2385" s="2"/>
      <c r="D2385" s="2"/>
      <c r="E2385" s="2"/>
      <c r="F2385" s="2"/>
      <c r="I2385" s="2"/>
      <c r="J2385" s="2"/>
      <c r="O2385" s="3"/>
      <c r="P2385" s="3"/>
      <c r="Q2385" s="3"/>
      <c r="R2385" s="3"/>
      <c r="S2385" s="3"/>
      <c r="T2385" s="3"/>
      <c r="U2385" s="3"/>
      <c r="V2385" s="3"/>
      <c r="W2385" s="3"/>
      <c r="X2385" s="8"/>
      <c r="GP2385" s="13"/>
      <c r="GQ2385" s="13"/>
      <c r="GR2385" s="13"/>
      <c r="GS2385" s="13"/>
      <c r="GT2385" s="13"/>
      <c r="GU2385" s="13"/>
      <c r="NX2385" s="2"/>
      <c r="NY2385" s="2"/>
      <c r="NZ2385" s="2"/>
      <c r="OA2385" s="2"/>
      <c r="OB2385" s="2"/>
    </row>
    <row r="2386" spans="2:392" x14ac:dyDescent="0.25">
      <c r="B2386" s="2"/>
      <c r="C2386" s="2"/>
      <c r="D2386" s="2"/>
      <c r="E2386" s="2"/>
      <c r="F2386" s="2"/>
      <c r="I2386" s="2"/>
      <c r="J2386" s="2"/>
      <c r="O2386" s="3"/>
      <c r="P2386" s="3"/>
      <c r="Q2386" s="3"/>
      <c r="R2386" s="3"/>
      <c r="S2386" s="3"/>
      <c r="T2386" s="3"/>
      <c r="U2386" s="3"/>
      <c r="V2386" s="3"/>
      <c r="W2386" s="3"/>
      <c r="X2386" s="8"/>
      <c r="GP2386" s="13"/>
      <c r="GQ2386" s="13"/>
      <c r="GR2386" s="13"/>
      <c r="GS2386" s="13"/>
      <c r="GT2386" s="13"/>
      <c r="GU2386" s="13"/>
      <c r="NX2386" s="2"/>
      <c r="NY2386" s="2"/>
      <c r="NZ2386" s="2"/>
      <c r="OA2386" s="2"/>
      <c r="OB2386" s="2"/>
    </row>
    <row r="2387" spans="2:392" x14ac:dyDescent="0.25">
      <c r="B2387" s="2"/>
      <c r="C2387" s="2"/>
      <c r="D2387" s="2"/>
      <c r="E2387" s="2"/>
      <c r="F2387" s="2"/>
      <c r="I2387" s="2"/>
      <c r="J2387" s="2"/>
      <c r="O2387" s="3"/>
      <c r="P2387" s="3"/>
      <c r="Q2387" s="3"/>
      <c r="R2387" s="3"/>
      <c r="S2387" s="3"/>
      <c r="T2387" s="3"/>
      <c r="U2387" s="3"/>
      <c r="V2387" s="3"/>
      <c r="W2387" s="3"/>
      <c r="X2387" s="8"/>
      <c r="GP2387" s="13"/>
      <c r="GQ2387" s="13"/>
      <c r="GR2387" s="13"/>
      <c r="GS2387" s="13"/>
      <c r="GT2387" s="13"/>
      <c r="GU2387" s="13"/>
      <c r="NX2387" s="2"/>
      <c r="NY2387" s="2"/>
      <c r="NZ2387" s="2"/>
      <c r="OA2387" s="2"/>
      <c r="OB2387" s="2"/>
    </row>
    <row r="2388" spans="2:392" x14ac:dyDescent="0.25">
      <c r="B2388" s="2"/>
      <c r="C2388" s="2"/>
      <c r="D2388" s="2"/>
      <c r="E2388" s="2"/>
      <c r="F2388" s="2"/>
      <c r="I2388" s="2"/>
      <c r="J2388" s="2"/>
      <c r="O2388" s="3"/>
      <c r="P2388" s="3"/>
      <c r="Q2388" s="3"/>
      <c r="R2388" s="3"/>
      <c r="S2388" s="3"/>
      <c r="T2388" s="3"/>
      <c r="U2388" s="3"/>
      <c r="V2388" s="3"/>
      <c r="W2388" s="3"/>
      <c r="X2388" s="8"/>
      <c r="GP2388" s="13"/>
      <c r="GQ2388" s="13"/>
      <c r="GR2388" s="13"/>
      <c r="GS2388" s="13"/>
      <c r="GT2388" s="13"/>
      <c r="GU2388" s="13"/>
      <c r="NX2388" s="2"/>
      <c r="NY2388" s="2"/>
      <c r="NZ2388" s="2"/>
      <c r="OA2388" s="2"/>
      <c r="OB2388" s="2"/>
    </row>
    <row r="2389" spans="2:392" x14ac:dyDescent="0.25">
      <c r="B2389" s="2"/>
      <c r="C2389" s="2"/>
      <c r="D2389" s="2"/>
      <c r="E2389" s="2"/>
      <c r="F2389" s="2"/>
      <c r="I2389" s="2"/>
      <c r="J2389" s="2"/>
      <c r="O2389" s="3"/>
      <c r="P2389" s="3"/>
      <c r="Q2389" s="3"/>
      <c r="R2389" s="3"/>
      <c r="S2389" s="3"/>
      <c r="T2389" s="3"/>
      <c r="U2389" s="3"/>
      <c r="V2389" s="3"/>
      <c r="W2389" s="3"/>
      <c r="X2389" s="8"/>
      <c r="GP2389" s="13"/>
      <c r="GQ2389" s="13"/>
      <c r="GR2389" s="13"/>
      <c r="GS2389" s="13"/>
      <c r="GT2389" s="13"/>
      <c r="GU2389" s="13"/>
      <c r="NX2389" s="2"/>
      <c r="NY2389" s="2"/>
      <c r="NZ2389" s="2"/>
      <c r="OA2389" s="2"/>
      <c r="OB2389" s="2"/>
    </row>
    <row r="2390" spans="2:392" x14ac:dyDescent="0.25">
      <c r="B2390" s="2"/>
      <c r="C2390" s="2"/>
      <c r="D2390" s="2"/>
      <c r="E2390" s="2"/>
      <c r="F2390" s="2"/>
      <c r="I2390" s="2"/>
      <c r="J2390" s="2"/>
      <c r="O2390" s="3"/>
      <c r="P2390" s="3"/>
      <c r="Q2390" s="3"/>
      <c r="R2390" s="3"/>
      <c r="S2390" s="3"/>
      <c r="T2390" s="3"/>
      <c r="U2390" s="3"/>
      <c r="V2390" s="3"/>
      <c r="W2390" s="3"/>
      <c r="X2390" s="8"/>
      <c r="GP2390" s="13"/>
      <c r="GQ2390" s="13"/>
      <c r="GR2390" s="13"/>
      <c r="GS2390" s="13"/>
      <c r="GT2390" s="13"/>
      <c r="GU2390" s="13"/>
      <c r="NX2390" s="2"/>
      <c r="NY2390" s="2"/>
      <c r="NZ2390" s="2"/>
      <c r="OA2390" s="2"/>
      <c r="OB2390" s="2"/>
    </row>
    <row r="2391" spans="2:392" x14ac:dyDescent="0.25">
      <c r="B2391" s="2"/>
      <c r="C2391" s="2"/>
      <c r="D2391" s="2"/>
      <c r="E2391" s="2"/>
      <c r="F2391" s="2"/>
      <c r="I2391" s="2"/>
      <c r="J2391" s="2"/>
      <c r="O2391" s="3"/>
      <c r="P2391" s="3"/>
      <c r="Q2391" s="3"/>
      <c r="R2391" s="3"/>
      <c r="S2391" s="3"/>
      <c r="T2391" s="3"/>
      <c r="U2391" s="3"/>
      <c r="V2391" s="3"/>
      <c r="W2391" s="3"/>
      <c r="X2391" s="8"/>
      <c r="GP2391" s="13"/>
      <c r="GQ2391" s="13"/>
      <c r="GR2391" s="13"/>
      <c r="GS2391" s="13"/>
      <c r="GT2391" s="13"/>
      <c r="GU2391" s="13"/>
      <c r="NX2391" s="2"/>
      <c r="NY2391" s="2"/>
      <c r="NZ2391" s="2"/>
      <c r="OA2391" s="2"/>
      <c r="OB2391" s="2"/>
    </row>
    <row r="2392" spans="2:392" x14ac:dyDescent="0.25">
      <c r="B2392" s="2"/>
      <c r="C2392" s="2"/>
      <c r="D2392" s="2"/>
      <c r="E2392" s="2"/>
      <c r="F2392" s="2"/>
      <c r="I2392" s="2"/>
      <c r="J2392" s="2"/>
      <c r="O2392" s="3"/>
      <c r="P2392" s="3"/>
      <c r="Q2392" s="3"/>
      <c r="R2392" s="3"/>
      <c r="S2392" s="3"/>
      <c r="T2392" s="3"/>
      <c r="U2392" s="3"/>
      <c r="V2392" s="3"/>
      <c r="W2392" s="3"/>
      <c r="X2392" s="8"/>
      <c r="GP2392" s="13"/>
      <c r="GQ2392" s="13"/>
      <c r="GR2392" s="13"/>
      <c r="GS2392" s="13"/>
      <c r="GT2392" s="13"/>
      <c r="GU2392" s="13"/>
      <c r="NX2392" s="2"/>
      <c r="NY2392" s="2"/>
      <c r="NZ2392" s="2"/>
      <c r="OA2392" s="2"/>
      <c r="OB2392" s="2"/>
    </row>
    <row r="2393" spans="2:392" x14ac:dyDescent="0.25">
      <c r="B2393" s="2"/>
      <c r="C2393" s="2"/>
      <c r="D2393" s="2"/>
      <c r="E2393" s="2"/>
      <c r="F2393" s="2"/>
      <c r="I2393" s="2"/>
      <c r="J2393" s="2"/>
      <c r="O2393" s="3"/>
      <c r="P2393" s="3"/>
      <c r="Q2393" s="3"/>
      <c r="R2393" s="3"/>
      <c r="S2393" s="3"/>
      <c r="T2393" s="3"/>
      <c r="U2393" s="3"/>
      <c r="V2393" s="3"/>
      <c r="W2393" s="3"/>
      <c r="X2393" s="8"/>
      <c r="GP2393" s="13"/>
      <c r="GQ2393" s="13"/>
      <c r="GR2393" s="13"/>
      <c r="GS2393" s="13"/>
      <c r="GT2393" s="13"/>
      <c r="GU2393" s="13"/>
      <c r="NX2393" s="2"/>
      <c r="NY2393" s="2"/>
      <c r="NZ2393" s="2"/>
      <c r="OA2393" s="2"/>
      <c r="OB2393" s="2"/>
    </row>
    <row r="2394" spans="2:392" x14ac:dyDescent="0.25">
      <c r="B2394" s="2"/>
      <c r="C2394" s="2"/>
      <c r="D2394" s="2"/>
      <c r="E2394" s="2"/>
      <c r="F2394" s="2"/>
      <c r="I2394" s="2"/>
      <c r="J2394" s="2"/>
      <c r="O2394" s="3"/>
      <c r="P2394" s="3"/>
      <c r="Q2394" s="3"/>
      <c r="R2394" s="3"/>
      <c r="S2394" s="3"/>
      <c r="T2394" s="3"/>
      <c r="U2394" s="3"/>
      <c r="V2394" s="3"/>
      <c r="W2394" s="3"/>
      <c r="X2394" s="8"/>
      <c r="GP2394" s="13"/>
      <c r="GQ2394" s="13"/>
      <c r="GR2394" s="13"/>
      <c r="GS2394" s="13"/>
      <c r="GT2394" s="13"/>
      <c r="GU2394" s="13"/>
      <c r="NX2394" s="2"/>
      <c r="NY2394" s="2"/>
      <c r="NZ2394" s="2"/>
      <c r="OA2394" s="2"/>
      <c r="OB2394" s="2"/>
    </row>
    <row r="2395" spans="2:392" x14ac:dyDescent="0.25">
      <c r="B2395" s="2"/>
      <c r="C2395" s="2"/>
      <c r="D2395" s="2"/>
      <c r="E2395" s="2"/>
      <c r="F2395" s="2"/>
      <c r="I2395" s="2"/>
      <c r="J2395" s="2"/>
      <c r="O2395" s="3"/>
      <c r="P2395" s="3"/>
      <c r="Q2395" s="3"/>
      <c r="R2395" s="3"/>
      <c r="S2395" s="3"/>
      <c r="T2395" s="3"/>
      <c r="U2395" s="3"/>
      <c r="V2395" s="3"/>
      <c r="W2395" s="3"/>
      <c r="X2395" s="8"/>
      <c r="GP2395" s="13"/>
      <c r="GQ2395" s="13"/>
      <c r="GR2395" s="13"/>
      <c r="GS2395" s="13"/>
      <c r="GT2395" s="13"/>
      <c r="GU2395" s="13"/>
      <c r="NX2395" s="2"/>
      <c r="NY2395" s="2"/>
      <c r="NZ2395" s="2"/>
      <c r="OA2395" s="2"/>
      <c r="OB2395" s="2"/>
    </row>
    <row r="2396" spans="2:392" x14ac:dyDescent="0.25">
      <c r="B2396" s="2"/>
      <c r="C2396" s="2"/>
      <c r="D2396" s="2"/>
      <c r="E2396" s="2"/>
      <c r="F2396" s="2"/>
      <c r="I2396" s="2"/>
      <c r="J2396" s="2"/>
      <c r="O2396" s="3"/>
      <c r="P2396" s="3"/>
      <c r="Q2396" s="3"/>
      <c r="R2396" s="3"/>
      <c r="S2396" s="3"/>
      <c r="T2396" s="3"/>
      <c r="U2396" s="3"/>
      <c r="V2396" s="3"/>
      <c r="W2396" s="3"/>
      <c r="X2396" s="8"/>
      <c r="GP2396" s="13"/>
      <c r="GQ2396" s="13"/>
      <c r="GR2396" s="13"/>
      <c r="GS2396" s="13"/>
      <c r="GT2396" s="13"/>
      <c r="GU2396" s="13"/>
      <c r="NX2396" s="2"/>
      <c r="NY2396" s="2"/>
      <c r="NZ2396" s="2"/>
      <c r="OA2396" s="2"/>
      <c r="OB2396" s="2"/>
    </row>
    <row r="2397" spans="2:392" x14ac:dyDescent="0.25">
      <c r="B2397" s="2"/>
      <c r="C2397" s="2"/>
      <c r="D2397" s="2"/>
      <c r="E2397" s="2"/>
      <c r="F2397" s="2"/>
      <c r="I2397" s="2"/>
      <c r="J2397" s="2"/>
      <c r="O2397" s="3"/>
      <c r="P2397" s="3"/>
      <c r="Q2397" s="3"/>
      <c r="R2397" s="3"/>
      <c r="S2397" s="3"/>
      <c r="T2397" s="3"/>
      <c r="U2397" s="3"/>
      <c r="V2397" s="3"/>
      <c r="W2397" s="3"/>
      <c r="X2397" s="8"/>
      <c r="GP2397" s="13"/>
      <c r="GQ2397" s="13"/>
      <c r="GR2397" s="13"/>
      <c r="GS2397" s="13"/>
      <c r="GT2397" s="13"/>
      <c r="GU2397" s="13"/>
      <c r="NX2397" s="2"/>
      <c r="NY2397" s="2"/>
      <c r="NZ2397" s="2"/>
      <c r="OA2397" s="2"/>
      <c r="OB2397" s="2"/>
    </row>
    <row r="2398" spans="2:392" x14ac:dyDescent="0.25">
      <c r="B2398" s="2"/>
      <c r="C2398" s="2"/>
      <c r="D2398" s="2"/>
      <c r="E2398" s="2"/>
      <c r="F2398" s="2"/>
      <c r="I2398" s="2"/>
      <c r="J2398" s="2"/>
      <c r="O2398" s="3"/>
      <c r="P2398" s="3"/>
      <c r="Q2398" s="3"/>
      <c r="R2398" s="3"/>
      <c r="S2398" s="3"/>
      <c r="T2398" s="3"/>
      <c r="U2398" s="3"/>
      <c r="V2398" s="3"/>
      <c r="W2398" s="3"/>
      <c r="X2398" s="8"/>
      <c r="GP2398" s="13"/>
      <c r="GQ2398" s="13"/>
      <c r="GR2398" s="13"/>
      <c r="GS2398" s="13"/>
      <c r="GT2398" s="13"/>
      <c r="GU2398" s="13"/>
      <c r="NX2398" s="2"/>
      <c r="NY2398" s="2"/>
      <c r="NZ2398" s="2"/>
      <c r="OA2398" s="2"/>
      <c r="OB2398" s="2"/>
    </row>
    <row r="2399" spans="2:392" x14ac:dyDescent="0.25">
      <c r="B2399" s="2"/>
      <c r="C2399" s="2"/>
      <c r="D2399" s="2"/>
      <c r="E2399" s="2"/>
      <c r="F2399" s="2"/>
      <c r="I2399" s="2"/>
      <c r="J2399" s="2"/>
      <c r="O2399" s="3"/>
      <c r="P2399" s="3"/>
      <c r="Q2399" s="3"/>
      <c r="R2399" s="3"/>
      <c r="S2399" s="3"/>
      <c r="T2399" s="3"/>
      <c r="U2399" s="3"/>
      <c r="V2399" s="3"/>
      <c r="W2399" s="3"/>
      <c r="X2399" s="8"/>
      <c r="GP2399" s="13"/>
      <c r="GQ2399" s="13"/>
      <c r="GR2399" s="13"/>
      <c r="GS2399" s="13"/>
      <c r="GT2399" s="13"/>
      <c r="GU2399" s="13"/>
      <c r="NX2399" s="2"/>
      <c r="NY2399" s="2"/>
      <c r="NZ2399" s="2"/>
      <c r="OA2399" s="2"/>
      <c r="OB2399" s="2"/>
    </row>
    <row r="2400" spans="2:392" x14ac:dyDescent="0.25">
      <c r="B2400" s="2"/>
      <c r="C2400" s="2"/>
      <c r="D2400" s="2"/>
      <c r="E2400" s="2"/>
      <c r="F2400" s="2"/>
      <c r="I2400" s="2"/>
      <c r="J2400" s="2"/>
      <c r="O2400" s="3"/>
      <c r="P2400" s="3"/>
      <c r="Q2400" s="3"/>
      <c r="R2400" s="3"/>
      <c r="S2400" s="3"/>
      <c r="T2400" s="3"/>
      <c r="U2400" s="3"/>
      <c r="V2400" s="3"/>
      <c r="W2400" s="3"/>
      <c r="X2400" s="8"/>
      <c r="GP2400" s="13"/>
      <c r="GQ2400" s="13"/>
      <c r="GR2400" s="13"/>
      <c r="GS2400" s="13"/>
      <c r="GT2400" s="13"/>
      <c r="GU2400" s="13"/>
      <c r="NX2400" s="2"/>
      <c r="NY2400" s="2"/>
      <c r="NZ2400" s="2"/>
      <c r="OA2400" s="2"/>
      <c r="OB2400" s="2"/>
    </row>
    <row r="2401" spans="2:392" x14ac:dyDescent="0.25">
      <c r="B2401" s="2"/>
      <c r="C2401" s="2"/>
      <c r="D2401" s="2"/>
      <c r="E2401" s="2"/>
      <c r="F2401" s="2"/>
      <c r="I2401" s="2"/>
      <c r="J2401" s="2"/>
      <c r="O2401" s="3"/>
      <c r="P2401" s="3"/>
      <c r="Q2401" s="3"/>
      <c r="R2401" s="3"/>
      <c r="S2401" s="3"/>
      <c r="T2401" s="3"/>
      <c r="U2401" s="3"/>
      <c r="V2401" s="3"/>
      <c r="W2401" s="3"/>
      <c r="X2401" s="8"/>
      <c r="GP2401" s="13"/>
      <c r="GQ2401" s="13"/>
      <c r="GR2401" s="13"/>
      <c r="GS2401" s="13"/>
      <c r="GT2401" s="13"/>
      <c r="GU2401" s="13"/>
      <c r="NX2401" s="2"/>
      <c r="NY2401" s="2"/>
      <c r="NZ2401" s="2"/>
      <c r="OA2401" s="2"/>
      <c r="OB2401" s="2"/>
    </row>
    <row r="2402" spans="2:392" x14ac:dyDescent="0.25">
      <c r="B2402" s="2"/>
      <c r="C2402" s="2"/>
      <c r="D2402" s="2"/>
      <c r="E2402" s="2"/>
      <c r="F2402" s="2"/>
      <c r="I2402" s="2"/>
      <c r="J2402" s="2"/>
      <c r="O2402" s="3"/>
      <c r="P2402" s="3"/>
      <c r="Q2402" s="3"/>
      <c r="R2402" s="3"/>
      <c r="S2402" s="3"/>
      <c r="T2402" s="3"/>
      <c r="U2402" s="3"/>
      <c r="V2402" s="3"/>
      <c r="W2402" s="3"/>
      <c r="X2402" s="8"/>
      <c r="GP2402" s="13"/>
      <c r="GQ2402" s="13"/>
      <c r="GR2402" s="13"/>
      <c r="GS2402" s="13"/>
      <c r="GT2402" s="13"/>
      <c r="GU2402" s="13"/>
      <c r="NX2402" s="2"/>
      <c r="NY2402" s="2"/>
      <c r="NZ2402" s="2"/>
      <c r="OA2402" s="2"/>
      <c r="OB2402" s="2"/>
    </row>
    <row r="2403" spans="2:392" x14ac:dyDescent="0.25">
      <c r="B2403" s="2"/>
      <c r="C2403" s="2"/>
      <c r="D2403" s="2"/>
      <c r="E2403" s="2"/>
      <c r="F2403" s="2"/>
      <c r="I2403" s="2"/>
      <c r="J2403" s="2"/>
      <c r="O2403" s="3"/>
      <c r="P2403" s="3"/>
      <c r="Q2403" s="3"/>
      <c r="R2403" s="3"/>
      <c r="S2403" s="3"/>
      <c r="T2403" s="3"/>
      <c r="U2403" s="3"/>
      <c r="V2403" s="3"/>
      <c r="W2403" s="3"/>
      <c r="X2403" s="8"/>
      <c r="GP2403" s="13"/>
      <c r="GQ2403" s="13"/>
      <c r="GR2403" s="13"/>
      <c r="GS2403" s="13"/>
      <c r="GT2403" s="13"/>
      <c r="GU2403" s="13"/>
      <c r="NX2403" s="2"/>
      <c r="NY2403" s="2"/>
      <c r="NZ2403" s="2"/>
      <c r="OA2403" s="2"/>
      <c r="OB2403" s="2"/>
    </row>
    <row r="2404" spans="2:392" x14ac:dyDescent="0.25">
      <c r="B2404" s="2"/>
      <c r="C2404" s="2"/>
      <c r="D2404" s="2"/>
      <c r="E2404" s="2"/>
      <c r="F2404" s="2"/>
      <c r="I2404" s="2"/>
      <c r="J2404" s="2"/>
      <c r="O2404" s="3"/>
      <c r="P2404" s="3"/>
      <c r="Q2404" s="3"/>
      <c r="R2404" s="3"/>
      <c r="S2404" s="3"/>
      <c r="T2404" s="3"/>
      <c r="U2404" s="3"/>
      <c r="V2404" s="3"/>
      <c r="W2404" s="3"/>
      <c r="X2404" s="8"/>
      <c r="GP2404" s="13"/>
      <c r="GQ2404" s="13"/>
      <c r="GR2404" s="13"/>
      <c r="GS2404" s="13"/>
      <c r="GT2404" s="13"/>
      <c r="GU2404" s="13"/>
      <c r="NX2404" s="2"/>
      <c r="NY2404" s="2"/>
      <c r="NZ2404" s="2"/>
      <c r="OA2404" s="2"/>
      <c r="OB2404" s="2"/>
    </row>
    <row r="2405" spans="2:392" x14ac:dyDescent="0.25">
      <c r="B2405" s="2"/>
      <c r="C2405" s="2"/>
      <c r="D2405" s="2"/>
      <c r="E2405" s="2"/>
      <c r="F2405" s="2"/>
      <c r="I2405" s="2"/>
      <c r="J2405" s="2"/>
      <c r="O2405" s="3"/>
      <c r="P2405" s="3"/>
      <c r="Q2405" s="3"/>
      <c r="R2405" s="3"/>
      <c r="S2405" s="3"/>
      <c r="T2405" s="3"/>
      <c r="U2405" s="3"/>
      <c r="V2405" s="3"/>
      <c r="W2405" s="3"/>
      <c r="X2405" s="8"/>
      <c r="GP2405" s="13"/>
      <c r="GQ2405" s="13"/>
      <c r="GR2405" s="13"/>
      <c r="GS2405" s="13"/>
      <c r="GT2405" s="13"/>
      <c r="GU2405" s="13"/>
      <c r="NX2405" s="2"/>
      <c r="NY2405" s="2"/>
      <c r="NZ2405" s="2"/>
      <c r="OA2405" s="2"/>
      <c r="OB2405" s="2"/>
    </row>
    <row r="2406" spans="2:392" x14ac:dyDescent="0.25">
      <c r="B2406" s="2"/>
      <c r="C2406" s="2"/>
      <c r="D2406" s="2"/>
      <c r="E2406" s="2"/>
      <c r="F2406" s="2"/>
      <c r="I2406" s="2"/>
      <c r="J2406" s="2"/>
      <c r="O2406" s="3"/>
      <c r="P2406" s="3"/>
      <c r="Q2406" s="3"/>
      <c r="R2406" s="3"/>
      <c r="S2406" s="3"/>
      <c r="T2406" s="3"/>
      <c r="U2406" s="3"/>
      <c r="V2406" s="3"/>
      <c r="W2406" s="3"/>
      <c r="X2406" s="8"/>
      <c r="GP2406" s="13"/>
      <c r="GQ2406" s="13"/>
      <c r="GR2406" s="13"/>
      <c r="GS2406" s="13"/>
      <c r="GT2406" s="13"/>
      <c r="GU2406" s="13"/>
      <c r="NX2406" s="2"/>
      <c r="NY2406" s="2"/>
      <c r="NZ2406" s="2"/>
      <c r="OA2406" s="2"/>
      <c r="OB2406" s="2"/>
    </row>
    <row r="2407" spans="2:392" x14ac:dyDescent="0.25">
      <c r="B2407" s="2"/>
      <c r="C2407" s="2"/>
      <c r="D2407" s="2"/>
      <c r="E2407" s="2"/>
      <c r="F2407" s="2"/>
      <c r="I2407" s="2"/>
      <c r="J2407" s="2"/>
      <c r="O2407" s="3"/>
      <c r="P2407" s="3"/>
      <c r="Q2407" s="3"/>
      <c r="R2407" s="3"/>
      <c r="S2407" s="3"/>
      <c r="T2407" s="3"/>
      <c r="U2407" s="3"/>
      <c r="V2407" s="3"/>
      <c r="W2407" s="3"/>
      <c r="X2407" s="8"/>
      <c r="GP2407" s="13"/>
      <c r="GQ2407" s="13"/>
      <c r="GR2407" s="13"/>
      <c r="GS2407" s="13"/>
      <c r="GT2407" s="13"/>
      <c r="GU2407" s="13"/>
      <c r="NX2407" s="2"/>
      <c r="NY2407" s="2"/>
      <c r="NZ2407" s="2"/>
      <c r="OA2407" s="2"/>
      <c r="OB2407" s="2"/>
    </row>
    <row r="2408" spans="2:392" x14ac:dyDescent="0.25">
      <c r="B2408" s="2"/>
      <c r="C2408" s="2"/>
      <c r="D2408" s="2"/>
      <c r="E2408" s="2"/>
      <c r="F2408" s="2"/>
      <c r="I2408" s="2"/>
      <c r="J2408" s="2"/>
      <c r="O2408" s="3"/>
      <c r="P2408" s="3"/>
      <c r="Q2408" s="3"/>
      <c r="R2408" s="3"/>
      <c r="S2408" s="3"/>
      <c r="T2408" s="3"/>
      <c r="U2408" s="3"/>
      <c r="V2408" s="3"/>
      <c r="W2408" s="3"/>
      <c r="X2408" s="8"/>
      <c r="GP2408" s="13"/>
      <c r="GQ2408" s="13"/>
      <c r="GR2408" s="13"/>
      <c r="GS2408" s="13"/>
      <c r="GT2408" s="13"/>
      <c r="GU2408" s="13"/>
      <c r="NX2408" s="2"/>
      <c r="NY2408" s="2"/>
      <c r="NZ2408" s="2"/>
      <c r="OA2408" s="2"/>
      <c r="OB2408" s="2"/>
    </row>
    <row r="2409" spans="2:392" x14ac:dyDescent="0.25">
      <c r="B2409" s="2"/>
      <c r="C2409" s="2"/>
      <c r="D2409" s="2"/>
      <c r="E2409" s="2"/>
      <c r="F2409" s="2"/>
      <c r="I2409" s="2"/>
      <c r="J2409" s="2"/>
      <c r="O2409" s="3"/>
      <c r="P2409" s="3"/>
      <c r="Q2409" s="3"/>
      <c r="R2409" s="3"/>
      <c r="S2409" s="3"/>
      <c r="T2409" s="3"/>
      <c r="U2409" s="3"/>
      <c r="V2409" s="3"/>
      <c r="W2409" s="3"/>
      <c r="X2409" s="8"/>
      <c r="GP2409" s="13"/>
      <c r="GQ2409" s="13"/>
      <c r="GR2409" s="13"/>
      <c r="GS2409" s="13"/>
      <c r="GT2409" s="13"/>
      <c r="GU2409" s="13"/>
      <c r="NX2409" s="2"/>
      <c r="NY2409" s="2"/>
      <c r="NZ2409" s="2"/>
      <c r="OA2409" s="2"/>
      <c r="OB2409" s="2"/>
    </row>
    <row r="2410" spans="2:392" x14ac:dyDescent="0.25">
      <c r="B2410" s="2"/>
      <c r="C2410" s="2"/>
      <c r="D2410" s="2"/>
      <c r="E2410" s="2"/>
      <c r="F2410" s="2"/>
      <c r="I2410" s="2"/>
      <c r="J2410" s="2"/>
      <c r="O2410" s="3"/>
      <c r="P2410" s="3"/>
      <c r="Q2410" s="3"/>
      <c r="R2410" s="3"/>
      <c r="S2410" s="3"/>
      <c r="T2410" s="3"/>
      <c r="U2410" s="3"/>
      <c r="V2410" s="3"/>
      <c r="W2410" s="3"/>
      <c r="X2410" s="8"/>
      <c r="GP2410" s="13"/>
      <c r="GQ2410" s="13"/>
      <c r="GR2410" s="13"/>
      <c r="GS2410" s="13"/>
      <c r="GT2410" s="13"/>
      <c r="GU2410" s="13"/>
      <c r="NX2410" s="2"/>
      <c r="NY2410" s="2"/>
      <c r="NZ2410" s="2"/>
      <c r="OA2410" s="2"/>
      <c r="OB2410" s="2"/>
    </row>
    <row r="2411" spans="2:392" x14ac:dyDescent="0.25">
      <c r="B2411" s="2"/>
      <c r="C2411" s="2"/>
      <c r="D2411" s="2"/>
      <c r="E2411" s="2"/>
      <c r="F2411" s="2"/>
      <c r="I2411" s="2"/>
      <c r="J2411" s="2"/>
      <c r="O2411" s="3"/>
      <c r="P2411" s="3"/>
      <c r="Q2411" s="3"/>
      <c r="R2411" s="3"/>
      <c r="S2411" s="3"/>
      <c r="T2411" s="3"/>
      <c r="U2411" s="3"/>
      <c r="V2411" s="3"/>
      <c r="W2411" s="3"/>
      <c r="X2411" s="8"/>
      <c r="GP2411" s="13"/>
      <c r="GQ2411" s="13"/>
      <c r="GR2411" s="13"/>
      <c r="GS2411" s="13"/>
      <c r="GT2411" s="13"/>
      <c r="GU2411" s="13"/>
      <c r="NX2411" s="2"/>
      <c r="NY2411" s="2"/>
      <c r="NZ2411" s="2"/>
      <c r="OA2411" s="2"/>
      <c r="OB2411" s="2"/>
    </row>
    <row r="2412" spans="2:392" x14ac:dyDescent="0.25">
      <c r="B2412" s="2"/>
      <c r="C2412" s="2"/>
      <c r="D2412" s="2"/>
      <c r="E2412" s="2"/>
      <c r="F2412" s="2"/>
      <c r="I2412" s="2"/>
      <c r="J2412" s="2"/>
      <c r="O2412" s="3"/>
      <c r="P2412" s="3"/>
      <c r="Q2412" s="3"/>
      <c r="R2412" s="3"/>
      <c r="S2412" s="3"/>
      <c r="T2412" s="3"/>
      <c r="U2412" s="3"/>
      <c r="V2412" s="3"/>
      <c r="W2412" s="3"/>
      <c r="X2412" s="8"/>
      <c r="GP2412" s="13"/>
      <c r="GQ2412" s="13"/>
      <c r="GR2412" s="13"/>
      <c r="GS2412" s="13"/>
      <c r="GT2412" s="13"/>
      <c r="GU2412" s="13"/>
      <c r="NX2412" s="2"/>
      <c r="NY2412" s="2"/>
      <c r="NZ2412" s="2"/>
      <c r="OA2412" s="2"/>
      <c r="OB2412" s="2"/>
    </row>
    <row r="2413" spans="2:392" x14ac:dyDescent="0.25">
      <c r="B2413" s="2"/>
      <c r="C2413" s="2"/>
      <c r="D2413" s="2"/>
      <c r="E2413" s="2"/>
      <c r="F2413" s="2"/>
      <c r="I2413" s="2"/>
      <c r="J2413" s="2"/>
      <c r="O2413" s="3"/>
      <c r="P2413" s="3"/>
      <c r="Q2413" s="3"/>
      <c r="R2413" s="3"/>
      <c r="S2413" s="3"/>
      <c r="T2413" s="3"/>
      <c r="U2413" s="3"/>
      <c r="V2413" s="3"/>
      <c r="W2413" s="3"/>
      <c r="X2413" s="8"/>
      <c r="GP2413" s="13"/>
      <c r="GQ2413" s="13"/>
      <c r="GR2413" s="13"/>
      <c r="GS2413" s="13"/>
      <c r="GT2413" s="13"/>
      <c r="GU2413" s="13"/>
      <c r="NX2413" s="2"/>
      <c r="NY2413" s="2"/>
      <c r="NZ2413" s="2"/>
      <c r="OA2413" s="2"/>
      <c r="OB2413" s="2"/>
    </row>
    <row r="2414" spans="2:392" x14ac:dyDescent="0.25">
      <c r="B2414" s="2"/>
      <c r="C2414" s="2"/>
      <c r="D2414" s="2"/>
      <c r="E2414" s="2"/>
      <c r="F2414" s="2"/>
      <c r="I2414" s="2"/>
      <c r="J2414" s="2"/>
      <c r="O2414" s="3"/>
      <c r="P2414" s="3"/>
      <c r="Q2414" s="3"/>
      <c r="R2414" s="3"/>
      <c r="S2414" s="3"/>
      <c r="T2414" s="3"/>
      <c r="U2414" s="3"/>
      <c r="V2414" s="3"/>
      <c r="W2414" s="3"/>
      <c r="X2414" s="8"/>
      <c r="GP2414" s="13"/>
      <c r="GQ2414" s="13"/>
      <c r="GR2414" s="13"/>
      <c r="GS2414" s="13"/>
      <c r="GT2414" s="13"/>
      <c r="GU2414" s="13"/>
      <c r="NX2414" s="2"/>
      <c r="NY2414" s="2"/>
      <c r="NZ2414" s="2"/>
      <c r="OA2414" s="2"/>
      <c r="OB2414" s="2"/>
    </row>
    <row r="2415" spans="2:392" x14ac:dyDescent="0.25">
      <c r="B2415" s="2"/>
      <c r="C2415" s="2"/>
      <c r="D2415" s="2"/>
      <c r="E2415" s="2"/>
      <c r="F2415" s="2"/>
      <c r="I2415" s="2"/>
      <c r="J2415" s="2"/>
      <c r="O2415" s="3"/>
      <c r="P2415" s="3"/>
      <c r="Q2415" s="3"/>
      <c r="R2415" s="3"/>
      <c r="S2415" s="3"/>
      <c r="T2415" s="3"/>
      <c r="U2415" s="3"/>
      <c r="V2415" s="3"/>
      <c r="W2415" s="3"/>
      <c r="X2415" s="8"/>
      <c r="GP2415" s="13"/>
      <c r="GQ2415" s="13"/>
      <c r="GR2415" s="13"/>
      <c r="GS2415" s="13"/>
      <c r="GT2415" s="13"/>
      <c r="GU2415" s="13"/>
      <c r="NX2415" s="2"/>
      <c r="NY2415" s="2"/>
      <c r="NZ2415" s="2"/>
      <c r="OA2415" s="2"/>
      <c r="OB2415" s="2"/>
    </row>
    <row r="2416" spans="2:392" x14ac:dyDescent="0.25">
      <c r="B2416" s="2"/>
      <c r="C2416" s="2"/>
      <c r="D2416" s="2"/>
      <c r="E2416" s="2"/>
      <c r="F2416" s="2"/>
      <c r="I2416" s="2"/>
      <c r="J2416" s="2"/>
      <c r="O2416" s="3"/>
      <c r="P2416" s="3"/>
      <c r="Q2416" s="3"/>
      <c r="R2416" s="3"/>
      <c r="S2416" s="3"/>
      <c r="T2416" s="3"/>
      <c r="U2416" s="3"/>
      <c r="V2416" s="3"/>
      <c r="W2416" s="3"/>
      <c r="X2416" s="8"/>
      <c r="GP2416" s="13"/>
      <c r="GQ2416" s="13"/>
      <c r="GR2416" s="13"/>
      <c r="GS2416" s="13"/>
      <c r="GT2416" s="13"/>
      <c r="GU2416" s="13"/>
      <c r="NX2416" s="2"/>
      <c r="NY2416" s="2"/>
      <c r="NZ2416" s="2"/>
      <c r="OA2416" s="2"/>
      <c r="OB2416" s="2"/>
    </row>
    <row r="2417" spans="2:392" x14ac:dyDescent="0.25">
      <c r="B2417" s="2"/>
      <c r="C2417" s="2"/>
      <c r="D2417" s="2"/>
      <c r="E2417" s="2"/>
      <c r="F2417" s="2"/>
      <c r="I2417" s="2"/>
      <c r="J2417" s="2"/>
      <c r="O2417" s="3"/>
      <c r="P2417" s="3"/>
      <c r="Q2417" s="3"/>
      <c r="R2417" s="3"/>
      <c r="S2417" s="3"/>
      <c r="T2417" s="3"/>
      <c r="U2417" s="3"/>
      <c r="V2417" s="3"/>
      <c r="W2417" s="3"/>
      <c r="X2417" s="8"/>
      <c r="GP2417" s="13"/>
      <c r="GQ2417" s="13"/>
      <c r="GR2417" s="13"/>
      <c r="GS2417" s="13"/>
      <c r="GT2417" s="13"/>
      <c r="GU2417" s="13"/>
      <c r="NX2417" s="2"/>
      <c r="NY2417" s="2"/>
      <c r="NZ2417" s="2"/>
      <c r="OA2417" s="2"/>
      <c r="OB2417" s="2"/>
    </row>
    <row r="2418" spans="2:392" x14ac:dyDescent="0.25">
      <c r="B2418" s="2"/>
      <c r="C2418" s="2"/>
      <c r="D2418" s="2"/>
      <c r="E2418" s="2"/>
      <c r="F2418" s="2"/>
      <c r="I2418" s="2"/>
      <c r="J2418" s="2"/>
      <c r="O2418" s="3"/>
      <c r="P2418" s="3"/>
      <c r="Q2418" s="3"/>
      <c r="R2418" s="3"/>
      <c r="S2418" s="3"/>
      <c r="T2418" s="3"/>
      <c r="U2418" s="3"/>
      <c r="V2418" s="3"/>
      <c r="W2418" s="3"/>
      <c r="X2418" s="8"/>
      <c r="GP2418" s="13"/>
      <c r="GQ2418" s="13"/>
      <c r="GR2418" s="13"/>
      <c r="GS2418" s="13"/>
      <c r="GT2418" s="13"/>
      <c r="GU2418" s="13"/>
      <c r="NX2418" s="2"/>
      <c r="NY2418" s="2"/>
      <c r="NZ2418" s="2"/>
      <c r="OA2418" s="2"/>
      <c r="OB2418" s="2"/>
    </row>
    <row r="2419" spans="2:392" x14ac:dyDescent="0.25">
      <c r="B2419" s="2"/>
      <c r="C2419" s="2"/>
      <c r="D2419" s="2"/>
      <c r="E2419" s="2"/>
      <c r="F2419" s="2"/>
      <c r="I2419" s="2"/>
      <c r="J2419" s="2"/>
      <c r="O2419" s="3"/>
      <c r="P2419" s="3"/>
      <c r="Q2419" s="3"/>
      <c r="R2419" s="3"/>
      <c r="S2419" s="3"/>
      <c r="T2419" s="3"/>
      <c r="U2419" s="3"/>
      <c r="V2419" s="3"/>
      <c r="W2419" s="3"/>
      <c r="X2419" s="8"/>
      <c r="GP2419" s="13"/>
      <c r="GQ2419" s="13"/>
      <c r="GR2419" s="13"/>
      <c r="GS2419" s="13"/>
      <c r="GT2419" s="13"/>
      <c r="GU2419" s="13"/>
      <c r="NX2419" s="2"/>
      <c r="NY2419" s="2"/>
      <c r="NZ2419" s="2"/>
      <c r="OA2419" s="2"/>
      <c r="OB2419" s="2"/>
    </row>
    <row r="2420" spans="2:392" x14ac:dyDescent="0.25">
      <c r="B2420" s="2"/>
      <c r="C2420" s="2"/>
      <c r="D2420" s="2"/>
      <c r="E2420" s="2"/>
      <c r="F2420" s="2"/>
      <c r="I2420" s="2"/>
      <c r="J2420" s="2"/>
      <c r="O2420" s="3"/>
      <c r="P2420" s="3"/>
      <c r="Q2420" s="3"/>
      <c r="R2420" s="3"/>
      <c r="S2420" s="3"/>
      <c r="T2420" s="3"/>
      <c r="U2420" s="3"/>
      <c r="V2420" s="3"/>
      <c r="W2420" s="3"/>
      <c r="X2420" s="8"/>
      <c r="GP2420" s="13"/>
      <c r="GQ2420" s="13"/>
      <c r="GR2420" s="13"/>
      <c r="GS2420" s="13"/>
      <c r="GT2420" s="13"/>
      <c r="GU2420" s="13"/>
      <c r="NX2420" s="2"/>
      <c r="NY2420" s="2"/>
      <c r="NZ2420" s="2"/>
      <c r="OA2420" s="2"/>
      <c r="OB2420" s="2"/>
    </row>
    <row r="2421" spans="2:392" x14ac:dyDescent="0.25">
      <c r="B2421" s="2"/>
      <c r="C2421" s="2"/>
      <c r="D2421" s="2"/>
      <c r="E2421" s="2"/>
      <c r="F2421" s="2"/>
      <c r="I2421" s="2"/>
      <c r="J2421" s="2"/>
      <c r="O2421" s="3"/>
      <c r="P2421" s="3"/>
      <c r="Q2421" s="3"/>
      <c r="R2421" s="3"/>
      <c r="S2421" s="3"/>
      <c r="T2421" s="3"/>
      <c r="U2421" s="3"/>
      <c r="V2421" s="3"/>
      <c r="W2421" s="3"/>
      <c r="X2421" s="8"/>
      <c r="GP2421" s="13"/>
      <c r="GQ2421" s="13"/>
      <c r="GR2421" s="13"/>
      <c r="GS2421" s="13"/>
      <c r="GT2421" s="13"/>
      <c r="GU2421" s="13"/>
      <c r="NX2421" s="2"/>
      <c r="NY2421" s="2"/>
      <c r="NZ2421" s="2"/>
      <c r="OA2421" s="2"/>
      <c r="OB2421" s="2"/>
    </row>
    <row r="2422" spans="2:392" x14ac:dyDescent="0.25">
      <c r="B2422" s="2"/>
      <c r="C2422" s="2"/>
      <c r="D2422" s="2"/>
      <c r="E2422" s="2"/>
      <c r="F2422" s="2"/>
      <c r="I2422" s="2"/>
      <c r="J2422" s="2"/>
      <c r="O2422" s="3"/>
      <c r="P2422" s="3"/>
      <c r="Q2422" s="3"/>
      <c r="R2422" s="3"/>
      <c r="S2422" s="3"/>
      <c r="T2422" s="3"/>
      <c r="U2422" s="3"/>
      <c r="V2422" s="3"/>
      <c r="W2422" s="3"/>
      <c r="X2422" s="8"/>
      <c r="GP2422" s="13"/>
      <c r="GQ2422" s="13"/>
      <c r="GR2422" s="13"/>
      <c r="GS2422" s="13"/>
      <c r="GT2422" s="13"/>
      <c r="GU2422" s="13"/>
      <c r="NX2422" s="2"/>
      <c r="NY2422" s="2"/>
      <c r="NZ2422" s="2"/>
      <c r="OA2422" s="2"/>
      <c r="OB2422" s="2"/>
    </row>
    <row r="2423" spans="2:392" x14ac:dyDescent="0.25">
      <c r="B2423" s="2"/>
      <c r="C2423" s="2"/>
      <c r="D2423" s="2"/>
      <c r="E2423" s="2"/>
      <c r="F2423" s="2"/>
      <c r="I2423" s="2"/>
      <c r="J2423" s="2"/>
      <c r="O2423" s="3"/>
      <c r="P2423" s="3"/>
      <c r="Q2423" s="3"/>
      <c r="R2423" s="3"/>
      <c r="S2423" s="3"/>
      <c r="T2423" s="3"/>
      <c r="U2423" s="3"/>
      <c r="V2423" s="3"/>
      <c r="W2423" s="3"/>
      <c r="X2423" s="8"/>
      <c r="GP2423" s="13"/>
      <c r="GQ2423" s="13"/>
      <c r="GR2423" s="13"/>
      <c r="GS2423" s="13"/>
      <c r="GT2423" s="13"/>
      <c r="GU2423" s="13"/>
      <c r="NX2423" s="2"/>
      <c r="NY2423" s="2"/>
      <c r="NZ2423" s="2"/>
      <c r="OA2423" s="2"/>
      <c r="OB2423" s="2"/>
    </row>
    <row r="2424" spans="2:392" x14ac:dyDescent="0.25">
      <c r="B2424" s="2"/>
      <c r="C2424" s="2"/>
      <c r="D2424" s="2"/>
      <c r="E2424" s="2"/>
      <c r="F2424" s="2"/>
      <c r="I2424" s="2"/>
      <c r="J2424" s="2"/>
      <c r="O2424" s="3"/>
      <c r="P2424" s="3"/>
      <c r="Q2424" s="3"/>
      <c r="R2424" s="3"/>
      <c r="S2424" s="3"/>
      <c r="T2424" s="3"/>
      <c r="U2424" s="3"/>
      <c r="V2424" s="3"/>
      <c r="W2424" s="3"/>
      <c r="X2424" s="8"/>
      <c r="GP2424" s="13"/>
      <c r="GQ2424" s="13"/>
      <c r="GR2424" s="13"/>
      <c r="GS2424" s="13"/>
      <c r="GT2424" s="13"/>
      <c r="GU2424" s="13"/>
      <c r="NX2424" s="2"/>
      <c r="NY2424" s="2"/>
      <c r="NZ2424" s="2"/>
      <c r="OA2424" s="2"/>
      <c r="OB2424" s="2"/>
    </row>
    <row r="2425" spans="2:392" x14ac:dyDescent="0.25">
      <c r="B2425" s="2"/>
      <c r="C2425" s="2"/>
      <c r="D2425" s="2"/>
      <c r="E2425" s="2"/>
      <c r="F2425" s="2"/>
      <c r="I2425" s="2"/>
      <c r="J2425" s="2"/>
      <c r="O2425" s="3"/>
      <c r="P2425" s="3"/>
      <c r="Q2425" s="3"/>
      <c r="R2425" s="3"/>
      <c r="S2425" s="3"/>
      <c r="T2425" s="3"/>
      <c r="U2425" s="3"/>
      <c r="V2425" s="3"/>
      <c r="W2425" s="3"/>
      <c r="X2425" s="8"/>
      <c r="GP2425" s="13"/>
      <c r="GQ2425" s="13"/>
      <c r="GR2425" s="13"/>
      <c r="GS2425" s="13"/>
      <c r="GT2425" s="13"/>
      <c r="GU2425" s="13"/>
      <c r="NX2425" s="2"/>
      <c r="NY2425" s="2"/>
      <c r="NZ2425" s="2"/>
      <c r="OA2425" s="2"/>
      <c r="OB2425" s="2"/>
    </row>
    <row r="2426" spans="2:392" x14ac:dyDescent="0.25">
      <c r="B2426" s="2"/>
      <c r="C2426" s="2"/>
      <c r="D2426" s="2"/>
      <c r="E2426" s="2"/>
      <c r="F2426" s="2"/>
      <c r="I2426" s="2"/>
      <c r="J2426" s="2"/>
      <c r="O2426" s="3"/>
      <c r="P2426" s="3"/>
      <c r="Q2426" s="3"/>
      <c r="R2426" s="3"/>
      <c r="S2426" s="3"/>
      <c r="T2426" s="3"/>
      <c r="U2426" s="3"/>
      <c r="V2426" s="3"/>
      <c r="W2426" s="3"/>
      <c r="X2426" s="8"/>
      <c r="GP2426" s="13"/>
      <c r="GQ2426" s="13"/>
      <c r="GR2426" s="13"/>
      <c r="GS2426" s="13"/>
      <c r="GT2426" s="13"/>
      <c r="GU2426" s="13"/>
      <c r="NX2426" s="2"/>
      <c r="NY2426" s="2"/>
      <c r="NZ2426" s="2"/>
      <c r="OA2426" s="2"/>
      <c r="OB2426" s="2"/>
    </row>
    <row r="2427" spans="2:392" x14ac:dyDescent="0.25">
      <c r="B2427" s="2"/>
      <c r="C2427" s="2"/>
      <c r="D2427" s="2"/>
      <c r="E2427" s="2"/>
      <c r="F2427" s="2"/>
      <c r="I2427" s="2"/>
      <c r="J2427" s="2"/>
      <c r="O2427" s="3"/>
      <c r="P2427" s="3"/>
      <c r="Q2427" s="3"/>
      <c r="R2427" s="3"/>
      <c r="S2427" s="3"/>
      <c r="T2427" s="3"/>
      <c r="U2427" s="3"/>
      <c r="V2427" s="3"/>
      <c r="W2427" s="3"/>
      <c r="X2427" s="8"/>
      <c r="GP2427" s="13"/>
      <c r="GQ2427" s="13"/>
      <c r="GR2427" s="13"/>
      <c r="GS2427" s="13"/>
      <c r="GT2427" s="13"/>
      <c r="GU2427" s="13"/>
      <c r="NX2427" s="2"/>
      <c r="NY2427" s="2"/>
      <c r="NZ2427" s="2"/>
      <c r="OA2427" s="2"/>
      <c r="OB2427" s="2"/>
    </row>
    <row r="2428" spans="2:392" x14ac:dyDescent="0.25">
      <c r="B2428" s="2"/>
      <c r="C2428" s="2"/>
      <c r="D2428" s="2"/>
      <c r="E2428" s="2"/>
      <c r="F2428" s="2"/>
      <c r="I2428" s="2"/>
      <c r="J2428" s="2"/>
      <c r="O2428" s="3"/>
      <c r="P2428" s="3"/>
      <c r="Q2428" s="3"/>
      <c r="R2428" s="3"/>
      <c r="S2428" s="3"/>
      <c r="T2428" s="3"/>
      <c r="U2428" s="3"/>
      <c r="V2428" s="3"/>
      <c r="W2428" s="3"/>
      <c r="X2428" s="8"/>
      <c r="GP2428" s="13"/>
      <c r="GQ2428" s="13"/>
      <c r="GR2428" s="13"/>
      <c r="GS2428" s="13"/>
      <c r="GT2428" s="13"/>
      <c r="GU2428" s="13"/>
      <c r="NX2428" s="2"/>
      <c r="NY2428" s="2"/>
      <c r="NZ2428" s="2"/>
      <c r="OA2428" s="2"/>
      <c r="OB2428" s="2"/>
    </row>
    <row r="2429" spans="2:392" x14ac:dyDescent="0.25">
      <c r="B2429" s="2"/>
      <c r="C2429" s="2"/>
      <c r="D2429" s="2"/>
      <c r="E2429" s="2"/>
      <c r="F2429" s="2"/>
      <c r="I2429" s="2"/>
      <c r="J2429" s="2"/>
      <c r="O2429" s="3"/>
      <c r="P2429" s="3"/>
      <c r="Q2429" s="3"/>
      <c r="R2429" s="3"/>
      <c r="S2429" s="3"/>
      <c r="T2429" s="3"/>
      <c r="U2429" s="3"/>
      <c r="V2429" s="3"/>
      <c r="W2429" s="3"/>
      <c r="X2429" s="8"/>
      <c r="GP2429" s="13"/>
      <c r="GQ2429" s="13"/>
      <c r="GR2429" s="13"/>
      <c r="GS2429" s="13"/>
      <c r="GT2429" s="13"/>
      <c r="GU2429" s="13"/>
      <c r="NX2429" s="2"/>
      <c r="NY2429" s="2"/>
      <c r="NZ2429" s="2"/>
      <c r="OA2429" s="2"/>
      <c r="OB2429" s="2"/>
    </row>
    <row r="2430" spans="2:392" x14ac:dyDescent="0.25">
      <c r="B2430" s="2"/>
      <c r="C2430" s="2"/>
      <c r="D2430" s="2"/>
      <c r="E2430" s="2"/>
      <c r="F2430" s="2"/>
      <c r="I2430" s="2"/>
      <c r="J2430" s="2"/>
      <c r="O2430" s="3"/>
      <c r="P2430" s="3"/>
      <c r="Q2430" s="3"/>
      <c r="R2430" s="3"/>
      <c r="S2430" s="3"/>
      <c r="T2430" s="3"/>
      <c r="U2430" s="3"/>
      <c r="V2430" s="3"/>
      <c r="W2430" s="3"/>
      <c r="X2430" s="8"/>
      <c r="GP2430" s="13"/>
      <c r="GQ2430" s="13"/>
      <c r="GR2430" s="13"/>
      <c r="GS2430" s="13"/>
      <c r="GT2430" s="13"/>
      <c r="GU2430" s="13"/>
      <c r="NX2430" s="2"/>
      <c r="NY2430" s="2"/>
      <c r="NZ2430" s="2"/>
      <c r="OA2430" s="2"/>
      <c r="OB2430" s="2"/>
    </row>
    <row r="2431" spans="2:392" x14ac:dyDescent="0.25">
      <c r="B2431" s="2"/>
      <c r="C2431" s="2"/>
      <c r="D2431" s="2"/>
      <c r="E2431" s="2"/>
      <c r="F2431" s="2"/>
      <c r="I2431" s="2"/>
      <c r="J2431" s="2"/>
      <c r="O2431" s="3"/>
      <c r="P2431" s="3"/>
      <c r="Q2431" s="3"/>
      <c r="R2431" s="3"/>
      <c r="S2431" s="3"/>
      <c r="T2431" s="3"/>
      <c r="U2431" s="3"/>
      <c r="V2431" s="3"/>
      <c r="W2431" s="3"/>
      <c r="X2431" s="8"/>
      <c r="GP2431" s="13"/>
      <c r="GQ2431" s="13"/>
      <c r="GR2431" s="13"/>
      <c r="GS2431" s="13"/>
      <c r="GT2431" s="13"/>
      <c r="GU2431" s="13"/>
      <c r="NX2431" s="2"/>
      <c r="NY2431" s="2"/>
      <c r="NZ2431" s="2"/>
      <c r="OA2431" s="2"/>
      <c r="OB2431" s="2"/>
    </row>
    <row r="2432" spans="2:392" x14ac:dyDescent="0.25">
      <c r="B2432" s="2"/>
      <c r="C2432" s="2"/>
      <c r="D2432" s="2"/>
      <c r="E2432" s="2"/>
      <c r="F2432" s="2"/>
      <c r="I2432" s="2"/>
      <c r="J2432" s="2"/>
      <c r="O2432" s="3"/>
      <c r="P2432" s="3"/>
      <c r="Q2432" s="3"/>
      <c r="R2432" s="3"/>
      <c r="S2432" s="3"/>
      <c r="T2432" s="3"/>
      <c r="U2432" s="3"/>
      <c r="V2432" s="3"/>
      <c r="W2432" s="3"/>
      <c r="X2432" s="8"/>
      <c r="GP2432" s="13"/>
      <c r="GQ2432" s="13"/>
      <c r="GR2432" s="13"/>
      <c r="GS2432" s="13"/>
      <c r="GT2432" s="13"/>
      <c r="GU2432" s="13"/>
      <c r="NX2432" s="2"/>
      <c r="NY2432" s="2"/>
      <c r="NZ2432" s="2"/>
      <c r="OA2432" s="2"/>
      <c r="OB2432" s="2"/>
    </row>
    <row r="2433" spans="2:392" x14ac:dyDescent="0.25">
      <c r="B2433" s="2"/>
      <c r="C2433" s="2"/>
      <c r="D2433" s="2"/>
      <c r="E2433" s="2"/>
      <c r="F2433" s="2"/>
      <c r="I2433" s="2"/>
      <c r="J2433" s="2"/>
      <c r="O2433" s="3"/>
      <c r="P2433" s="3"/>
      <c r="Q2433" s="3"/>
      <c r="R2433" s="3"/>
      <c r="S2433" s="3"/>
      <c r="T2433" s="3"/>
      <c r="U2433" s="3"/>
      <c r="V2433" s="3"/>
      <c r="W2433" s="3"/>
      <c r="X2433" s="8"/>
      <c r="GP2433" s="13"/>
      <c r="GQ2433" s="13"/>
      <c r="GR2433" s="13"/>
      <c r="GS2433" s="13"/>
      <c r="GT2433" s="13"/>
      <c r="GU2433" s="13"/>
      <c r="NX2433" s="2"/>
      <c r="NY2433" s="2"/>
      <c r="NZ2433" s="2"/>
      <c r="OA2433" s="2"/>
      <c r="OB2433" s="2"/>
    </row>
    <row r="2434" spans="2:392" x14ac:dyDescent="0.25">
      <c r="B2434" s="2"/>
      <c r="C2434" s="2"/>
      <c r="D2434" s="2"/>
      <c r="E2434" s="2"/>
      <c r="F2434" s="2"/>
      <c r="I2434" s="2"/>
      <c r="J2434" s="2"/>
      <c r="O2434" s="3"/>
      <c r="P2434" s="3"/>
      <c r="Q2434" s="3"/>
      <c r="R2434" s="3"/>
      <c r="S2434" s="3"/>
      <c r="T2434" s="3"/>
      <c r="U2434" s="3"/>
      <c r="V2434" s="3"/>
      <c r="W2434" s="3"/>
      <c r="X2434" s="8"/>
      <c r="GP2434" s="13"/>
      <c r="GQ2434" s="13"/>
      <c r="GR2434" s="13"/>
      <c r="GS2434" s="13"/>
      <c r="GT2434" s="13"/>
      <c r="GU2434" s="13"/>
      <c r="NX2434" s="2"/>
      <c r="NY2434" s="2"/>
      <c r="NZ2434" s="2"/>
      <c r="OA2434" s="2"/>
      <c r="OB2434" s="2"/>
    </row>
    <row r="2435" spans="2:392" x14ac:dyDescent="0.25">
      <c r="B2435" s="2"/>
      <c r="C2435" s="2"/>
      <c r="D2435" s="2"/>
      <c r="E2435" s="2"/>
      <c r="F2435" s="2"/>
      <c r="I2435" s="2"/>
      <c r="J2435" s="2"/>
      <c r="O2435" s="3"/>
      <c r="P2435" s="3"/>
      <c r="Q2435" s="3"/>
      <c r="R2435" s="3"/>
      <c r="S2435" s="3"/>
      <c r="T2435" s="3"/>
      <c r="U2435" s="3"/>
      <c r="V2435" s="3"/>
      <c r="W2435" s="3"/>
      <c r="X2435" s="8"/>
      <c r="GP2435" s="13"/>
      <c r="GQ2435" s="13"/>
      <c r="GR2435" s="13"/>
      <c r="GS2435" s="13"/>
      <c r="GT2435" s="13"/>
      <c r="GU2435" s="13"/>
      <c r="NX2435" s="2"/>
      <c r="NY2435" s="2"/>
      <c r="NZ2435" s="2"/>
      <c r="OA2435" s="2"/>
      <c r="OB2435" s="2"/>
    </row>
    <row r="2436" spans="2:392" x14ac:dyDescent="0.25">
      <c r="B2436" s="2"/>
      <c r="C2436" s="2"/>
      <c r="D2436" s="2"/>
      <c r="E2436" s="2"/>
      <c r="F2436" s="2"/>
      <c r="I2436" s="2"/>
      <c r="J2436" s="2"/>
      <c r="O2436" s="3"/>
      <c r="P2436" s="3"/>
      <c r="Q2436" s="3"/>
      <c r="R2436" s="3"/>
      <c r="S2436" s="3"/>
      <c r="T2436" s="3"/>
      <c r="U2436" s="3"/>
      <c r="V2436" s="3"/>
      <c r="W2436" s="3"/>
      <c r="X2436" s="8"/>
      <c r="GP2436" s="13"/>
      <c r="GQ2436" s="13"/>
      <c r="GR2436" s="13"/>
      <c r="GS2436" s="13"/>
      <c r="GT2436" s="13"/>
      <c r="GU2436" s="13"/>
      <c r="NX2436" s="2"/>
      <c r="NY2436" s="2"/>
      <c r="NZ2436" s="2"/>
      <c r="OA2436" s="2"/>
      <c r="OB2436" s="2"/>
    </row>
    <row r="2437" spans="2:392" x14ac:dyDescent="0.25">
      <c r="B2437" s="2"/>
      <c r="C2437" s="2"/>
      <c r="D2437" s="2"/>
      <c r="E2437" s="2"/>
      <c r="F2437" s="2"/>
      <c r="I2437" s="2"/>
      <c r="J2437" s="2"/>
      <c r="O2437" s="3"/>
      <c r="P2437" s="3"/>
      <c r="Q2437" s="3"/>
      <c r="R2437" s="3"/>
      <c r="S2437" s="3"/>
      <c r="T2437" s="3"/>
      <c r="U2437" s="3"/>
      <c r="V2437" s="3"/>
      <c r="W2437" s="3"/>
      <c r="X2437" s="8"/>
      <c r="GP2437" s="13"/>
      <c r="GQ2437" s="13"/>
      <c r="GR2437" s="13"/>
      <c r="GS2437" s="13"/>
      <c r="GT2437" s="13"/>
      <c r="GU2437" s="13"/>
      <c r="NX2437" s="2"/>
      <c r="NY2437" s="2"/>
      <c r="NZ2437" s="2"/>
      <c r="OA2437" s="2"/>
      <c r="OB2437" s="2"/>
    </row>
    <row r="2438" spans="2:392" x14ac:dyDescent="0.25">
      <c r="B2438" s="2"/>
      <c r="C2438" s="2"/>
      <c r="D2438" s="2"/>
      <c r="E2438" s="2"/>
      <c r="F2438" s="2"/>
      <c r="I2438" s="2"/>
      <c r="J2438" s="2"/>
      <c r="O2438" s="3"/>
      <c r="P2438" s="3"/>
      <c r="Q2438" s="3"/>
      <c r="R2438" s="3"/>
      <c r="S2438" s="3"/>
      <c r="T2438" s="3"/>
      <c r="U2438" s="3"/>
      <c r="V2438" s="3"/>
      <c r="W2438" s="3"/>
      <c r="X2438" s="8"/>
      <c r="GP2438" s="13"/>
      <c r="GQ2438" s="13"/>
      <c r="GR2438" s="13"/>
      <c r="GS2438" s="13"/>
      <c r="GT2438" s="13"/>
      <c r="GU2438" s="13"/>
      <c r="NX2438" s="2"/>
      <c r="NY2438" s="2"/>
      <c r="NZ2438" s="2"/>
      <c r="OA2438" s="2"/>
      <c r="OB2438" s="2"/>
    </row>
    <row r="2439" spans="2:392" x14ac:dyDescent="0.25">
      <c r="B2439" s="2"/>
      <c r="C2439" s="2"/>
      <c r="D2439" s="2"/>
      <c r="E2439" s="2"/>
      <c r="F2439" s="2"/>
      <c r="I2439" s="2"/>
      <c r="J2439" s="2"/>
      <c r="O2439" s="3"/>
      <c r="P2439" s="3"/>
      <c r="Q2439" s="3"/>
      <c r="R2439" s="3"/>
      <c r="S2439" s="3"/>
      <c r="T2439" s="3"/>
      <c r="U2439" s="3"/>
      <c r="V2439" s="3"/>
      <c r="W2439" s="3"/>
      <c r="X2439" s="8"/>
      <c r="GP2439" s="13"/>
      <c r="GQ2439" s="13"/>
      <c r="GR2439" s="13"/>
      <c r="GS2439" s="13"/>
      <c r="GT2439" s="13"/>
      <c r="GU2439" s="13"/>
      <c r="NX2439" s="2"/>
      <c r="NY2439" s="2"/>
      <c r="NZ2439" s="2"/>
      <c r="OA2439" s="2"/>
      <c r="OB2439" s="2"/>
    </row>
    <row r="2440" spans="2:392" x14ac:dyDescent="0.25">
      <c r="B2440" s="2"/>
      <c r="C2440" s="2"/>
      <c r="D2440" s="2"/>
      <c r="E2440" s="2"/>
      <c r="F2440" s="2"/>
      <c r="I2440" s="2"/>
      <c r="J2440" s="2"/>
      <c r="O2440" s="3"/>
      <c r="P2440" s="3"/>
      <c r="Q2440" s="3"/>
      <c r="R2440" s="3"/>
      <c r="S2440" s="3"/>
      <c r="T2440" s="3"/>
      <c r="U2440" s="3"/>
      <c r="V2440" s="3"/>
      <c r="W2440" s="3"/>
      <c r="X2440" s="8"/>
      <c r="GP2440" s="13"/>
      <c r="GQ2440" s="13"/>
      <c r="GR2440" s="13"/>
      <c r="GS2440" s="13"/>
      <c r="GT2440" s="13"/>
      <c r="GU2440" s="13"/>
      <c r="NX2440" s="2"/>
      <c r="NY2440" s="2"/>
      <c r="NZ2440" s="2"/>
      <c r="OA2440" s="2"/>
      <c r="OB2440" s="2"/>
    </row>
    <row r="2441" spans="2:392" x14ac:dyDescent="0.25">
      <c r="B2441" s="2"/>
      <c r="C2441" s="2"/>
      <c r="D2441" s="2"/>
      <c r="E2441" s="2"/>
      <c r="F2441" s="2"/>
      <c r="I2441" s="2"/>
      <c r="J2441" s="2"/>
      <c r="O2441" s="3"/>
      <c r="P2441" s="3"/>
      <c r="Q2441" s="3"/>
      <c r="R2441" s="3"/>
      <c r="S2441" s="3"/>
      <c r="T2441" s="3"/>
      <c r="U2441" s="3"/>
      <c r="V2441" s="3"/>
      <c r="W2441" s="3"/>
      <c r="X2441" s="8"/>
      <c r="GP2441" s="13"/>
      <c r="GQ2441" s="13"/>
      <c r="GR2441" s="13"/>
      <c r="GS2441" s="13"/>
      <c r="GT2441" s="13"/>
      <c r="GU2441" s="13"/>
      <c r="NX2441" s="2"/>
      <c r="NY2441" s="2"/>
      <c r="NZ2441" s="2"/>
      <c r="OA2441" s="2"/>
      <c r="OB2441" s="2"/>
    </row>
    <row r="2442" spans="2:392" x14ac:dyDescent="0.25">
      <c r="B2442" s="2"/>
      <c r="C2442" s="2"/>
      <c r="D2442" s="2"/>
      <c r="E2442" s="2"/>
      <c r="F2442" s="2"/>
      <c r="I2442" s="2"/>
      <c r="J2442" s="2"/>
      <c r="O2442" s="3"/>
      <c r="P2442" s="3"/>
      <c r="Q2442" s="3"/>
      <c r="R2442" s="3"/>
      <c r="S2442" s="3"/>
      <c r="T2442" s="3"/>
      <c r="U2442" s="3"/>
      <c r="V2442" s="3"/>
      <c r="W2442" s="3"/>
      <c r="X2442" s="8"/>
      <c r="GP2442" s="13"/>
      <c r="GQ2442" s="13"/>
      <c r="GR2442" s="13"/>
      <c r="GS2442" s="13"/>
      <c r="GT2442" s="13"/>
      <c r="GU2442" s="13"/>
      <c r="NX2442" s="2"/>
      <c r="NY2442" s="2"/>
      <c r="NZ2442" s="2"/>
      <c r="OA2442" s="2"/>
      <c r="OB2442" s="2"/>
    </row>
    <row r="2443" spans="2:392" x14ac:dyDescent="0.25">
      <c r="B2443" s="2"/>
      <c r="C2443" s="2"/>
      <c r="D2443" s="2"/>
      <c r="E2443" s="2"/>
      <c r="F2443" s="2"/>
      <c r="I2443" s="2"/>
      <c r="J2443" s="2"/>
      <c r="O2443" s="3"/>
      <c r="P2443" s="3"/>
      <c r="Q2443" s="3"/>
      <c r="R2443" s="3"/>
      <c r="S2443" s="3"/>
      <c r="T2443" s="3"/>
      <c r="U2443" s="3"/>
      <c r="V2443" s="3"/>
      <c r="W2443" s="3"/>
      <c r="X2443" s="8"/>
      <c r="GP2443" s="13"/>
      <c r="GQ2443" s="13"/>
      <c r="GR2443" s="13"/>
      <c r="GS2443" s="13"/>
      <c r="GT2443" s="13"/>
      <c r="GU2443" s="13"/>
      <c r="NX2443" s="2"/>
      <c r="NY2443" s="2"/>
      <c r="NZ2443" s="2"/>
      <c r="OA2443" s="2"/>
      <c r="OB2443" s="2"/>
    </row>
    <row r="2444" spans="2:392" x14ac:dyDescent="0.25">
      <c r="B2444" s="2"/>
      <c r="C2444" s="2"/>
      <c r="D2444" s="2"/>
      <c r="E2444" s="2"/>
      <c r="F2444" s="2"/>
      <c r="I2444" s="2"/>
      <c r="J2444" s="2"/>
      <c r="O2444" s="3"/>
      <c r="P2444" s="3"/>
      <c r="Q2444" s="3"/>
      <c r="R2444" s="3"/>
      <c r="S2444" s="3"/>
      <c r="T2444" s="3"/>
      <c r="U2444" s="3"/>
      <c r="V2444" s="3"/>
      <c r="W2444" s="3"/>
      <c r="X2444" s="8"/>
      <c r="GP2444" s="13"/>
      <c r="GQ2444" s="13"/>
      <c r="GR2444" s="13"/>
      <c r="GS2444" s="13"/>
      <c r="GT2444" s="13"/>
      <c r="GU2444" s="13"/>
      <c r="NX2444" s="2"/>
      <c r="NY2444" s="2"/>
      <c r="NZ2444" s="2"/>
      <c r="OA2444" s="2"/>
      <c r="OB2444" s="2"/>
    </row>
    <row r="2445" spans="2:392" x14ac:dyDescent="0.25">
      <c r="B2445" s="2"/>
      <c r="C2445" s="2"/>
      <c r="D2445" s="2"/>
      <c r="E2445" s="2"/>
      <c r="F2445" s="2"/>
      <c r="I2445" s="2"/>
      <c r="J2445" s="2"/>
      <c r="O2445" s="3"/>
      <c r="P2445" s="3"/>
      <c r="Q2445" s="3"/>
      <c r="R2445" s="3"/>
      <c r="S2445" s="3"/>
      <c r="T2445" s="3"/>
      <c r="U2445" s="3"/>
      <c r="V2445" s="3"/>
      <c r="W2445" s="3"/>
      <c r="X2445" s="8"/>
      <c r="GP2445" s="13"/>
      <c r="GQ2445" s="13"/>
      <c r="GR2445" s="13"/>
      <c r="GS2445" s="13"/>
      <c r="GT2445" s="13"/>
      <c r="GU2445" s="13"/>
      <c r="NX2445" s="2"/>
      <c r="NY2445" s="2"/>
      <c r="NZ2445" s="2"/>
      <c r="OA2445" s="2"/>
      <c r="OB2445" s="2"/>
    </row>
    <row r="2446" spans="2:392" x14ac:dyDescent="0.25">
      <c r="B2446" s="2"/>
      <c r="C2446" s="2"/>
      <c r="D2446" s="2"/>
      <c r="E2446" s="2"/>
      <c r="F2446" s="2"/>
      <c r="I2446" s="2"/>
      <c r="J2446" s="2"/>
      <c r="O2446" s="3"/>
      <c r="P2446" s="3"/>
      <c r="Q2446" s="3"/>
      <c r="R2446" s="3"/>
      <c r="S2446" s="3"/>
      <c r="T2446" s="3"/>
      <c r="U2446" s="3"/>
      <c r="V2446" s="3"/>
      <c r="W2446" s="3"/>
      <c r="X2446" s="8"/>
      <c r="GP2446" s="13"/>
      <c r="GQ2446" s="13"/>
      <c r="GR2446" s="13"/>
      <c r="GS2446" s="13"/>
      <c r="GT2446" s="13"/>
      <c r="GU2446" s="13"/>
      <c r="NX2446" s="2"/>
      <c r="NY2446" s="2"/>
      <c r="NZ2446" s="2"/>
      <c r="OA2446" s="2"/>
      <c r="OB2446" s="2"/>
    </row>
    <row r="2447" spans="2:392" x14ac:dyDescent="0.25">
      <c r="B2447" s="2"/>
      <c r="C2447" s="2"/>
      <c r="D2447" s="2"/>
      <c r="E2447" s="2"/>
      <c r="F2447" s="2"/>
      <c r="I2447" s="2"/>
      <c r="J2447" s="2"/>
      <c r="O2447" s="3"/>
      <c r="P2447" s="3"/>
      <c r="Q2447" s="3"/>
      <c r="R2447" s="3"/>
      <c r="S2447" s="3"/>
      <c r="T2447" s="3"/>
      <c r="U2447" s="3"/>
      <c r="V2447" s="3"/>
      <c r="W2447" s="3"/>
      <c r="X2447" s="8"/>
      <c r="GP2447" s="13"/>
      <c r="GQ2447" s="13"/>
      <c r="GR2447" s="13"/>
      <c r="GS2447" s="13"/>
      <c r="GT2447" s="13"/>
      <c r="GU2447" s="13"/>
      <c r="NX2447" s="2"/>
      <c r="NY2447" s="2"/>
      <c r="NZ2447" s="2"/>
      <c r="OA2447" s="2"/>
      <c r="OB2447" s="2"/>
    </row>
    <row r="2448" spans="2:392" x14ac:dyDescent="0.25">
      <c r="B2448" s="2"/>
      <c r="C2448" s="2"/>
      <c r="D2448" s="2"/>
      <c r="E2448" s="2"/>
      <c r="F2448" s="2"/>
      <c r="I2448" s="2"/>
      <c r="J2448" s="2"/>
      <c r="O2448" s="3"/>
      <c r="P2448" s="3"/>
      <c r="Q2448" s="3"/>
      <c r="R2448" s="3"/>
      <c r="S2448" s="3"/>
      <c r="T2448" s="3"/>
      <c r="U2448" s="3"/>
      <c r="V2448" s="3"/>
      <c r="W2448" s="3"/>
      <c r="X2448" s="8"/>
      <c r="GP2448" s="13"/>
      <c r="GQ2448" s="13"/>
      <c r="GR2448" s="13"/>
      <c r="GS2448" s="13"/>
      <c r="GT2448" s="13"/>
      <c r="GU2448" s="13"/>
      <c r="NX2448" s="2"/>
      <c r="NY2448" s="2"/>
      <c r="NZ2448" s="2"/>
      <c r="OA2448" s="2"/>
      <c r="OB2448" s="2"/>
    </row>
    <row r="2449" spans="2:392" x14ac:dyDescent="0.25">
      <c r="B2449" s="2"/>
      <c r="C2449" s="2"/>
      <c r="D2449" s="2"/>
      <c r="E2449" s="2"/>
      <c r="F2449" s="2"/>
      <c r="I2449" s="2"/>
      <c r="J2449" s="2"/>
      <c r="O2449" s="3"/>
      <c r="P2449" s="3"/>
      <c r="Q2449" s="3"/>
      <c r="R2449" s="3"/>
      <c r="S2449" s="3"/>
      <c r="T2449" s="3"/>
      <c r="U2449" s="3"/>
      <c r="V2449" s="3"/>
      <c r="W2449" s="3"/>
      <c r="X2449" s="8"/>
      <c r="GP2449" s="13"/>
      <c r="GQ2449" s="13"/>
      <c r="GR2449" s="13"/>
      <c r="GS2449" s="13"/>
      <c r="GT2449" s="13"/>
      <c r="GU2449" s="13"/>
      <c r="NX2449" s="2"/>
      <c r="NY2449" s="2"/>
      <c r="NZ2449" s="2"/>
      <c r="OA2449" s="2"/>
      <c r="OB2449" s="2"/>
    </row>
    <row r="2450" spans="2:392" x14ac:dyDescent="0.25">
      <c r="B2450" s="2"/>
      <c r="C2450" s="2"/>
      <c r="D2450" s="2"/>
      <c r="E2450" s="2"/>
      <c r="F2450" s="2"/>
      <c r="I2450" s="2"/>
      <c r="J2450" s="2"/>
      <c r="O2450" s="3"/>
      <c r="P2450" s="3"/>
      <c r="Q2450" s="3"/>
      <c r="R2450" s="3"/>
      <c r="S2450" s="3"/>
      <c r="T2450" s="3"/>
      <c r="U2450" s="3"/>
      <c r="V2450" s="3"/>
      <c r="W2450" s="3"/>
      <c r="X2450" s="8"/>
      <c r="GP2450" s="13"/>
      <c r="GQ2450" s="13"/>
      <c r="GR2450" s="13"/>
      <c r="GS2450" s="13"/>
      <c r="GT2450" s="13"/>
      <c r="GU2450" s="13"/>
      <c r="NX2450" s="2"/>
      <c r="NY2450" s="2"/>
      <c r="NZ2450" s="2"/>
      <c r="OA2450" s="2"/>
      <c r="OB2450" s="2"/>
    </row>
    <row r="2451" spans="2:392" x14ac:dyDescent="0.25">
      <c r="B2451" s="2"/>
      <c r="C2451" s="2"/>
      <c r="D2451" s="2"/>
      <c r="E2451" s="2"/>
      <c r="F2451" s="2"/>
      <c r="I2451" s="2"/>
      <c r="J2451" s="2"/>
      <c r="O2451" s="3"/>
      <c r="P2451" s="3"/>
      <c r="Q2451" s="3"/>
      <c r="R2451" s="3"/>
      <c r="S2451" s="3"/>
      <c r="T2451" s="3"/>
      <c r="U2451" s="3"/>
      <c r="V2451" s="3"/>
      <c r="W2451" s="3"/>
      <c r="X2451" s="8"/>
      <c r="GP2451" s="13"/>
      <c r="GQ2451" s="13"/>
      <c r="GR2451" s="13"/>
      <c r="GS2451" s="13"/>
      <c r="GT2451" s="13"/>
      <c r="GU2451" s="13"/>
      <c r="NX2451" s="2"/>
      <c r="NY2451" s="2"/>
      <c r="NZ2451" s="2"/>
      <c r="OA2451" s="2"/>
      <c r="OB2451" s="2"/>
    </row>
    <row r="2452" spans="2:392" x14ac:dyDescent="0.25">
      <c r="B2452" s="2"/>
      <c r="C2452" s="2"/>
      <c r="D2452" s="2"/>
      <c r="E2452" s="2"/>
      <c r="F2452" s="2"/>
      <c r="I2452" s="2"/>
      <c r="J2452" s="2"/>
      <c r="O2452" s="3"/>
      <c r="P2452" s="3"/>
      <c r="Q2452" s="3"/>
      <c r="R2452" s="3"/>
      <c r="S2452" s="3"/>
      <c r="T2452" s="3"/>
      <c r="U2452" s="3"/>
      <c r="V2452" s="3"/>
      <c r="W2452" s="3"/>
      <c r="X2452" s="8"/>
      <c r="GP2452" s="13"/>
      <c r="GQ2452" s="13"/>
      <c r="GR2452" s="13"/>
      <c r="GS2452" s="13"/>
      <c r="GT2452" s="13"/>
      <c r="GU2452" s="13"/>
      <c r="NX2452" s="2"/>
      <c r="NY2452" s="2"/>
      <c r="NZ2452" s="2"/>
      <c r="OA2452" s="2"/>
      <c r="OB2452" s="2"/>
    </row>
    <row r="2453" spans="2:392" x14ac:dyDescent="0.25">
      <c r="B2453" s="2"/>
      <c r="C2453" s="2"/>
      <c r="D2453" s="2"/>
      <c r="E2453" s="2"/>
      <c r="F2453" s="2"/>
      <c r="I2453" s="2"/>
      <c r="J2453" s="2"/>
      <c r="O2453" s="3"/>
      <c r="P2453" s="3"/>
      <c r="Q2453" s="3"/>
      <c r="R2453" s="3"/>
      <c r="S2453" s="3"/>
      <c r="T2453" s="3"/>
      <c r="U2453" s="3"/>
      <c r="V2453" s="3"/>
      <c r="W2453" s="3"/>
      <c r="X2453" s="8"/>
      <c r="GP2453" s="13"/>
      <c r="GQ2453" s="13"/>
      <c r="GR2453" s="13"/>
      <c r="GS2453" s="13"/>
      <c r="GT2453" s="13"/>
      <c r="GU2453" s="13"/>
      <c r="NX2453" s="2"/>
      <c r="NY2453" s="2"/>
      <c r="NZ2453" s="2"/>
      <c r="OA2453" s="2"/>
      <c r="OB2453" s="2"/>
    </row>
    <row r="2454" spans="2:392" x14ac:dyDescent="0.25">
      <c r="B2454" s="2"/>
      <c r="C2454" s="2"/>
      <c r="D2454" s="2"/>
      <c r="E2454" s="2"/>
      <c r="F2454" s="2"/>
      <c r="I2454" s="2"/>
      <c r="J2454" s="2"/>
      <c r="O2454" s="3"/>
      <c r="P2454" s="3"/>
      <c r="Q2454" s="3"/>
      <c r="R2454" s="3"/>
      <c r="S2454" s="3"/>
      <c r="T2454" s="3"/>
      <c r="U2454" s="3"/>
      <c r="V2454" s="3"/>
      <c r="W2454" s="3"/>
      <c r="X2454" s="8"/>
      <c r="GP2454" s="13"/>
      <c r="GQ2454" s="13"/>
      <c r="GR2454" s="13"/>
      <c r="GS2454" s="13"/>
      <c r="GT2454" s="13"/>
      <c r="GU2454" s="13"/>
      <c r="NX2454" s="2"/>
      <c r="NY2454" s="2"/>
      <c r="NZ2454" s="2"/>
      <c r="OA2454" s="2"/>
      <c r="OB2454" s="2"/>
    </row>
    <row r="2455" spans="2:392" x14ac:dyDescent="0.25">
      <c r="B2455" s="2"/>
      <c r="C2455" s="2"/>
      <c r="D2455" s="2"/>
      <c r="E2455" s="2"/>
      <c r="F2455" s="2"/>
      <c r="I2455" s="2"/>
      <c r="J2455" s="2"/>
      <c r="O2455" s="3"/>
      <c r="P2455" s="3"/>
      <c r="Q2455" s="3"/>
      <c r="R2455" s="3"/>
      <c r="S2455" s="3"/>
      <c r="T2455" s="3"/>
      <c r="U2455" s="3"/>
      <c r="V2455" s="3"/>
      <c r="W2455" s="3"/>
      <c r="X2455" s="8"/>
      <c r="GP2455" s="13"/>
      <c r="GQ2455" s="13"/>
      <c r="GR2455" s="13"/>
      <c r="GS2455" s="13"/>
      <c r="GT2455" s="13"/>
      <c r="GU2455" s="13"/>
      <c r="NX2455" s="2"/>
      <c r="NY2455" s="2"/>
      <c r="NZ2455" s="2"/>
      <c r="OA2455" s="2"/>
      <c r="OB2455" s="2"/>
    </row>
    <row r="2456" spans="2:392" x14ac:dyDescent="0.25">
      <c r="B2456" s="2"/>
      <c r="C2456" s="2"/>
      <c r="D2456" s="2"/>
      <c r="E2456" s="2"/>
      <c r="F2456" s="2"/>
      <c r="I2456" s="2"/>
      <c r="J2456" s="2"/>
      <c r="O2456" s="3"/>
      <c r="P2456" s="3"/>
      <c r="Q2456" s="3"/>
      <c r="R2456" s="3"/>
      <c r="S2456" s="3"/>
      <c r="T2456" s="3"/>
      <c r="U2456" s="3"/>
      <c r="V2456" s="3"/>
      <c r="W2456" s="3"/>
      <c r="X2456" s="8"/>
      <c r="GP2456" s="13"/>
      <c r="GQ2456" s="13"/>
      <c r="GR2456" s="13"/>
      <c r="GS2456" s="13"/>
      <c r="GT2456" s="13"/>
      <c r="GU2456" s="13"/>
      <c r="NX2456" s="2"/>
      <c r="NY2456" s="2"/>
      <c r="NZ2456" s="2"/>
      <c r="OA2456" s="2"/>
      <c r="OB2456" s="2"/>
    </row>
    <row r="2457" spans="2:392" x14ac:dyDescent="0.25">
      <c r="B2457" s="2"/>
      <c r="C2457" s="2"/>
      <c r="D2457" s="2"/>
      <c r="E2457" s="2"/>
      <c r="F2457" s="2"/>
      <c r="I2457" s="2"/>
      <c r="J2457" s="2"/>
      <c r="O2457" s="3"/>
      <c r="P2457" s="3"/>
      <c r="Q2457" s="3"/>
      <c r="R2457" s="3"/>
      <c r="S2457" s="3"/>
      <c r="T2457" s="3"/>
      <c r="U2457" s="3"/>
      <c r="V2457" s="3"/>
      <c r="W2457" s="3"/>
      <c r="X2457" s="8"/>
      <c r="GP2457" s="13"/>
      <c r="GQ2457" s="13"/>
      <c r="GR2457" s="13"/>
      <c r="GS2457" s="13"/>
      <c r="GT2457" s="13"/>
      <c r="GU2457" s="13"/>
      <c r="NX2457" s="2"/>
      <c r="NY2457" s="2"/>
      <c r="NZ2457" s="2"/>
      <c r="OA2457" s="2"/>
      <c r="OB2457" s="2"/>
    </row>
    <row r="2458" spans="2:392" x14ac:dyDescent="0.25">
      <c r="B2458" s="2"/>
      <c r="C2458" s="2"/>
      <c r="D2458" s="2"/>
      <c r="E2458" s="2"/>
      <c r="F2458" s="2"/>
      <c r="I2458" s="2"/>
      <c r="J2458" s="2"/>
      <c r="O2458" s="3"/>
      <c r="P2458" s="3"/>
      <c r="Q2458" s="3"/>
      <c r="R2458" s="3"/>
      <c r="S2458" s="3"/>
      <c r="T2458" s="3"/>
      <c r="U2458" s="3"/>
      <c r="V2458" s="3"/>
      <c r="W2458" s="3"/>
      <c r="X2458" s="8"/>
      <c r="GP2458" s="13"/>
      <c r="GQ2458" s="13"/>
      <c r="GR2458" s="13"/>
      <c r="GS2458" s="13"/>
      <c r="GT2458" s="13"/>
      <c r="GU2458" s="13"/>
      <c r="NX2458" s="2"/>
      <c r="NY2458" s="2"/>
      <c r="NZ2458" s="2"/>
      <c r="OA2458" s="2"/>
      <c r="OB2458" s="2"/>
    </row>
    <row r="2459" spans="2:392" x14ac:dyDescent="0.25">
      <c r="B2459" s="2"/>
      <c r="C2459" s="2"/>
      <c r="D2459" s="2"/>
      <c r="E2459" s="2"/>
      <c r="F2459" s="2"/>
      <c r="I2459" s="2"/>
      <c r="J2459" s="2"/>
      <c r="O2459" s="3"/>
      <c r="P2459" s="3"/>
      <c r="Q2459" s="3"/>
      <c r="R2459" s="3"/>
      <c r="S2459" s="3"/>
      <c r="T2459" s="3"/>
      <c r="U2459" s="3"/>
      <c r="V2459" s="3"/>
      <c r="W2459" s="3"/>
      <c r="X2459" s="8"/>
      <c r="GP2459" s="13"/>
      <c r="GQ2459" s="13"/>
      <c r="GR2459" s="13"/>
      <c r="GS2459" s="13"/>
      <c r="GT2459" s="13"/>
      <c r="GU2459" s="13"/>
      <c r="NX2459" s="2"/>
      <c r="NY2459" s="2"/>
      <c r="NZ2459" s="2"/>
      <c r="OA2459" s="2"/>
      <c r="OB2459" s="2"/>
    </row>
    <row r="2460" spans="2:392" x14ac:dyDescent="0.25">
      <c r="B2460" s="2"/>
      <c r="C2460" s="2"/>
      <c r="D2460" s="2"/>
      <c r="E2460" s="2"/>
      <c r="F2460" s="2"/>
      <c r="I2460" s="2"/>
      <c r="J2460" s="2"/>
      <c r="O2460" s="3"/>
      <c r="P2460" s="3"/>
      <c r="Q2460" s="3"/>
      <c r="R2460" s="3"/>
      <c r="S2460" s="3"/>
      <c r="T2460" s="3"/>
      <c r="U2460" s="3"/>
      <c r="V2460" s="3"/>
      <c r="W2460" s="3"/>
      <c r="X2460" s="8"/>
      <c r="GP2460" s="13"/>
      <c r="GQ2460" s="13"/>
      <c r="GR2460" s="13"/>
      <c r="GS2460" s="13"/>
      <c r="GT2460" s="13"/>
      <c r="GU2460" s="13"/>
      <c r="NX2460" s="2"/>
      <c r="NY2460" s="2"/>
      <c r="NZ2460" s="2"/>
      <c r="OA2460" s="2"/>
      <c r="OB2460" s="2"/>
    </row>
    <row r="2461" spans="2:392" x14ac:dyDescent="0.25">
      <c r="B2461" s="2"/>
      <c r="C2461" s="2"/>
      <c r="D2461" s="2"/>
      <c r="E2461" s="2"/>
      <c r="F2461" s="2"/>
      <c r="I2461" s="2"/>
      <c r="J2461" s="2"/>
      <c r="O2461" s="3"/>
      <c r="P2461" s="3"/>
      <c r="Q2461" s="3"/>
      <c r="R2461" s="3"/>
      <c r="S2461" s="3"/>
      <c r="T2461" s="3"/>
      <c r="U2461" s="3"/>
      <c r="V2461" s="3"/>
      <c r="W2461" s="3"/>
      <c r="X2461" s="8"/>
      <c r="GP2461" s="13"/>
      <c r="GQ2461" s="13"/>
      <c r="GR2461" s="13"/>
      <c r="GS2461" s="13"/>
      <c r="GT2461" s="13"/>
      <c r="GU2461" s="13"/>
      <c r="NX2461" s="2"/>
      <c r="NY2461" s="2"/>
      <c r="NZ2461" s="2"/>
      <c r="OA2461" s="2"/>
      <c r="OB2461" s="2"/>
    </row>
    <row r="2462" spans="2:392" x14ac:dyDescent="0.25">
      <c r="B2462" s="2"/>
      <c r="C2462" s="2"/>
      <c r="D2462" s="2"/>
      <c r="E2462" s="2"/>
      <c r="F2462" s="2"/>
      <c r="I2462" s="2"/>
      <c r="J2462" s="2"/>
      <c r="O2462" s="3"/>
      <c r="P2462" s="3"/>
      <c r="Q2462" s="3"/>
      <c r="R2462" s="3"/>
      <c r="S2462" s="3"/>
      <c r="T2462" s="3"/>
      <c r="U2462" s="3"/>
      <c r="V2462" s="3"/>
      <c r="W2462" s="3"/>
      <c r="X2462" s="8"/>
      <c r="GP2462" s="13"/>
      <c r="GQ2462" s="13"/>
      <c r="GR2462" s="13"/>
      <c r="GS2462" s="13"/>
      <c r="GT2462" s="13"/>
      <c r="GU2462" s="13"/>
      <c r="NX2462" s="2"/>
      <c r="NY2462" s="2"/>
      <c r="NZ2462" s="2"/>
      <c r="OA2462" s="2"/>
      <c r="OB2462" s="2"/>
    </row>
    <row r="2463" spans="2:392" x14ac:dyDescent="0.25">
      <c r="B2463" s="2"/>
      <c r="C2463" s="2"/>
      <c r="D2463" s="2"/>
      <c r="E2463" s="2"/>
      <c r="F2463" s="2"/>
      <c r="I2463" s="2"/>
      <c r="J2463" s="2"/>
      <c r="O2463" s="3"/>
      <c r="P2463" s="3"/>
      <c r="Q2463" s="3"/>
      <c r="R2463" s="3"/>
      <c r="S2463" s="3"/>
      <c r="T2463" s="3"/>
      <c r="U2463" s="3"/>
      <c r="V2463" s="3"/>
      <c r="W2463" s="3"/>
      <c r="X2463" s="8"/>
      <c r="GP2463" s="13"/>
      <c r="GQ2463" s="13"/>
      <c r="GR2463" s="13"/>
      <c r="GS2463" s="13"/>
      <c r="GT2463" s="13"/>
      <c r="GU2463" s="13"/>
      <c r="NX2463" s="2"/>
      <c r="NY2463" s="2"/>
      <c r="NZ2463" s="2"/>
      <c r="OA2463" s="2"/>
      <c r="OB2463" s="2"/>
    </row>
    <row r="2464" spans="2:392" x14ac:dyDescent="0.25">
      <c r="B2464" s="2"/>
      <c r="C2464" s="2"/>
      <c r="D2464" s="2"/>
      <c r="E2464" s="2"/>
      <c r="F2464" s="2"/>
      <c r="I2464" s="2"/>
      <c r="J2464" s="2"/>
      <c r="O2464" s="3"/>
      <c r="P2464" s="3"/>
      <c r="Q2464" s="3"/>
      <c r="R2464" s="3"/>
      <c r="S2464" s="3"/>
      <c r="T2464" s="3"/>
      <c r="U2464" s="3"/>
      <c r="V2464" s="3"/>
      <c r="W2464" s="3"/>
      <c r="X2464" s="8"/>
      <c r="GP2464" s="13"/>
      <c r="GQ2464" s="13"/>
      <c r="GR2464" s="13"/>
      <c r="GS2464" s="13"/>
      <c r="GT2464" s="13"/>
      <c r="GU2464" s="13"/>
      <c r="NX2464" s="2"/>
      <c r="NY2464" s="2"/>
      <c r="NZ2464" s="2"/>
      <c r="OA2464" s="2"/>
      <c r="OB2464" s="2"/>
    </row>
    <row r="2465" spans="2:392" x14ac:dyDescent="0.25">
      <c r="B2465" s="2"/>
      <c r="C2465" s="2"/>
      <c r="D2465" s="2"/>
      <c r="E2465" s="2"/>
      <c r="F2465" s="2"/>
      <c r="I2465" s="2"/>
      <c r="J2465" s="2"/>
      <c r="O2465" s="3"/>
      <c r="P2465" s="3"/>
      <c r="Q2465" s="3"/>
      <c r="R2465" s="3"/>
      <c r="S2465" s="3"/>
      <c r="T2465" s="3"/>
      <c r="U2465" s="3"/>
      <c r="V2465" s="3"/>
      <c r="W2465" s="3"/>
      <c r="X2465" s="8"/>
      <c r="GP2465" s="13"/>
      <c r="GQ2465" s="13"/>
      <c r="GR2465" s="13"/>
      <c r="GS2465" s="13"/>
      <c r="GT2465" s="13"/>
      <c r="GU2465" s="13"/>
      <c r="NX2465" s="2"/>
      <c r="NY2465" s="2"/>
      <c r="NZ2465" s="2"/>
      <c r="OA2465" s="2"/>
      <c r="OB2465" s="2"/>
    </row>
    <row r="2466" spans="2:392" x14ac:dyDescent="0.25">
      <c r="B2466" s="2"/>
      <c r="C2466" s="2"/>
      <c r="D2466" s="2"/>
      <c r="E2466" s="2"/>
      <c r="F2466" s="2"/>
      <c r="I2466" s="2"/>
      <c r="J2466" s="2"/>
      <c r="O2466" s="3"/>
      <c r="P2466" s="3"/>
      <c r="Q2466" s="3"/>
      <c r="R2466" s="3"/>
      <c r="S2466" s="3"/>
      <c r="T2466" s="3"/>
      <c r="U2466" s="3"/>
      <c r="V2466" s="3"/>
      <c r="W2466" s="3"/>
      <c r="X2466" s="8"/>
      <c r="GP2466" s="13"/>
      <c r="GQ2466" s="13"/>
      <c r="GR2466" s="13"/>
      <c r="GS2466" s="13"/>
      <c r="GT2466" s="13"/>
      <c r="GU2466" s="13"/>
      <c r="NX2466" s="2"/>
      <c r="NY2466" s="2"/>
      <c r="NZ2466" s="2"/>
      <c r="OA2466" s="2"/>
      <c r="OB2466" s="2"/>
    </row>
    <row r="2467" spans="2:392" x14ac:dyDescent="0.25">
      <c r="B2467" s="2"/>
      <c r="C2467" s="2"/>
      <c r="D2467" s="2"/>
      <c r="E2467" s="2"/>
      <c r="F2467" s="2"/>
      <c r="I2467" s="2"/>
      <c r="J2467" s="2"/>
      <c r="O2467" s="3"/>
      <c r="P2467" s="3"/>
      <c r="Q2467" s="3"/>
      <c r="R2467" s="3"/>
      <c r="S2467" s="3"/>
      <c r="T2467" s="3"/>
      <c r="U2467" s="3"/>
      <c r="V2467" s="3"/>
      <c r="W2467" s="3"/>
      <c r="X2467" s="8"/>
      <c r="GP2467" s="13"/>
      <c r="GQ2467" s="13"/>
      <c r="GR2467" s="13"/>
      <c r="GS2467" s="13"/>
      <c r="GT2467" s="13"/>
      <c r="GU2467" s="13"/>
      <c r="NX2467" s="2"/>
      <c r="NY2467" s="2"/>
      <c r="NZ2467" s="2"/>
      <c r="OA2467" s="2"/>
      <c r="OB2467" s="2"/>
    </row>
    <row r="2468" spans="2:392" x14ac:dyDescent="0.25">
      <c r="B2468" s="2"/>
      <c r="C2468" s="2"/>
      <c r="D2468" s="2"/>
      <c r="E2468" s="2"/>
      <c r="F2468" s="2"/>
      <c r="I2468" s="2"/>
      <c r="J2468" s="2"/>
      <c r="O2468" s="3"/>
      <c r="P2468" s="3"/>
      <c r="Q2468" s="3"/>
      <c r="R2468" s="3"/>
      <c r="S2468" s="3"/>
      <c r="T2468" s="3"/>
      <c r="U2468" s="3"/>
      <c r="V2468" s="3"/>
      <c r="W2468" s="3"/>
      <c r="X2468" s="8"/>
      <c r="GP2468" s="13"/>
      <c r="GQ2468" s="13"/>
      <c r="GR2468" s="13"/>
      <c r="GS2468" s="13"/>
      <c r="GT2468" s="13"/>
      <c r="GU2468" s="13"/>
      <c r="NX2468" s="2"/>
      <c r="NY2468" s="2"/>
      <c r="NZ2468" s="2"/>
      <c r="OA2468" s="2"/>
      <c r="OB2468" s="2"/>
    </row>
    <row r="2469" spans="2:392" x14ac:dyDescent="0.25">
      <c r="B2469" s="2"/>
      <c r="C2469" s="2"/>
      <c r="D2469" s="2"/>
      <c r="E2469" s="2"/>
      <c r="F2469" s="2"/>
      <c r="I2469" s="2"/>
      <c r="J2469" s="2"/>
      <c r="O2469" s="3"/>
      <c r="P2469" s="3"/>
      <c r="Q2469" s="3"/>
      <c r="R2469" s="3"/>
      <c r="S2469" s="3"/>
      <c r="T2469" s="3"/>
      <c r="U2469" s="3"/>
      <c r="V2469" s="3"/>
      <c r="W2469" s="3"/>
      <c r="X2469" s="8"/>
      <c r="GP2469" s="13"/>
      <c r="GQ2469" s="13"/>
      <c r="GR2469" s="13"/>
      <c r="GS2469" s="13"/>
      <c r="GT2469" s="13"/>
      <c r="GU2469" s="13"/>
      <c r="NX2469" s="2"/>
      <c r="NY2469" s="2"/>
      <c r="NZ2469" s="2"/>
      <c r="OA2469" s="2"/>
      <c r="OB2469" s="2"/>
    </row>
    <row r="2470" spans="2:392" x14ac:dyDescent="0.25">
      <c r="B2470" s="2"/>
      <c r="C2470" s="2"/>
      <c r="D2470" s="2"/>
      <c r="E2470" s="2"/>
      <c r="F2470" s="2"/>
      <c r="I2470" s="2"/>
      <c r="J2470" s="2"/>
      <c r="O2470" s="3"/>
      <c r="P2470" s="3"/>
      <c r="Q2470" s="3"/>
      <c r="R2470" s="3"/>
      <c r="S2470" s="3"/>
      <c r="T2470" s="3"/>
      <c r="U2470" s="3"/>
      <c r="V2470" s="3"/>
      <c r="W2470" s="3"/>
      <c r="X2470" s="8"/>
      <c r="GP2470" s="13"/>
      <c r="GQ2470" s="13"/>
      <c r="GR2470" s="13"/>
      <c r="GS2470" s="13"/>
      <c r="GT2470" s="13"/>
      <c r="GU2470" s="13"/>
      <c r="NX2470" s="2"/>
      <c r="NY2470" s="2"/>
      <c r="NZ2470" s="2"/>
      <c r="OA2470" s="2"/>
      <c r="OB2470" s="2"/>
    </row>
    <row r="2471" spans="2:392" x14ac:dyDescent="0.25">
      <c r="B2471" s="2"/>
      <c r="C2471" s="2"/>
      <c r="D2471" s="2"/>
      <c r="E2471" s="2"/>
      <c r="F2471" s="2"/>
      <c r="I2471" s="2"/>
      <c r="J2471" s="2"/>
      <c r="O2471" s="3"/>
      <c r="P2471" s="3"/>
      <c r="Q2471" s="3"/>
      <c r="R2471" s="3"/>
      <c r="S2471" s="3"/>
      <c r="T2471" s="3"/>
      <c r="U2471" s="3"/>
      <c r="V2471" s="3"/>
      <c r="W2471" s="3"/>
      <c r="X2471" s="8"/>
      <c r="GP2471" s="13"/>
      <c r="GQ2471" s="13"/>
      <c r="GR2471" s="13"/>
      <c r="GS2471" s="13"/>
      <c r="GT2471" s="13"/>
      <c r="GU2471" s="13"/>
      <c r="NX2471" s="2"/>
      <c r="NY2471" s="2"/>
      <c r="NZ2471" s="2"/>
      <c r="OA2471" s="2"/>
      <c r="OB2471" s="2"/>
    </row>
    <row r="2472" spans="2:392" x14ac:dyDescent="0.25">
      <c r="B2472" s="2"/>
      <c r="C2472" s="2"/>
      <c r="D2472" s="2"/>
      <c r="E2472" s="2"/>
      <c r="F2472" s="2"/>
      <c r="I2472" s="2"/>
      <c r="J2472" s="2"/>
      <c r="O2472" s="3"/>
      <c r="P2472" s="3"/>
      <c r="Q2472" s="3"/>
      <c r="R2472" s="3"/>
      <c r="S2472" s="3"/>
      <c r="T2472" s="3"/>
      <c r="U2472" s="3"/>
      <c r="V2472" s="3"/>
      <c r="W2472" s="3"/>
      <c r="X2472" s="8"/>
      <c r="GP2472" s="13"/>
      <c r="GQ2472" s="13"/>
      <c r="GR2472" s="13"/>
      <c r="GS2472" s="13"/>
      <c r="GT2472" s="13"/>
      <c r="GU2472" s="13"/>
      <c r="NX2472" s="2"/>
      <c r="NY2472" s="2"/>
      <c r="NZ2472" s="2"/>
      <c r="OA2472" s="2"/>
      <c r="OB2472" s="2"/>
    </row>
    <row r="2473" spans="2:392" x14ac:dyDescent="0.25">
      <c r="B2473" s="2"/>
      <c r="C2473" s="2"/>
      <c r="D2473" s="2"/>
      <c r="E2473" s="2"/>
      <c r="F2473" s="2"/>
      <c r="I2473" s="2"/>
      <c r="J2473" s="2"/>
      <c r="O2473" s="3"/>
      <c r="P2473" s="3"/>
      <c r="Q2473" s="3"/>
      <c r="R2473" s="3"/>
      <c r="S2473" s="3"/>
      <c r="T2473" s="3"/>
      <c r="U2473" s="3"/>
      <c r="V2473" s="3"/>
      <c r="W2473" s="3"/>
      <c r="X2473" s="8"/>
      <c r="GP2473" s="13"/>
      <c r="GQ2473" s="13"/>
      <c r="GR2473" s="13"/>
      <c r="GS2473" s="13"/>
      <c r="GT2473" s="13"/>
      <c r="GU2473" s="13"/>
      <c r="NX2473" s="2"/>
      <c r="NY2473" s="2"/>
      <c r="NZ2473" s="2"/>
      <c r="OA2473" s="2"/>
      <c r="OB2473" s="2"/>
    </row>
    <row r="2474" spans="2:392" x14ac:dyDescent="0.25">
      <c r="B2474" s="2"/>
      <c r="C2474" s="2"/>
      <c r="D2474" s="2"/>
      <c r="E2474" s="2"/>
      <c r="F2474" s="2"/>
      <c r="I2474" s="2"/>
      <c r="J2474" s="2"/>
      <c r="O2474" s="3"/>
      <c r="P2474" s="3"/>
      <c r="Q2474" s="3"/>
      <c r="R2474" s="3"/>
      <c r="S2474" s="3"/>
      <c r="T2474" s="3"/>
      <c r="U2474" s="3"/>
      <c r="V2474" s="3"/>
      <c r="W2474" s="3"/>
      <c r="X2474" s="8"/>
      <c r="GP2474" s="13"/>
      <c r="GQ2474" s="13"/>
      <c r="GR2474" s="13"/>
      <c r="GS2474" s="13"/>
      <c r="GT2474" s="13"/>
      <c r="GU2474" s="13"/>
      <c r="NX2474" s="2"/>
      <c r="NY2474" s="2"/>
      <c r="NZ2474" s="2"/>
      <c r="OA2474" s="2"/>
      <c r="OB2474" s="2"/>
    </row>
    <row r="2475" spans="2:392" x14ac:dyDescent="0.25">
      <c r="B2475" s="2"/>
      <c r="C2475" s="2"/>
      <c r="D2475" s="2"/>
      <c r="E2475" s="2"/>
      <c r="F2475" s="2"/>
      <c r="I2475" s="2"/>
      <c r="J2475" s="2"/>
      <c r="O2475" s="3"/>
      <c r="P2475" s="3"/>
      <c r="Q2475" s="3"/>
      <c r="R2475" s="3"/>
      <c r="S2475" s="3"/>
      <c r="T2475" s="3"/>
      <c r="U2475" s="3"/>
      <c r="V2475" s="3"/>
      <c r="W2475" s="3"/>
      <c r="X2475" s="8"/>
      <c r="GP2475" s="13"/>
      <c r="GQ2475" s="13"/>
      <c r="GR2475" s="13"/>
      <c r="GS2475" s="13"/>
      <c r="GT2475" s="13"/>
      <c r="GU2475" s="13"/>
      <c r="NX2475" s="2"/>
      <c r="NY2475" s="2"/>
      <c r="NZ2475" s="2"/>
      <c r="OA2475" s="2"/>
      <c r="OB2475" s="2"/>
    </row>
    <row r="2476" spans="2:392" x14ac:dyDescent="0.25">
      <c r="B2476" s="2"/>
      <c r="C2476" s="2"/>
      <c r="D2476" s="2"/>
      <c r="E2476" s="2"/>
      <c r="F2476" s="2"/>
      <c r="I2476" s="2"/>
      <c r="J2476" s="2"/>
      <c r="O2476" s="3"/>
      <c r="P2476" s="3"/>
      <c r="Q2476" s="3"/>
      <c r="R2476" s="3"/>
      <c r="S2476" s="3"/>
      <c r="T2476" s="3"/>
      <c r="U2476" s="3"/>
      <c r="V2476" s="3"/>
      <c r="W2476" s="3"/>
      <c r="X2476" s="8"/>
      <c r="GP2476" s="13"/>
      <c r="GQ2476" s="13"/>
      <c r="GR2476" s="13"/>
      <c r="GS2476" s="13"/>
      <c r="GT2476" s="13"/>
      <c r="GU2476" s="13"/>
      <c r="NX2476" s="2"/>
      <c r="NY2476" s="2"/>
      <c r="NZ2476" s="2"/>
      <c r="OA2476" s="2"/>
      <c r="OB2476" s="2"/>
    </row>
    <row r="2477" spans="2:392" x14ac:dyDescent="0.25">
      <c r="B2477" s="2"/>
      <c r="C2477" s="2"/>
      <c r="D2477" s="2"/>
      <c r="E2477" s="2"/>
      <c r="F2477" s="2"/>
      <c r="I2477" s="2"/>
      <c r="J2477" s="2"/>
      <c r="O2477" s="3"/>
      <c r="P2477" s="3"/>
      <c r="Q2477" s="3"/>
      <c r="R2477" s="3"/>
      <c r="S2477" s="3"/>
      <c r="T2477" s="3"/>
      <c r="U2477" s="3"/>
      <c r="V2477" s="3"/>
      <c r="W2477" s="3"/>
      <c r="X2477" s="8"/>
      <c r="GP2477" s="13"/>
      <c r="GQ2477" s="13"/>
      <c r="GR2477" s="13"/>
      <c r="GS2477" s="13"/>
      <c r="GT2477" s="13"/>
      <c r="GU2477" s="13"/>
      <c r="NX2477" s="2"/>
      <c r="NY2477" s="2"/>
      <c r="NZ2477" s="2"/>
      <c r="OA2477" s="2"/>
      <c r="OB2477" s="2"/>
    </row>
    <row r="2478" spans="2:392" x14ac:dyDescent="0.25">
      <c r="B2478" s="2"/>
      <c r="C2478" s="2"/>
      <c r="D2478" s="2"/>
      <c r="E2478" s="2"/>
      <c r="F2478" s="2"/>
      <c r="I2478" s="2"/>
      <c r="J2478" s="2"/>
      <c r="O2478" s="3"/>
      <c r="P2478" s="3"/>
      <c r="Q2478" s="3"/>
      <c r="R2478" s="3"/>
      <c r="S2478" s="3"/>
      <c r="T2478" s="3"/>
      <c r="U2478" s="3"/>
      <c r="V2478" s="3"/>
      <c r="W2478" s="3"/>
      <c r="X2478" s="8"/>
      <c r="GP2478" s="13"/>
      <c r="GQ2478" s="13"/>
      <c r="GR2478" s="13"/>
      <c r="GS2478" s="13"/>
      <c r="GT2478" s="13"/>
      <c r="GU2478" s="13"/>
      <c r="NX2478" s="2"/>
      <c r="NY2478" s="2"/>
      <c r="NZ2478" s="2"/>
      <c r="OA2478" s="2"/>
      <c r="OB2478" s="2"/>
    </row>
    <row r="2479" spans="2:392" x14ac:dyDescent="0.25">
      <c r="B2479" s="2"/>
      <c r="C2479" s="2"/>
      <c r="D2479" s="2"/>
      <c r="E2479" s="2"/>
      <c r="F2479" s="2"/>
      <c r="I2479" s="2"/>
      <c r="J2479" s="2"/>
      <c r="O2479" s="3"/>
      <c r="P2479" s="3"/>
      <c r="Q2479" s="3"/>
      <c r="R2479" s="3"/>
      <c r="S2479" s="3"/>
      <c r="T2479" s="3"/>
      <c r="U2479" s="3"/>
      <c r="V2479" s="3"/>
      <c r="W2479" s="3"/>
      <c r="X2479" s="8"/>
      <c r="GP2479" s="13"/>
      <c r="GQ2479" s="13"/>
      <c r="GR2479" s="13"/>
      <c r="GS2479" s="13"/>
      <c r="GT2479" s="13"/>
      <c r="GU2479" s="13"/>
      <c r="NX2479" s="2"/>
      <c r="NY2479" s="2"/>
      <c r="NZ2479" s="2"/>
      <c r="OA2479" s="2"/>
      <c r="OB2479" s="2"/>
    </row>
    <row r="2480" spans="2:392" x14ac:dyDescent="0.25">
      <c r="B2480" s="2"/>
      <c r="C2480" s="2"/>
      <c r="D2480" s="2"/>
      <c r="E2480" s="2"/>
      <c r="F2480" s="2"/>
      <c r="I2480" s="2"/>
      <c r="J2480" s="2"/>
      <c r="O2480" s="3"/>
      <c r="P2480" s="3"/>
      <c r="Q2480" s="3"/>
      <c r="R2480" s="3"/>
      <c r="S2480" s="3"/>
      <c r="T2480" s="3"/>
      <c r="U2480" s="3"/>
      <c r="V2480" s="3"/>
      <c r="W2480" s="3"/>
      <c r="X2480" s="8"/>
      <c r="GP2480" s="13"/>
      <c r="GQ2480" s="13"/>
      <c r="GR2480" s="13"/>
      <c r="GS2480" s="13"/>
      <c r="GT2480" s="13"/>
      <c r="GU2480" s="13"/>
      <c r="NX2480" s="2"/>
      <c r="NY2480" s="2"/>
      <c r="NZ2480" s="2"/>
      <c r="OA2480" s="2"/>
      <c r="OB2480" s="2"/>
    </row>
    <row r="2481" spans="2:392" x14ac:dyDescent="0.25">
      <c r="B2481" s="2"/>
      <c r="C2481" s="2"/>
      <c r="D2481" s="2"/>
      <c r="E2481" s="2"/>
      <c r="F2481" s="2"/>
      <c r="I2481" s="2"/>
      <c r="J2481" s="2"/>
      <c r="O2481" s="3"/>
      <c r="P2481" s="3"/>
      <c r="Q2481" s="3"/>
      <c r="R2481" s="3"/>
      <c r="S2481" s="3"/>
      <c r="T2481" s="3"/>
      <c r="U2481" s="3"/>
      <c r="V2481" s="3"/>
      <c r="W2481" s="3"/>
      <c r="X2481" s="8"/>
      <c r="GP2481" s="13"/>
      <c r="GQ2481" s="13"/>
      <c r="GR2481" s="13"/>
      <c r="GS2481" s="13"/>
      <c r="GT2481" s="13"/>
      <c r="GU2481" s="13"/>
      <c r="NX2481" s="2"/>
      <c r="NY2481" s="2"/>
      <c r="NZ2481" s="2"/>
      <c r="OA2481" s="2"/>
      <c r="OB2481" s="2"/>
    </row>
    <row r="2482" spans="2:392" x14ac:dyDescent="0.25">
      <c r="B2482" s="2"/>
      <c r="C2482" s="2"/>
      <c r="D2482" s="2"/>
      <c r="E2482" s="2"/>
      <c r="F2482" s="2"/>
      <c r="I2482" s="2"/>
      <c r="J2482" s="2"/>
      <c r="O2482" s="3"/>
      <c r="P2482" s="3"/>
      <c r="Q2482" s="3"/>
      <c r="R2482" s="3"/>
      <c r="S2482" s="3"/>
      <c r="T2482" s="3"/>
      <c r="U2482" s="3"/>
      <c r="V2482" s="3"/>
      <c r="W2482" s="3"/>
      <c r="X2482" s="8"/>
      <c r="GP2482" s="13"/>
      <c r="GQ2482" s="13"/>
      <c r="GR2482" s="13"/>
      <c r="GS2482" s="13"/>
      <c r="GT2482" s="13"/>
      <c r="GU2482" s="13"/>
      <c r="NX2482" s="2"/>
      <c r="NY2482" s="2"/>
      <c r="NZ2482" s="2"/>
      <c r="OA2482" s="2"/>
      <c r="OB2482" s="2"/>
    </row>
    <row r="2483" spans="2:392" x14ac:dyDescent="0.25">
      <c r="B2483" s="2"/>
      <c r="C2483" s="2"/>
      <c r="D2483" s="2"/>
      <c r="E2483" s="2"/>
      <c r="F2483" s="2"/>
      <c r="I2483" s="2"/>
      <c r="J2483" s="2"/>
      <c r="O2483" s="3"/>
      <c r="P2483" s="3"/>
      <c r="Q2483" s="3"/>
      <c r="R2483" s="3"/>
      <c r="S2483" s="3"/>
      <c r="T2483" s="3"/>
      <c r="U2483" s="3"/>
      <c r="V2483" s="3"/>
      <c r="W2483" s="3"/>
      <c r="X2483" s="8"/>
      <c r="GP2483" s="13"/>
      <c r="GQ2483" s="13"/>
      <c r="GR2483" s="13"/>
      <c r="GS2483" s="13"/>
      <c r="GT2483" s="13"/>
      <c r="GU2483" s="13"/>
      <c r="NX2483" s="2"/>
      <c r="NY2483" s="2"/>
      <c r="NZ2483" s="2"/>
      <c r="OA2483" s="2"/>
      <c r="OB2483" s="2"/>
    </row>
    <row r="2484" spans="2:392" x14ac:dyDescent="0.25">
      <c r="B2484" s="2"/>
      <c r="C2484" s="2"/>
      <c r="D2484" s="2"/>
      <c r="E2484" s="2"/>
      <c r="F2484" s="2"/>
      <c r="I2484" s="2"/>
      <c r="J2484" s="2"/>
      <c r="O2484" s="3"/>
      <c r="P2484" s="3"/>
      <c r="Q2484" s="3"/>
      <c r="R2484" s="3"/>
      <c r="S2484" s="3"/>
      <c r="T2484" s="3"/>
      <c r="U2484" s="3"/>
      <c r="V2484" s="3"/>
      <c r="W2484" s="3"/>
      <c r="X2484" s="8"/>
      <c r="GP2484" s="13"/>
      <c r="GQ2484" s="13"/>
      <c r="GR2484" s="13"/>
      <c r="GS2484" s="13"/>
      <c r="GT2484" s="13"/>
      <c r="GU2484" s="13"/>
      <c r="NX2484" s="2"/>
      <c r="NY2484" s="2"/>
      <c r="NZ2484" s="2"/>
      <c r="OA2484" s="2"/>
      <c r="OB2484" s="2"/>
    </row>
    <row r="2485" spans="2:392" x14ac:dyDescent="0.25">
      <c r="B2485" s="2"/>
      <c r="C2485" s="2"/>
      <c r="D2485" s="2"/>
      <c r="E2485" s="2"/>
      <c r="F2485" s="2"/>
      <c r="I2485" s="2"/>
      <c r="J2485" s="2"/>
      <c r="O2485" s="3"/>
      <c r="P2485" s="3"/>
      <c r="Q2485" s="3"/>
      <c r="R2485" s="3"/>
      <c r="S2485" s="3"/>
      <c r="T2485" s="3"/>
      <c r="U2485" s="3"/>
      <c r="V2485" s="3"/>
      <c r="W2485" s="3"/>
      <c r="X2485" s="8"/>
      <c r="GP2485" s="13"/>
      <c r="GQ2485" s="13"/>
      <c r="GR2485" s="13"/>
      <c r="GS2485" s="13"/>
      <c r="GT2485" s="13"/>
      <c r="GU2485" s="13"/>
      <c r="NX2485" s="2"/>
      <c r="NY2485" s="2"/>
      <c r="NZ2485" s="2"/>
      <c r="OA2485" s="2"/>
      <c r="OB2485" s="2"/>
    </row>
    <row r="2486" spans="2:392" x14ac:dyDescent="0.25">
      <c r="B2486" s="2"/>
      <c r="C2486" s="2"/>
      <c r="D2486" s="2"/>
      <c r="E2486" s="2"/>
      <c r="F2486" s="2"/>
      <c r="I2486" s="2"/>
      <c r="J2486" s="2"/>
      <c r="O2486" s="3"/>
      <c r="P2486" s="3"/>
      <c r="Q2486" s="3"/>
      <c r="R2486" s="3"/>
      <c r="S2486" s="3"/>
      <c r="T2486" s="3"/>
      <c r="U2486" s="3"/>
      <c r="V2486" s="3"/>
      <c r="W2486" s="3"/>
      <c r="X2486" s="8"/>
      <c r="GP2486" s="13"/>
      <c r="GQ2486" s="13"/>
      <c r="GR2486" s="13"/>
      <c r="GS2486" s="13"/>
      <c r="GT2486" s="13"/>
      <c r="GU2486" s="13"/>
      <c r="NX2486" s="2"/>
      <c r="NY2486" s="2"/>
      <c r="NZ2486" s="2"/>
      <c r="OA2486" s="2"/>
      <c r="OB2486" s="2"/>
    </row>
    <row r="2487" spans="2:392" x14ac:dyDescent="0.25">
      <c r="B2487" s="2"/>
      <c r="C2487" s="2"/>
      <c r="D2487" s="2"/>
      <c r="E2487" s="2"/>
      <c r="F2487" s="2"/>
      <c r="I2487" s="2"/>
      <c r="J2487" s="2"/>
      <c r="O2487" s="3"/>
      <c r="P2487" s="3"/>
      <c r="Q2487" s="3"/>
      <c r="R2487" s="3"/>
      <c r="S2487" s="3"/>
      <c r="T2487" s="3"/>
      <c r="U2487" s="3"/>
      <c r="V2487" s="3"/>
      <c r="W2487" s="3"/>
      <c r="X2487" s="8"/>
      <c r="GP2487" s="13"/>
      <c r="GQ2487" s="13"/>
      <c r="GR2487" s="13"/>
      <c r="GS2487" s="13"/>
      <c r="GT2487" s="13"/>
      <c r="GU2487" s="13"/>
      <c r="NX2487" s="2"/>
      <c r="NY2487" s="2"/>
      <c r="NZ2487" s="2"/>
      <c r="OA2487" s="2"/>
      <c r="OB2487" s="2"/>
    </row>
    <row r="2488" spans="2:392" x14ac:dyDescent="0.25">
      <c r="B2488" s="2"/>
      <c r="C2488" s="2"/>
      <c r="D2488" s="2"/>
      <c r="E2488" s="2"/>
      <c r="F2488" s="2"/>
      <c r="I2488" s="2"/>
      <c r="J2488" s="2"/>
      <c r="O2488" s="3"/>
      <c r="P2488" s="3"/>
      <c r="Q2488" s="3"/>
      <c r="R2488" s="3"/>
      <c r="S2488" s="3"/>
      <c r="T2488" s="3"/>
      <c r="U2488" s="3"/>
      <c r="V2488" s="3"/>
      <c r="W2488" s="3"/>
      <c r="X2488" s="8"/>
      <c r="GP2488" s="13"/>
      <c r="GQ2488" s="13"/>
      <c r="GR2488" s="13"/>
      <c r="GS2488" s="13"/>
      <c r="GT2488" s="13"/>
      <c r="GU2488" s="13"/>
      <c r="NX2488" s="2"/>
      <c r="NY2488" s="2"/>
      <c r="NZ2488" s="2"/>
      <c r="OA2488" s="2"/>
      <c r="OB2488" s="2"/>
    </row>
    <row r="2489" spans="2:392" x14ac:dyDescent="0.25">
      <c r="B2489" s="2"/>
      <c r="C2489" s="2"/>
      <c r="D2489" s="2"/>
      <c r="E2489" s="2"/>
      <c r="F2489" s="2"/>
      <c r="I2489" s="2"/>
      <c r="J2489" s="2"/>
      <c r="O2489" s="3"/>
      <c r="P2489" s="3"/>
      <c r="Q2489" s="3"/>
      <c r="R2489" s="3"/>
      <c r="S2489" s="3"/>
      <c r="T2489" s="3"/>
      <c r="U2489" s="3"/>
      <c r="V2489" s="3"/>
      <c r="W2489" s="3"/>
      <c r="X2489" s="8"/>
      <c r="GP2489" s="13"/>
      <c r="GQ2489" s="13"/>
      <c r="GR2489" s="13"/>
      <c r="GS2489" s="13"/>
      <c r="GT2489" s="13"/>
      <c r="GU2489" s="13"/>
      <c r="NX2489" s="2"/>
      <c r="NY2489" s="2"/>
      <c r="NZ2489" s="2"/>
      <c r="OA2489" s="2"/>
      <c r="OB2489" s="2"/>
    </row>
    <row r="2490" spans="2:392" x14ac:dyDescent="0.25">
      <c r="B2490" s="2"/>
      <c r="C2490" s="2"/>
      <c r="D2490" s="2"/>
      <c r="E2490" s="2"/>
      <c r="F2490" s="2"/>
      <c r="I2490" s="2"/>
      <c r="J2490" s="2"/>
      <c r="O2490" s="3"/>
      <c r="P2490" s="3"/>
      <c r="Q2490" s="3"/>
      <c r="R2490" s="3"/>
      <c r="S2490" s="3"/>
      <c r="T2490" s="3"/>
      <c r="U2490" s="3"/>
      <c r="V2490" s="3"/>
      <c r="W2490" s="3"/>
      <c r="X2490" s="8"/>
      <c r="GP2490" s="13"/>
      <c r="GQ2490" s="13"/>
      <c r="GR2490" s="13"/>
      <c r="GS2490" s="13"/>
      <c r="GT2490" s="13"/>
      <c r="GU2490" s="13"/>
      <c r="NX2490" s="2"/>
      <c r="NY2490" s="2"/>
      <c r="NZ2490" s="2"/>
      <c r="OA2490" s="2"/>
      <c r="OB2490" s="2"/>
    </row>
    <row r="2491" spans="2:392" x14ac:dyDescent="0.25">
      <c r="B2491" s="2"/>
      <c r="C2491" s="2"/>
      <c r="D2491" s="2"/>
      <c r="E2491" s="2"/>
      <c r="F2491" s="2"/>
      <c r="I2491" s="2"/>
      <c r="J2491" s="2"/>
      <c r="O2491" s="3"/>
      <c r="P2491" s="3"/>
      <c r="Q2491" s="3"/>
      <c r="R2491" s="3"/>
      <c r="S2491" s="3"/>
      <c r="T2491" s="3"/>
      <c r="U2491" s="3"/>
      <c r="V2491" s="3"/>
      <c r="W2491" s="3"/>
      <c r="X2491" s="8"/>
      <c r="GP2491" s="13"/>
      <c r="GQ2491" s="13"/>
      <c r="GR2491" s="13"/>
      <c r="GS2491" s="13"/>
      <c r="GT2491" s="13"/>
      <c r="GU2491" s="13"/>
      <c r="NX2491" s="2"/>
      <c r="NY2491" s="2"/>
      <c r="NZ2491" s="2"/>
      <c r="OA2491" s="2"/>
      <c r="OB2491" s="2"/>
    </row>
    <row r="2492" spans="2:392" x14ac:dyDescent="0.25">
      <c r="B2492" s="2"/>
      <c r="C2492" s="2"/>
      <c r="D2492" s="2"/>
      <c r="E2492" s="2"/>
      <c r="F2492" s="2"/>
      <c r="I2492" s="2"/>
      <c r="J2492" s="2"/>
      <c r="O2492" s="3"/>
      <c r="P2492" s="3"/>
      <c r="Q2492" s="3"/>
      <c r="R2492" s="3"/>
      <c r="S2492" s="3"/>
      <c r="T2492" s="3"/>
      <c r="U2492" s="3"/>
      <c r="V2492" s="3"/>
      <c r="W2492" s="3"/>
      <c r="X2492" s="8"/>
      <c r="GP2492" s="13"/>
      <c r="GQ2492" s="13"/>
      <c r="GR2492" s="13"/>
      <c r="GS2492" s="13"/>
      <c r="GT2492" s="13"/>
      <c r="GU2492" s="13"/>
      <c r="NX2492" s="2"/>
      <c r="NY2492" s="2"/>
      <c r="NZ2492" s="2"/>
      <c r="OA2492" s="2"/>
      <c r="OB2492" s="2"/>
    </row>
    <row r="2493" spans="2:392" x14ac:dyDescent="0.25">
      <c r="B2493" s="2"/>
      <c r="C2493" s="2"/>
      <c r="D2493" s="2"/>
      <c r="E2493" s="2"/>
      <c r="F2493" s="2"/>
      <c r="I2493" s="2"/>
      <c r="J2493" s="2"/>
      <c r="O2493" s="3"/>
      <c r="P2493" s="3"/>
      <c r="Q2493" s="3"/>
      <c r="R2493" s="3"/>
      <c r="S2493" s="3"/>
      <c r="T2493" s="3"/>
      <c r="U2493" s="3"/>
      <c r="V2493" s="3"/>
      <c r="W2493" s="3"/>
      <c r="X2493" s="8"/>
      <c r="GP2493" s="13"/>
      <c r="GQ2493" s="13"/>
      <c r="GR2493" s="13"/>
      <c r="GS2493" s="13"/>
      <c r="GT2493" s="13"/>
      <c r="GU2493" s="13"/>
      <c r="NX2493" s="2"/>
      <c r="NY2493" s="2"/>
      <c r="NZ2493" s="2"/>
      <c r="OA2493" s="2"/>
      <c r="OB2493" s="2"/>
    </row>
    <row r="2494" spans="2:392" x14ac:dyDescent="0.25">
      <c r="B2494" s="2"/>
      <c r="C2494" s="2"/>
      <c r="D2494" s="2"/>
      <c r="E2494" s="2"/>
      <c r="F2494" s="2"/>
      <c r="I2494" s="2"/>
      <c r="J2494" s="2"/>
      <c r="O2494" s="3"/>
      <c r="P2494" s="3"/>
      <c r="Q2494" s="3"/>
      <c r="R2494" s="3"/>
      <c r="S2494" s="3"/>
      <c r="T2494" s="3"/>
      <c r="U2494" s="3"/>
      <c r="V2494" s="3"/>
      <c r="W2494" s="3"/>
      <c r="X2494" s="8"/>
      <c r="GP2494" s="13"/>
      <c r="GQ2494" s="13"/>
      <c r="GR2494" s="13"/>
      <c r="GS2494" s="13"/>
      <c r="GT2494" s="13"/>
      <c r="GU2494" s="13"/>
      <c r="NX2494" s="2"/>
      <c r="NY2494" s="2"/>
      <c r="NZ2494" s="2"/>
      <c r="OA2494" s="2"/>
      <c r="OB2494" s="2"/>
    </row>
    <row r="2495" spans="2:392" x14ac:dyDescent="0.25">
      <c r="B2495" s="2"/>
      <c r="C2495" s="2"/>
      <c r="D2495" s="2"/>
      <c r="E2495" s="2"/>
      <c r="F2495" s="2"/>
      <c r="I2495" s="2"/>
      <c r="J2495" s="2"/>
      <c r="O2495" s="3"/>
      <c r="P2495" s="3"/>
      <c r="Q2495" s="3"/>
      <c r="R2495" s="3"/>
      <c r="S2495" s="3"/>
      <c r="T2495" s="3"/>
      <c r="U2495" s="3"/>
      <c r="V2495" s="3"/>
      <c r="W2495" s="3"/>
      <c r="X2495" s="8"/>
      <c r="GP2495" s="13"/>
      <c r="GQ2495" s="13"/>
      <c r="GR2495" s="13"/>
      <c r="GS2495" s="13"/>
      <c r="GT2495" s="13"/>
      <c r="GU2495" s="13"/>
      <c r="NX2495" s="2"/>
      <c r="NY2495" s="2"/>
      <c r="NZ2495" s="2"/>
      <c r="OA2495" s="2"/>
      <c r="OB2495" s="2"/>
    </row>
    <row r="2496" spans="2:392" x14ac:dyDescent="0.25">
      <c r="B2496" s="2"/>
      <c r="C2496" s="2"/>
      <c r="D2496" s="2"/>
      <c r="E2496" s="2"/>
      <c r="F2496" s="2"/>
      <c r="I2496" s="2"/>
      <c r="J2496" s="2"/>
      <c r="O2496" s="3"/>
      <c r="P2496" s="3"/>
      <c r="Q2496" s="3"/>
      <c r="R2496" s="3"/>
      <c r="S2496" s="3"/>
      <c r="T2496" s="3"/>
      <c r="U2496" s="3"/>
      <c r="V2496" s="3"/>
      <c r="W2496" s="3"/>
      <c r="X2496" s="8"/>
      <c r="GP2496" s="13"/>
      <c r="GQ2496" s="13"/>
      <c r="GR2496" s="13"/>
      <c r="GS2496" s="13"/>
      <c r="GT2496" s="13"/>
      <c r="GU2496" s="13"/>
      <c r="NX2496" s="2"/>
      <c r="NY2496" s="2"/>
      <c r="NZ2496" s="2"/>
      <c r="OA2496" s="2"/>
      <c r="OB2496" s="2"/>
    </row>
    <row r="2497" spans="2:392" x14ac:dyDescent="0.25">
      <c r="B2497" s="2"/>
      <c r="C2497" s="2"/>
      <c r="D2497" s="2"/>
      <c r="E2497" s="2"/>
      <c r="F2497" s="2"/>
      <c r="I2497" s="2"/>
      <c r="J2497" s="2"/>
      <c r="O2497" s="3"/>
      <c r="P2497" s="3"/>
      <c r="Q2497" s="3"/>
      <c r="R2497" s="3"/>
      <c r="S2497" s="3"/>
      <c r="T2497" s="3"/>
      <c r="U2497" s="3"/>
      <c r="V2497" s="3"/>
      <c r="W2497" s="3"/>
      <c r="X2497" s="8"/>
      <c r="GP2497" s="13"/>
      <c r="GQ2497" s="13"/>
      <c r="GR2497" s="13"/>
      <c r="GS2497" s="13"/>
      <c r="GT2497" s="13"/>
      <c r="GU2497" s="13"/>
      <c r="NX2497" s="2"/>
      <c r="NY2497" s="2"/>
      <c r="NZ2497" s="2"/>
      <c r="OA2497" s="2"/>
      <c r="OB2497" s="2"/>
    </row>
    <row r="2498" spans="2:392" x14ac:dyDescent="0.25">
      <c r="B2498" s="2"/>
      <c r="C2498" s="2"/>
      <c r="D2498" s="2"/>
      <c r="E2498" s="2"/>
      <c r="F2498" s="2"/>
      <c r="I2498" s="2"/>
      <c r="J2498" s="2"/>
      <c r="O2498" s="3"/>
      <c r="P2498" s="3"/>
      <c r="Q2498" s="3"/>
      <c r="R2498" s="3"/>
      <c r="S2498" s="3"/>
      <c r="T2498" s="3"/>
      <c r="U2498" s="3"/>
      <c r="V2498" s="3"/>
      <c r="W2498" s="3"/>
      <c r="X2498" s="8"/>
      <c r="GP2498" s="13"/>
      <c r="GQ2498" s="13"/>
      <c r="GR2498" s="13"/>
      <c r="GS2498" s="13"/>
      <c r="GT2498" s="13"/>
      <c r="GU2498" s="13"/>
      <c r="NX2498" s="2"/>
      <c r="NY2498" s="2"/>
      <c r="NZ2498" s="2"/>
      <c r="OA2498" s="2"/>
      <c r="OB2498" s="2"/>
    </row>
    <row r="2499" spans="2:392" x14ac:dyDescent="0.25">
      <c r="B2499" s="2"/>
      <c r="C2499" s="2"/>
      <c r="D2499" s="2"/>
      <c r="E2499" s="2"/>
      <c r="F2499" s="2"/>
      <c r="I2499" s="2"/>
      <c r="J2499" s="2"/>
      <c r="O2499" s="3"/>
      <c r="P2499" s="3"/>
      <c r="Q2499" s="3"/>
      <c r="R2499" s="3"/>
      <c r="S2499" s="3"/>
      <c r="T2499" s="3"/>
      <c r="U2499" s="3"/>
      <c r="V2499" s="3"/>
      <c r="W2499" s="3"/>
      <c r="X2499" s="8"/>
      <c r="GP2499" s="13"/>
      <c r="GQ2499" s="13"/>
      <c r="GR2499" s="13"/>
      <c r="GS2499" s="13"/>
      <c r="GT2499" s="13"/>
      <c r="GU2499" s="13"/>
      <c r="NX2499" s="2"/>
      <c r="NY2499" s="2"/>
      <c r="NZ2499" s="2"/>
      <c r="OA2499" s="2"/>
      <c r="OB2499" s="2"/>
    </row>
    <row r="2500" spans="2:392" x14ac:dyDescent="0.25">
      <c r="B2500" s="2"/>
      <c r="C2500" s="2"/>
      <c r="D2500" s="2"/>
      <c r="E2500" s="2"/>
      <c r="F2500" s="2"/>
      <c r="I2500" s="2"/>
      <c r="J2500" s="2"/>
      <c r="O2500" s="3"/>
      <c r="P2500" s="3"/>
      <c r="Q2500" s="3"/>
      <c r="R2500" s="3"/>
      <c r="S2500" s="3"/>
      <c r="T2500" s="3"/>
      <c r="U2500" s="3"/>
      <c r="V2500" s="3"/>
      <c r="W2500" s="3"/>
      <c r="X2500" s="8"/>
      <c r="GP2500" s="13"/>
      <c r="GQ2500" s="13"/>
      <c r="GR2500" s="13"/>
      <c r="GS2500" s="13"/>
      <c r="GT2500" s="13"/>
      <c r="GU2500" s="13"/>
      <c r="NX2500" s="2"/>
      <c r="NY2500" s="2"/>
      <c r="NZ2500" s="2"/>
      <c r="OA2500" s="2"/>
      <c r="OB2500" s="2"/>
    </row>
    <row r="2501" spans="2:392" x14ac:dyDescent="0.25">
      <c r="B2501" s="2"/>
      <c r="C2501" s="2"/>
      <c r="D2501" s="2"/>
      <c r="E2501" s="2"/>
      <c r="F2501" s="2"/>
      <c r="I2501" s="2"/>
      <c r="J2501" s="2"/>
      <c r="O2501" s="3"/>
      <c r="P2501" s="3"/>
      <c r="Q2501" s="3"/>
      <c r="R2501" s="3"/>
      <c r="S2501" s="3"/>
      <c r="T2501" s="3"/>
      <c r="U2501" s="3"/>
      <c r="V2501" s="3"/>
      <c r="W2501" s="3"/>
      <c r="X2501" s="8"/>
      <c r="GP2501" s="13"/>
      <c r="GQ2501" s="13"/>
      <c r="GR2501" s="13"/>
      <c r="GS2501" s="13"/>
      <c r="GT2501" s="13"/>
      <c r="GU2501" s="13"/>
      <c r="NX2501" s="2"/>
      <c r="NY2501" s="2"/>
      <c r="NZ2501" s="2"/>
      <c r="OA2501" s="2"/>
      <c r="OB2501" s="2"/>
    </row>
    <row r="2502" spans="2:392" x14ac:dyDescent="0.25">
      <c r="B2502" s="2"/>
      <c r="C2502" s="2"/>
      <c r="D2502" s="2"/>
      <c r="E2502" s="2"/>
      <c r="F2502" s="2"/>
      <c r="I2502" s="2"/>
      <c r="J2502" s="2"/>
      <c r="O2502" s="3"/>
      <c r="P2502" s="3"/>
      <c r="Q2502" s="3"/>
      <c r="R2502" s="3"/>
      <c r="S2502" s="3"/>
      <c r="T2502" s="3"/>
      <c r="U2502" s="3"/>
      <c r="V2502" s="3"/>
      <c r="W2502" s="3"/>
      <c r="X2502" s="8"/>
      <c r="GP2502" s="13"/>
      <c r="GQ2502" s="13"/>
      <c r="GR2502" s="13"/>
      <c r="GS2502" s="13"/>
      <c r="GT2502" s="13"/>
      <c r="GU2502" s="13"/>
      <c r="NX2502" s="2"/>
      <c r="NY2502" s="2"/>
      <c r="NZ2502" s="2"/>
      <c r="OA2502" s="2"/>
      <c r="OB2502" s="2"/>
    </row>
    <row r="2503" spans="2:392" x14ac:dyDescent="0.25">
      <c r="B2503" s="2"/>
      <c r="C2503" s="2"/>
      <c r="D2503" s="2"/>
      <c r="E2503" s="2"/>
      <c r="F2503" s="2"/>
      <c r="I2503" s="2"/>
      <c r="J2503" s="2"/>
      <c r="O2503" s="3"/>
      <c r="P2503" s="3"/>
      <c r="Q2503" s="3"/>
      <c r="R2503" s="3"/>
      <c r="S2503" s="3"/>
      <c r="T2503" s="3"/>
      <c r="U2503" s="3"/>
      <c r="V2503" s="3"/>
      <c r="W2503" s="3"/>
      <c r="X2503" s="8"/>
      <c r="GP2503" s="13"/>
      <c r="GQ2503" s="13"/>
      <c r="GR2503" s="13"/>
      <c r="GS2503" s="13"/>
      <c r="GT2503" s="13"/>
      <c r="GU2503" s="13"/>
      <c r="NX2503" s="2"/>
      <c r="NY2503" s="2"/>
      <c r="NZ2503" s="2"/>
      <c r="OA2503" s="2"/>
      <c r="OB2503" s="2"/>
    </row>
    <row r="2504" spans="2:392" x14ac:dyDescent="0.25">
      <c r="B2504" s="2"/>
      <c r="C2504" s="2"/>
      <c r="D2504" s="2"/>
      <c r="E2504" s="2"/>
      <c r="F2504" s="2"/>
      <c r="I2504" s="2"/>
      <c r="J2504" s="2"/>
      <c r="O2504" s="3"/>
      <c r="P2504" s="3"/>
      <c r="Q2504" s="3"/>
      <c r="R2504" s="3"/>
      <c r="S2504" s="3"/>
      <c r="T2504" s="3"/>
      <c r="U2504" s="3"/>
      <c r="V2504" s="3"/>
      <c r="W2504" s="3"/>
      <c r="X2504" s="8"/>
      <c r="GP2504" s="13"/>
      <c r="GQ2504" s="13"/>
      <c r="GR2504" s="13"/>
      <c r="GS2504" s="13"/>
      <c r="GT2504" s="13"/>
      <c r="GU2504" s="13"/>
      <c r="NX2504" s="2"/>
      <c r="NY2504" s="2"/>
      <c r="NZ2504" s="2"/>
      <c r="OA2504" s="2"/>
      <c r="OB2504" s="2"/>
    </row>
    <row r="2505" spans="2:392" x14ac:dyDescent="0.25">
      <c r="B2505" s="2"/>
      <c r="C2505" s="2"/>
      <c r="D2505" s="2"/>
      <c r="E2505" s="2"/>
      <c r="F2505" s="2"/>
      <c r="I2505" s="2"/>
      <c r="J2505" s="2"/>
      <c r="O2505" s="3"/>
      <c r="P2505" s="3"/>
      <c r="Q2505" s="3"/>
      <c r="R2505" s="3"/>
      <c r="S2505" s="3"/>
      <c r="T2505" s="3"/>
      <c r="U2505" s="3"/>
      <c r="V2505" s="3"/>
      <c r="W2505" s="3"/>
      <c r="X2505" s="8"/>
      <c r="GP2505" s="13"/>
      <c r="GQ2505" s="13"/>
      <c r="GR2505" s="13"/>
      <c r="GS2505" s="13"/>
      <c r="GT2505" s="13"/>
      <c r="GU2505" s="13"/>
      <c r="NX2505" s="2"/>
      <c r="NY2505" s="2"/>
      <c r="NZ2505" s="2"/>
      <c r="OA2505" s="2"/>
      <c r="OB2505" s="2"/>
    </row>
    <row r="2506" spans="2:392" x14ac:dyDescent="0.25">
      <c r="B2506" s="2"/>
      <c r="C2506" s="2"/>
      <c r="D2506" s="2"/>
      <c r="E2506" s="2"/>
      <c r="F2506" s="2"/>
      <c r="I2506" s="2"/>
      <c r="J2506" s="2"/>
      <c r="O2506" s="3"/>
      <c r="P2506" s="3"/>
      <c r="Q2506" s="3"/>
      <c r="R2506" s="3"/>
      <c r="S2506" s="3"/>
      <c r="T2506" s="3"/>
      <c r="U2506" s="3"/>
      <c r="V2506" s="3"/>
      <c r="W2506" s="3"/>
      <c r="X2506" s="8"/>
      <c r="GP2506" s="13"/>
      <c r="GQ2506" s="13"/>
      <c r="GR2506" s="13"/>
      <c r="GS2506" s="13"/>
      <c r="GT2506" s="13"/>
      <c r="GU2506" s="13"/>
      <c r="NX2506" s="2"/>
      <c r="NY2506" s="2"/>
      <c r="NZ2506" s="2"/>
      <c r="OA2506" s="2"/>
      <c r="OB2506" s="2"/>
    </row>
    <row r="2507" spans="2:392" x14ac:dyDescent="0.25">
      <c r="B2507" s="2"/>
      <c r="C2507" s="2"/>
      <c r="D2507" s="2"/>
      <c r="E2507" s="2"/>
      <c r="F2507" s="2"/>
      <c r="I2507" s="2"/>
      <c r="J2507" s="2"/>
      <c r="O2507" s="3"/>
      <c r="P2507" s="3"/>
      <c r="Q2507" s="3"/>
      <c r="R2507" s="3"/>
      <c r="S2507" s="3"/>
      <c r="T2507" s="3"/>
      <c r="U2507" s="3"/>
      <c r="V2507" s="3"/>
      <c r="W2507" s="3"/>
      <c r="X2507" s="8"/>
      <c r="GP2507" s="13"/>
      <c r="GQ2507" s="13"/>
      <c r="GR2507" s="13"/>
      <c r="GS2507" s="13"/>
      <c r="GT2507" s="13"/>
      <c r="GU2507" s="13"/>
      <c r="NX2507" s="2"/>
      <c r="NY2507" s="2"/>
      <c r="NZ2507" s="2"/>
      <c r="OA2507" s="2"/>
      <c r="OB2507" s="2"/>
    </row>
    <row r="2508" spans="2:392" x14ac:dyDescent="0.25">
      <c r="B2508" s="2"/>
      <c r="C2508" s="2"/>
      <c r="D2508" s="2"/>
      <c r="E2508" s="2"/>
      <c r="F2508" s="2"/>
      <c r="I2508" s="2"/>
      <c r="J2508" s="2"/>
      <c r="O2508" s="3"/>
      <c r="P2508" s="3"/>
      <c r="Q2508" s="3"/>
      <c r="R2508" s="3"/>
      <c r="S2508" s="3"/>
      <c r="T2508" s="3"/>
      <c r="U2508" s="3"/>
      <c r="V2508" s="3"/>
      <c r="W2508" s="3"/>
      <c r="X2508" s="8"/>
      <c r="GP2508" s="13"/>
      <c r="GQ2508" s="13"/>
      <c r="GR2508" s="13"/>
      <c r="GS2508" s="13"/>
      <c r="GT2508" s="13"/>
      <c r="GU2508" s="13"/>
      <c r="NX2508" s="2"/>
      <c r="NY2508" s="2"/>
      <c r="NZ2508" s="2"/>
      <c r="OA2508" s="2"/>
      <c r="OB2508" s="2"/>
    </row>
    <row r="2509" spans="2:392" x14ac:dyDescent="0.25">
      <c r="B2509" s="2"/>
      <c r="C2509" s="2"/>
      <c r="D2509" s="2"/>
      <c r="E2509" s="2"/>
      <c r="F2509" s="2"/>
      <c r="I2509" s="2"/>
      <c r="J2509" s="2"/>
      <c r="O2509" s="3"/>
      <c r="P2509" s="3"/>
      <c r="Q2509" s="3"/>
      <c r="R2509" s="3"/>
      <c r="S2509" s="3"/>
      <c r="T2509" s="3"/>
      <c r="U2509" s="3"/>
      <c r="V2509" s="3"/>
      <c r="W2509" s="3"/>
      <c r="X2509" s="8"/>
      <c r="GP2509" s="13"/>
      <c r="GQ2509" s="13"/>
      <c r="GR2509" s="13"/>
      <c r="GS2509" s="13"/>
      <c r="GT2509" s="13"/>
      <c r="GU2509" s="13"/>
      <c r="NX2509" s="2"/>
      <c r="NY2509" s="2"/>
      <c r="NZ2509" s="2"/>
      <c r="OA2509" s="2"/>
      <c r="OB2509" s="2"/>
    </row>
    <row r="2510" spans="2:392" x14ac:dyDescent="0.25">
      <c r="B2510" s="2"/>
      <c r="C2510" s="2"/>
      <c r="D2510" s="2"/>
      <c r="E2510" s="2"/>
      <c r="F2510" s="2"/>
      <c r="I2510" s="2"/>
      <c r="J2510" s="2"/>
      <c r="O2510" s="3"/>
      <c r="P2510" s="3"/>
      <c r="Q2510" s="3"/>
      <c r="R2510" s="3"/>
      <c r="S2510" s="3"/>
      <c r="T2510" s="3"/>
      <c r="U2510" s="3"/>
      <c r="V2510" s="3"/>
      <c r="W2510" s="3"/>
      <c r="X2510" s="8"/>
      <c r="GP2510" s="13"/>
      <c r="GQ2510" s="13"/>
      <c r="GR2510" s="13"/>
      <c r="GS2510" s="13"/>
      <c r="GT2510" s="13"/>
      <c r="GU2510" s="13"/>
      <c r="NX2510" s="2"/>
      <c r="NY2510" s="2"/>
      <c r="NZ2510" s="2"/>
      <c r="OA2510" s="2"/>
      <c r="OB2510" s="2"/>
    </row>
    <row r="2511" spans="2:392" x14ac:dyDescent="0.25">
      <c r="B2511" s="2"/>
      <c r="C2511" s="2"/>
      <c r="D2511" s="2"/>
      <c r="E2511" s="2"/>
      <c r="F2511" s="2"/>
      <c r="I2511" s="2"/>
      <c r="J2511" s="2"/>
      <c r="O2511" s="3"/>
      <c r="P2511" s="3"/>
      <c r="Q2511" s="3"/>
      <c r="R2511" s="3"/>
      <c r="S2511" s="3"/>
      <c r="T2511" s="3"/>
      <c r="U2511" s="3"/>
      <c r="V2511" s="3"/>
      <c r="W2511" s="3"/>
      <c r="X2511" s="8"/>
      <c r="GP2511" s="13"/>
      <c r="GQ2511" s="13"/>
      <c r="GR2511" s="13"/>
      <c r="GS2511" s="13"/>
      <c r="GT2511" s="13"/>
      <c r="GU2511" s="13"/>
      <c r="NX2511" s="2"/>
      <c r="NY2511" s="2"/>
      <c r="NZ2511" s="2"/>
      <c r="OA2511" s="2"/>
      <c r="OB2511" s="2"/>
    </row>
    <row r="2512" spans="2:392" x14ac:dyDescent="0.25">
      <c r="B2512" s="2"/>
      <c r="C2512" s="2"/>
      <c r="D2512" s="2"/>
      <c r="E2512" s="2"/>
      <c r="F2512" s="2"/>
      <c r="I2512" s="2"/>
      <c r="J2512" s="2"/>
      <c r="O2512" s="3"/>
      <c r="P2512" s="3"/>
      <c r="Q2512" s="3"/>
      <c r="R2512" s="3"/>
      <c r="S2512" s="3"/>
      <c r="T2512" s="3"/>
      <c r="U2512" s="3"/>
      <c r="V2512" s="3"/>
      <c r="W2512" s="3"/>
      <c r="X2512" s="8"/>
      <c r="GP2512" s="13"/>
      <c r="GQ2512" s="13"/>
      <c r="GR2512" s="13"/>
      <c r="GS2512" s="13"/>
      <c r="GT2512" s="13"/>
      <c r="GU2512" s="13"/>
      <c r="NX2512" s="2"/>
      <c r="NY2512" s="2"/>
      <c r="NZ2512" s="2"/>
      <c r="OA2512" s="2"/>
      <c r="OB2512" s="2"/>
    </row>
    <row r="2513" spans="2:392" x14ac:dyDescent="0.25">
      <c r="B2513" s="2"/>
      <c r="C2513" s="2"/>
      <c r="D2513" s="2"/>
      <c r="E2513" s="2"/>
      <c r="F2513" s="2"/>
      <c r="I2513" s="2"/>
      <c r="J2513" s="2"/>
      <c r="O2513" s="3"/>
      <c r="P2513" s="3"/>
      <c r="Q2513" s="3"/>
      <c r="R2513" s="3"/>
      <c r="S2513" s="3"/>
      <c r="T2513" s="3"/>
      <c r="U2513" s="3"/>
      <c r="V2513" s="3"/>
      <c r="W2513" s="3"/>
      <c r="X2513" s="8"/>
      <c r="GP2513" s="13"/>
      <c r="GQ2513" s="13"/>
      <c r="GR2513" s="13"/>
      <c r="GS2513" s="13"/>
      <c r="GT2513" s="13"/>
      <c r="GU2513" s="13"/>
      <c r="NX2513" s="2"/>
      <c r="NY2513" s="2"/>
      <c r="NZ2513" s="2"/>
      <c r="OA2513" s="2"/>
      <c r="OB2513" s="2"/>
    </row>
    <row r="2514" spans="2:392" x14ac:dyDescent="0.25">
      <c r="B2514" s="2"/>
      <c r="C2514" s="2"/>
      <c r="D2514" s="2"/>
      <c r="E2514" s="2"/>
      <c r="F2514" s="2"/>
      <c r="I2514" s="2"/>
      <c r="J2514" s="2"/>
      <c r="O2514" s="3"/>
      <c r="P2514" s="3"/>
      <c r="Q2514" s="3"/>
      <c r="R2514" s="3"/>
      <c r="S2514" s="3"/>
      <c r="T2514" s="3"/>
      <c r="U2514" s="3"/>
      <c r="V2514" s="3"/>
      <c r="W2514" s="3"/>
      <c r="X2514" s="8"/>
      <c r="GP2514" s="13"/>
      <c r="GQ2514" s="13"/>
      <c r="GR2514" s="13"/>
      <c r="GS2514" s="13"/>
      <c r="GT2514" s="13"/>
      <c r="GU2514" s="13"/>
      <c r="NX2514" s="2"/>
      <c r="NY2514" s="2"/>
      <c r="NZ2514" s="2"/>
      <c r="OA2514" s="2"/>
      <c r="OB2514" s="2"/>
    </row>
    <row r="2515" spans="2:392" x14ac:dyDescent="0.25">
      <c r="B2515" s="2"/>
      <c r="C2515" s="2"/>
      <c r="D2515" s="2"/>
      <c r="E2515" s="2"/>
      <c r="F2515" s="2"/>
      <c r="I2515" s="2"/>
      <c r="J2515" s="2"/>
      <c r="O2515" s="3"/>
      <c r="P2515" s="3"/>
      <c r="Q2515" s="3"/>
      <c r="R2515" s="3"/>
      <c r="S2515" s="3"/>
      <c r="T2515" s="3"/>
      <c r="U2515" s="3"/>
      <c r="V2515" s="3"/>
      <c r="W2515" s="3"/>
      <c r="X2515" s="8"/>
      <c r="GP2515" s="13"/>
      <c r="GQ2515" s="13"/>
      <c r="GR2515" s="13"/>
      <c r="GS2515" s="13"/>
      <c r="GT2515" s="13"/>
      <c r="GU2515" s="13"/>
      <c r="NX2515" s="2"/>
      <c r="NY2515" s="2"/>
      <c r="NZ2515" s="2"/>
      <c r="OA2515" s="2"/>
      <c r="OB2515" s="2"/>
    </row>
    <row r="2516" spans="2:392" x14ac:dyDescent="0.25">
      <c r="B2516" s="2"/>
      <c r="C2516" s="2"/>
      <c r="D2516" s="2"/>
      <c r="E2516" s="2"/>
      <c r="F2516" s="2"/>
      <c r="I2516" s="2"/>
      <c r="J2516" s="2"/>
      <c r="O2516" s="3"/>
      <c r="P2516" s="3"/>
      <c r="Q2516" s="3"/>
      <c r="R2516" s="3"/>
      <c r="S2516" s="3"/>
      <c r="T2516" s="3"/>
      <c r="U2516" s="3"/>
      <c r="V2516" s="3"/>
      <c r="W2516" s="3"/>
      <c r="X2516" s="8"/>
      <c r="GP2516" s="13"/>
      <c r="GQ2516" s="13"/>
      <c r="GR2516" s="13"/>
      <c r="GS2516" s="13"/>
      <c r="GT2516" s="13"/>
      <c r="GU2516" s="13"/>
      <c r="NX2516" s="2"/>
      <c r="NY2516" s="2"/>
      <c r="NZ2516" s="2"/>
      <c r="OA2516" s="2"/>
      <c r="OB2516" s="2"/>
    </row>
    <row r="2517" spans="2:392" x14ac:dyDescent="0.25">
      <c r="B2517" s="2"/>
      <c r="C2517" s="2"/>
      <c r="D2517" s="2"/>
      <c r="E2517" s="2"/>
      <c r="F2517" s="2"/>
      <c r="I2517" s="2"/>
      <c r="J2517" s="2"/>
      <c r="O2517" s="3"/>
      <c r="P2517" s="3"/>
      <c r="Q2517" s="3"/>
      <c r="R2517" s="3"/>
      <c r="S2517" s="3"/>
      <c r="T2517" s="3"/>
      <c r="U2517" s="3"/>
      <c r="V2517" s="3"/>
      <c r="W2517" s="3"/>
      <c r="X2517" s="8"/>
      <c r="GP2517" s="13"/>
      <c r="GQ2517" s="13"/>
      <c r="GR2517" s="13"/>
      <c r="GS2517" s="13"/>
      <c r="GT2517" s="13"/>
      <c r="GU2517" s="13"/>
      <c r="NX2517" s="2"/>
      <c r="NY2517" s="2"/>
      <c r="NZ2517" s="2"/>
      <c r="OA2517" s="2"/>
      <c r="OB2517" s="2"/>
    </row>
    <row r="2518" spans="2:392" x14ac:dyDescent="0.25">
      <c r="B2518" s="2"/>
      <c r="C2518" s="2"/>
      <c r="D2518" s="2"/>
      <c r="E2518" s="2"/>
      <c r="F2518" s="2"/>
      <c r="I2518" s="2"/>
      <c r="J2518" s="2"/>
      <c r="O2518" s="3"/>
      <c r="P2518" s="3"/>
      <c r="Q2518" s="3"/>
      <c r="R2518" s="3"/>
      <c r="S2518" s="3"/>
      <c r="T2518" s="3"/>
      <c r="U2518" s="3"/>
      <c r="V2518" s="3"/>
      <c r="W2518" s="3"/>
      <c r="X2518" s="8"/>
      <c r="GP2518" s="13"/>
      <c r="GQ2518" s="13"/>
      <c r="GR2518" s="13"/>
      <c r="GS2518" s="13"/>
      <c r="GT2518" s="13"/>
      <c r="GU2518" s="13"/>
      <c r="NX2518" s="2"/>
      <c r="NY2518" s="2"/>
      <c r="NZ2518" s="2"/>
      <c r="OA2518" s="2"/>
      <c r="OB2518" s="2"/>
    </row>
    <row r="2519" spans="2:392" x14ac:dyDescent="0.25">
      <c r="B2519" s="2"/>
      <c r="C2519" s="2"/>
      <c r="D2519" s="2"/>
      <c r="E2519" s="2"/>
      <c r="F2519" s="2"/>
      <c r="I2519" s="2"/>
      <c r="J2519" s="2"/>
      <c r="O2519" s="3"/>
      <c r="P2519" s="3"/>
      <c r="Q2519" s="3"/>
      <c r="R2519" s="3"/>
      <c r="S2519" s="3"/>
      <c r="T2519" s="3"/>
      <c r="U2519" s="3"/>
      <c r="V2519" s="3"/>
      <c r="W2519" s="3"/>
      <c r="X2519" s="8"/>
      <c r="GP2519" s="13"/>
      <c r="GQ2519" s="13"/>
      <c r="GR2519" s="13"/>
      <c r="GS2519" s="13"/>
      <c r="GT2519" s="13"/>
      <c r="GU2519" s="13"/>
      <c r="NX2519" s="2"/>
      <c r="NY2519" s="2"/>
      <c r="NZ2519" s="2"/>
      <c r="OA2519" s="2"/>
      <c r="OB2519" s="2"/>
    </row>
    <row r="2520" spans="2:392" x14ac:dyDescent="0.25">
      <c r="B2520" s="2"/>
      <c r="C2520" s="2"/>
      <c r="D2520" s="2"/>
      <c r="E2520" s="2"/>
      <c r="F2520" s="2"/>
      <c r="I2520" s="2"/>
      <c r="J2520" s="2"/>
      <c r="O2520" s="3"/>
      <c r="P2520" s="3"/>
      <c r="Q2520" s="3"/>
      <c r="R2520" s="3"/>
      <c r="S2520" s="3"/>
      <c r="T2520" s="3"/>
      <c r="U2520" s="3"/>
      <c r="V2520" s="3"/>
      <c r="W2520" s="3"/>
      <c r="X2520" s="8"/>
      <c r="GP2520" s="13"/>
      <c r="GQ2520" s="13"/>
      <c r="GR2520" s="13"/>
      <c r="GS2520" s="13"/>
      <c r="GT2520" s="13"/>
      <c r="GU2520" s="13"/>
      <c r="NX2520" s="2"/>
      <c r="NY2520" s="2"/>
      <c r="NZ2520" s="2"/>
      <c r="OA2520" s="2"/>
      <c r="OB2520" s="2"/>
    </row>
    <row r="2521" spans="2:392" x14ac:dyDescent="0.25">
      <c r="B2521" s="2"/>
      <c r="C2521" s="2"/>
      <c r="D2521" s="2"/>
      <c r="E2521" s="2"/>
      <c r="F2521" s="2"/>
      <c r="I2521" s="2"/>
      <c r="J2521" s="2"/>
      <c r="O2521" s="3"/>
      <c r="P2521" s="3"/>
      <c r="Q2521" s="3"/>
      <c r="R2521" s="3"/>
      <c r="S2521" s="3"/>
      <c r="T2521" s="3"/>
      <c r="U2521" s="3"/>
      <c r="V2521" s="3"/>
      <c r="W2521" s="3"/>
      <c r="X2521" s="8"/>
      <c r="GP2521" s="13"/>
      <c r="GQ2521" s="13"/>
      <c r="GR2521" s="13"/>
      <c r="GS2521" s="13"/>
      <c r="GT2521" s="13"/>
      <c r="GU2521" s="13"/>
      <c r="NX2521" s="2"/>
      <c r="NY2521" s="2"/>
      <c r="NZ2521" s="2"/>
      <c r="OA2521" s="2"/>
      <c r="OB2521" s="2"/>
    </row>
    <row r="2522" spans="2:392" x14ac:dyDescent="0.25">
      <c r="B2522" s="2"/>
      <c r="C2522" s="2"/>
      <c r="D2522" s="2"/>
      <c r="E2522" s="2"/>
      <c r="F2522" s="2"/>
      <c r="I2522" s="2"/>
      <c r="J2522" s="2"/>
      <c r="O2522" s="3"/>
      <c r="P2522" s="3"/>
      <c r="Q2522" s="3"/>
      <c r="R2522" s="3"/>
      <c r="S2522" s="3"/>
      <c r="T2522" s="3"/>
      <c r="U2522" s="3"/>
      <c r="V2522" s="3"/>
      <c r="W2522" s="3"/>
      <c r="X2522" s="8"/>
      <c r="GP2522" s="13"/>
      <c r="GQ2522" s="13"/>
      <c r="GR2522" s="13"/>
      <c r="GS2522" s="13"/>
      <c r="GT2522" s="13"/>
      <c r="GU2522" s="13"/>
      <c r="NX2522" s="2"/>
      <c r="NY2522" s="2"/>
      <c r="NZ2522" s="2"/>
      <c r="OA2522" s="2"/>
      <c r="OB2522" s="2"/>
    </row>
    <row r="2523" spans="2:392" x14ac:dyDescent="0.25">
      <c r="B2523" s="2"/>
      <c r="C2523" s="2"/>
      <c r="D2523" s="2"/>
      <c r="E2523" s="2"/>
      <c r="F2523" s="2"/>
      <c r="I2523" s="2"/>
      <c r="J2523" s="2"/>
      <c r="O2523" s="3"/>
      <c r="P2523" s="3"/>
      <c r="Q2523" s="3"/>
      <c r="R2523" s="3"/>
      <c r="S2523" s="3"/>
      <c r="T2523" s="3"/>
      <c r="U2523" s="3"/>
      <c r="V2523" s="3"/>
      <c r="W2523" s="3"/>
      <c r="X2523" s="8"/>
      <c r="GP2523" s="13"/>
      <c r="GQ2523" s="13"/>
      <c r="GR2523" s="13"/>
      <c r="GS2523" s="13"/>
      <c r="GT2523" s="13"/>
      <c r="GU2523" s="13"/>
      <c r="NX2523" s="2"/>
      <c r="NY2523" s="2"/>
      <c r="NZ2523" s="2"/>
      <c r="OA2523" s="2"/>
      <c r="OB2523" s="2"/>
    </row>
    <row r="2524" spans="2:392" x14ac:dyDescent="0.25">
      <c r="B2524" s="2"/>
      <c r="C2524" s="2"/>
      <c r="D2524" s="2"/>
      <c r="E2524" s="2"/>
      <c r="F2524" s="2"/>
      <c r="I2524" s="2"/>
      <c r="J2524" s="2"/>
      <c r="O2524" s="3"/>
      <c r="P2524" s="3"/>
      <c r="Q2524" s="3"/>
      <c r="R2524" s="3"/>
      <c r="S2524" s="3"/>
      <c r="T2524" s="3"/>
      <c r="U2524" s="3"/>
      <c r="V2524" s="3"/>
      <c r="W2524" s="3"/>
      <c r="X2524" s="8"/>
      <c r="GP2524" s="13"/>
      <c r="GQ2524" s="13"/>
      <c r="GR2524" s="13"/>
      <c r="GS2524" s="13"/>
      <c r="GT2524" s="13"/>
      <c r="GU2524" s="13"/>
      <c r="NX2524" s="2"/>
      <c r="NY2524" s="2"/>
      <c r="NZ2524" s="2"/>
      <c r="OA2524" s="2"/>
      <c r="OB2524" s="2"/>
    </row>
    <row r="2525" spans="2:392" x14ac:dyDescent="0.25">
      <c r="B2525" s="2"/>
      <c r="C2525" s="2"/>
      <c r="D2525" s="2"/>
      <c r="E2525" s="2"/>
      <c r="F2525" s="2"/>
      <c r="I2525" s="2"/>
      <c r="J2525" s="2"/>
      <c r="O2525" s="3"/>
      <c r="P2525" s="3"/>
      <c r="Q2525" s="3"/>
      <c r="R2525" s="3"/>
      <c r="S2525" s="3"/>
      <c r="T2525" s="3"/>
      <c r="U2525" s="3"/>
      <c r="V2525" s="3"/>
      <c r="W2525" s="3"/>
      <c r="X2525" s="8"/>
      <c r="GP2525" s="13"/>
      <c r="GQ2525" s="13"/>
      <c r="GR2525" s="13"/>
      <c r="GS2525" s="13"/>
      <c r="GT2525" s="13"/>
      <c r="GU2525" s="13"/>
      <c r="NX2525" s="2"/>
      <c r="NY2525" s="2"/>
      <c r="NZ2525" s="2"/>
      <c r="OA2525" s="2"/>
      <c r="OB2525" s="2"/>
    </row>
    <row r="2526" spans="2:392" x14ac:dyDescent="0.25">
      <c r="B2526" s="2"/>
      <c r="C2526" s="2"/>
      <c r="D2526" s="2"/>
      <c r="E2526" s="2"/>
      <c r="F2526" s="2"/>
      <c r="I2526" s="2"/>
      <c r="J2526" s="2"/>
      <c r="O2526" s="3"/>
      <c r="P2526" s="3"/>
      <c r="Q2526" s="3"/>
      <c r="R2526" s="3"/>
      <c r="S2526" s="3"/>
      <c r="T2526" s="3"/>
      <c r="U2526" s="3"/>
      <c r="V2526" s="3"/>
      <c r="W2526" s="3"/>
      <c r="X2526" s="8"/>
      <c r="GP2526" s="13"/>
      <c r="GQ2526" s="13"/>
      <c r="GR2526" s="13"/>
      <c r="GS2526" s="13"/>
      <c r="GT2526" s="13"/>
      <c r="GU2526" s="13"/>
      <c r="NX2526" s="2"/>
      <c r="NY2526" s="2"/>
      <c r="NZ2526" s="2"/>
      <c r="OA2526" s="2"/>
      <c r="OB2526" s="2"/>
    </row>
    <row r="2527" spans="2:392" x14ac:dyDescent="0.25">
      <c r="B2527" s="2"/>
      <c r="C2527" s="2"/>
      <c r="D2527" s="2"/>
      <c r="E2527" s="2"/>
      <c r="F2527" s="2"/>
      <c r="I2527" s="2"/>
      <c r="J2527" s="2"/>
      <c r="O2527" s="3"/>
      <c r="P2527" s="3"/>
      <c r="Q2527" s="3"/>
      <c r="R2527" s="3"/>
      <c r="S2527" s="3"/>
      <c r="T2527" s="3"/>
      <c r="U2527" s="3"/>
      <c r="V2527" s="3"/>
      <c r="W2527" s="3"/>
      <c r="X2527" s="8"/>
      <c r="GP2527" s="13"/>
      <c r="GQ2527" s="13"/>
      <c r="GR2527" s="13"/>
      <c r="GS2527" s="13"/>
      <c r="GT2527" s="13"/>
      <c r="GU2527" s="13"/>
      <c r="NX2527" s="2"/>
      <c r="NY2527" s="2"/>
      <c r="NZ2527" s="2"/>
      <c r="OA2527" s="2"/>
      <c r="OB2527" s="2"/>
    </row>
    <row r="2528" spans="2:392" x14ac:dyDescent="0.25">
      <c r="B2528" s="2"/>
      <c r="C2528" s="2"/>
      <c r="D2528" s="2"/>
      <c r="E2528" s="2"/>
      <c r="F2528" s="2"/>
      <c r="I2528" s="2"/>
      <c r="J2528" s="2"/>
      <c r="O2528" s="3"/>
      <c r="P2528" s="3"/>
      <c r="Q2528" s="3"/>
      <c r="R2528" s="3"/>
      <c r="S2528" s="3"/>
      <c r="T2528" s="3"/>
      <c r="U2528" s="3"/>
      <c r="V2528" s="3"/>
      <c r="W2528" s="3"/>
      <c r="X2528" s="8"/>
      <c r="GP2528" s="13"/>
      <c r="GQ2528" s="13"/>
      <c r="GR2528" s="13"/>
      <c r="GS2528" s="13"/>
      <c r="GT2528" s="13"/>
      <c r="GU2528" s="13"/>
      <c r="NX2528" s="2"/>
      <c r="NY2528" s="2"/>
      <c r="NZ2528" s="2"/>
      <c r="OA2528" s="2"/>
      <c r="OB2528" s="2"/>
    </row>
    <row r="2529" spans="2:392" x14ac:dyDescent="0.25">
      <c r="B2529" s="2"/>
      <c r="C2529" s="2"/>
      <c r="D2529" s="2"/>
      <c r="E2529" s="2"/>
      <c r="F2529" s="2"/>
      <c r="I2529" s="2"/>
      <c r="J2529" s="2"/>
      <c r="O2529" s="3"/>
      <c r="P2529" s="3"/>
      <c r="Q2529" s="3"/>
      <c r="R2529" s="3"/>
      <c r="S2529" s="3"/>
      <c r="T2529" s="3"/>
      <c r="U2529" s="3"/>
      <c r="V2529" s="3"/>
      <c r="W2529" s="3"/>
      <c r="X2529" s="8"/>
      <c r="GP2529" s="13"/>
      <c r="GQ2529" s="13"/>
      <c r="GR2529" s="13"/>
      <c r="GS2529" s="13"/>
      <c r="GT2529" s="13"/>
      <c r="GU2529" s="13"/>
      <c r="NX2529" s="2"/>
      <c r="NY2529" s="2"/>
      <c r="NZ2529" s="2"/>
      <c r="OA2529" s="2"/>
      <c r="OB2529" s="2"/>
    </row>
    <row r="2530" spans="2:392" x14ac:dyDescent="0.25">
      <c r="B2530" s="2"/>
      <c r="C2530" s="2"/>
      <c r="D2530" s="2"/>
      <c r="E2530" s="2"/>
      <c r="F2530" s="2"/>
      <c r="I2530" s="2"/>
      <c r="J2530" s="2"/>
      <c r="O2530" s="3"/>
      <c r="P2530" s="3"/>
      <c r="Q2530" s="3"/>
      <c r="R2530" s="3"/>
      <c r="S2530" s="3"/>
      <c r="T2530" s="3"/>
      <c r="U2530" s="3"/>
      <c r="V2530" s="3"/>
      <c r="W2530" s="3"/>
      <c r="X2530" s="8"/>
      <c r="GP2530" s="13"/>
      <c r="GQ2530" s="13"/>
      <c r="GR2530" s="13"/>
      <c r="GS2530" s="13"/>
      <c r="GT2530" s="13"/>
      <c r="GU2530" s="13"/>
      <c r="NX2530" s="2"/>
      <c r="NY2530" s="2"/>
      <c r="NZ2530" s="2"/>
      <c r="OA2530" s="2"/>
      <c r="OB2530" s="2"/>
    </row>
    <row r="2531" spans="2:392" x14ac:dyDescent="0.25">
      <c r="B2531" s="2"/>
      <c r="C2531" s="2"/>
      <c r="D2531" s="2"/>
      <c r="E2531" s="2"/>
      <c r="F2531" s="2"/>
      <c r="I2531" s="2"/>
      <c r="J2531" s="2"/>
      <c r="O2531" s="3"/>
      <c r="P2531" s="3"/>
      <c r="Q2531" s="3"/>
      <c r="R2531" s="3"/>
      <c r="S2531" s="3"/>
      <c r="T2531" s="3"/>
      <c r="U2531" s="3"/>
      <c r="V2531" s="3"/>
      <c r="W2531" s="3"/>
      <c r="X2531" s="8"/>
      <c r="GP2531" s="13"/>
      <c r="GQ2531" s="13"/>
      <c r="GR2531" s="13"/>
      <c r="GS2531" s="13"/>
      <c r="GT2531" s="13"/>
      <c r="GU2531" s="13"/>
      <c r="NX2531" s="2"/>
      <c r="NY2531" s="2"/>
      <c r="NZ2531" s="2"/>
      <c r="OA2531" s="2"/>
      <c r="OB2531" s="2"/>
    </row>
    <row r="2532" spans="2:392" x14ac:dyDescent="0.25">
      <c r="B2532" s="2"/>
      <c r="C2532" s="2"/>
      <c r="D2532" s="2"/>
      <c r="E2532" s="2"/>
      <c r="F2532" s="2"/>
      <c r="I2532" s="2"/>
      <c r="J2532" s="2"/>
      <c r="O2532" s="3"/>
      <c r="P2532" s="3"/>
      <c r="Q2532" s="3"/>
      <c r="R2532" s="3"/>
      <c r="S2532" s="3"/>
      <c r="T2532" s="3"/>
      <c r="U2532" s="3"/>
      <c r="V2532" s="3"/>
      <c r="W2532" s="3"/>
      <c r="X2532" s="8"/>
      <c r="GP2532" s="13"/>
      <c r="GQ2532" s="13"/>
      <c r="GR2532" s="13"/>
      <c r="GS2532" s="13"/>
      <c r="GT2532" s="13"/>
      <c r="GU2532" s="13"/>
      <c r="NX2532" s="2"/>
      <c r="NY2532" s="2"/>
      <c r="NZ2532" s="2"/>
      <c r="OA2532" s="2"/>
      <c r="OB2532" s="2"/>
    </row>
    <row r="2533" spans="2:392" x14ac:dyDescent="0.25">
      <c r="B2533" s="2"/>
      <c r="C2533" s="2"/>
      <c r="D2533" s="2"/>
      <c r="E2533" s="2"/>
      <c r="F2533" s="2"/>
      <c r="I2533" s="2"/>
      <c r="J2533" s="2"/>
      <c r="O2533" s="3"/>
      <c r="P2533" s="3"/>
      <c r="Q2533" s="3"/>
      <c r="R2533" s="3"/>
      <c r="S2533" s="3"/>
      <c r="T2533" s="3"/>
      <c r="U2533" s="3"/>
      <c r="V2533" s="3"/>
      <c r="W2533" s="3"/>
      <c r="X2533" s="8"/>
      <c r="GP2533" s="13"/>
      <c r="GQ2533" s="13"/>
      <c r="GR2533" s="13"/>
      <c r="GS2533" s="13"/>
      <c r="GT2533" s="13"/>
      <c r="GU2533" s="13"/>
      <c r="NX2533" s="2"/>
      <c r="NY2533" s="2"/>
      <c r="NZ2533" s="2"/>
      <c r="OA2533" s="2"/>
      <c r="OB2533" s="2"/>
    </row>
    <row r="2534" spans="2:392" x14ac:dyDescent="0.25">
      <c r="B2534" s="2"/>
      <c r="C2534" s="2"/>
      <c r="D2534" s="2"/>
      <c r="E2534" s="2"/>
      <c r="F2534" s="2"/>
      <c r="I2534" s="2"/>
      <c r="J2534" s="2"/>
      <c r="O2534" s="3"/>
      <c r="P2534" s="3"/>
      <c r="Q2534" s="3"/>
      <c r="R2534" s="3"/>
      <c r="S2534" s="3"/>
      <c r="T2534" s="3"/>
      <c r="U2534" s="3"/>
      <c r="V2534" s="3"/>
      <c r="W2534" s="3"/>
      <c r="X2534" s="8"/>
      <c r="GP2534" s="13"/>
      <c r="GQ2534" s="13"/>
      <c r="GR2534" s="13"/>
      <c r="GS2534" s="13"/>
      <c r="GT2534" s="13"/>
      <c r="GU2534" s="13"/>
      <c r="NX2534" s="2"/>
      <c r="NY2534" s="2"/>
      <c r="NZ2534" s="2"/>
      <c r="OA2534" s="2"/>
      <c r="OB2534" s="2"/>
    </row>
    <row r="2535" spans="2:392" x14ac:dyDescent="0.25">
      <c r="B2535" s="2"/>
      <c r="C2535" s="2"/>
      <c r="D2535" s="2"/>
      <c r="E2535" s="2"/>
      <c r="F2535" s="2"/>
      <c r="I2535" s="2"/>
      <c r="J2535" s="2"/>
      <c r="O2535" s="3"/>
      <c r="P2535" s="3"/>
      <c r="Q2535" s="3"/>
      <c r="R2535" s="3"/>
      <c r="S2535" s="3"/>
      <c r="T2535" s="3"/>
      <c r="U2535" s="3"/>
      <c r="V2535" s="3"/>
      <c r="W2535" s="3"/>
      <c r="X2535" s="8"/>
      <c r="GP2535" s="13"/>
      <c r="GQ2535" s="13"/>
      <c r="GR2535" s="13"/>
      <c r="GS2535" s="13"/>
      <c r="GT2535" s="13"/>
      <c r="GU2535" s="13"/>
      <c r="NX2535" s="2"/>
      <c r="NY2535" s="2"/>
      <c r="NZ2535" s="2"/>
      <c r="OA2535" s="2"/>
      <c r="OB2535" s="2"/>
    </row>
    <row r="2536" spans="2:392" x14ac:dyDescent="0.25">
      <c r="B2536" s="2"/>
      <c r="C2536" s="2"/>
      <c r="D2536" s="2"/>
      <c r="E2536" s="2"/>
      <c r="F2536" s="2"/>
      <c r="I2536" s="2"/>
      <c r="J2536" s="2"/>
      <c r="O2536" s="3"/>
      <c r="P2536" s="3"/>
      <c r="Q2536" s="3"/>
      <c r="R2536" s="3"/>
      <c r="S2536" s="3"/>
      <c r="T2536" s="3"/>
      <c r="U2536" s="3"/>
      <c r="V2536" s="3"/>
      <c r="W2536" s="3"/>
      <c r="X2536" s="8"/>
      <c r="GP2536" s="13"/>
      <c r="GQ2536" s="13"/>
      <c r="GR2536" s="13"/>
      <c r="GS2536" s="13"/>
      <c r="GT2536" s="13"/>
      <c r="GU2536" s="13"/>
      <c r="NX2536" s="2"/>
      <c r="NY2536" s="2"/>
      <c r="NZ2536" s="2"/>
      <c r="OA2536" s="2"/>
      <c r="OB2536" s="2"/>
    </row>
    <row r="2537" spans="2:392" x14ac:dyDescent="0.25">
      <c r="B2537" s="2"/>
      <c r="C2537" s="2"/>
      <c r="D2537" s="2"/>
      <c r="E2537" s="2"/>
      <c r="F2537" s="2"/>
      <c r="I2537" s="2"/>
      <c r="J2537" s="2"/>
      <c r="O2537" s="3"/>
      <c r="P2537" s="3"/>
      <c r="Q2537" s="3"/>
      <c r="R2537" s="3"/>
      <c r="S2537" s="3"/>
      <c r="T2537" s="3"/>
      <c r="U2537" s="3"/>
      <c r="V2537" s="3"/>
      <c r="W2537" s="3"/>
      <c r="X2537" s="8"/>
      <c r="GP2537" s="13"/>
      <c r="GQ2537" s="13"/>
      <c r="GR2537" s="13"/>
      <c r="GS2537" s="13"/>
      <c r="GT2537" s="13"/>
      <c r="GU2537" s="13"/>
      <c r="NX2537" s="2"/>
      <c r="NY2537" s="2"/>
      <c r="NZ2537" s="2"/>
      <c r="OA2537" s="2"/>
      <c r="OB2537" s="2"/>
    </row>
    <row r="2538" spans="2:392" x14ac:dyDescent="0.25">
      <c r="B2538" s="2"/>
      <c r="C2538" s="2"/>
      <c r="D2538" s="2"/>
      <c r="E2538" s="2"/>
      <c r="F2538" s="2"/>
      <c r="I2538" s="2"/>
      <c r="J2538" s="2"/>
      <c r="O2538" s="3"/>
      <c r="P2538" s="3"/>
      <c r="Q2538" s="3"/>
      <c r="R2538" s="3"/>
      <c r="S2538" s="3"/>
      <c r="T2538" s="3"/>
      <c r="U2538" s="3"/>
      <c r="V2538" s="3"/>
      <c r="W2538" s="3"/>
      <c r="X2538" s="8"/>
      <c r="GP2538" s="13"/>
      <c r="GQ2538" s="13"/>
      <c r="GR2538" s="13"/>
      <c r="GS2538" s="13"/>
      <c r="GT2538" s="13"/>
      <c r="GU2538" s="13"/>
      <c r="NX2538" s="2"/>
      <c r="NY2538" s="2"/>
      <c r="NZ2538" s="2"/>
      <c r="OA2538" s="2"/>
      <c r="OB2538" s="2"/>
    </row>
    <row r="2539" spans="2:392" x14ac:dyDescent="0.25">
      <c r="B2539" s="2"/>
      <c r="C2539" s="2"/>
      <c r="D2539" s="2"/>
      <c r="E2539" s="2"/>
      <c r="F2539" s="2"/>
      <c r="I2539" s="2"/>
      <c r="J2539" s="2"/>
      <c r="O2539" s="3"/>
      <c r="P2539" s="3"/>
      <c r="Q2539" s="3"/>
      <c r="R2539" s="3"/>
      <c r="S2539" s="3"/>
      <c r="T2539" s="3"/>
      <c r="U2539" s="3"/>
      <c r="V2539" s="3"/>
      <c r="W2539" s="3"/>
      <c r="X2539" s="8"/>
      <c r="GP2539" s="13"/>
      <c r="GQ2539" s="13"/>
      <c r="GR2539" s="13"/>
      <c r="GS2539" s="13"/>
      <c r="GT2539" s="13"/>
      <c r="GU2539" s="13"/>
      <c r="NX2539" s="2"/>
      <c r="NY2539" s="2"/>
      <c r="NZ2539" s="2"/>
      <c r="OA2539" s="2"/>
      <c r="OB2539" s="2"/>
    </row>
    <row r="2540" spans="2:392" x14ac:dyDescent="0.25">
      <c r="B2540" s="2"/>
      <c r="C2540" s="2"/>
      <c r="D2540" s="2"/>
      <c r="E2540" s="2"/>
      <c r="F2540" s="2"/>
      <c r="I2540" s="2"/>
      <c r="J2540" s="2"/>
      <c r="O2540" s="3"/>
      <c r="P2540" s="3"/>
      <c r="Q2540" s="3"/>
      <c r="R2540" s="3"/>
      <c r="S2540" s="3"/>
      <c r="T2540" s="3"/>
      <c r="U2540" s="3"/>
      <c r="V2540" s="3"/>
      <c r="W2540" s="3"/>
      <c r="X2540" s="8"/>
      <c r="GP2540" s="13"/>
      <c r="GQ2540" s="13"/>
      <c r="GR2540" s="13"/>
      <c r="GS2540" s="13"/>
      <c r="GT2540" s="13"/>
      <c r="GU2540" s="13"/>
      <c r="NX2540" s="2"/>
      <c r="NY2540" s="2"/>
      <c r="NZ2540" s="2"/>
      <c r="OA2540" s="2"/>
      <c r="OB2540" s="2"/>
    </row>
    <row r="2541" spans="2:392" x14ac:dyDescent="0.25">
      <c r="B2541" s="2"/>
      <c r="C2541" s="2"/>
      <c r="D2541" s="2"/>
      <c r="E2541" s="2"/>
      <c r="F2541" s="2"/>
      <c r="I2541" s="2"/>
      <c r="J2541" s="2"/>
      <c r="O2541" s="3"/>
      <c r="P2541" s="3"/>
      <c r="Q2541" s="3"/>
      <c r="R2541" s="3"/>
      <c r="S2541" s="3"/>
      <c r="T2541" s="3"/>
      <c r="U2541" s="3"/>
      <c r="V2541" s="3"/>
      <c r="W2541" s="3"/>
      <c r="X2541" s="8"/>
      <c r="GP2541" s="13"/>
      <c r="GQ2541" s="13"/>
      <c r="GR2541" s="13"/>
      <c r="GS2541" s="13"/>
      <c r="GT2541" s="13"/>
      <c r="GU2541" s="13"/>
      <c r="NX2541" s="2"/>
      <c r="NY2541" s="2"/>
      <c r="NZ2541" s="2"/>
      <c r="OA2541" s="2"/>
      <c r="OB2541" s="2"/>
    </row>
    <row r="2542" spans="2:392" x14ac:dyDescent="0.25">
      <c r="B2542" s="2"/>
      <c r="C2542" s="2"/>
      <c r="D2542" s="2"/>
      <c r="E2542" s="2"/>
      <c r="F2542" s="2"/>
      <c r="I2542" s="2"/>
      <c r="J2542" s="2"/>
      <c r="O2542" s="3"/>
      <c r="P2542" s="3"/>
      <c r="Q2542" s="3"/>
      <c r="R2542" s="3"/>
      <c r="S2542" s="3"/>
      <c r="T2542" s="3"/>
      <c r="U2542" s="3"/>
      <c r="V2542" s="3"/>
      <c r="W2542" s="3"/>
      <c r="X2542" s="8"/>
      <c r="GP2542" s="13"/>
      <c r="GQ2542" s="13"/>
      <c r="GR2542" s="13"/>
      <c r="GS2542" s="13"/>
      <c r="GT2542" s="13"/>
      <c r="GU2542" s="13"/>
      <c r="NX2542" s="2"/>
      <c r="NY2542" s="2"/>
      <c r="NZ2542" s="2"/>
      <c r="OA2542" s="2"/>
      <c r="OB2542" s="2"/>
    </row>
    <row r="2543" spans="2:392" x14ac:dyDescent="0.25">
      <c r="B2543" s="2"/>
      <c r="C2543" s="2"/>
      <c r="D2543" s="2"/>
      <c r="E2543" s="2"/>
      <c r="F2543" s="2"/>
      <c r="I2543" s="2"/>
      <c r="J2543" s="2"/>
      <c r="O2543" s="3"/>
      <c r="P2543" s="3"/>
      <c r="Q2543" s="3"/>
      <c r="R2543" s="3"/>
      <c r="S2543" s="3"/>
      <c r="T2543" s="3"/>
      <c r="U2543" s="3"/>
      <c r="V2543" s="3"/>
      <c r="W2543" s="3"/>
      <c r="X2543" s="8"/>
      <c r="GP2543" s="13"/>
      <c r="GQ2543" s="13"/>
      <c r="GR2543" s="13"/>
      <c r="GS2543" s="13"/>
      <c r="GT2543" s="13"/>
      <c r="GU2543" s="13"/>
      <c r="NX2543" s="2"/>
      <c r="NY2543" s="2"/>
      <c r="NZ2543" s="2"/>
      <c r="OA2543" s="2"/>
      <c r="OB2543" s="2"/>
    </row>
    <row r="2544" spans="2:392" x14ac:dyDescent="0.25">
      <c r="B2544" s="2"/>
      <c r="C2544" s="2"/>
      <c r="D2544" s="2"/>
      <c r="E2544" s="2"/>
      <c r="F2544" s="2"/>
      <c r="I2544" s="2"/>
      <c r="J2544" s="2"/>
      <c r="O2544" s="3"/>
      <c r="P2544" s="3"/>
      <c r="Q2544" s="3"/>
      <c r="R2544" s="3"/>
      <c r="S2544" s="3"/>
      <c r="T2544" s="3"/>
      <c r="U2544" s="3"/>
      <c r="V2544" s="3"/>
      <c r="W2544" s="3"/>
      <c r="X2544" s="8"/>
      <c r="GP2544" s="13"/>
      <c r="GQ2544" s="13"/>
      <c r="GR2544" s="13"/>
      <c r="GS2544" s="13"/>
      <c r="GT2544" s="13"/>
      <c r="GU2544" s="13"/>
      <c r="NX2544" s="2"/>
      <c r="NY2544" s="2"/>
      <c r="NZ2544" s="2"/>
      <c r="OA2544" s="2"/>
      <c r="OB2544" s="2"/>
    </row>
    <row r="2545" spans="2:392" x14ac:dyDescent="0.25">
      <c r="B2545" s="2"/>
      <c r="C2545" s="2"/>
      <c r="D2545" s="2"/>
      <c r="E2545" s="2"/>
      <c r="F2545" s="2"/>
      <c r="I2545" s="2"/>
      <c r="J2545" s="2"/>
      <c r="O2545" s="3"/>
      <c r="P2545" s="3"/>
      <c r="Q2545" s="3"/>
      <c r="R2545" s="3"/>
      <c r="S2545" s="3"/>
      <c r="T2545" s="3"/>
      <c r="U2545" s="3"/>
      <c r="V2545" s="3"/>
      <c r="W2545" s="3"/>
      <c r="X2545" s="8"/>
      <c r="GP2545" s="13"/>
      <c r="GQ2545" s="13"/>
      <c r="GR2545" s="13"/>
      <c r="GS2545" s="13"/>
      <c r="GT2545" s="13"/>
      <c r="GU2545" s="13"/>
      <c r="NX2545" s="2"/>
      <c r="NY2545" s="2"/>
      <c r="NZ2545" s="2"/>
      <c r="OA2545" s="2"/>
      <c r="OB2545" s="2"/>
    </row>
    <row r="2546" spans="2:392" x14ac:dyDescent="0.25">
      <c r="B2546" s="2"/>
      <c r="C2546" s="2"/>
      <c r="D2546" s="2"/>
      <c r="E2546" s="2"/>
      <c r="F2546" s="2"/>
      <c r="I2546" s="2"/>
      <c r="J2546" s="2"/>
      <c r="O2546" s="3"/>
      <c r="P2546" s="3"/>
      <c r="Q2546" s="3"/>
      <c r="R2546" s="3"/>
      <c r="S2546" s="3"/>
      <c r="T2546" s="3"/>
      <c r="U2546" s="3"/>
      <c r="V2546" s="3"/>
      <c r="W2546" s="3"/>
      <c r="X2546" s="8"/>
      <c r="GP2546" s="13"/>
      <c r="GQ2546" s="13"/>
      <c r="GR2546" s="13"/>
      <c r="GS2546" s="13"/>
      <c r="GT2546" s="13"/>
      <c r="GU2546" s="13"/>
      <c r="NX2546" s="2"/>
      <c r="NY2546" s="2"/>
      <c r="NZ2546" s="2"/>
      <c r="OA2546" s="2"/>
      <c r="OB2546" s="2"/>
    </row>
    <row r="2547" spans="2:392" x14ac:dyDescent="0.25">
      <c r="B2547" s="2"/>
      <c r="C2547" s="2"/>
      <c r="D2547" s="2"/>
      <c r="E2547" s="2"/>
      <c r="F2547" s="2"/>
      <c r="I2547" s="2"/>
      <c r="J2547" s="2"/>
      <c r="O2547" s="3"/>
      <c r="P2547" s="3"/>
      <c r="Q2547" s="3"/>
      <c r="R2547" s="3"/>
      <c r="S2547" s="3"/>
      <c r="T2547" s="3"/>
      <c r="U2547" s="3"/>
      <c r="V2547" s="3"/>
      <c r="W2547" s="3"/>
      <c r="X2547" s="8"/>
      <c r="GP2547" s="13"/>
      <c r="GQ2547" s="13"/>
      <c r="GR2547" s="13"/>
      <c r="GS2547" s="13"/>
      <c r="GT2547" s="13"/>
      <c r="GU2547" s="13"/>
      <c r="NX2547" s="2"/>
      <c r="NY2547" s="2"/>
      <c r="NZ2547" s="2"/>
      <c r="OA2547" s="2"/>
      <c r="OB2547" s="2"/>
    </row>
    <row r="2548" spans="2:392" x14ac:dyDescent="0.25">
      <c r="B2548" s="2"/>
      <c r="C2548" s="2"/>
      <c r="D2548" s="2"/>
      <c r="E2548" s="2"/>
      <c r="F2548" s="2"/>
      <c r="I2548" s="2"/>
      <c r="J2548" s="2"/>
      <c r="O2548" s="3"/>
      <c r="P2548" s="3"/>
      <c r="Q2548" s="3"/>
      <c r="R2548" s="3"/>
      <c r="S2548" s="3"/>
      <c r="T2548" s="3"/>
      <c r="U2548" s="3"/>
      <c r="V2548" s="3"/>
      <c r="W2548" s="3"/>
      <c r="X2548" s="8"/>
      <c r="GP2548" s="13"/>
      <c r="GQ2548" s="13"/>
      <c r="GR2548" s="13"/>
      <c r="GS2548" s="13"/>
      <c r="GT2548" s="13"/>
      <c r="GU2548" s="13"/>
      <c r="NX2548" s="2"/>
      <c r="NY2548" s="2"/>
      <c r="NZ2548" s="2"/>
      <c r="OA2548" s="2"/>
      <c r="OB2548" s="2"/>
    </row>
    <row r="2549" spans="2:392" x14ac:dyDescent="0.25">
      <c r="B2549" s="2"/>
      <c r="C2549" s="2"/>
      <c r="D2549" s="2"/>
      <c r="E2549" s="2"/>
      <c r="F2549" s="2"/>
      <c r="I2549" s="2"/>
      <c r="J2549" s="2"/>
      <c r="O2549" s="3"/>
      <c r="P2549" s="3"/>
      <c r="Q2549" s="3"/>
      <c r="R2549" s="3"/>
      <c r="S2549" s="3"/>
      <c r="T2549" s="3"/>
      <c r="U2549" s="3"/>
      <c r="V2549" s="3"/>
      <c r="W2549" s="3"/>
      <c r="X2549" s="8"/>
      <c r="GP2549" s="13"/>
      <c r="GQ2549" s="13"/>
      <c r="GR2549" s="13"/>
      <c r="GS2549" s="13"/>
      <c r="GT2549" s="13"/>
      <c r="GU2549" s="13"/>
      <c r="NX2549" s="2"/>
      <c r="NY2549" s="2"/>
      <c r="NZ2549" s="2"/>
      <c r="OA2549" s="2"/>
      <c r="OB2549" s="2"/>
    </row>
    <row r="2550" spans="2:392" x14ac:dyDescent="0.25">
      <c r="B2550" s="2"/>
      <c r="C2550" s="2"/>
      <c r="D2550" s="2"/>
      <c r="E2550" s="2"/>
      <c r="F2550" s="2"/>
      <c r="I2550" s="2"/>
      <c r="J2550" s="2"/>
      <c r="O2550" s="3"/>
      <c r="P2550" s="3"/>
      <c r="Q2550" s="3"/>
      <c r="R2550" s="3"/>
      <c r="S2550" s="3"/>
      <c r="T2550" s="3"/>
      <c r="U2550" s="3"/>
      <c r="V2550" s="3"/>
      <c r="W2550" s="3"/>
      <c r="X2550" s="8"/>
      <c r="GP2550" s="13"/>
      <c r="GQ2550" s="13"/>
      <c r="GR2550" s="13"/>
      <c r="GS2550" s="13"/>
      <c r="GT2550" s="13"/>
      <c r="GU2550" s="13"/>
      <c r="NX2550" s="2"/>
      <c r="NY2550" s="2"/>
      <c r="NZ2550" s="2"/>
      <c r="OA2550" s="2"/>
      <c r="OB2550" s="2"/>
    </row>
    <row r="2551" spans="2:392" x14ac:dyDescent="0.25">
      <c r="B2551" s="2"/>
      <c r="C2551" s="2"/>
      <c r="D2551" s="2"/>
      <c r="E2551" s="2"/>
      <c r="F2551" s="2"/>
      <c r="I2551" s="2"/>
      <c r="J2551" s="2"/>
      <c r="O2551" s="3"/>
      <c r="P2551" s="3"/>
      <c r="Q2551" s="3"/>
      <c r="R2551" s="3"/>
      <c r="S2551" s="3"/>
      <c r="T2551" s="3"/>
      <c r="U2551" s="3"/>
      <c r="V2551" s="3"/>
      <c r="W2551" s="3"/>
      <c r="X2551" s="8"/>
      <c r="GP2551" s="13"/>
      <c r="GQ2551" s="13"/>
      <c r="GR2551" s="13"/>
      <c r="GS2551" s="13"/>
      <c r="GT2551" s="13"/>
      <c r="GU2551" s="13"/>
      <c r="NX2551" s="2"/>
      <c r="NY2551" s="2"/>
      <c r="NZ2551" s="2"/>
      <c r="OA2551" s="2"/>
      <c r="OB2551" s="2"/>
    </row>
    <row r="2552" spans="2:392" x14ac:dyDescent="0.25">
      <c r="B2552" s="2"/>
      <c r="C2552" s="2"/>
      <c r="D2552" s="2"/>
      <c r="E2552" s="2"/>
      <c r="F2552" s="2"/>
      <c r="I2552" s="2"/>
      <c r="J2552" s="2"/>
      <c r="O2552" s="3"/>
      <c r="P2552" s="3"/>
      <c r="Q2552" s="3"/>
      <c r="R2552" s="3"/>
      <c r="S2552" s="3"/>
      <c r="T2552" s="3"/>
      <c r="U2552" s="3"/>
      <c r="V2552" s="3"/>
      <c r="W2552" s="3"/>
      <c r="X2552" s="8"/>
      <c r="GP2552" s="13"/>
      <c r="GQ2552" s="13"/>
      <c r="GR2552" s="13"/>
      <c r="GS2552" s="13"/>
      <c r="GT2552" s="13"/>
      <c r="GU2552" s="13"/>
      <c r="NX2552" s="2"/>
      <c r="NY2552" s="2"/>
      <c r="NZ2552" s="2"/>
      <c r="OA2552" s="2"/>
      <c r="OB2552" s="2"/>
    </row>
    <row r="2553" spans="2:392" x14ac:dyDescent="0.25">
      <c r="B2553" s="2"/>
      <c r="C2553" s="2"/>
      <c r="D2553" s="2"/>
      <c r="E2553" s="2"/>
      <c r="F2553" s="2"/>
      <c r="I2553" s="2"/>
      <c r="J2553" s="2"/>
      <c r="O2553" s="3"/>
      <c r="P2553" s="3"/>
      <c r="Q2553" s="3"/>
      <c r="R2553" s="3"/>
      <c r="S2553" s="3"/>
      <c r="T2553" s="3"/>
      <c r="U2553" s="3"/>
      <c r="V2553" s="3"/>
      <c r="W2553" s="3"/>
      <c r="X2553" s="8"/>
      <c r="GP2553" s="13"/>
      <c r="GQ2553" s="13"/>
      <c r="GR2553" s="13"/>
      <c r="GS2553" s="13"/>
      <c r="GT2553" s="13"/>
      <c r="GU2553" s="13"/>
      <c r="NX2553" s="2"/>
      <c r="NY2553" s="2"/>
      <c r="NZ2553" s="2"/>
      <c r="OA2553" s="2"/>
      <c r="OB2553" s="2"/>
    </row>
    <row r="2554" spans="2:392" x14ac:dyDescent="0.25">
      <c r="B2554" s="2"/>
      <c r="C2554" s="2"/>
      <c r="D2554" s="2"/>
      <c r="E2554" s="2"/>
      <c r="F2554" s="2"/>
      <c r="I2554" s="2"/>
      <c r="J2554" s="2"/>
      <c r="O2554" s="3"/>
      <c r="P2554" s="3"/>
      <c r="Q2554" s="3"/>
      <c r="R2554" s="3"/>
      <c r="S2554" s="3"/>
      <c r="T2554" s="3"/>
      <c r="U2554" s="3"/>
      <c r="V2554" s="3"/>
      <c r="W2554" s="3"/>
      <c r="X2554" s="8"/>
      <c r="GP2554" s="13"/>
      <c r="GQ2554" s="13"/>
      <c r="GR2554" s="13"/>
      <c r="GS2554" s="13"/>
      <c r="GT2554" s="13"/>
      <c r="GU2554" s="13"/>
      <c r="NX2554" s="2"/>
      <c r="NY2554" s="2"/>
      <c r="NZ2554" s="2"/>
      <c r="OA2554" s="2"/>
      <c r="OB2554" s="2"/>
    </row>
    <row r="2555" spans="2:392" x14ac:dyDescent="0.25">
      <c r="B2555" s="2"/>
      <c r="C2555" s="2"/>
      <c r="D2555" s="2"/>
      <c r="E2555" s="2"/>
      <c r="F2555" s="2"/>
      <c r="I2555" s="2"/>
      <c r="J2555" s="2"/>
      <c r="O2555" s="3"/>
      <c r="P2555" s="3"/>
      <c r="Q2555" s="3"/>
      <c r="R2555" s="3"/>
      <c r="S2555" s="3"/>
      <c r="T2555" s="3"/>
      <c r="U2555" s="3"/>
      <c r="V2555" s="3"/>
      <c r="W2555" s="3"/>
      <c r="X2555" s="8"/>
      <c r="GP2555" s="13"/>
      <c r="GQ2555" s="13"/>
      <c r="GR2555" s="13"/>
      <c r="GS2555" s="13"/>
      <c r="GT2555" s="13"/>
      <c r="GU2555" s="13"/>
      <c r="NX2555" s="2"/>
      <c r="NY2555" s="2"/>
      <c r="NZ2555" s="2"/>
      <c r="OA2555" s="2"/>
      <c r="OB2555" s="2"/>
    </row>
    <row r="2556" spans="2:392" x14ac:dyDescent="0.25">
      <c r="B2556" s="2"/>
      <c r="C2556" s="2"/>
      <c r="D2556" s="2"/>
      <c r="E2556" s="2"/>
      <c r="F2556" s="2"/>
      <c r="I2556" s="2"/>
      <c r="J2556" s="2"/>
      <c r="O2556" s="3"/>
      <c r="P2556" s="3"/>
      <c r="Q2556" s="3"/>
      <c r="R2556" s="3"/>
      <c r="S2556" s="3"/>
      <c r="T2556" s="3"/>
      <c r="U2556" s="3"/>
      <c r="V2556" s="3"/>
      <c r="W2556" s="3"/>
      <c r="X2556" s="8"/>
      <c r="GP2556" s="13"/>
      <c r="GQ2556" s="13"/>
      <c r="GR2556" s="13"/>
      <c r="GS2556" s="13"/>
      <c r="GT2556" s="13"/>
      <c r="GU2556" s="13"/>
      <c r="NX2556" s="2"/>
      <c r="NY2556" s="2"/>
      <c r="NZ2556" s="2"/>
      <c r="OA2556" s="2"/>
      <c r="OB2556" s="2"/>
    </row>
    <row r="2557" spans="2:392" x14ac:dyDescent="0.25">
      <c r="B2557" s="2"/>
      <c r="C2557" s="2"/>
      <c r="D2557" s="2"/>
      <c r="E2557" s="2"/>
      <c r="F2557" s="2"/>
      <c r="I2557" s="2"/>
      <c r="J2557" s="2"/>
      <c r="O2557" s="3"/>
      <c r="P2557" s="3"/>
      <c r="Q2557" s="3"/>
      <c r="R2557" s="3"/>
      <c r="S2557" s="3"/>
      <c r="T2557" s="3"/>
      <c r="U2557" s="3"/>
      <c r="V2557" s="3"/>
      <c r="W2557" s="3"/>
      <c r="X2557" s="8"/>
      <c r="GP2557" s="13"/>
      <c r="GQ2557" s="13"/>
      <c r="GR2557" s="13"/>
      <c r="GS2557" s="13"/>
      <c r="GT2557" s="13"/>
      <c r="GU2557" s="13"/>
      <c r="NX2557" s="2"/>
      <c r="NY2557" s="2"/>
      <c r="NZ2557" s="2"/>
      <c r="OA2557" s="2"/>
      <c r="OB2557" s="2"/>
    </row>
    <row r="2558" spans="2:392" x14ac:dyDescent="0.25">
      <c r="B2558" s="2"/>
      <c r="C2558" s="2"/>
      <c r="D2558" s="2"/>
      <c r="E2558" s="2"/>
      <c r="F2558" s="2"/>
      <c r="I2558" s="2"/>
      <c r="J2558" s="2"/>
      <c r="O2558" s="3"/>
      <c r="P2558" s="3"/>
      <c r="Q2558" s="3"/>
      <c r="R2558" s="3"/>
      <c r="S2558" s="3"/>
      <c r="T2558" s="3"/>
      <c r="U2558" s="3"/>
      <c r="V2558" s="3"/>
      <c r="W2558" s="3"/>
      <c r="X2558" s="8"/>
      <c r="GP2558" s="13"/>
      <c r="GQ2558" s="13"/>
      <c r="GR2558" s="13"/>
      <c r="GS2558" s="13"/>
      <c r="GT2558" s="13"/>
      <c r="GU2558" s="13"/>
      <c r="NX2558" s="2"/>
      <c r="NY2558" s="2"/>
      <c r="NZ2558" s="2"/>
      <c r="OA2558" s="2"/>
      <c r="OB2558" s="2"/>
    </row>
    <row r="2559" spans="2:392" x14ac:dyDescent="0.25">
      <c r="B2559" s="2"/>
      <c r="C2559" s="2"/>
      <c r="D2559" s="2"/>
      <c r="E2559" s="2"/>
      <c r="F2559" s="2"/>
      <c r="I2559" s="2"/>
      <c r="J2559" s="2"/>
      <c r="O2559" s="3"/>
      <c r="P2559" s="3"/>
      <c r="Q2559" s="3"/>
      <c r="R2559" s="3"/>
      <c r="S2559" s="3"/>
      <c r="T2559" s="3"/>
      <c r="U2559" s="3"/>
      <c r="V2559" s="3"/>
      <c r="W2559" s="3"/>
      <c r="X2559" s="8"/>
      <c r="GP2559" s="13"/>
      <c r="GQ2559" s="13"/>
      <c r="GR2559" s="13"/>
      <c r="GS2559" s="13"/>
      <c r="GT2559" s="13"/>
      <c r="GU2559" s="13"/>
      <c r="NX2559" s="2"/>
      <c r="NY2559" s="2"/>
      <c r="NZ2559" s="2"/>
      <c r="OA2559" s="2"/>
      <c r="OB2559" s="2"/>
    </row>
    <row r="2560" spans="2:392" x14ac:dyDescent="0.25">
      <c r="B2560" s="2"/>
      <c r="C2560" s="2"/>
      <c r="D2560" s="2"/>
      <c r="E2560" s="2"/>
      <c r="F2560" s="2"/>
      <c r="I2560" s="2"/>
      <c r="J2560" s="2"/>
      <c r="O2560" s="3"/>
      <c r="P2560" s="3"/>
      <c r="Q2560" s="3"/>
      <c r="R2560" s="3"/>
      <c r="S2560" s="3"/>
      <c r="T2560" s="3"/>
      <c r="U2560" s="3"/>
      <c r="V2560" s="3"/>
      <c r="W2560" s="3"/>
      <c r="X2560" s="8"/>
      <c r="GP2560" s="13"/>
      <c r="GQ2560" s="13"/>
      <c r="GR2560" s="13"/>
      <c r="GS2560" s="13"/>
      <c r="GT2560" s="13"/>
      <c r="GU2560" s="13"/>
      <c r="NX2560" s="2"/>
      <c r="NY2560" s="2"/>
      <c r="NZ2560" s="2"/>
      <c r="OA2560" s="2"/>
      <c r="OB2560" s="2"/>
    </row>
    <row r="2561" spans="2:392" x14ac:dyDescent="0.25">
      <c r="B2561" s="2"/>
      <c r="C2561" s="2"/>
      <c r="D2561" s="2"/>
      <c r="E2561" s="2"/>
      <c r="F2561" s="2"/>
      <c r="I2561" s="2"/>
      <c r="J2561" s="2"/>
      <c r="O2561" s="3"/>
      <c r="P2561" s="3"/>
      <c r="Q2561" s="3"/>
      <c r="R2561" s="3"/>
      <c r="S2561" s="3"/>
      <c r="T2561" s="3"/>
      <c r="U2561" s="3"/>
      <c r="V2561" s="3"/>
      <c r="W2561" s="3"/>
      <c r="X2561" s="8"/>
      <c r="GP2561" s="13"/>
      <c r="GQ2561" s="13"/>
      <c r="GR2561" s="13"/>
      <c r="GS2561" s="13"/>
      <c r="GT2561" s="13"/>
      <c r="GU2561" s="13"/>
      <c r="NX2561" s="2"/>
      <c r="NY2561" s="2"/>
      <c r="NZ2561" s="2"/>
      <c r="OA2561" s="2"/>
      <c r="OB2561" s="2"/>
    </row>
    <row r="2562" spans="2:392" x14ac:dyDescent="0.25">
      <c r="B2562" s="2"/>
      <c r="C2562" s="2"/>
      <c r="D2562" s="2"/>
      <c r="E2562" s="2"/>
      <c r="F2562" s="2"/>
      <c r="I2562" s="2"/>
      <c r="J2562" s="2"/>
      <c r="O2562" s="3"/>
      <c r="P2562" s="3"/>
      <c r="Q2562" s="3"/>
      <c r="R2562" s="3"/>
      <c r="S2562" s="3"/>
      <c r="T2562" s="3"/>
      <c r="U2562" s="3"/>
      <c r="V2562" s="3"/>
      <c r="W2562" s="3"/>
      <c r="X2562" s="8"/>
      <c r="GP2562" s="13"/>
      <c r="GQ2562" s="13"/>
      <c r="GR2562" s="13"/>
      <c r="GS2562" s="13"/>
      <c r="GT2562" s="13"/>
      <c r="GU2562" s="13"/>
      <c r="NX2562" s="2"/>
      <c r="NY2562" s="2"/>
      <c r="NZ2562" s="2"/>
      <c r="OA2562" s="2"/>
      <c r="OB2562" s="2"/>
    </row>
    <row r="2563" spans="2:392" x14ac:dyDescent="0.25">
      <c r="B2563" s="2"/>
      <c r="C2563" s="2"/>
      <c r="D2563" s="2"/>
      <c r="E2563" s="2"/>
      <c r="F2563" s="2"/>
      <c r="I2563" s="2"/>
      <c r="J2563" s="2"/>
      <c r="O2563" s="3"/>
      <c r="P2563" s="3"/>
      <c r="Q2563" s="3"/>
      <c r="R2563" s="3"/>
      <c r="S2563" s="3"/>
      <c r="T2563" s="3"/>
      <c r="U2563" s="3"/>
      <c r="V2563" s="3"/>
      <c r="W2563" s="3"/>
      <c r="X2563" s="8"/>
      <c r="GP2563" s="13"/>
      <c r="GQ2563" s="13"/>
      <c r="GR2563" s="13"/>
      <c r="GS2563" s="13"/>
      <c r="GT2563" s="13"/>
      <c r="GU2563" s="13"/>
      <c r="NX2563" s="2"/>
      <c r="NY2563" s="2"/>
      <c r="NZ2563" s="2"/>
      <c r="OA2563" s="2"/>
      <c r="OB2563" s="2"/>
    </row>
    <row r="2564" spans="2:392" x14ac:dyDescent="0.25">
      <c r="B2564" s="2"/>
      <c r="C2564" s="2"/>
      <c r="D2564" s="2"/>
      <c r="E2564" s="2"/>
      <c r="F2564" s="2"/>
      <c r="I2564" s="2"/>
      <c r="J2564" s="2"/>
      <c r="O2564" s="3"/>
      <c r="P2564" s="3"/>
      <c r="Q2564" s="3"/>
      <c r="R2564" s="3"/>
      <c r="S2564" s="3"/>
      <c r="T2564" s="3"/>
      <c r="U2564" s="3"/>
      <c r="V2564" s="3"/>
      <c r="W2564" s="3"/>
      <c r="X2564" s="8"/>
      <c r="GP2564" s="13"/>
      <c r="GQ2564" s="13"/>
      <c r="GR2564" s="13"/>
      <c r="GS2564" s="13"/>
      <c r="GT2564" s="13"/>
      <c r="GU2564" s="13"/>
      <c r="NX2564" s="2"/>
      <c r="NY2564" s="2"/>
      <c r="NZ2564" s="2"/>
      <c r="OA2564" s="2"/>
      <c r="OB2564" s="2"/>
    </row>
    <row r="2565" spans="2:392" x14ac:dyDescent="0.25">
      <c r="B2565" s="2"/>
      <c r="C2565" s="2"/>
      <c r="D2565" s="2"/>
      <c r="E2565" s="2"/>
      <c r="F2565" s="2"/>
      <c r="I2565" s="2"/>
      <c r="J2565" s="2"/>
      <c r="O2565" s="3"/>
      <c r="P2565" s="3"/>
      <c r="Q2565" s="3"/>
      <c r="R2565" s="3"/>
      <c r="S2565" s="3"/>
      <c r="T2565" s="3"/>
      <c r="U2565" s="3"/>
      <c r="V2565" s="3"/>
      <c r="W2565" s="3"/>
      <c r="X2565" s="8"/>
      <c r="GP2565" s="13"/>
      <c r="GQ2565" s="13"/>
      <c r="GR2565" s="13"/>
      <c r="GS2565" s="13"/>
      <c r="GT2565" s="13"/>
      <c r="GU2565" s="13"/>
      <c r="NX2565" s="2"/>
      <c r="NY2565" s="2"/>
      <c r="NZ2565" s="2"/>
      <c r="OA2565" s="2"/>
      <c r="OB2565" s="2"/>
    </row>
    <row r="2566" spans="2:392" x14ac:dyDescent="0.25">
      <c r="B2566" s="2"/>
      <c r="C2566" s="2"/>
      <c r="D2566" s="2"/>
      <c r="E2566" s="2"/>
      <c r="F2566" s="2"/>
      <c r="I2566" s="2"/>
      <c r="J2566" s="2"/>
      <c r="O2566" s="3"/>
      <c r="P2566" s="3"/>
      <c r="Q2566" s="3"/>
      <c r="R2566" s="3"/>
      <c r="S2566" s="3"/>
      <c r="T2566" s="3"/>
      <c r="U2566" s="3"/>
      <c r="V2566" s="3"/>
      <c r="W2566" s="3"/>
      <c r="X2566" s="8"/>
      <c r="GP2566" s="13"/>
      <c r="GQ2566" s="13"/>
      <c r="GR2566" s="13"/>
      <c r="GS2566" s="13"/>
      <c r="GT2566" s="13"/>
      <c r="GU2566" s="13"/>
      <c r="NX2566" s="2"/>
      <c r="NY2566" s="2"/>
      <c r="NZ2566" s="2"/>
      <c r="OA2566" s="2"/>
      <c r="OB2566" s="2"/>
    </row>
    <row r="2567" spans="2:392" x14ac:dyDescent="0.25">
      <c r="B2567" s="2"/>
      <c r="C2567" s="2"/>
      <c r="D2567" s="2"/>
      <c r="E2567" s="2"/>
      <c r="F2567" s="2"/>
      <c r="I2567" s="2"/>
      <c r="J2567" s="2"/>
      <c r="O2567" s="3"/>
      <c r="P2567" s="3"/>
      <c r="Q2567" s="3"/>
      <c r="R2567" s="3"/>
      <c r="S2567" s="3"/>
      <c r="T2567" s="3"/>
      <c r="U2567" s="3"/>
      <c r="V2567" s="3"/>
      <c r="W2567" s="3"/>
      <c r="X2567" s="8"/>
      <c r="GP2567" s="13"/>
      <c r="GQ2567" s="13"/>
      <c r="GR2567" s="13"/>
      <c r="GS2567" s="13"/>
      <c r="GT2567" s="13"/>
      <c r="GU2567" s="13"/>
      <c r="NX2567" s="2"/>
      <c r="NY2567" s="2"/>
      <c r="NZ2567" s="2"/>
      <c r="OA2567" s="2"/>
      <c r="OB2567" s="2"/>
    </row>
    <row r="2568" spans="2:392" x14ac:dyDescent="0.25">
      <c r="B2568" s="2"/>
      <c r="C2568" s="2"/>
      <c r="D2568" s="2"/>
      <c r="E2568" s="2"/>
      <c r="F2568" s="2"/>
      <c r="I2568" s="2"/>
      <c r="J2568" s="2"/>
      <c r="O2568" s="3"/>
      <c r="P2568" s="3"/>
      <c r="Q2568" s="3"/>
      <c r="R2568" s="3"/>
      <c r="S2568" s="3"/>
      <c r="T2568" s="3"/>
      <c r="U2568" s="3"/>
      <c r="V2568" s="3"/>
      <c r="W2568" s="3"/>
      <c r="X2568" s="8"/>
      <c r="GP2568" s="13"/>
      <c r="GQ2568" s="13"/>
      <c r="GR2568" s="13"/>
      <c r="GS2568" s="13"/>
      <c r="GT2568" s="13"/>
      <c r="GU2568" s="13"/>
      <c r="NX2568" s="2"/>
      <c r="NY2568" s="2"/>
      <c r="NZ2568" s="2"/>
      <c r="OA2568" s="2"/>
      <c r="OB2568" s="2"/>
    </row>
    <row r="2569" spans="2:392" x14ac:dyDescent="0.25">
      <c r="B2569" s="2"/>
      <c r="C2569" s="2"/>
      <c r="D2569" s="2"/>
      <c r="E2569" s="2"/>
      <c r="F2569" s="2"/>
      <c r="I2569" s="2"/>
      <c r="J2569" s="2"/>
      <c r="O2569" s="3"/>
      <c r="P2569" s="3"/>
      <c r="Q2569" s="3"/>
      <c r="R2569" s="3"/>
      <c r="S2569" s="3"/>
      <c r="T2569" s="3"/>
      <c r="U2569" s="3"/>
      <c r="V2569" s="3"/>
      <c r="W2569" s="3"/>
      <c r="X2569" s="8"/>
      <c r="GP2569" s="13"/>
      <c r="GQ2569" s="13"/>
      <c r="GR2569" s="13"/>
      <c r="GS2569" s="13"/>
      <c r="GT2569" s="13"/>
      <c r="GU2569" s="13"/>
      <c r="NX2569" s="2"/>
      <c r="NY2569" s="2"/>
      <c r="NZ2569" s="2"/>
      <c r="OA2569" s="2"/>
      <c r="OB2569" s="2"/>
    </row>
    <row r="2570" spans="2:392" x14ac:dyDescent="0.25">
      <c r="B2570" s="2"/>
      <c r="C2570" s="2"/>
      <c r="D2570" s="2"/>
      <c r="E2570" s="2"/>
      <c r="F2570" s="2"/>
      <c r="I2570" s="2"/>
      <c r="J2570" s="2"/>
      <c r="O2570" s="3"/>
      <c r="P2570" s="3"/>
      <c r="Q2570" s="3"/>
      <c r="R2570" s="3"/>
      <c r="S2570" s="3"/>
      <c r="T2570" s="3"/>
      <c r="U2570" s="3"/>
      <c r="V2570" s="3"/>
      <c r="W2570" s="3"/>
      <c r="X2570" s="8"/>
      <c r="GP2570" s="13"/>
      <c r="GQ2570" s="13"/>
      <c r="GR2570" s="13"/>
      <c r="GS2570" s="13"/>
      <c r="GT2570" s="13"/>
      <c r="GU2570" s="13"/>
      <c r="NX2570" s="2"/>
      <c r="NY2570" s="2"/>
      <c r="NZ2570" s="2"/>
      <c r="OA2570" s="2"/>
      <c r="OB2570" s="2"/>
    </row>
    <row r="2571" spans="2:392" x14ac:dyDescent="0.25">
      <c r="B2571" s="2"/>
      <c r="C2571" s="2"/>
      <c r="D2571" s="2"/>
      <c r="E2571" s="2"/>
      <c r="F2571" s="2"/>
      <c r="I2571" s="2"/>
      <c r="J2571" s="2"/>
      <c r="O2571" s="3"/>
      <c r="P2571" s="3"/>
      <c r="Q2571" s="3"/>
      <c r="R2571" s="3"/>
      <c r="S2571" s="3"/>
      <c r="T2571" s="3"/>
      <c r="U2571" s="3"/>
      <c r="V2571" s="3"/>
      <c r="W2571" s="3"/>
      <c r="X2571" s="8"/>
      <c r="GP2571" s="13"/>
      <c r="GQ2571" s="13"/>
      <c r="GR2571" s="13"/>
      <c r="GS2571" s="13"/>
      <c r="GT2571" s="13"/>
      <c r="GU2571" s="13"/>
      <c r="NX2571" s="2"/>
      <c r="NY2571" s="2"/>
      <c r="NZ2571" s="2"/>
      <c r="OA2571" s="2"/>
      <c r="OB2571" s="2"/>
    </row>
    <row r="2572" spans="2:392" x14ac:dyDescent="0.25">
      <c r="B2572" s="2"/>
      <c r="C2572" s="2"/>
      <c r="D2572" s="2"/>
      <c r="E2572" s="2"/>
      <c r="F2572" s="2"/>
      <c r="I2572" s="2"/>
      <c r="J2572" s="2"/>
      <c r="O2572" s="3"/>
      <c r="P2572" s="3"/>
      <c r="Q2572" s="3"/>
      <c r="R2572" s="3"/>
      <c r="S2572" s="3"/>
      <c r="T2572" s="3"/>
      <c r="U2572" s="3"/>
      <c r="V2572" s="3"/>
      <c r="W2572" s="3"/>
      <c r="X2572" s="8"/>
      <c r="GP2572" s="13"/>
      <c r="GQ2572" s="13"/>
      <c r="GR2572" s="13"/>
      <c r="GS2572" s="13"/>
      <c r="GT2572" s="13"/>
      <c r="GU2572" s="13"/>
      <c r="NX2572" s="2"/>
      <c r="NY2572" s="2"/>
      <c r="NZ2572" s="2"/>
      <c r="OA2572" s="2"/>
      <c r="OB2572" s="2"/>
    </row>
    <row r="2573" spans="2:392" x14ac:dyDescent="0.25">
      <c r="B2573" s="2"/>
      <c r="C2573" s="2"/>
      <c r="D2573" s="2"/>
      <c r="E2573" s="2"/>
      <c r="F2573" s="2"/>
      <c r="I2573" s="2"/>
      <c r="J2573" s="2"/>
      <c r="O2573" s="3"/>
      <c r="P2573" s="3"/>
      <c r="Q2573" s="3"/>
      <c r="R2573" s="3"/>
      <c r="S2573" s="3"/>
      <c r="T2573" s="3"/>
      <c r="U2573" s="3"/>
      <c r="V2573" s="3"/>
      <c r="W2573" s="3"/>
      <c r="X2573" s="8"/>
      <c r="GP2573" s="13"/>
      <c r="GQ2573" s="13"/>
      <c r="GR2573" s="13"/>
      <c r="GS2573" s="13"/>
      <c r="GT2573" s="13"/>
      <c r="GU2573" s="13"/>
      <c r="NX2573" s="2"/>
      <c r="NY2573" s="2"/>
      <c r="NZ2573" s="2"/>
      <c r="OA2573" s="2"/>
      <c r="OB2573" s="2"/>
    </row>
    <row r="2574" spans="2:392" x14ac:dyDescent="0.25">
      <c r="B2574" s="2"/>
      <c r="C2574" s="2"/>
      <c r="D2574" s="2"/>
      <c r="E2574" s="2"/>
      <c r="F2574" s="2"/>
      <c r="I2574" s="2"/>
      <c r="J2574" s="2"/>
      <c r="O2574" s="3"/>
      <c r="P2574" s="3"/>
      <c r="Q2574" s="3"/>
      <c r="R2574" s="3"/>
      <c r="S2574" s="3"/>
      <c r="T2574" s="3"/>
      <c r="U2574" s="3"/>
      <c r="V2574" s="3"/>
      <c r="W2574" s="3"/>
      <c r="X2574" s="8"/>
      <c r="GP2574" s="13"/>
      <c r="GQ2574" s="13"/>
      <c r="GR2574" s="13"/>
      <c r="GS2574" s="13"/>
      <c r="GT2574" s="13"/>
      <c r="GU2574" s="13"/>
      <c r="NX2574" s="2"/>
      <c r="NY2574" s="2"/>
      <c r="NZ2574" s="2"/>
      <c r="OA2574" s="2"/>
      <c r="OB2574" s="2"/>
    </row>
    <row r="2575" spans="2:392" x14ac:dyDescent="0.25">
      <c r="B2575" s="2"/>
      <c r="C2575" s="2"/>
      <c r="D2575" s="2"/>
      <c r="E2575" s="2"/>
      <c r="F2575" s="2"/>
      <c r="I2575" s="2"/>
      <c r="J2575" s="2"/>
      <c r="O2575" s="3"/>
      <c r="P2575" s="3"/>
      <c r="Q2575" s="3"/>
      <c r="R2575" s="3"/>
      <c r="S2575" s="3"/>
      <c r="T2575" s="3"/>
      <c r="U2575" s="3"/>
      <c r="V2575" s="3"/>
      <c r="W2575" s="3"/>
      <c r="X2575" s="8"/>
      <c r="GP2575" s="13"/>
      <c r="GQ2575" s="13"/>
      <c r="GR2575" s="13"/>
      <c r="GS2575" s="13"/>
      <c r="GT2575" s="13"/>
      <c r="GU2575" s="13"/>
      <c r="NX2575" s="2"/>
      <c r="NY2575" s="2"/>
      <c r="NZ2575" s="2"/>
      <c r="OA2575" s="2"/>
      <c r="OB2575" s="2"/>
    </row>
    <row r="2576" spans="2:392" x14ac:dyDescent="0.25">
      <c r="B2576" s="2"/>
      <c r="C2576" s="2"/>
      <c r="D2576" s="2"/>
      <c r="E2576" s="2"/>
      <c r="F2576" s="2"/>
      <c r="I2576" s="2"/>
      <c r="J2576" s="2"/>
      <c r="O2576" s="3"/>
      <c r="P2576" s="3"/>
      <c r="Q2576" s="3"/>
      <c r="R2576" s="3"/>
      <c r="S2576" s="3"/>
      <c r="T2576" s="3"/>
      <c r="U2576" s="3"/>
      <c r="V2576" s="3"/>
      <c r="W2576" s="3"/>
      <c r="X2576" s="8"/>
      <c r="GP2576" s="13"/>
      <c r="GQ2576" s="13"/>
      <c r="GR2576" s="13"/>
      <c r="GS2576" s="13"/>
      <c r="GT2576" s="13"/>
      <c r="GU2576" s="13"/>
      <c r="NX2576" s="2"/>
      <c r="NY2576" s="2"/>
      <c r="NZ2576" s="2"/>
      <c r="OA2576" s="2"/>
      <c r="OB2576" s="2"/>
    </row>
    <row r="2577" spans="2:392" x14ac:dyDescent="0.25">
      <c r="B2577" s="2"/>
      <c r="C2577" s="2"/>
      <c r="D2577" s="2"/>
      <c r="E2577" s="2"/>
      <c r="F2577" s="2"/>
      <c r="I2577" s="2"/>
      <c r="J2577" s="2"/>
      <c r="O2577" s="3"/>
      <c r="P2577" s="3"/>
      <c r="Q2577" s="3"/>
      <c r="R2577" s="3"/>
      <c r="S2577" s="3"/>
      <c r="T2577" s="3"/>
      <c r="U2577" s="3"/>
      <c r="V2577" s="3"/>
      <c r="W2577" s="3"/>
      <c r="X2577" s="8"/>
      <c r="GP2577" s="13"/>
      <c r="GQ2577" s="13"/>
      <c r="GR2577" s="13"/>
      <c r="GS2577" s="13"/>
      <c r="GT2577" s="13"/>
      <c r="GU2577" s="13"/>
      <c r="NX2577" s="2"/>
      <c r="NY2577" s="2"/>
      <c r="NZ2577" s="2"/>
      <c r="OA2577" s="2"/>
      <c r="OB2577" s="2"/>
    </row>
    <row r="2578" spans="2:392" x14ac:dyDescent="0.25">
      <c r="B2578" s="2"/>
      <c r="C2578" s="2"/>
      <c r="D2578" s="2"/>
      <c r="E2578" s="2"/>
      <c r="F2578" s="2"/>
      <c r="I2578" s="2"/>
      <c r="J2578" s="2"/>
      <c r="O2578" s="3"/>
      <c r="P2578" s="3"/>
      <c r="Q2578" s="3"/>
      <c r="R2578" s="3"/>
      <c r="S2578" s="3"/>
      <c r="T2578" s="3"/>
      <c r="U2578" s="3"/>
      <c r="V2578" s="3"/>
      <c r="W2578" s="3"/>
      <c r="X2578" s="8"/>
      <c r="GP2578" s="13"/>
      <c r="GQ2578" s="13"/>
      <c r="GR2578" s="13"/>
      <c r="GS2578" s="13"/>
      <c r="GT2578" s="13"/>
      <c r="GU2578" s="13"/>
      <c r="NX2578" s="2"/>
      <c r="NY2578" s="2"/>
      <c r="NZ2578" s="2"/>
      <c r="OA2578" s="2"/>
      <c r="OB2578" s="2"/>
    </row>
    <row r="2579" spans="2:392" x14ac:dyDescent="0.25">
      <c r="B2579" s="2"/>
      <c r="C2579" s="2"/>
      <c r="D2579" s="2"/>
      <c r="E2579" s="2"/>
      <c r="F2579" s="2"/>
      <c r="I2579" s="2"/>
      <c r="J2579" s="2"/>
      <c r="O2579" s="3"/>
      <c r="P2579" s="3"/>
      <c r="Q2579" s="3"/>
      <c r="R2579" s="3"/>
      <c r="S2579" s="3"/>
      <c r="T2579" s="3"/>
      <c r="U2579" s="3"/>
      <c r="V2579" s="3"/>
      <c r="W2579" s="3"/>
      <c r="X2579" s="8"/>
      <c r="GP2579" s="13"/>
      <c r="GQ2579" s="13"/>
      <c r="GR2579" s="13"/>
      <c r="GS2579" s="13"/>
      <c r="GT2579" s="13"/>
      <c r="GU2579" s="13"/>
      <c r="NX2579" s="2"/>
      <c r="NY2579" s="2"/>
      <c r="NZ2579" s="2"/>
      <c r="OA2579" s="2"/>
      <c r="OB2579" s="2"/>
    </row>
    <row r="2580" spans="2:392" x14ac:dyDescent="0.25">
      <c r="B2580" s="2"/>
      <c r="C2580" s="2"/>
      <c r="D2580" s="2"/>
      <c r="E2580" s="2"/>
      <c r="F2580" s="2"/>
      <c r="I2580" s="2"/>
      <c r="J2580" s="2"/>
      <c r="O2580" s="3"/>
      <c r="P2580" s="3"/>
      <c r="Q2580" s="3"/>
      <c r="R2580" s="3"/>
      <c r="S2580" s="3"/>
      <c r="T2580" s="3"/>
      <c r="U2580" s="3"/>
      <c r="V2580" s="3"/>
      <c r="W2580" s="3"/>
      <c r="X2580" s="8"/>
      <c r="GP2580" s="13"/>
      <c r="GQ2580" s="13"/>
      <c r="GR2580" s="13"/>
      <c r="GS2580" s="13"/>
      <c r="GT2580" s="13"/>
      <c r="GU2580" s="13"/>
      <c r="NX2580" s="2"/>
      <c r="NY2580" s="2"/>
      <c r="NZ2580" s="2"/>
      <c r="OA2580" s="2"/>
      <c r="OB2580" s="2"/>
    </row>
    <row r="2581" spans="2:392" x14ac:dyDescent="0.25">
      <c r="B2581" s="2"/>
      <c r="C2581" s="2"/>
      <c r="D2581" s="2"/>
      <c r="E2581" s="2"/>
      <c r="F2581" s="2"/>
      <c r="I2581" s="2"/>
      <c r="J2581" s="2"/>
      <c r="O2581" s="3"/>
      <c r="P2581" s="3"/>
      <c r="Q2581" s="3"/>
      <c r="R2581" s="3"/>
      <c r="S2581" s="3"/>
      <c r="T2581" s="3"/>
      <c r="U2581" s="3"/>
      <c r="V2581" s="3"/>
      <c r="W2581" s="3"/>
      <c r="X2581" s="8"/>
      <c r="GP2581" s="13"/>
      <c r="GQ2581" s="13"/>
      <c r="GR2581" s="13"/>
      <c r="GS2581" s="13"/>
      <c r="GT2581" s="13"/>
      <c r="GU2581" s="13"/>
      <c r="NX2581" s="2"/>
      <c r="NY2581" s="2"/>
      <c r="NZ2581" s="2"/>
      <c r="OA2581" s="2"/>
      <c r="OB2581" s="2"/>
    </row>
    <row r="2582" spans="2:392" x14ac:dyDescent="0.25">
      <c r="B2582" s="2"/>
      <c r="C2582" s="2"/>
      <c r="D2582" s="2"/>
      <c r="E2582" s="2"/>
      <c r="F2582" s="2"/>
      <c r="I2582" s="2"/>
      <c r="J2582" s="2"/>
      <c r="O2582" s="3"/>
      <c r="P2582" s="3"/>
      <c r="Q2582" s="3"/>
      <c r="R2582" s="3"/>
      <c r="S2582" s="3"/>
      <c r="T2582" s="3"/>
      <c r="U2582" s="3"/>
      <c r="V2582" s="3"/>
      <c r="W2582" s="3"/>
      <c r="X2582" s="8"/>
      <c r="GP2582" s="13"/>
      <c r="GQ2582" s="13"/>
      <c r="GR2582" s="13"/>
      <c r="GS2582" s="13"/>
      <c r="GT2582" s="13"/>
      <c r="GU2582" s="13"/>
      <c r="NX2582" s="2"/>
      <c r="NY2582" s="2"/>
      <c r="NZ2582" s="2"/>
      <c r="OA2582" s="2"/>
      <c r="OB2582" s="2"/>
    </row>
    <row r="2583" spans="2:392" x14ac:dyDescent="0.25">
      <c r="B2583" s="2"/>
      <c r="C2583" s="2"/>
      <c r="D2583" s="2"/>
      <c r="E2583" s="2"/>
      <c r="F2583" s="2"/>
      <c r="I2583" s="2"/>
      <c r="J2583" s="2"/>
      <c r="O2583" s="3"/>
      <c r="P2583" s="3"/>
      <c r="Q2583" s="3"/>
      <c r="R2583" s="3"/>
      <c r="S2583" s="3"/>
      <c r="T2583" s="3"/>
      <c r="U2583" s="3"/>
      <c r="V2583" s="3"/>
      <c r="W2583" s="3"/>
      <c r="X2583" s="8"/>
      <c r="GP2583" s="13"/>
      <c r="GQ2583" s="13"/>
      <c r="GR2583" s="13"/>
      <c r="GS2583" s="13"/>
      <c r="GT2583" s="13"/>
      <c r="GU2583" s="13"/>
      <c r="NX2583" s="2"/>
      <c r="NY2583" s="2"/>
      <c r="NZ2583" s="2"/>
      <c r="OA2583" s="2"/>
      <c r="OB2583" s="2"/>
    </row>
    <row r="2584" spans="2:392" x14ac:dyDescent="0.25">
      <c r="B2584" s="2"/>
      <c r="C2584" s="2"/>
      <c r="D2584" s="2"/>
      <c r="E2584" s="2"/>
      <c r="F2584" s="2"/>
      <c r="I2584" s="2"/>
      <c r="J2584" s="2"/>
      <c r="O2584" s="3"/>
      <c r="P2584" s="3"/>
      <c r="Q2584" s="3"/>
      <c r="R2584" s="3"/>
      <c r="S2584" s="3"/>
      <c r="T2584" s="3"/>
      <c r="U2584" s="3"/>
      <c r="V2584" s="3"/>
      <c r="W2584" s="3"/>
      <c r="X2584" s="8"/>
      <c r="GP2584" s="13"/>
      <c r="GQ2584" s="13"/>
      <c r="GR2584" s="13"/>
      <c r="GS2584" s="13"/>
      <c r="GT2584" s="13"/>
      <c r="GU2584" s="13"/>
      <c r="NX2584" s="2"/>
      <c r="NY2584" s="2"/>
      <c r="NZ2584" s="2"/>
      <c r="OA2584" s="2"/>
      <c r="OB2584" s="2"/>
    </row>
    <row r="2585" spans="2:392" x14ac:dyDescent="0.25">
      <c r="B2585" s="2"/>
      <c r="C2585" s="2"/>
      <c r="D2585" s="2"/>
      <c r="E2585" s="2"/>
      <c r="F2585" s="2"/>
      <c r="I2585" s="2"/>
      <c r="J2585" s="2"/>
      <c r="O2585" s="3"/>
      <c r="P2585" s="3"/>
      <c r="Q2585" s="3"/>
      <c r="R2585" s="3"/>
      <c r="S2585" s="3"/>
      <c r="T2585" s="3"/>
      <c r="U2585" s="3"/>
      <c r="V2585" s="3"/>
      <c r="W2585" s="3"/>
      <c r="X2585" s="8"/>
      <c r="GP2585" s="13"/>
      <c r="GQ2585" s="13"/>
      <c r="GR2585" s="13"/>
      <c r="GS2585" s="13"/>
      <c r="GT2585" s="13"/>
      <c r="GU2585" s="13"/>
      <c r="NX2585" s="2"/>
      <c r="NY2585" s="2"/>
      <c r="NZ2585" s="2"/>
      <c r="OA2585" s="2"/>
      <c r="OB2585" s="2"/>
    </row>
    <row r="2586" spans="2:392" x14ac:dyDescent="0.25">
      <c r="B2586" s="2"/>
      <c r="C2586" s="2"/>
      <c r="D2586" s="2"/>
      <c r="E2586" s="2"/>
      <c r="F2586" s="2"/>
      <c r="I2586" s="2"/>
      <c r="J2586" s="2"/>
      <c r="O2586" s="3"/>
      <c r="P2586" s="3"/>
      <c r="Q2586" s="3"/>
      <c r="R2586" s="3"/>
      <c r="S2586" s="3"/>
      <c r="T2586" s="3"/>
      <c r="U2586" s="3"/>
      <c r="V2586" s="3"/>
      <c r="W2586" s="3"/>
      <c r="X2586" s="8"/>
      <c r="GP2586" s="13"/>
      <c r="GQ2586" s="13"/>
      <c r="GR2586" s="13"/>
      <c r="GS2586" s="13"/>
      <c r="GT2586" s="13"/>
      <c r="GU2586" s="13"/>
      <c r="NX2586" s="2"/>
      <c r="NY2586" s="2"/>
      <c r="NZ2586" s="2"/>
      <c r="OA2586" s="2"/>
      <c r="OB2586" s="2"/>
    </row>
    <row r="2587" spans="2:392" x14ac:dyDescent="0.25">
      <c r="B2587" s="2"/>
      <c r="C2587" s="2"/>
      <c r="D2587" s="2"/>
      <c r="E2587" s="2"/>
      <c r="F2587" s="2"/>
      <c r="I2587" s="2"/>
      <c r="J2587" s="2"/>
      <c r="O2587" s="3"/>
      <c r="P2587" s="3"/>
      <c r="Q2587" s="3"/>
      <c r="R2587" s="3"/>
      <c r="S2587" s="3"/>
      <c r="T2587" s="3"/>
      <c r="U2587" s="3"/>
      <c r="V2587" s="3"/>
      <c r="W2587" s="3"/>
      <c r="X2587" s="8"/>
      <c r="GP2587" s="13"/>
      <c r="GQ2587" s="13"/>
      <c r="GR2587" s="13"/>
      <c r="GS2587" s="13"/>
      <c r="GT2587" s="13"/>
      <c r="GU2587" s="13"/>
      <c r="NX2587" s="2"/>
      <c r="NY2587" s="2"/>
      <c r="NZ2587" s="2"/>
      <c r="OA2587" s="2"/>
      <c r="OB2587" s="2"/>
    </row>
    <row r="2588" spans="2:392" x14ac:dyDescent="0.25">
      <c r="B2588" s="2"/>
      <c r="C2588" s="2"/>
      <c r="D2588" s="2"/>
      <c r="E2588" s="2"/>
      <c r="F2588" s="2"/>
      <c r="I2588" s="2"/>
      <c r="J2588" s="2"/>
      <c r="O2588" s="3"/>
      <c r="P2588" s="3"/>
      <c r="Q2588" s="3"/>
      <c r="R2588" s="3"/>
      <c r="S2588" s="3"/>
      <c r="T2588" s="3"/>
      <c r="U2588" s="3"/>
      <c r="V2588" s="3"/>
      <c r="W2588" s="3"/>
      <c r="X2588" s="8"/>
      <c r="GP2588" s="13"/>
      <c r="GQ2588" s="13"/>
      <c r="GR2588" s="13"/>
      <c r="GS2588" s="13"/>
      <c r="GT2588" s="13"/>
      <c r="GU2588" s="13"/>
      <c r="NX2588" s="2"/>
      <c r="NY2588" s="2"/>
      <c r="NZ2588" s="2"/>
      <c r="OA2588" s="2"/>
      <c r="OB2588" s="2"/>
    </row>
    <row r="2589" spans="2:392" x14ac:dyDescent="0.25">
      <c r="B2589" s="2"/>
      <c r="C2589" s="2"/>
      <c r="D2589" s="2"/>
      <c r="E2589" s="2"/>
      <c r="F2589" s="2"/>
      <c r="I2589" s="2"/>
      <c r="J2589" s="2"/>
      <c r="O2589" s="3"/>
      <c r="P2589" s="3"/>
      <c r="Q2589" s="3"/>
      <c r="R2589" s="3"/>
      <c r="S2589" s="3"/>
      <c r="T2589" s="3"/>
      <c r="U2589" s="3"/>
      <c r="V2589" s="3"/>
      <c r="W2589" s="3"/>
      <c r="X2589" s="8"/>
      <c r="GP2589" s="13"/>
      <c r="GQ2589" s="13"/>
      <c r="GR2589" s="13"/>
      <c r="GS2589" s="13"/>
      <c r="GT2589" s="13"/>
      <c r="GU2589" s="13"/>
      <c r="NX2589" s="2"/>
      <c r="NY2589" s="2"/>
      <c r="NZ2589" s="2"/>
      <c r="OA2589" s="2"/>
      <c r="OB2589" s="2"/>
    </row>
    <row r="2590" spans="2:392" x14ac:dyDescent="0.25">
      <c r="B2590" s="2"/>
      <c r="C2590" s="2"/>
      <c r="D2590" s="2"/>
      <c r="E2590" s="2"/>
      <c r="F2590" s="2"/>
      <c r="I2590" s="2"/>
      <c r="J2590" s="2"/>
      <c r="O2590" s="3"/>
      <c r="P2590" s="3"/>
      <c r="Q2590" s="3"/>
      <c r="R2590" s="3"/>
      <c r="S2590" s="3"/>
      <c r="T2590" s="3"/>
      <c r="U2590" s="3"/>
      <c r="V2590" s="3"/>
      <c r="W2590" s="3"/>
      <c r="X2590" s="8"/>
      <c r="GP2590" s="13"/>
      <c r="GQ2590" s="13"/>
      <c r="GR2590" s="13"/>
      <c r="GS2590" s="13"/>
      <c r="GT2590" s="13"/>
      <c r="GU2590" s="13"/>
      <c r="NX2590" s="2"/>
      <c r="NY2590" s="2"/>
      <c r="NZ2590" s="2"/>
      <c r="OA2590" s="2"/>
      <c r="OB2590" s="2"/>
    </row>
    <row r="2591" spans="2:392" x14ac:dyDescent="0.25">
      <c r="B2591" s="2"/>
      <c r="C2591" s="2"/>
      <c r="D2591" s="2"/>
      <c r="E2591" s="2"/>
      <c r="F2591" s="2"/>
      <c r="I2591" s="2"/>
      <c r="J2591" s="2"/>
      <c r="O2591" s="3"/>
      <c r="P2591" s="3"/>
      <c r="Q2591" s="3"/>
      <c r="R2591" s="3"/>
      <c r="S2591" s="3"/>
      <c r="T2591" s="3"/>
      <c r="U2591" s="3"/>
      <c r="V2591" s="3"/>
      <c r="W2591" s="3"/>
      <c r="X2591" s="8"/>
      <c r="GP2591" s="13"/>
      <c r="GQ2591" s="13"/>
      <c r="GR2591" s="13"/>
      <c r="GS2591" s="13"/>
      <c r="GT2591" s="13"/>
      <c r="GU2591" s="13"/>
      <c r="NX2591" s="2"/>
      <c r="NY2591" s="2"/>
      <c r="NZ2591" s="2"/>
      <c r="OA2591" s="2"/>
      <c r="OB2591" s="2"/>
    </row>
    <row r="2592" spans="2:392" x14ac:dyDescent="0.25">
      <c r="B2592" s="2"/>
      <c r="C2592" s="2"/>
      <c r="D2592" s="2"/>
      <c r="E2592" s="2"/>
      <c r="F2592" s="2"/>
      <c r="I2592" s="2"/>
      <c r="J2592" s="2"/>
      <c r="O2592" s="3"/>
      <c r="P2592" s="3"/>
      <c r="Q2592" s="3"/>
      <c r="R2592" s="3"/>
      <c r="S2592" s="3"/>
      <c r="T2592" s="3"/>
      <c r="U2592" s="3"/>
      <c r="V2592" s="3"/>
      <c r="W2592" s="3"/>
      <c r="X2592" s="8"/>
      <c r="GP2592" s="13"/>
      <c r="GQ2592" s="13"/>
      <c r="GR2592" s="13"/>
      <c r="GS2592" s="13"/>
      <c r="GT2592" s="13"/>
      <c r="GU2592" s="13"/>
      <c r="NX2592" s="2"/>
      <c r="NY2592" s="2"/>
      <c r="NZ2592" s="2"/>
      <c r="OA2592" s="2"/>
      <c r="OB2592" s="2"/>
    </row>
    <row r="2593" spans="2:392" x14ac:dyDescent="0.25">
      <c r="B2593" s="2"/>
      <c r="C2593" s="2"/>
      <c r="D2593" s="2"/>
      <c r="E2593" s="2"/>
      <c r="F2593" s="2"/>
      <c r="I2593" s="2"/>
      <c r="J2593" s="2"/>
      <c r="O2593" s="3"/>
      <c r="P2593" s="3"/>
      <c r="Q2593" s="3"/>
      <c r="R2593" s="3"/>
      <c r="S2593" s="3"/>
      <c r="T2593" s="3"/>
      <c r="U2593" s="3"/>
      <c r="V2593" s="3"/>
      <c r="W2593" s="3"/>
      <c r="X2593" s="8"/>
      <c r="GP2593" s="13"/>
      <c r="GQ2593" s="13"/>
      <c r="GR2593" s="13"/>
      <c r="GS2593" s="13"/>
      <c r="GT2593" s="13"/>
      <c r="GU2593" s="13"/>
      <c r="NX2593" s="2"/>
      <c r="NY2593" s="2"/>
      <c r="NZ2593" s="2"/>
      <c r="OA2593" s="2"/>
      <c r="OB2593" s="2"/>
    </row>
    <row r="2594" spans="2:392" x14ac:dyDescent="0.25">
      <c r="B2594" s="2"/>
      <c r="C2594" s="2"/>
      <c r="D2594" s="2"/>
      <c r="E2594" s="2"/>
      <c r="F2594" s="2"/>
      <c r="I2594" s="2"/>
      <c r="J2594" s="2"/>
      <c r="O2594" s="3"/>
      <c r="P2594" s="3"/>
      <c r="Q2594" s="3"/>
      <c r="R2594" s="3"/>
      <c r="S2594" s="3"/>
      <c r="T2594" s="3"/>
      <c r="U2594" s="3"/>
      <c r="V2594" s="3"/>
      <c r="W2594" s="3"/>
      <c r="X2594" s="8"/>
      <c r="GP2594" s="13"/>
      <c r="GQ2594" s="13"/>
      <c r="GR2594" s="13"/>
      <c r="GS2594" s="13"/>
      <c r="GT2594" s="13"/>
      <c r="GU2594" s="13"/>
      <c r="NX2594" s="2"/>
      <c r="NY2594" s="2"/>
      <c r="NZ2594" s="2"/>
      <c r="OA2594" s="2"/>
      <c r="OB2594" s="2"/>
    </row>
    <row r="2595" spans="2:392" x14ac:dyDescent="0.25">
      <c r="B2595" s="2"/>
      <c r="C2595" s="2"/>
      <c r="D2595" s="2"/>
      <c r="E2595" s="2"/>
      <c r="F2595" s="2"/>
      <c r="I2595" s="2"/>
      <c r="J2595" s="2"/>
      <c r="O2595" s="3"/>
      <c r="P2595" s="3"/>
      <c r="Q2595" s="3"/>
      <c r="R2595" s="3"/>
      <c r="S2595" s="3"/>
      <c r="T2595" s="3"/>
      <c r="U2595" s="3"/>
      <c r="V2595" s="3"/>
      <c r="W2595" s="3"/>
      <c r="X2595" s="8"/>
      <c r="GP2595" s="13"/>
      <c r="GQ2595" s="13"/>
      <c r="GR2595" s="13"/>
      <c r="GS2595" s="13"/>
      <c r="GT2595" s="13"/>
      <c r="GU2595" s="13"/>
      <c r="NX2595" s="2"/>
      <c r="NY2595" s="2"/>
      <c r="NZ2595" s="2"/>
      <c r="OA2595" s="2"/>
      <c r="OB2595" s="2"/>
    </row>
    <row r="2596" spans="2:392" x14ac:dyDescent="0.25">
      <c r="B2596" s="2"/>
      <c r="C2596" s="2"/>
      <c r="D2596" s="2"/>
      <c r="E2596" s="2"/>
      <c r="F2596" s="2"/>
      <c r="I2596" s="2"/>
      <c r="J2596" s="2"/>
      <c r="O2596" s="3"/>
      <c r="P2596" s="3"/>
      <c r="Q2596" s="3"/>
      <c r="R2596" s="3"/>
      <c r="S2596" s="3"/>
      <c r="T2596" s="3"/>
      <c r="U2596" s="3"/>
      <c r="V2596" s="3"/>
      <c r="W2596" s="3"/>
      <c r="X2596" s="8"/>
      <c r="GP2596" s="13"/>
      <c r="GQ2596" s="13"/>
      <c r="GR2596" s="13"/>
      <c r="GS2596" s="13"/>
      <c r="GT2596" s="13"/>
      <c r="GU2596" s="13"/>
      <c r="NX2596" s="2"/>
      <c r="NY2596" s="2"/>
      <c r="NZ2596" s="2"/>
      <c r="OA2596" s="2"/>
      <c r="OB2596" s="2"/>
    </row>
    <row r="2597" spans="2:392" x14ac:dyDescent="0.25">
      <c r="B2597" s="2"/>
      <c r="C2597" s="2"/>
      <c r="D2597" s="2"/>
      <c r="E2597" s="2"/>
      <c r="F2597" s="2"/>
      <c r="I2597" s="2"/>
      <c r="J2597" s="2"/>
      <c r="O2597" s="3"/>
      <c r="P2597" s="3"/>
      <c r="Q2597" s="3"/>
      <c r="R2597" s="3"/>
      <c r="S2597" s="3"/>
      <c r="T2597" s="3"/>
      <c r="U2597" s="3"/>
      <c r="V2597" s="3"/>
      <c r="W2597" s="3"/>
      <c r="X2597" s="8"/>
      <c r="GP2597" s="13"/>
      <c r="GQ2597" s="13"/>
      <c r="GR2597" s="13"/>
      <c r="GS2597" s="13"/>
      <c r="GT2597" s="13"/>
      <c r="GU2597" s="13"/>
      <c r="NX2597" s="2"/>
      <c r="NY2597" s="2"/>
      <c r="NZ2597" s="2"/>
      <c r="OA2597" s="2"/>
      <c r="OB2597" s="2"/>
    </row>
    <row r="2598" spans="2:392" x14ac:dyDescent="0.25">
      <c r="B2598" s="2"/>
      <c r="C2598" s="2"/>
      <c r="D2598" s="2"/>
      <c r="E2598" s="2"/>
      <c r="F2598" s="2"/>
      <c r="I2598" s="2"/>
      <c r="J2598" s="2"/>
      <c r="O2598" s="3"/>
      <c r="P2598" s="3"/>
      <c r="Q2598" s="3"/>
      <c r="R2598" s="3"/>
      <c r="S2598" s="3"/>
      <c r="T2598" s="3"/>
      <c r="U2598" s="3"/>
      <c r="V2598" s="3"/>
      <c r="W2598" s="3"/>
      <c r="X2598" s="8"/>
      <c r="GP2598" s="13"/>
      <c r="GQ2598" s="13"/>
      <c r="GR2598" s="13"/>
      <c r="GS2598" s="13"/>
      <c r="GT2598" s="13"/>
      <c r="GU2598" s="13"/>
      <c r="NX2598" s="2"/>
      <c r="NY2598" s="2"/>
      <c r="NZ2598" s="2"/>
      <c r="OA2598" s="2"/>
      <c r="OB2598" s="2"/>
    </row>
    <row r="2599" spans="2:392" x14ac:dyDescent="0.25">
      <c r="B2599" s="2"/>
      <c r="C2599" s="2"/>
      <c r="D2599" s="2"/>
      <c r="E2599" s="2"/>
      <c r="F2599" s="2"/>
      <c r="I2599" s="2"/>
      <c r="J2599" s="2"/>
      <c r="O2599" s="3"/>
      <c r="P2599" s="3"/>
      <c r="Q2599" s="3"/>
      <c r="R2599" s="3"/>
      <c r="S2599" s="3"/>
      <c r="T2599" s="3"/>
      <c r="U2599" s="3"/>
      <c r="V2599" s="3"/>
      <c r="W2599" s="3"/>
      <c r="X2599" s="8"/>
      <c r="GP2599" s="13"/>
      <c r="GQ2599" s="13"/>
      <c r="GR2599" s="13"/>
      <c r="GS2599" s="13"/>
      <c r="GT2599" s="13"/>
      <c r="GU2599" s="13"/>
      <c r="NX2599" s="2"/>
      <c r="NY2599" s="2"/>
      <c r="NZ2599" s="2"/>
      <c r="OA2599" s="2"/>
      <c r="OB2599" s="2"/>
    </row>
    <row r="2600" spans="2:392" x14ac:dyDescent="0.25">
      <c r="B2600" s="2"/>
      <c r="C2600" s="2"/>
      <c r="D2600" s="2"/>
      <c r="E2600" s="2"/>
      <c r="F2600" s="2"/>
      <c r="I2600" s="2"/>
      <c r="J2600" s="2"/>
      <c r="O2600" s="3"/>
      <c r="P2600" s="3"/>
      <c r="Q2600" s="3"/>
      <c r="R2600" s="3"/>
      <c r="S2600" s="3"/>
      <c r="T2600" s="3"/>
      <c r="U2600" s="3"/>
      <c r="V2600" s="3"/>
      <c r="W2600" s="3"/>
      <c r="X2600" s="8"/>
      <c r="GP2600" s="13"/>
      <c r="GQ2600" s="13"/>
      <c r="GR2600" s="13"/>
      <c r="GS2600" s="13"/>
      <c r="GT2600" s="13"/>
      <c r="GU2600" s="13"/>
      <c r="NX2600" s="2"/>
      <c r="NY2600" s="2"/>
      <c r="NZ2600" s="2"/>
      <c r="OA2600" s="2"/>
      <c r="OB2600" s="2"/>
    </row>
    <row r="2601" spans="2:392" x14ac:dyDescent="0.25">
      <c r="B2601" s="2"/>
      <c r="C2601" s="2"/>
      <c r="D2601" s="2"/>
      <c r="E2601" s="2"/>
      <c r="F2601" s="2"/>
      <c r="I2601" s="2"/>
      <c r="J2601" s="2"/>
      <c r="GP2601" s="13"/>
      <c r="GQ2601" s="13"/>
      <c r="GR2601" s="13"/>
      <c r="GS2601" s="13"/>
      <c r="GT2601" s="13"/>
      <c r="GU2601" s="13"/>
      <c r="NX2601" s="2"/>
      <c r="NY2601" s="2"/>
      <c r="NZ2601" s="2"/>
      <c r="OA2601" s="2"/>
      <c r="OB2601" s="2"/>
    </row>
    <row r="2602" spans="2:392" x14ac:dyDescent="0.25">
      <c r="B2602" s="2"/>
      <c r="C2602" s="2"/>
      <c r="D2602" s="2"/>
      <c r="E2602" s="2"/>
      <c r="F2602" s="2"/>
      <c r="I2602" s="2"/>
      <c r="J2602" s="2"/>
      <c r="GP2602" s="13"/>
      <c r="GQ2602" s="13"/>
      <c r="GR2602" s="13"/>
      <c r="GS2602" s="13"/>
      <c r="GT2602" s="13"/>
      <c r="GU2602" s="13"/>
      <c r="NX2602" s="2"/>
      <c r="NY2602" s="2"/>
      <c r="NZ2602" s="2"/>
      <c r="OA2602" s="2"/>
      <c r="OB2602" s="2"/>
    </row>
    <row r="2603" spans="2:392" x14ac:dyDescent="0.25">
      <c r="B2603" s="2"/>
      <c r="C2603" s="2"/>
      <c r="D2603" s="2"/>
      <c r="E2603" s="2"/>
      <c r="F2603" s="2"/>
      <c r="I2603" s="2"/>
      <c r="J2603" s="2"/>
      <c r="GP2603" s="13"/>
      <c r="GQ2603" s="13"/>
      <c r="GR2603" s="13"/>
      <c r="GS2603" s="13"/>
      <c r="GT2603" s="13"/>
      <c r="GU2603" s="13"/>
      <c r="NX2603" s="2"/>
      <c r="NY2603" s="2"/>
      <c r="NZ2603" s="2"/>
      <c r="OA2603" s="2"/>
      <c r="OB2603" s="2"/>
    </row>
    <row r="2604" spans="2:392" x14ac:dyDescent="0.25">
      <c r="B2604" s="2"/>
      <c r="C2604" s="2"/>
      <c r="D2604" s="2"/>
      <c r="E2604" s="2"/>
      <c r="F2604" s="2"/>
      <c r="I2604" s="2"/>
      <c r="J2604" s="2"/>
      <c r="GP2604" s="13"/>
      <c r="GQ2604" s="13"/>
      <c r="GR2604" s="13"/>
      <c r="GS2604" s="13"/>
      <c r="GT2604" s="13"/>
      <c r="GU2604" s="13"/>
      <c r="NX2604" s="2"/>
      <c r="NY2604" s="2"/>
      <c r="NZ2604" s="2"/>
      <c r="OA2604" s="2"/>
      <c r="OB2604" s="2"/>
    </row>
    <row r="2605" spans="2:392" x14ac:dyDescent="0.25">
      <c r="B2605" s="2"/>
      <c r="C2605" s="2"/>
      <c r="D2605" s="2"/>
      <c r="E2605" s="2"/>
      <c r="F2605" s="2"/>
      <c r="I2605" s="2"/>
      <c r="J2605" s="2"/>
      <c r="GP2605" s="13"/>
      <c r="GQ2605" s="13"/>
      <c r="GR2605" s="13"/>
      <c r="GS2605" s="13"/>
      <c r="GT2605" s="13"/>
      <c r="GU2605" s="13"/>
      <c r="NX2605" s="2"/>
      <c r="NY2605" s="2"/>
      <c r="NZ2605" s="2"/>
      <c r="OA2605" s="2"/>
      <c r="OB2605" s="2"/>
    </row>
    <row r="2606" spans="2:392" x14ac:dyDescent="0.25">
      <c r="B2606" s="2"/>
      <c r="C2606" s="2"/>
      <c r="D2606" s="2"/>
      <c r="E2606" s="2"/>
      <c r="F2606" s="2"/>
      <c r="I2606" s="2"/>
      <c r="J2606" s="2"/>
      <c r="GP2606" s="13"/>
      <c r="GQ2606" s="13"/>
      <c r="GR2606" s="13"/>
      <c r="GS2606" s="13"/>
      <c r="GT2606" s="13"/>
      <c r="GU2606" s="13"/>
      <c r="NX2606" s="2"/>
      <c r="NY2606" s="2"/>
      <c r="NZ2606" s="2"/>
      <c r="OA2606" s="2"/>
      <c r="OB2606" s="2"/>
    </row>
    <row r="2607" spans="2:392" x14ac:dyDescent="0.25">
      <c r="B2607" s="2"/>
      <c r="C2607" s="2"/>
      <c r="D2607" s="2"/>
      <c r="E2607" s="2"/>
      <c r="F2607" s="2"/>
      <c r="I2607" s="2"/>
      <c r="J2607" s="2"/>
      <c r="GP2607" s="13"/>
      <c r="GQ2607" s="13"/>
      <c r="GR2607" s="13"/>
      <c r="GS2607" s="13"/>
      <c r="GT2607" s="13"/>
      <c r="GU2607" s="13"/>
      <c r="NX2607" s="2"/>
      <c r="NY2607" s="2"/>
      <c r="NZ2607" s="2"/>
      <c r="OA2607" s="2"/>
      <c r="OB2607" s="2"/>
    </row>
    <row r="2608" spans="2:392" x14ac:dyDescent="0.25">
      <c r="B2608" s="2"/>
      <c r="C2608" s="2"/>
      <c r="D2608" s="2"/>
      <c r="E2608" s="2"/>
      <c r="F2608" s="2"/>
      <c r="I2608" s="2"/>
      <c r="J2608" s="2"/>
      <c r="GP2608" s="13"/>
      <c r="GQ2608" s="13"/>
      <c r="GR2608" s="13"/>
      <c r="GS2608" s="13"/>
      <c r="GT2608" s="13"/>
      <c r="GU2608" s="13"/>
      <c r="NX2608" s="2"/>
      <c r="NY2608" s="2"/>
      <c r="NZ2608" s="2"/>
      <c r="OA2608" s="2"/>
      <c r="OB2608" s="2"/>
    </row>
    <row r="2609" spans="2:392" x14ac:dyDescent="0.25">
      <c r="B2609" s="2"/>
      <c r="C2609" s="2"/>
      <c r="D2609" s="2"/>
      <c r="E2609" s="2"/>
      <c r="F2609" s="2"/>
      <c r="I2609" s="2"/>
      <c r="J2609" s="2"/>
      <c r="GP2609" s="13"/>
      <c r="GQ2609" s="13"/>
      <c r="GR2609" s="13"/>
      <c r="GS2609" s="13"/>
      <c r="GT2609" s="13"/>
      <c r="GU2609" s="13"/>
      <c r="NX2609" s="2"/>
      <c r="NY2609" s="2"/>
      <c r="NZ2609" s="2"/>
      <c r="OA2609" s="2"/>
      <c r="OB2609" s="2"/>
    </row>
    <row r="2610" spans="2:392" x14ac:dyDescent="0.25">
      <c r="B2610" s="2"/>
      <c r="C2610" s="2"/>
      <c r="D2610" s="2"/>
      <c r="E2610" s="2"/>
      <c r="F2610" s="2"/>
      <c r="I2610" s="2"/>
      <c r="J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EE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  <c r="EV2610" s="2"/>
      <c r="FJ2610" s="2"/>
      <c r="GB2610" s="2"/>
      <c r="GP2610" s="13"/>
      <c r="GQ2610" s="13"/>
      <c r="GR2610" s="13"/>
      <c r="GS2610" s="13"/>
      <c r="GT2610" s="13"/>
      <c r="GU2610" s="13"/>
      <c r="NX2610" s="2"/>
      <c r="NY2610" s="2"/>
      <c r="NZ2610" s="2"/>
      <c r="OA2610" s="2"/>
      <c r="OB2610" s="2"/>
    </row>
    <row r="2611" spans="2:392" x14ac:dyDescent="0.25">
      <c r="B2611" s="2"/>
      <c r="C2611" s="2"/>
      <c r="D2611" s="2"/>
      <c r="E2611" s="2"/>
      <c r="F2611" s="2"/>
      <c r="I2611" s="2"/>
      <c r="J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EE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  <c r="EV2611" s="2"/>
      <c r="FJ2611" s="2"/>
      <c r="GB2611" s="2"/>
      <c r="GP2611" s="13"/>
      <c r="GQ2611" s="13"/>
      <c r="GR2611" s="13"/>
      <c r="GS2611" s="13"/>
      <c r="GT2611" s="13"/>
      <c r="GU2611" s="13"/>
      <c r="NX2611" s="2"/>
      <c r="NY2611" s="2"/>
      <c r="NZ2611" s="2"/>
      <c r="OA2611" s="2"/>
      <c r="OB2611" s="2"/>
    </row>
    <row r="2612" spans="2:392" x14ac:dyDescent="0.25">
      <c r="B2612" s="2"/>
      <c r="C2612" s="2"/>
      <c r="D2612" s="2"/>
      <c r="E2612" s="2"/>
      <c r="F2612" s="2"/>
      <c r="I2612" s="2"/>
      <c r="J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EE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  <c r="EV2612" s="2"/>
      <c r="FJ2612" s="2"/>
      <c r="GB2612" s="2"/>
      <c r="GP2612" s="13"/>
      <c r="GQ2612" s="13"/>
      <c r="GR2612" s="13"/>
      <c r="GS2612" s="13"/>
      <c r="GT2612" s="13"/>
      <c r="GU2612" s="13"/>
      <c r="NX2612" s="2"/>
      <c r="NY2612" s="2"/>
      <c r="NZ2612" s="2"/>
      <c r="OA2612" s="2"/>
      <c r="OB2612" s="2"/>
    </row>
    <row r="2613" spans="2:392" x14ac:dyDescent="0.25">
      <c r="B2613" s="2"/>
      <c r="C2613" s="2"/>
      <c r="D2613" s="2"/>
      <c r="E2613" s="2"/>
      <c r="F2613" s="2"/>
      <c r="I2613" s="2"/>
      <c r="J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EE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  <c r="EV2613" s="2"/>
      <c r="FJ2613" s="2"/>
      <c r="GB2613" s="2"/>
      <c r="GP2613" s="13"/>
      <c r="GQ2613" s="13"/>
      <c r="GR2613" s="13"/>
      <c r="GS2613" s="13"/>
      <c r="GT2613" s="13"/>
      <c r="GU2613" s="13"/>
      <c r="NX2613" s="2"/>
      <c r="NY2613" s="2"/>
      <c r="NZ2613" s="2"/>
      <c r="OA2613" s="2"/>
      <c r="OB2613" s="2"/>
    </row>
    <row r="2614" spans="2:392" x14ac:dyDescent="0.25">
      <c r="B2614" s="2"/>
      <c r="C2614" s="2"/>
      <c r="D2614" s="2"/>
      <c r="E2614" s="2"/>
      <c r="F2614" s="2"/>
      <c r="I2614" s="2"/>
      <c r="J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EE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  <c r="EV2614" s="2"/>
      <c r="FJ2614" s="2"/>
      <c r="GB2614" s="2"/>
      <c r="GP2614" s="13"/>
      <c r="GQ2614" s="13"/>
      <c r="GR2614" s="13"/>
      <c r="GS2614" s="13"/>
      <c r="GT2614" s="13"/>
      <c r="GU2614" s="13"/>
      <c r="NX2614" s="2"/>
      <c r="NY2614" s="2"/>
      <c r="NZ2614" s="2"/>
      <c r="OA2614" s="2"/>
      <c r="OB2614" s="2"/>
    </row>
    <row r="2615" spans="2:392" x14ac:dyDescent="0.25">
      <c r="B2615" s="2"/>
      <c r="C2615" s="2"/>
      <c r="D2615" s="2"/>
      <c r="E2615" s="2"/>
      <c r="F2615" s="2"/>
      <c r="I2615" s="2"/>
      <c r="J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EE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  <c r="EV2615" s="2"/>
      <c r="FJ2615" s="2"/>
      <c r="GB2615" s="2"/>
      <c r="GP2615" s="13"/>
      <c r="GQ2615" s="13"/>
      <c r="GR2615" s="13"/>
      <c r="GS2615" s="13"/>
      <c r="GT2615" s="13"/>
      <c r="GU2615" s="13"/>
      <c r="NX2615" s="2"/>
      <c r="NY2615" s="2"/>
      <c r="NZ2615" s="2"/>
      <c r="OA2615" s="2"/>
      <c r="OB2615" s="2"/>
    </row>
    <row r="2616" spans="2:392" x14ac:dyDescent="0.25">
      <c r="B2616" s="2"/>
      <c r="C2616" s="2"/>
      <c r="D2616" s="2"/>
      <c r="E2616" s="2"/>
      <c r="F2616" s="2"/>
      <c r="I2616" s="2"/>
      <c r="J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EE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  <c r="EV2616" s="2"/>
      <c r="FJ2616" s="2"/>
      <c r="GB2616" s="2"/>
      <c r="GP2616" s="13"/>
      <c r="GQ2616" s="13"/>
      <c r="GR2616" s="13"/>
      <c r="GS2616" s="13"/>
      <c r="GT2616" s="13"/>
      <c r="GU2616" s="13"/>
      <c r="NX2616" s="2"/>
      <c r="NY2616" s="2"/>
      <c r="NZ2616" s="2"/>
      <c r="OA2616" s="2"/>
      <c r="OB2616" s="2"/>
    </row>
    <row r="2617" spans="2:392" x14ac:dyDescent="0.25">
      <c r="B2617" s="2"/>
      <c r="C2617" s="2"/>
      <c r="D2617" s="2"/>
      <c r="E2617" s="2"/>
      <c r="F2617" s="2"/>
      <c r="I2617" s="2"/>
      <c r="J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EE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  <c r="EV2617" s="2"/>
      <c r="FJ2617" s="2"/>
      <c r="GB2617" s="2"/>
      <c r="GP2617" s="13"/>
      <c r="GQ2617" s="13"/>
      <c r="GR2617" s="13"/>
      <c r="GS2617" s="13"/>
      <c r="GT2617" s="13"/>
      <c r="GU2617" s="13"/>
      <c r="NX2617" s="2"/>
      <c r="NY2617" s="2"/>
      <c r="NZ2617" s="2"/>
      <c r="OA2617" s="2"/>
      <c r="OB2617" s="2"/>
    </row>
    <row r="2618" spans="2:392" x14ac:dyDescent="0.25">
      <c r="B2618" s="2"/>
      <c r="C2618" s="2"/>
      <c r="D2618" s="2"/>
      <c r="E2618" s="2"/>
      <c r="F2618" s="2"/>
      <c r="I2618" s="2"/>
      <c r="J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EE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  <c r="EV2618" s="2"/>
      <c r="FJ2618" s="2"/>
      <c r="GB2618" s="2"/>
      <c r="GP2618" s="13"/>
      <c r="GQ2618" s="13"/>
      <c r="GR2618" s="13"/>
      <c r="GS2618" s="13"/>
      <c r="GT2618" s="13"/>
      <c r="GU2618" s="13"/>
      <c r="NX2618" s="2"/>
      <c r="NY2618" s="2"/>
      <c r="NZ2618" s="2"/>
      <c r="OA2618" s="2"/>
      <c r="OB2618" s="2"/>
    </row>
    <row r="2619" spans="2:392" x14ac:dyDescent="0.25">
      <c r="B2619" s="2"/>
      <c r="C2619" s="2"/>
      <c r="D2619" s="2"/>
      <c r="E2619" s="2"/>
      <c r="F2619" s="2"/>
      <c r="I2619" s="2"/>
      <c r="J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EE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  <c r="EV2619" s="2"/>
      <c r="FJ2619" s="2"/>
      <c r="GB2619" s="2"/>
      <c r="GP2619" s="13"/>
      <c r="GQ2619" s="13"/>
      <c r="GR2619" s="13"/>
      <c r="GS2619" s="13"/>
      <c r="GT2619" s="13"/>
      <c r="GU2619" s="13"/>
      <c r="NX2619" s="2"/>
      <c r="NY2619" s="2"/>
      <c r="NZ2619" s="2"/>
      <c r="OA2619" s="2"/>
      <c r="OB2619" s="2"/>
    </row>
    <row r="2620" spans="2:392" x14ac:dyDescent="0.25">
      <c r="B2620" s="2"/>
      <c r="C2620" s="2"/>
      <c r="D2620" s="2"/>
      <c r="E2620" s="2"/>
      <c r="F2620" s="2"/>
      <c r="I2620" s="2"/>
      <c r="J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EE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  <c r="EV2620" s="2"/>
      <c r="FJ2620" s="2"/>
      <c r="GB2620" s="2"/>
      <c r="GP2620" s="13"/>
      <c r="GQ2620" s="13"/>
      <c r="GR2620" s="13"/>
      <c r="GS2620" s="13"/>
      <c r="GT2620" s="13"/>
      <c r="GU2620" s="13"/>
      <c r="NX2620" s="2"/>
      <c r="NY2620" s="2"/>
      <c r="NZ2620" s="2"/>
      <c r="OA2620" s="2"/>
      <c r="OB2620" s="2"/>
    </row>
    <row r="2621" spans="2:392" x14ac:dyDescent="0.25">
      <c r="B2621" s="2"/>
      <c r="C2621" s="2"/>
      <c r="D2621" s="2"/>
      <c r="E2621" s="2"/>
      <c r="F2621" s="2"/>
      <c r="I2621" s="2"/>
      <c r="J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EE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  <c r="EV2621" s="2"/>
      <c r="FJ2621" s="2"/>
      <c r="GB2621" s="2"/>
      <c r="GP2621" s="13"/>
      <c r="GQ2621" s="13"/>
      <c r="GR2621" s="13"/>
      <c r="GS2621" s="13"/>
      <c r="GT2621" s="13"/>
      <c r="GU2621" s="13"/>
      <c r="NX2621" s="2"/>
      <c r="NY2621" s="2"/>
      <c r="NZ2621" s="2"/>
      <c r="OA2621" s="2"/>
      <c r="OB2621" s="2"/>
    </row>
    <row r="2622" spans="2:392" x14ac:dyDescent="0.25">
      <c r="B2622" s="2"/>
      <c r="C2622" s="2"/>
      <c r="D2622" s="2"/>
      <c r="E2622" s="2"/>
      <c r="F2622" s="2"/>
      <c r="I2622" s="2"/>
      <c r="J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EE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  <c r="EV2622" s="2"/>
      <c r="FJ2622" s="2"/>
      <c r="GB2622" s="2"/>
      <c r="GP2622" s="13"/>
      <c r="GQ2622" s="13"/>
      <c r="GR2622" s="13"/>
      <c r="GS2622" s="13"/>
      <c r="GT2622" s="13"/>
      <c r="GU2622" s="13"/>
      <c r="NX2622" s="2"/>
      <c r="NY2622" s="2"/>
      <c r="NZ2622" s="2"/>
      <c r="OA2622" s="2"/>
      <c r="OB2622" s="2"/>
    </row>
    <row r="2623" spans="2:392" x14ac:dyDescent="0.25">
      <c r="B2623" s="2"/>
      <c r="C2623" s="2"/>
      <c r="D2623" s="2"/>
      <c r="E2623" s="2"/>
      <c r="F2623" s="2"/>
      <c r="I2623" s="2"/>
      <c r="J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EE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  <c r="EV2623" s="2"/>
      <c r="FJ2623" s="2"/>
      <c r="GB2623" s="2"/>
      <c r="GP2623" s="13"/>
      <c r="GQ2623" s="13"/>
      <c r="GR2623" s="13"/>
      <c r="GS2623" s="13"/>
      <c r="GT2623" s="13"/>
      <c r="GU2623" s="13"/>
      <c r="NX2623" s="2"/>
      <c r="NY2623" s="2"/>
      <c r="NZ2623" s="2"/>
      <c r="OA2623" s="2"/>
      <c r="OB2623" s="2"/>
    </row>
    <row r="2624" spans="2:392" x14ac:dyDescent="0.25">
      <c r="B2624" s="2"/>
      <c r="C2624" s="2"/>
      <c r="D2624" s="2"/>
      <c r="E2624" s="2"/>
      <c r="F2624" s="2"/>
      <c r="I2624" s="2"/>
      <c r="J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EE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  <c r="EV2624" s="2"/>
      <c r="FJ2624" s="2"/>
      <c r="GB2624" s="2"/>
      <c r="GP2624" s="13"/>
      <c r="GQ2624" s="13"/>
      <c r="GR2624" s="13"/>
      <c r="GS2624" s="13"/>
      <c r="GT2624" s="13"/>
      <c r="GU2624" s="13"/>
      <c r="NX2624" s="2"/>
      <c r="NY2624" s="2"/>
      <c r="NZ2624" s="2"/>
      <c r="OA2624" s="2"/>
      <c r="OB2624" s="2"/>
    </row>
    <row r="2625" spans="2:392" x14ac:dyDescent="0.25">
      <c r="B2625" s="2"/>
      <c r="C2625" s="2"/>
      <c r="D2625" s="2"/>
      <c r="E2625" s="2"/>
      <c r="F2625" s="2"/>
      <c r="I2625" s="2"/>
      <c r="J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EE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  <c r="EV2625" s="2"/>
      <c r="FJ2625" s="2"/>
      <c r="GB2625" s="2"/>
      <c r="GP2625" s="13"/>
      <c r="GQ2625" s="13"/>
      <c r="GR2625" s="13"/>
      <c r="GS2625" s="13"/>
      <c r="GT2625" s="13"/>
      <c r="GU2625" s="13"/>
      <c r="NX2625" s="2"/>
      <c r="NY2625" s="2"/>
      <c r="NZ2625" s="2"/>
      <c r="OA2625" s="2"/>
      <c r="OB2625" s="2"/>
    </row>
    <row r="2626" spans="2:392" x14ac:dyDescent="0.25">
      <c r="B2626" s="2"/>
      <c r="C2626" s="2"/>
      <c r="D2626" s="2"/>
      <c r="E2626" s="2"/>
      <c r="F2626" s="2"/>
      <c r="I2626" s="2"/>
      <c r="J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EE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  <c r="EV2626" s="2"/>
      <c r="FJ2626" s="2"/>
      <c r="GB2626" s="2"/>
      <c r="GP2626" s="13"/>
      <c r="GQ2626" s="13"/>
      <c r="GR2626" s="13"/>
      <c r="GS2626" s="13"/>
      <c r="GT2626" s="13"/>
      <c r="GU2626" s="13"/>
      <c r="NX2626" s="2"/>
      <c r="NY2626" s="2"/>
      <c r="NZ2626" s="2"/>
      <c r="OA2626" s="2"/>
      <c r="OB2626" s="2"/>
    </row>
    <row r="2627" spans="2:392" x14ac:dyDescent="0.25">
      <c r="B2627" s="2"/>
      <c r="C2627" s="2"/>
      <c r="D2627" s="2"/>
      <c r="E2627" s="2"/>
      <c r="F2627" s="2"/>
      <c r="I2627" s="2"/>
      <c r="J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EE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  <c r="EV2627" s="2"/>
      <c r="FJ2627" s="2"/>
      <c r="GB2627" s="2"/>
      <c r="GP2627" s="13"/>
      <c r="GQ2627" s="13"/>
      <c r="GR2627" s="13"/>
      <c r="GS2627" s="13"/>
      <c r="GT2627" s="13"/>
      <c r="GU2627" s="13"/>
      <c r="NX2627" s="2"/>
      <c r="NY2627" s="2"/>
      <c r="NZ2627" s="2"/>
      <c r="OA2627" s="2"/>
      <c r="OB2627" s="2"/>
    </row>
    <row r="2628" spans="2:392" x14ac:dyDescent="0.25">
      <c r="B2628" s="2"/>
      <c r="C2628" s="2"/>
      <c r="D2628" s="2"/>
      <c r="E2628" s="2"/>
      <c r="F2628" s="2"/>
      <c r="I2628" s="2"/>
      <c r="J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EE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  <c r="EV2628" s="2"/>
      <c r="FJ2628" s="2"/>
      <c r="GB2628" s="2"/>
      <c r="GP2628" s="13"/>
      <c r="GQ2628" s="13"/>
      <c r="GR2628" s="13"/>
      <c r="GS2628" s="13"/>
      <c r="GT2628" s="13"/>
      <c r="GU2628" s="13"/>
      <c r="NX2628" s="2"/>
      <c r="NY2628" s="2"/>
      <c r="NZ2628" s="2"/>
      <c r="OA2628" s="2"/>
      <c r="OB2628" s="2"/>
    </row>
    <row r="2629" spans="2:392" x14ac:dyDescent="0.25">
      <c r="B2629" s="2"/>
      <c r="C2629" s="2"/>
      <c r="D2629" s="2"/>
      <c r="E2629" s="2"/>
      <c r="F2629" s="2"/>
      <c r="I2629" s="2"/>
      <c r="J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EE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  <c r="EV2629" s="2"/>
      <c r="FJ2629" s="2"/>
      <c r="GB2629" s="2"/>
      <c r="GP2629" s="13"/>
      <c r="GQ2629" s="13"/>
      <c r="GR2629" s="13"/>
      <c r="GS2629" s="13"/>
      <c r="GT2629" s="13"/>
      <c r="GU2629" s="13"/>
      <c r="NX2629" s="2"/>
      <c r="NY2629" s="2"/>
      <c r="NZ2629" s="2"/>
      <c r="OA2629" s="2"/>
      <c r="OB2629" s="2"/>
    </row>
    <row r="2630" spans="2:392" x14ac:dyDescent="0.25">
      <c r="B2630" s="2"/>
      <c r="C2630" s="2"/>
      <c r="D2630" s="2"/>
      <c r="E2630" s="2"/>
      <c r="F2630" s="2"/>
      <c r="I2630" s="2"/>
      <c r="J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EE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  <c r="EV2630" s="2"/>
      <c r="FJ2630" s="2"/>
      <c r="GB2630" s="2"/>
      <c r="GP2630" s="13"/>
      <c r="GQ2630" s="13"/>
      <c r="GR2630" s="13"/>
      <c r="GS2630" s="13"/>
      <c r="GT2630" s="13"/>
      <c r="GU2630" s="13"/>
      <c r="NX2630" s="2"/>
      <c r="NY2630" s="2"/>
      <c r="NZ2630" s="2"/>
      <c r="OA2630" s="2"/>
      <c r="OB2630" s="2"/>
    </row>
    <row r="2631" spans="2:392" x14ac:dyDescent="0.25">
      <c r="B2631" s="2"/>
      <c r="C2631" s="2"/>
      <c r="D2631" s="2"/>
      <c r="E2631" s="2"/>
      <c r="F2631" s="2"/>
      <c r="I2631" s="2"/>
      <c r="J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EE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  <c r="EV2631" s="2"/>
      <c r="FJ2631" s="2"/>
      <c r="GB2631" s="2"/>
      <c r="GP2631" s="13"/>
      <c r="GQ2631" s="13"/>
      <c r="GR2631" s="13"/>
      <c r="GS2631" s="13"/>
      <c r="GT2631" s="13"/>
      <c r="GU2631" s="13"/>
      <c r="NX2631" s="2"/>
      <c r="NY2631" s="2"/>
      <c r="NZ2631" s="2"/>
      <c r="OA2631" s="2"/>
      <c r="OB2631" s="2"/>
    </row>
    <row r="2632" spans="2:392" x14ac:dyDescent="0.25">
      <c r="B2632" s="2"/>
      <c r="C2632" s="2"/>
      <c r="D2632" s="2"/>
      <c r="E2632" s="2"/>
      <c r="F2632" s="2"/>
      <c r="I2632" s="2"/>
      <c r="J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EE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  <c r="EV2632" s="2"/>
      <c r="FJ2632" s="2"/>
      <c r="GB2632" s="2"/>
      <c r="GP2632" s="13"/>
      <c r="GQ2632" s="13"/>
      <c r="GR2632" s="13"/>
      <c r="GS2632" s="13"/>
      <c r="GT2632" s="13"/>
      <c r="GU2632" s="13"/>
      <c r="NX2632" s="2"/>
      <c r="NY2632" s="2"/>
      <c r="NZ2632" s="2"/>
      <c r="OA2632" s="2"/>
      <c r="OB2632" s="2"/>
    </row>
    <row r="2633" spans="2:392" x14ac:dyDescent="0.25">
      <c r="B2633" s="2"/>
      <c r="C2633" s="2"/>
      <c r="D2633" s="2"/>
      <c r="E2633" s="2"/>
      <c r="F2633" s="2"/>
      <c r="I2633" s="2"/>
      <c r="J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EE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  <c r="EV2633" s="2"/>
      <c r="FJ2633" s="2"/>
      <c r="GB2633" s="2"/>
      <c r="GP2633" s="13"/>
      <c r="GQ2633" s="13"/>
      <c r="GR2633" s="13"/>
      <c r="GS2633" s="13"/>
      <c r="GT2633" s="13"/>
      <c r="GU2633" s="13"/>
      <c r="NX2633" s="2"/>
      <c r="NY2633" s="2"/>
      <c r="NZ2633" s="2"/>
      <c r="OA2633" s="2"/>
      <c r="OB2633" s="2"/>
    </row>
    <row r="2634" spans="2:392" x14ac:dyDescent="0.25">
      <c r="B2634" s="2"/>
      <c r="C2634" s="2"/>
      <c r="D2634" s="2"/>
      <c r="E2634" s="2"/>
      <c r="F2634" s="2"/>
      <c r="I2634" s="2"/>
      <c r="J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EE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  <c r="EV2634" s="2"/>
      <c r="FJ2634" s="2"/>
      <c r="GB2634" s="2"/>
      <c r="GP2634" s="13"/>
      <c r="GQ2634" s="13"/>
      <c r="GR2634" s="13"/>
      <c r="GS2634" s="13"/>
      <c r="GT2634" s="13"/>
      <c r="GU2634" s="13"/>
      <c r="NX2634" s="2"/>
      <c r="NY2634" s="2"/>
      <c r="NZ2634" s="2"/>
      <c r="OA2634" s="2"/>
      <c r="OB2634" s="2"/>
    </row>
    <row r="2635" spans="2:392" x14ac:dyDescent="0.25">
      <c r="B2635" s="2"/>
      <c r="C2635" s="2"/>
      <c r="D2635" s="2"/>
      <c r="E2635" s="2"/>
      <c r="F2635" s="2"/>
      <c r="I2635" s="2"/>
      <c r="J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EE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  <c r="EV2635" s="2"/>
      <c r="FJ2635" s="2"/>
      <c r="GB2635" s="2"/>
      <c r="GP2635" s="13"/>
      <c r="GQ2635" s="13"/>
      <c r="GR2635" s="13"/>
      <c r="GS2635" s="13"/>
      <c r="GT2635" s="13"/>
      <c r="GU2635" s="13"/>
      <c r="NX2635" s="2"/>
      <c r="NY2635" s="2"/>
      <c r="NZ2635" s="2"/>
      <c r="OA2635" s="2"/>
      <c r="OB2635" s="2"/>
    </row>
    <row r="2636" spans="2:392" x14ac:dyDescent="0.25">
      <c r="B2636" s="2"/>
      <c r="C2636" s="2"/>
      <c r="D2636" s="2"/>
      <c r="E2636" s="2"/>
      <c r="F2636" s="2"/>
      <c r="I2636" s="2"/>
      <c r="J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EE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  <c r="EV2636" s="2"/>
      <c r="FJ2636" s="2"/>
      <c r="GB2636" s="2"/>
      <c r="GP2636" s="13"/>
      <c r="GQ2636" s="13"/>
      <c r="GR2636" s="13"/>
      <c r="GS2636" s="13"/>
      <c r="GT2636" s="13"/>
      <c r="GU2636" s="13"/>
      <c r="NX2636" s="2"/>
      <c r="NY2636" s="2"/>
      <c r="NZ2636" s="2"/>
      <c r="OA2636" s="2"/>
      <c r="OB2636" s="2"/>
    </row>
    <row r="2637" spans="2:392" x14ac:dyDescent="0.25">
      <c r="B2637" s="2"/>
      <c r="C2637" s="2"/>
      <c r="D2637" s="2"/>
      <c r="E2637" s="2"/>
      <c r="F2637" s="2"/>
      <c r="I2637" s="2"/>
      <c r="J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EE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  <c r="EV2637" s="2"/>
      <c r="FJ2637" s="2"/>
      <c r="GB2637" s="2"/>
      <c r="GP2637" s="13"/>
      <c r="GQ2637" s="13"/>
      <c r="GR2637" s="13"/>
      <c r="GS2637" s="13"/>
      <c r="GT2637" s="13"/>
      <c r="GU2637" s="13"/>
      <c r="NX2637" s="2"/>
      <c r="NY2637" s="2"/>
      <c r="NZ2637" s="2"/>
      <c r="OA2637" s="2"/>
      <c r="OB2637" s="2"/>
    </row>
    <row r="2638" spans="2:392" x14ac:dyDescent="0.25">
      <c r="B2638" s="2"/>
      <c r="C2638" s="2"/>
      <c r="D2638" s="2"/>
      <c r="E2638" s="2"/>
      <c r="F2638" s="2"/>
      <c r="I2638" s="2"/>
      <c r="J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EE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  <c r="EV2638" s="2"/>
      <c r="FJ2638" s="2"/>
      <c r="GB2638" s="2"/>
      <c r="GP2638" s="13"/>
      <c r="GQ2638" s="13"/>
      <c r="GR2638" s="13"/>
      <c r="GS2638" s="13"/>
      <c r="GT2638" s="13"/>
      <c r="GU2638" s="13"/>
      <c r="NX2638" s="2"/>
      <c r="NY2638" s="2"/>
      <c r="NZ2638" s="2"/>
      <c r="OA2638" s="2"/>
      <c r="OB2638" s="2"/>
    </row>
    <row r="2639" spans="2:392" x14ac:dyDescent="0.25">
      <c r="B2639" s="2"/>
      <c r="C2639" s="2"/>
      <c r="D2639" s="2"/>
      <c r="E2639" s="2"/>
      <c r="F2639" s="2"/>
      <c r="I2639" s="2"/>
      <c r="J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EE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  <c r="EV2639" s="2"/>
      <c r="FJ2639" s="2"/>
      <c r="GB2639" s="2"/>
      <c r="GP2639" s="13"/>
      <c r="GQ2639" s="13"/>
      <c r="GR2639" s="13"/>
      <c r="GS2639" s="13"/>
      <c r="GT2639" s="13"/>
      <c r="GU2639" s="13"/>
      <c r="NX2639" s="2"/>
      <c r="NY2639" s="2"/>
      <c r="NZ2639" s="2"/>
      <c r="OA2639" s="2"/>
      <c r="OB2639" s="2"/>
    </row>
    <row r="2640" spans="2:392" x14ac:dyDescent="0.25">
      <c r="B2640" s="2"/>
      <c r="C2640" s="2"/>
      <c r="D2640" s="2"/>
      <c r="E2640" s="2"/>
      <c r="F2640" s="2"/>
      <c r="I2640" s="2"/>
      <c r="J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EE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  <c r="EV2640" s="2"/>
      <c r="FJ2640" s="2"/>
      <c r="GB2640" s="2"/>
      <c r="GP2640" s="13"/>
      <c r="GQ2640" s="13"/>
      <c r="GR2640" s="13"/>
      <c r="GS2640" s="13"/>
      <c r="GT2640" s="13"/>
      <c r="GU2640" s="13"/>
      <c r="NX2640" s="2"/>
      <c r="NY2640" s="2"/>
      <c r="NZ2640" s="2"/>
      <c r="OA2640" s="2"/>
      <c r="OB2640" s="2"/>
    </row>
    <row r="2641" spans="2:392" x14ac:dyDescent="0.25">
      <c r="B2641" s="2"/>
      <c r="C2641" s="2"/>
      <c r="D2641" s="2"/>
      <c r="E2641" s="2"/>
      <c r="F2641" s="2"/>
      <c r="I2641" s="2"/>
      <c r="J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EE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  <c r="EV2641" s="2"/>
      <c r="FJ2641" s="2"/>
      <c r="GB2641" s="2"/>
      <c r="GP2641" s="13"/>
      <c r="GQ2641" s="13"/>
      <c r="GR2641" s="13"/>
      <c r="GS2641" s="13"/>
      <c r="GT2641" s="13"/>
      <c r="GU2641" s="13"/>
      <c r="NX2641" s="2"/>
      <c r="NY2641" s="2"/>
      <c r="NZ2641" s="2"/>
      <c r="OA2641" s="2"/>
      <c r="OB2641" s="2"/>
    </row>
    <row r="2642" spans="2:392" x14ac:dyDescent="0.25">
      <c r="B2642" s="2"/>
      <c r="C2642" s="2"/>
      <c r="D2642" s="2"/>
      <c r="E2642" s="2"/>
      <c r="F2642" s="2"/>
      <c r="I2642" s="2"/>
      <c r="J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EE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  <c r="EV2642" s="2"/>
      <c r="FJ2642" s="2"/>
      <c r="GB2642" s="2"/>
      <c r="GP2642" s="13"/>
      <c r="GQ2642" s="13"/>
      <c r="GR2642" s="13"/>
      <c r="GS2642" s="13"/>
      <c r="GT2642" s="13"/>
      <c r="GU2642" s="13"/>
      <c r="NX2642" s="2"/>
      <c r="NY2642" s="2"/>
      <c r="NZ2642" s="2"/>
      <c r="OA2642" s="2"/>
      <c r="OB2642" s="2"/>
    </row>
    <row r="2643" spans="2:392" x14ac:dyDescent="0.25">
      <c r="B2643" s="2"/>
      <c r="C2643" s="2"/>
      <c r="D2643" s="2"/>
      <c r="E2643" s="2"/>
      <c r="F2643" s="2"/>
      <c r="I2643" s="2"/>
      <c r="J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EE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  <c r="EV2643" s="2"/>
      <c r="FJ2643" s="2"/>
      <c r="GB2643" s="2"/>
      <c r="GP2643" s="13"/>
      <c r="GQ2643" s="13"/>
      <c r="GR2643" s="13"/>
      <c r="GS2643" s="13"/>
      <c r="GT2643" s="13"/>
      <c r="GU2643" s="13"/>
      <c r="NX2643" s="2"/>
      <c r="NY2643" s="2"/>
      <c r="NZ2643" s="2"/>
      <c r="OA2643" s="2"/>
      <c r="OB2643" s="2"/>
    </row>
    <row r="2644" spans="2:392" x14ac:dyDescent="0.25">
      <c r="B2644" s="2"/>
      <c r="C2644" s="2"/>
      <c r="D2644" s="2"/>
      <c r="E2644" s="2"/>
      <c r="F2644" s="2"/>
      <c r="I2644" s="2"/>
      <c r="J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EE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  <c r="EV2644" s="2"/>
      <c r="FJ2644" s="2"/>
      <c r="GB2644" s="2"/>
      <c r="GP2644" s="13"/>
      <c r="GQ2644" s="13"/>
      <c r="GR2644" s="13"/>
      <c r="GS2644" s="13"/>
      <c r="GT2644" s="13"/>
      <c r="GU2644" s="13"/>
      <c r="NX2644" s="2"/>
      <c r="NY2644" s="2"/>
      <c r="NZ2644" s="2"/>
      <c r="OA2644" s="2"/>
      <c r="OB2644" s="2"/>
    </row>
    <row r="2645" spans="2:392" x14ac:dyDescent="0.25">
      <c r="B2645" s="2"/>
      <c r="C2645" s="2"/>
      <c r="D2645" s="2"/>
      <c r="E2645" s="2"/>
      <c r="F2645" s="2"/>
      <c r="I2645" s="2"/>
      <c r="J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EE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  <c r="EV2645" s="2"/>
      <c r="FJ2645" s="2"/>
      <c r="GB2645" s="2"/>
      <c r="GP2645" s="13"/>
      <c r="GQ2645" s="13"/>
      <c r="GR2645" s="13"/>
      <c r="GS2645" s="13"/>
      <c r="GT2645" s="13"/>
      <c r="GU2645" s="13"/>
      <c r="NX2645" s="2"/>
      <c r="NY2645" s="2"/>
      <c r="NZ2645" s="2"/>
      <c r="OA2645" s="2"/>
      <c r="OB2645" s="2"/>
    </row>
    <row r="2646" spans="2:392" x14ac:dyDescent="0.25">
      <c r="B2646" s="2"/>
      <c r="C2646" s="2"/>
      <c r="D2646" s="2"/>
      <c r="E2646" s="2"/>
      <c r="F2646" s="2"/>
      <c r="I2646" s="2"/>
      <c r="J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EE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  <c r="EV2646" s="2"/>
      <c r="FJ2646" s="2"/>
      <c r="GB2646" s="2"/>
      <c r="GP2646" s="13"/>
      <c r="GQ2646" s="13"/>
      <c r="GR2646" s="13"/>
      <c r="GS2646" s="13"/>
      <c r="GT2646" s="13"/>
      <c r="GU2646" s="13"/>
      <c r="NX2646" s="2"/>
      <c r="NY2646" s="2"/>
      <c r="NZ2646" s="2"/>
      <c r="OA2646" s="2"/>
      <c r="OB2646" s="2"/>
    </row>
    <row r="2647" spans="2:392" x14ac:dyDescent="0.25">
      <c r="B2647" s="2"/>
      <c r="C2647" s="2"/>
      <c r="D2647" s="2"/>
      <c r="E2647" s="2"/>
      <c r="F2647" s="2"/>
      <c r="I2647" s="2"/>
      <c r="J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EE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  <c r="EV2647" s="2"/>
      <c r="FJ2647" s="2"/>
      <c r="GB2647" s="2"/>
      <c r="GP2647" s="13"/>
      <c r="GQ2647" s="13"/>
      <c r="GR2647" s="13"/>
      <c r="GS2647" s="13"/>
      <c r="GT2647" s="13"/>
      <c r="GU2647" s="13"/>
      <c r="NX2647" s="2"/>
      <c r="NY2647" s="2"/>
      <c r="NZ2647" s="2"/>
      <c r="OA2647" s="2"/>
      <c r="OB2647" s="2"/>
    </row>
    <row r="2648" spans="2:392" x14ac:dyDescent="0.25">
      <c r="B2648" s="2"/>
      <c r="C2648" s="2"/>
      <c r="D2648" s="2"/>
      <c r="E2648" s="2"/>
      <c r="F2648" s="2"/>
      <c r="I2648" s="2"/>
      <c r="J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EE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  <c r="EV2648" s="2"/>
      <c r="FJ2648" s="2"/>
      <c r="GB2648" s="2"/>
      <c r="GP2648" s="13"/>
      <c r="GQ2648" s="13"/>
      <c r="GR2648" s="13"/>
      <c r="GS2648" s="13"/>
      <c r="GT2648" s="13"/>
      <c r="GU2648" s="13"/>
      <c r="NX2648" s="2"/>
      <c r="NY2648" s="2"/>
      <c r="NZ2648" s="2"/>
      <c r="OA2648" s="2"/>
      <c r="OB2648" s="2"/>
    </row>
    <row r="2649" spans="2:392" x14ac:dyDescent="0.25">
      <c r="B2649" s="2"/>
      <c r="C2649" s="2"/>
      <c r="D2649" s="2"/>
      <c r="E2649" s="2"/>
      <c r="F2649" s="2"/>
      <c r="I2649" s="2"/>
      <c r="J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EE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  <c r="EV2649" s="2"/>
      <c r="FJ2649" s="2"/>
      <c r="GB2649" s="2"/>
      <c r="GP2649" s="13"/>
      <c r="GQ2649" s="13"/>
      <c r="GR2649" s="13"/>
      <c r="GS2649" s="13"/>
      <c r="GT2649" s="13"/>
      <c r="GU2649" s="13"/>
      <c r="NX2649" s="2"/>
      <c r="NY2649" s="2"/>
      <c r="NZ2649" s="2"/>
      <c r="OA2649" s="2"/>
      <c r="OB2649" s="2"/>
    </row>
    <row r="2650" spans="2:392" x14ac:dyDescent="0.25">
      <c r="B2650" s="2"/>
      <c r="C2650" s="2"/>
      <c r="D2650" s="2"/>
      <c r="E2650" s="2"/>
      <c r="F2650" s="2"/>
      <c r="I2650" s="2"/>
      <c r="J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EE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  <c r="EV2650" s="2"/>
      <c r="FJ2650" s="2"/>
      <c r="GB2650" s="2"/>
      <c r="GP2650" s="13"/>
      <c r="GQ2650" s="13"/>
      <c r="GR2650" s="13"/>
      <c r="GS2650" s="13"/>
      <c r="GT2650" s="13"/>
      <c r="GU2650" s="13"/>
      <c r="NX2650" s="2"/>
      <c r="NY2650" s="2"/>
      <c r="NZ2650" s="2"/>
      <c r="OA2650" s="2"/>
      <c r="OB2650" s="2"/>
    </row>
    <row r="2651" spans="2:392" x14ac:dyDescent="0.25">
      <c r="B2651" s="2"/>
      <c r="C2651" s="2"/>
      <c r="D2651" s="2"/>
      <c r="E2651" s="2"/>
      <c r="F2651" s="2"/>
      <c r="I2651" s="2"/>
      <c r="J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EE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  <c r="EV2651" s="2"/>
      <c r="FJ2651" s="2"/>
      <c r="GB2651" s="2"/>
      <c r="GP2651" s="13"/>
      <c r="GQ2651" s="13"/>
      <c r="GR2651" s="13"/>
      <c r="GS2651" s="13"/>
      <c r="GT2651" s="13"/>
      <c r="GU2651" s="13"/>
      <c r="NX2651" s="2"/>
      <c r="NY2651" s="2"/>
      <c r="NZ2651" s="2"/>
      <c r="OA2651" s="2"/>
      <c r="OB2651" s="2"/>
    </row>
    <row r="2652" spans="2:392" x14ac:dyDescent="0.25">
      <c r="B2652" s="2"/>
      <c r="C2652" s="2"/>
      <c r="D2652" s="2"/>
      <c r="E2652" s="2"/>
      <c r="F2652" s="2"/>
      <c r="I2652" s="2"/>
      <c r="J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EE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  <c r="EV2652" s="2"/>
      <c r="FJ2652" s="2"/>
      <c r="GB2652" s="2"/>
      <c r="GP2652" s="13"/>
      <c r="GQ2652" s="13"/>
      <c r="GR2652" s="13"/>
      <c r="GS2652" s="13"/>
      <c r="GT2652" s="13"/>
      <c r="GU2652" s="13"/>
      <c r="NX2652" s="2"/>
      <c r="NY2652" s="2"/>
      <c r="NZ2652" s="2"/>
      <c r="OA2652" s="2"/>
      <c r="OB2652" s="2"/>
    </row>
    <row r="2653" spans="2:392" x14ac:dyDescent="0.25">
      <c r="B2653" s="2"/>
      <c r="C2653" s="2"/>
      <c r="D2653" s="2"/>
      <c r="E2653" s="2"/>
      <c r="F2653" s="2"/>
      <c r="I2653" s="2"/>
      <c r="J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EE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  <c r="EV2653" s="2"/>
      <c r="FJ2653" s="2"/>
      <c r="GB2653" s="2"/>
      <c r="GP2653" s="13"/>
      <c r="GQ2653" s="13"/>
      <c r="GR2653" s="13"/>
      <c r="GS2653" s="13"/>
      <c r="GT2653" s="13"/>
      <c r="GU2653" s="13"/>
      <c r="NX2653" s="2"/>
      <c r="NY2653" s="2"/>
      <c r="NZ2653" s="2"/>
      <c r="OA2653" s="2"/>
      <c r="OB2653" s="2"/>
    </row>
    <row r="2654" spans="2:392" x14ac:dyDescent="0.25">
      <c r="B2654" s="2"/>
      <c r="C2654" s="2"/>
      <c r="D2654" s="2"/>
      <c r="E2654" s="2"/>
      <c r="F2654" s="2"/>
      <c r="I2654" s="2"/>
      <c r="J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EE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  <c r="EV2654" s="2"/>
      <c r="FJ2654" s="2"/>
      <c r="GB2654" s="2"/>
      <c r="GP2654" s="13"/>
      <c r="GQ2654" s="13"/>
      <c r="GR2654" s="13"/>
      <c r="GS2654" s="13"/>
      <c r="GT2654" s="13"/>
      <c r="GU2654" s="13"/>
      <c r="NX2654" s="2"/>
      <c r="NY2654" s="2"/>
      <c r="NZ2654" s="2"/>
      <c r="OA2654" s="2"/>
      <c r="OB2654" s="2"/>
    </row>
    <row r="2655" spans="2:392" x14ac:dyDescent="0.25">
      <c r="B2655" s="2"/>
      <c r="C2655" s="2"/>
      <c r="D2655" s="2"/>
      <c r="E2655" s="2"/>
      <c r="F2655" s="2"/>
      <c r="I2655" s="2"/>
      <c r="J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EE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  <c r="EV2655" s="2"/>
      <c r="FJ2655" s="2"/>
      <c r="GB2655" s="2"/>
      <c r="GP2655" s="13"/>
      <c r="GQ2655" s="13"/>
      <c r="GR2655" s="13"/>
      <c r="GS2655" s="13"/>
      <c r="GT2655" s="13"/>
      <c r="GU2655" s="13"/>
      <c r="NX2655" s="2"/>
      <c r="NY2655" s="2"/>
      <c r="NZ2655" s="2"/>
      <c r="OA2655" s="2"/>
      <c r="OB2655" s="2"/>
    </row>
    <row r="2656" spans="2:392" x14ac:dyDescent="0.25">
      <c r="B2656" s="2"/>
      <c r="C2656" s="2"/>
      <c r="D2656" s="2"/>
      <c r="E2656" s="2"/>
      <c r="F2656" s="2"/>
      <c r="I2656" s="2"/>
      <c r="J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EE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  <c r="EV2656" s="2"/>
      <c r="FJ2656" s="2"/>
      <c r="GB2656" s="2"/>
      <c r="GP2656" s="13"/>
      <c r="GQ2656" s="13"/>
      <c r="GR2656" s="13"/>
      <c r="GS2656" s="13"/>
      <c r="GT2656" s="13"/>
      <c r="GU2656" s="13"/>
      <c r="NX2656" s="2"/>
      <c r="NY2656" s="2"/>
      <c r="NZ2656" s="2"/>
      <c r="OA2656" s="2"/>
      <c r="OB2656" s="2"/>
    </row>
    <row r="2657" spans="2:392" x14ac:dyDescent="0.25">
      <c r="B2657" s="2"/>
      <c r="C2657" s="2"/>
      <c r="D2657" s="2"/>
      <c r="E2657" s="2"/>
      <c r="F2657" s="2"/>
      <c r="I2657" s="2"/>
      <c r="J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EE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  <c r="EV2657" s="2"/>
      <c r="FJ2657" s="2"/>
      <c r="GB2657" s="2"/>
      <c r="GP2657" s="13"/>
      <c r="GQ2657" s="13"/>
      <c r="GR2657" s="13"/>
      <c r="GS2657" s="13"/>
      <c r="GT2657" s="13"/>
      <c r="GU2657" s="13"/>
      <c r="NX2657" s="2"/>
      <c r="NY2657" s="2"/>
      <c r="NZ2657" s="2"/>
      <c r="OA2657" s="2"/>
      <c r="OB2657" s="2"/>
    </row>
    <row r="2658" spans="2:392" x14ac:dyDescent="0.25">
      <c r="B2658" s="2"/>
      <c r="C2658" s="2"/>
      <c r="D2658" s="2"/>
      <c r="E2658" s="2"/>
      <c r="F2658" s="2"/>
      <c r="I2658" s="2"/>
      <c r="J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EE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  <c r="EV2658" s="2"/>
      <c r="FJ2658" s="2"/>
      <c r="GB2658" s="2"/>
      <c r="GP2658" s="13"/>
      <c r="GQ2658" s="13"/>
      <c r="GR2658" s="13"/>
      <c r="GS2658" s="13"/>
      <c r="GT2658" s="13"/>
      <c r="GU2658" s="13"/>
      <c r="NX2658" s="2"/>
      <c r="NY2658" s="2"/>
      <c r="NZ2658" s="2"/>
      <c r="OA2658" s="2"/>
      <c r="OB2658" s="2"/>
    </row>
    <row r="2659" spans="2:392" x14ac:dyDescent="0.25">
      <c r="B2659" s="2"/>
      <c r="C2659" s="2"/>
      <c r="D2659" s="2"/>
      <c r="E2659" s="2"/>
      <c r="F2659" s="2"/>
      <c r="I2659" s="2"/>
      <c r="J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EE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  <c r="EV2659" s="2"/>
      <c r="FJ2659" s="2"/>
      <c r="GB2659" s="2"/>
      <c r="GP2659" s="13"/>
      <c r="GQ2659" s="13"/>
      <c r="GR2659" s="13"/>
      <c r="GS2659" s="13"/>
      <c r="GT2659" s="13"/>
      <c r="GU2659" s="13"/>
      <c r="NX2659" s="2"/>
      <c r="NY2659" s="2"/>
      <c r="NZ2659" s="2"/>
      <c r="OA2659" s="2"/>
      <c r="OB2659" s="2"/>
    </row>
    <row r="2660" spans="2:392" x14ac:dyDescent="0.25">
      <c r="B2660" s="2"/>
      <c r="C2660" s="2"/>
      <c r="D2660" s="2"/>
      <c r="E2660" s="2"/>
      <c r="F2660" s="2"/>
      <c r="I2660" s="2"/>
      <c r="J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EE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  <c r="EV2660" s="2"/>
      <c r="FJ2660" s="2"/>
      <c r="GB2660" s="2"/>
      <c r="GP2660" s="13"/>
      <c r="GQ2660" s="13"/>
      <c r="GR2660" s="13"/>
      <c r="GS2660" s="13"/>
      <c r="GT2660" s="13"/>
      <c r="GU2660" s="13"/>
      <c r="NX2660" s="2"/>
      <c r="NY2660" s="2"/>
      <c r="NZ2660" s="2"/>
      <c r="OA2660" s="2"/>
      <c r="OB2660" s="2"/>
    </row>
    <row r="2661" spans="2:392" x14ac:dyDescent="0.25">
      <c r="B2661" s="2"/>
      <c r="C2661" s="2"/>
      <c r="D2661" s="2"/>
      <c r="E2661" s="2"/>
      <c r="F2661" s="2"/>
      <c r="I2661" s="2"/>
      <c r="J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EE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  <c r="EV2661" s="2"/>
      <c r="FJ2661" s="2"/>
      <c r="GB2661" s="2"/>
      <c r="GP2661" s="13"/>
      <c r="GQ2661" s="13"/>
      <c r="GR2661" s="13"/>
      <c r="GS2661" s="13"/>
      <c r="GT2661" s="13"/>
      <c r="GU2661" s="13"/>
      <c r="NX2661" s="2"/>
      <c r="NY2661" s="2"/>
      <c r="NZ2661" s="2"/>
      <c r="OA2661" s="2"/>
      <c r="OB2661" s="2"/>
    </row>
    <row r="2662" spans="2:392" x14ac:dyDescent="0.25">
      <c r="B2662" s="2"/>
      <c r="C2662" s="2"/>
      <c r="D2662" s="2"/>
      <c r="E2662" s="2"/>
      <c r="F2662" s="2"/>
      <c r="I2662" s="2"/>
      <c r="J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EE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  <c r="EV2662" s="2"/>
      <c r="FJ2662" s="2"/>
      <c r="GB2662" s="2"/>
      <c r="GP2662" s="13"/>
      <c r="GQ2662" s="13"/>
      <c r="GR2662" s="13"/>
      <c r="GS2662" s="13"/>
      <c r="GT2662" s="13"/>
      <c r="GU2662" s="13"/>
      <c r="NX2662" s="2"/>
      <c r="NY2662" s="2"/>
      <c r="NZ2662" s="2"/>
      <c r="OA2662" s="2"/>
      <c r="OB2662" s="2"/>
    </row>
    <row r="2663" spans="2:392" x14ac:dyDescent="0.25">
      <c r="B2663" s="2"/>
      <c r="C2663" s="2"/>
      <c r="D2663" s="2"/>
      <c r="E2663" s="2"/>
      <c r="F2663" s="2"/>
      <c r="I2663" s="2"/>
      <c r="J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EE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  <c r="EV2663" s="2"/>
      <c r="FJ2663" s="2"/>
      <c r="GB2663" s="2"/>
      <c r="GP2663" s="13"/>
      <c r="GQ2663" s="13"/>
      <c r="GR2663" s="13"/>
      <c r="GS2663" s="13"/>
      <c r="GT2663" s="13"/>
      <c r="GU2663" s="13"/>
      <c r="NX2663" s="2"/>
      <c r="NY2663" s="2"/>
      <c r="NZ2663" s="2"/>
      <c r="OA2663" s="2"/>
      <c r="OB2663" s="2"/>
    </row>
    <row r="2664" spans="2:392" x14ac:dyDescent="0.25">
      <c r="B2664" s="2"/>
      <c r="C2664" s="2"/>
      <c r="D2664" s="2"/>
      <c r="E2664" s="2"/>
      <c r="F2664" s="2"/>
      <c r="I2664" s="2"/>
      <c r="J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EE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  <c r="EV2664" s="2"/>
      <c r="FJ2664" s="2"/>
      <c r="GB2664" s="2"/>
      <c r="GP2664" s="13"/>
      <c r="GQ2664" s="13"/>
      <c r="GR2664" s="13"/>
      <c r="GS2664" s="13"/>
      <c r="GT2664" s="13"/>
      <c r="GU2664" s="13"/>
      <c r="NX2664" s="2"/>
      <c r="NY2664" s="2"/>
      <c r="NZ2664" s="2"/>
      <c r="OA2664" s="2"/>
      <c r="OB2664" s="2"/>
    </row>
    <row r="2665" spans="2:392" x14ac:dyDescent="0.25">
      <c r="B2665" s="2"/>
      <c r="C2665" s="2"/>
      <c r="D2665" s="2"/>
      <c r="E2665" s="2"/>
      <c r="F2665" s="2"/>
      <c r="I2665" s="2"/>
      <c r="J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EE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  <c r="EV2665" s="2"/>
      <c r="FJ2665" s="2"/>
      <c r="GB2665" s="2"/>
      <c r="GP2665" s="13"/>
      <c r="GQ2665" s="13"/>
      <c r="GR2665" s="13"/>
      <c r="GS2665" s="13"/>
      <c r="GT2665" s="13"/>
      <c r="GU2665" s="13"/>
      <c r="NX2665" s="2"/>
      <c r="NY2665" s="2"/>
      <c r="NZ2665" s="2"/>
      <c r="OA2665" s="2"/>
      <c r="OB2665" s="2"/>
    </row>
    <row r="2666" spans="2:392" x14ac:dyDescent="0.25">
      <c r="B2666" s="2"/>
      <c r="C2666" s="2"/>
      <c r="D2666" s="2"/>
      <c r="E2666" s="2"/>
      <c r="F2666" s="2"/>
      <c r="I2666" s="2"/>
      <c r="J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EE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  <c r="EV2666" s="2"/>
      <c r="FJ2666" s="2"/>
      <c r="GB2666" s="2"/>
      <c r="GP2666" s="13"/>
      <c r="GQ2666" s="13"/>
      <c r="GR2666" s="13"/>
      <c r="GS2666" s="13"/>
      <c r="GT2666" s="13"/>
      <c r="GU2666" s="13"/>
      <c r="NX2666" s="2"/>
      <c r="NY2666" s="2"/>
      <c r="NZ2666" s="2"/>
      <c r="OA2666" s="2"/>
      <c r="OB2666" s="2"/>
    </row>
    <row r="2667" spans="2:392" x14ac:dyDescent="0.25">
      <c r="B2667" s="2"/>
      <c r="C2667" s="2"/>
      <c r="D2667" s="2"/>
      <c r="E2667" s="2"/>
      <c r="F2667" s="2"/>
      <c r="I2667" s="2"/>
      <c r="J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EE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  <c r="EV2667" s="2"/>
      <c r="FJ2667" s="2"/>
      <c r="GB2667" s="2"/>
      <c r="GP2667" s="13"/>
      <c r="GQ2667" s="13"/>
      <c r="GR2667" s="13"/>
      <c r="GS2667" s="13"/>
      <c r="GT2667" s="13"/>
      <c r="GU2667" s="13"/>
      <c r="NX2667" s="2"/>
      <c r="NY2667" s="2"/>
      <c r="NZ2667" s="2"/>
      <c r="OA2667" s="2"/>
      <c r="OB2667" s="2"/>
    </row>
    <row r="2668" spans="2:392" x14ac:dyDescent="0.25">
      <c r="B2668" s="2"/>
      <c r="C2668" s="2"/>
      <c r="D2668" s="2"/>
      <c r="E2668" s="2"/>
      <c r="F2668" s="2"/>
      <c r="I2668" s="2"/>
      <c r="J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EE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  <c r="EV2668" s="2"/>
      <c r="FJ2668" s="2"/>
      <c r="GB2668" s="2"/>
      <c r="GP2668" s="13"/>
      <c r="GQ2668" s="13"/>
      <c r="GR2668" s="13"/>
      <c r="GS2668" s="13"/>
      <c r="GT2668" s="13"/>
      <c r="GU2668" s="13"/>
      <c r="NX2668" s="2"/>
      <c r="NY2668" s="2"/>
      <c r="NZ2668" s="2"/>
      <c r="OA2668" s="2"/>
      <c r="OB2668" s="2"/>
    </row>
    <row r="2669" spans="2:392" x14ac:dyDescent="0.25">
      <c r="B2669" s="2"/>
      <c r="C2669" s="2"/>
      <c r="D2669" s="2"/>
      <c r="E2669" s="2"/>
      <c r="F2669" s="2"/>
      <c r="I2669" s="2"/>
      <c r="J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EE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  <c r="EV2669" s="2"/>
      <c r="FJ2669" s="2"/>
      <c r="GB2669" s="2"/>
      <c r="GP2669" s="13"/>
      <c r="GQ2669" s="13"/>
      <c r="GR2669" s="13"/>
      <c r="GS2669" s="13"/>
      <c r="GT2669" s="13"/>
      <c r="GU2669" s="13"/>
      <c r="NX2669" s="2"/>
      <c r="NY2669" s="2"/>
      <c r="NZ2669" s="2"/>
      <c r="OA2669" s="2"/>
      <c r="OB2669" s="2"/>
    </row>
    <row r="2670" spans="2:392" x14ac:dyDescent="0.25">
      <c r="B2670" s="2"/>
      <c r="C2670" s="2"/>
      <c r="D2670" s="2"/>
      <c r="E2670" s="2"/>
      <c r="F2670" s="2"/>
      <c r="I2670" s="2"/>
      <c r="J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EE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  <c r="EV2670" s="2"/>
      <c r="FJ2670" s="2"/>
      <c r="GB2670" s="2"/>
      <c r="GP2670" s="13"/>
      <c r="GQ2670" s="13"/>
      <c r="GR2670" s="13"/>
      <c r="GS2670" s="13"/>
      <c r="GT2670" s="13"/>
      <c r="GU2670" s="13"/>
      <c r="NX2670" s="2"/>
      <c r="NY2670" s="2"/>
      <c r="NZ2670" s="2"/>
      <c r="OA2670" s="2"/>
      <c r="OB2670" s="2"/>
    </row>
    <row r="2671" spans="2:392" x14ac:dyDescent="0.25">
      <c r="B2671" s="2"/>
      <c r="C2671" s="2"/>
      <c r="D2671" s="2"/>
      <c r="E2671" s="2"/>
      <c r="F2671" s="2"/>
      <c r="I2671" s="2"/>
      <c r="J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EE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  <c r="EV2671" s="2"/>
      <c r="FJ2671" s="2"/>
      <c r="GB2671" s="2"/>
      <c r="GP2671" s="13"/>
      <c r="GQ2671" s="13"/>
      <c r="GR2671" s="13"/>
      <c r="GS2671" s="13"/>
      <c r="GT2671" s="13"/>
      <c r="GU2671" s="13"/>
      <c r="NX2671" s="2"/>
      <c r="NY2671" s="2"/>
      <c r="NZ2671" s="2"/>
      <c r="OA2671" s="2"/>
      <c r="OB2671" s="2"/>
    </row>
    <row r="2672" spans="2:392" x14ac:dyDescent="0.25">
      <c r="B2672" s="2"/>
      <c r="C2672" s="2"/>
      <c r="D2672" s="2"/>
      <c r="E2672" s="2"/>
      <c r="F2672" s="2"/>
      <c r="I2672" s="2"/>
      <c r="J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EE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  <c r="EV2672" s="2"/>
      <c r="FJ2672" s="2"/>
      <c r="GB2672" s="2"/>
      <c r="GP2672" s="13"/>
      <c r="GQ2672" s="13"/>
      <c r="GR2672" s="13"/>
      <c r="GS2672" s="13"/>
      <c r="GT2672" s="13"/>
      <c r="GU2672" s="13"/>
      <c r="NX2672" s="2"/>
      <c r="NY2672" s="2"/>
      <c r="NZ2672" s="2"/>
      <c r="OA2672" s="2"/>
      <c r="OB2672" s="2"/>
    </row>
    <row r="2673" spans="2:392" x14ac:dyDescent="0.25">
      <c r="B2673" s="2"/>
      <c r="C2673" s="2"/>
      <c r="D2673" s="2"/>
      <c r="E2673" s="2"/>
      <c r="F2673" s="2"/>
      <c r="I2673" s="2"/>
      <c r="J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EE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  <c r="EV2673" s="2"/>
      <c r="FJ2673" s="2"/>
      <c r="GB2673" s="2"/>
      <c r="GP2673" s="13"/>
      <c r="GQ2673" s="13"/>
      <c r="GR2673" s="13"/>
      <c r="GS2673" s="13"/>
      <c r="GT2673" s="13"/>
      <c r="GU2673" s="13"/>
      <c r="NX2673" s="2"/>
      <c r="NY2673" s="2"/>
      <c r="NZ2673" s="2"/>
      <c r="OA2673" s="2"/>
      <c r="OB2673" s="2"/>
    </row>
    <row r="2674" spans="2:392" x14ac:dyDescent="0.25">
      <c r="B2674" s="2"/>
      <c r="C2674" s="2"/>
      <c r="D2674" s="2"/>
      <c r="E2674" s="2"/>
      <c r="F2674" s="2"/>
      <c r="I2674" s="2"/>
      <c r="J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EE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  <c r="EV2674" s="2"/>
      <c r="FJ2674" s="2"/>
      <c r="GB2674" s="2"/>
      <c r="GP2674" s="13"/>
      <c r="GQ2674" s="13"/>
      <c r="GR2674" s="13"/>
      <c r="GS2674" s="13"/>
      <c r="GT2674" s="13"/>
      <c r="GU2674" s="13"/>
      <c r="NX2674" s="2"/>
      <c r="NY2674" s="2"/>
      <c r="NZ2674" s="2"/>
      <c r="OA2674" s="2"/>
      <c r="OB2674" s="2"/>
    </row>
    <row r="2675" spans="2:392" x14ac:dyDescent="0.25">
      <c r="B2675" s="2"/>
      <c r="C2675" s="2"/>
      <c r="D2675" s="2"/>
      <c r="E2675" s="2"/>
      <c r="F2675" s="2"/>
      <c r="I2675" s="2"/>
      <c r="J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EE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  <c r="EV2675" s="2"/>
      <c r="FJ2675" s="2"/>
      <c r="GB2675" s="2"/>
      <c r="GP2675" s="13"/>
      <c r="GQ2675" s="13"/>
      <c r="GR2675" s="13"/>
      <c r="GS2675" s="13"/>
      <c r="GT2675" s="13"/>
      <c r="GU2675" s="13"/>
      <c r="NX2675" s="2"/>
      <c r="NY2675" s="2"/>
      <c r="NZ2675" s="2"/>
      <c r="OA2675" s="2"/>
      <c r="OB2675" s="2"/>
    </row>
    <row r="2676" spans="2:392" x14ac:dyDescent="0.25">
      <c r="B2676" s="2"/>
      <c r="C2676" s="2"/>
      <c r="D2676" s="2"/>
      <c r="E2676" s="2"/>
      <c r="F2676" s="2"/>
      <c r="I2676" s="2"/>
      <c r="J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EE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  <c r="EV2676" s="2"/>
      <c r="FJ2676" s="2"/>
      <c r="GB2676" s="2"/>
      <c r="GP2676" s="13"/>
      <c r="GQ2676" s="13"/>
      <c r="GR2676" s="13"/>
      <c r="GS2676" s="13"/>
      <c r="GT2676" s="13"/>
      <c r="GU2676" s="13"/>
      <c r="NX2676" s="2"/>
      <c r="NY2676" s="2"/>
      <c r="NZ2676" s="2"/>
      <c r="OA2676" s="2"/>
      <c r="OB2676" s="2"/>
    </row>
    <row r="2677" spans="2:392" x14ac:dyDescent="0.25">
      <c r="B2677" s="2"/>
      <c r="C2677" s="2"/>
      <c r="D2677" s="2"/>
      <c r="E2677" s="2"/>
      <c r="F2677" s="2"/>
      <c r="I2677" s="2"/>
      <c r="J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EE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  <c r="EV2677" s="2"/>
      <c r="FJ2677" s="2"/>
      <c r="GB2677" s="2"/>
      <c r="GP2677" s="13"/>
      <c r="GQ2677" s="13"/>
      <c r="GR2677" s="13"/>
      <c r="GS2677" s="13"/>
      <c r="GT2677" s="13"/>
      <c r="GU2677" s="13"/>
      <c r="NX2677" s="2"/>
      <c r="NY2677" s="2"/>
      <c r="NZ2677" s="2"/>
      <c r="OA2677" s="2"/>
      <c r="OB2677" s="2"/>
    </row>
    <row r="2678" spans="2:392" x14ac:dyDescent="0.25">
      <c r="B2678" s="2"/>
      <c r="C2678" s="2"/>
      <c r="D2678" s="2"/>
      <c r="E2678" s="2"/>
      <c r="F2678" s="2"/>
      <c r="I2678" s="2"/>
      <c r="J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EE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  <c r="EV2678" s="2"/>
      <c r="FJ2678" s="2"/>
      <c r="GB2678" s="2"/>
      <c r="GP2678" s="13"/>
      <c r="GQ2678" s="13"/>
      <c r="GR2678" s="13"/>
      <c r="GS2678" s="13"/>
      <c r="GT2678" s="13"/>
      <c r="GU2678" s="13"/>
      <c r="NX2678" s="2"/>
      <c r="NY2678" s="2"/>
      <c r="NZ2678" s="2"/>
      <c r="OA2678" s="2"/>
      <c r="OB2678" s="2"/>
    </row>
    <row r="2679" spans="2:392" x14ac:dyDescent="0.25">
      <c r="B2679" s="2"/>
      <c r="C2679" s="2"/>
      <c r="D2679" s="2"/>
      <c r="E2679" s="2"/>
      <c r="F2679" s="2"/>
      <c r="I2679" s="2"/>
      <c r="J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EE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  <c r="EV2679" s="2"/>
      <c r="FJ2679" s="2"/>
      <c r="GB2679" s="2"/>
      <c r="GP2679" s="13"/>
      <c r="GQ2679" s="13"/>
      <c r="GR2679" s="13"/>
      <c r="GS2679" s="13"/>
      <c r="GT2679" s="13"/>
      <c r="GU2679" s="13"/>
      <c r="NX2679" s="2"/>
      <c r="NY2679" s="2"/>
      <c r="NZ2679" s="2"/>
      <c r="OA2679" s="2"/>
      <c r="OB2679" s="2"/>
    </row>
    <row r="2680" spans="2:392" x14ac:dyDescent="0.25">
      <c r="B2680" s="2"/>
      <c r="C2680" s="2"/>
      <c r="D2680" s="2"/>
      <c r="E2680" s="2"/>
      <c r="F2680" s="2"/>
      <c r="I2680" s="2"/>
      <c r="J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EE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  <c r="EV2680" s="2"/>
      <c r="FJ2680" s="2"/>
      <c r="GB2680" s="2"/>
      <c r="GP2680" s="13"/>
      <c r="GQ2680" s="13"/>
      <c r="GR2680" s="13"/>
      <c r="GS2680" s="13"/>
      <c r="GT2680" s="13"/>
      <c r="GU2680" s="13"/>
      <c r="NX2680" s="2"/>
      <c r="NY2680" s="2"/>
      <c r="NZ2680" s="2"/>
      <c r="OA2680" s="2"/>
      <c r="OB2680" s="2"/>
    </row>
    <row r="2681" spans="2:392" x14ac:dyDescent="0.25">
      <c r="B2681" s="2"/>
      <c r="C2681" s="2"/>
      <c r="D2681" s="2"/>
      <c r="E2681" s="2"/>
      <c r="F2681" s="2"/>
      <c r="I2681" s="2"/>
      <c r="J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EE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  <c r="EV2681" s="2"/>
      <c r="FJ2681" s="2"/>
      <c r="GB2681" s="2"/>
      <c r="GP2681" s="13"/>
      <c r="GQ2681" s="13"/>
      <c r="GR2681" s="13"/>
      <c r="GS2681" s="13"/>
      <c r="GT2681" s="13"/>
      <c r="GU2681" s="13"/>
      <c r="NX2681" s="2"/>
      <c r="NY2681" s="2"/>
      <c r="NZ2681" s="2"/>
      <c r="OA2681" s="2"/>
      <c r="OB2681" s="2"/>
    </row>
    <row r="2682" spans="2:392" x14ac:dyDescent="0.25">
      <c r="B2682" s="2"/>
      <c r="C2682" s="2"/>
      <c r="D2682" s="2"/>
      <c r="E2682" s="2"/>
      <c r="F2682" s="2"/>
      <c r="I2682" s="2"/>
      <c r="J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EE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  <c r="EV2682" s="2"/>
      <c r="FJ2682" s="2"/>
      <c r="GB2682" s="2"/>
      <c r="GP2682" s="13"/>
      <c r="GQ2682" s="13"/>
      <c r="GR2682" s="13"/>
      <c r="GS2682" s="13"/>
      <c r="GT2682" s="13"/>
      <c r="GU2682" s="13"/>
      <c r="NX2682" s="2"/>
      <c r="NY2682" s="2"/>
      <c r="NZ2682" s="2"/>
      <c r="OA2682" s="2"/>
      <c r="OB2682" s="2"/>
    </row>
    <row r="2683" spans="2:392" x14ac:dyDescent="0.25">
      <c r="B2683" s="2"/>
      <c r="C2683" s="2"/>
      <c r="D2683" s="2"/>
      <c r="E2683" s="2"/>
      <c r="F2683" s="2"/>
      <c r="I2683" s="2"/>
      <c r="J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EE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  <c r="EV2683" s="2"/>
      <c r="FJ2683" s="2"/>
      <c r="GB2683" s="2"/>
      <c r="GP2683" s="13"/>
      <c r="GQ2683" s="13"/>
      <c r="GR2683" s="13"/>
      <c r="GS2683" s="13"/>
      <c r="GT2683" s="13"/>
      <c r="GU2683" s="13"/>
      <c r="NX2683" s="2"/>
      <c r="NY2683" s="2"/>
      <c r="NZ2683" s="2"/>
      <c r="OA2683" s="2"/>
      <c r="OB2683" s="2"/>
    </row>
    <row r="2684" spans="2:392" x14ac:dyDescent="0.25">
      <c r="B2684" s="2"/>
      <c r="C2684" s="2"/>
      <c r="D2684" s="2"/>
      <c r="E2684" s="2"/>
      <c r="F2684" s="2"/>
      <c r="I2684" s="2"/>
      <c r="J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EE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  <c r="EV2684" s="2"/>
      <c r="FJ2684" s="2"/>
      <c r="GB2684" s="2"/>
      <c r="GP2684" s="13"/>
      <c r="GQ2684" s="13"/>
      <c r="GR2684" s="13"/>
      <c r="GS2684" s="13"/>
      <c r="GT2684" s="13"/>
      <c r="GU2684" s="13"/>
      <c r="NX2684" s="2"/>
      <c r="NY2684" s="2"/>
      <c r="NZ2684" s="2"/>
      <c r="OA2684" s="2"/>
      <c r="OB2684" s="2"/>
    </row>
    <row r="2685" spans="2:392" x14ac:dyDescent="0.25">
      <c r="B2685" s="2"/>
      <c r="C2685" s="2"/>
      <c r="D2685" s="2"/>
      <c r="E2685" s="2"/>
      <c r="F2685" s="2"/>
      <c r="I2685" s="2"/>
      <c r="J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EE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  <c r="EV2685" s="2"/>
      <c r="FJ2685" s="2"/>
      <c r="GB2685" s="2"/>
      <c r="GP2685" s="13"/>
      <c r="GQ2685" s="13"/>
      <c r="GR2685" s="13"/>
      <c r="GS2685" s="13"/>
      <c r="GT2685" s="13"/>
      <c r="GU2685" s="13"/>
      <c r="NX2685" s="2"/>
      <c r="NY2685" s="2"/>
      <c r="NZ2685" s="2"/>
      <c r="OA2685" s="2"/>
      <c r="OB2685" s="2"/>
    </row>
    <row r="2686" spans="2:392" x14ac:dyDescent="0.25">
      <c r="B2686" s="2"/>
      <c r="C2686" s="2"/>
      <c r="D2686" s="2"/>
      <c r="E2686" s="2"/>
      <c r="F2686" s="2"/>
      <c r="I2686" s="2"/>
      <c r="J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EE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  <c r="EV2686" s="2"/>
      <c r="FJ2686" s="2"/>
      <c r="GB2686" s="2"/>
      <c r="GP2686" s="13"/>
      <c r="GQ2686" s="13"/>
      <c r="GR2686" s="13"/>
      <c r="GS2686" s="13"/>
      <c r="GT2686" s="13"/>
      <c r="GU2686" s="13"/>
      <c r="NX2686" s="2"/>
      <c r="NY2686" s="2"/>
      <c r="NZ2686" s="2"/>
      <c r="OA2686" s="2"/>
      <c r="OB2686" s="2"/>
    </row>
    <row r="2687" spans="2:392" x14ac:dyDescent="0.25">
      <c r="B2687" s="2"/>
      <c r="C2687" s="2"/>
      <c r="D2687" s="2"/>
      <c r="E2687" s="2"/>
      <c r="F2687" s="2"/>
      <c r="I2687" s="2"/>
      <c r="J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EE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  <c r="EV2687" s="2"/>
      <c r="FJ2687" s="2"/>
      <c r="GB2687" s="2"/>
      <c r="GP2687" s="13"/>
      <c r="GQ2687" s="13"/>
      <c r="GR2687" s="13"/>
      <c r="GS2687" s="13"/>
      <c r="GT2687" s="13"/>
      <c r="GU2687" s="13"/>
      <c r="NX2687" s="2"/>
      <c r="NY2687" s="2"/>
      <c r="NZ2687" s="2"/>
      <c r="OA2687" s="2"/>
      <c r="OB2687" s="2"/>
    </row>
    <row r="2688" spans="2:392" x14ac:dyDescent="0.25">
      <c r="B2688" s="2"/>
      <c r="C2688" s="2"/>
      <c r="D2688" s="2"/>
      <c r="E2688" s="2"/>
      <c r="F2688" s="2"/>
      <c r="I2688" s="2"/>
      <c r="J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EE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  <c r="EV2688" s="2"/>
      <c r="FJ2688" s="2"/>
      <c r="GB2688" s="2"/>
      <c r="GP2688" s="13"/>
      <c r="GQ2688" s="13"/>
      <c r="GR2688" s="13"/>
      <c r="GS2688" s="13"/>
      <c r="GT2688" s="13"/>
      <c r="GU2688" s="13"/>
      <c r="NX2688" s="2"/>
      <c r="NY2688" s="2"/>
      <c r="NZ2688" s="2"/>
      <c r="OA2688" s="2"/>
      <c r="OB2688" s="2"/>
    </row>
    <row r="2689" spans="2:392" x14ac:dyDescent="0.25">
      <c r="B2689" s="2"/>
      <c r="C2689" s="2"/>
      <c r="D2689" s="2"/>
      <c r="E2689" s="2"/>
      <c r="F2689" s="2"/>
      <c r="I2689" s="2"/>
      <c r="J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EE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  <c r="EV2689" s="2"/>
      <c r="FJ2689" s="2"/>
      <c r="GB2689" s="2"/>
      <c r="GP2689" s="13"/>
      <c r="GQ2689" s="13"/>
      <c r="GR2689" s="13"/>
      <c r="GS2689" s="13"/>
      <c r="GT2689" s="13"/>
      <c r="GU2689" s="13"/>
      <c r="NX2689" s="2"/>
      <c r="NY2689" s="2"/>
      <c r="NZ2689" s="2"/>
      <c r="OA2689" s="2"/>
      <c r="OB2689" s="2"/>
    </row>
    <row r="2690" spans="2:392" x14ac:dyDescent="0.25">
      <c r="B2690" s="2"/>
      <c r="C2690" s="2"/>
      <c r="D2690" s="2"/>
      <c r="E2690" s="2"/>
      <c r="F2690" s="2"/>
      <c r="I2690" s="2"/>
      <c r="J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EE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  <c r="EV2690" s="2"/>
      <c r="FJ2690" s="2"/>
      <c r="GB2690" s="2"/>
      <c r="GP2690" s="13"/>
      <c r="GQ2690" s="13"/>
      <c r="GR2690" s="13"/>
      <c r="GS2690" s="13"/>
      <c r="GT2690" s="13"/>
      <c r="GU2690" s="13"/>
      <c r="NX2690" s="2"/>
      <c r="NY2690" s="2"/>
      <c r="NZ2690" s="2"/>
      <c r="OA2690" s="2"/>
      <c r="OB2690" s="2"/>
    </row>
    <row r="2691" spans="2:392" x14ac:dyDescent="0.25">
      <c r="B2691" s="2"/>
      <c r="C2691" s="2"/>
      <c r="D2691" s="2"/>
      <c r="E2691" s="2"/>
      <c r="F2691" s="2"/>
      <c r="I2691" s="2"/>
      <c r="J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EE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  <c r="EV2691" s="2"/>
      <c r="FJ2691" s="2"/>
      <c r="GB2691" s="2"/>
      <c r="GP2691" s="13"/>
      <c r="GQ2691" s="13"/>
      <c r="GR2691" s="13"/>
      <c r="GS2691" s="13"/>
      <c r="GT2691" s="13"/>
      <c r="GU2691" s="13"/>
      <c r="NX2691" s="2"/>
      <c r="NY2691" s="2"/>
      <c r="NZ2691" s="2"/>
      <c r="OA2691" s="2"/>
      <c r="OB2691" s="2"/>
    </row>
    <row r="2692" spans="2:392" x14ac:dyDescent="0.25">
      <c r="B2692" s="2"/>
      <c r="C2692" s="2"/>
      <c r="D2692" s="2"/>
      <c r="E2692" s="2"/>
      <c r="F2692" s="2"/>
      <c r="I2692" s="2"/>
      <c r="J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EE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  <c r="EV2692" s="2"/>
      <c r="FJ2692" s="2"/>
      <c r="GB2692" s="2"/>
      <c r="GP2692" s="13"/>
      <c r="GQ2692" s="13"/>
      <c r="GR2692" s="13"/>
      <c r="GS2692" s="13"/>
      <c r="GT2692" s="13"/>
      <c r="GU2692" s="13"/>
      <c r="NX2692" s="2"/>
      <c r="NY2692" s="2"/>
      <c r="NZ2692" s="2"/>
      <c r="OA2692" s="2"/>
      <c r="OB2692" s="2"/>
    </row>
    <row r="2693" spans="2:392" x14ac:dyDescent="0.25">
      <c r="B2693" s="2"/>
      <c r="C2693" s="2"/>
      <c r="D2693" s="2"/>
      <c r="E2693" s="2"/>
      <c r="F2693" s="2"/>
      <c r="I2693" s="2"/>
      <c r="J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EE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  <c r="EV2693" s="2"/>
      <c r="FJ2693" s="2"/>
      <c r="GB2693" s="2"/>
      <c r="GP2693" s="13"/>
      <c r="GQ2693" s="13"/>
      <c r="GR2693" s="13"/>
      <c r="GS2693" s="13"/>
      <c r="GT2693" s="13"/>
      <c r="GU2693" s="13"/>
      <c r="NX2693" s="2"/>
      <c r="NY2693" s="2"/>
      <c r="NZ2693" s="2"/>
      <c r="OA2693" s="2"/>
      <c r="OB2693" s="2"/>
    </row>
    <row r="2694" spans="2:392" x14ac:dyDescent="0.25">
      <c r="B2694" s="2"/>
      <c r="C2694" s="2"/>
      <c r="D2694" s="2"/>
      <c r="E2694" s="2"/>
      <c r="F2694" s="2"/>
      <c r="I2694" s="2"/>
      <c r="J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EE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  <c r="EV2694" s="2"/>
      <c r="FJ2694" s="2"/>
      <c r="GB2694" s="2"/>
      <c r="GP2694" s="13"/>
      <c r="GQ2694" s="13"/>
      <c r="GR2694" s="13"/>
      <c r="GS2694" s="13"/>
      <c r="GT2694" s="13"/>
      <c r="GU2694" s="13"/>
      <c r="NX2694" s="2"/>
      <c r="NY2694" s="2"/>
      <c r="NZ2694" s="2"/>
      <c r="OA2694" s="2"/>
      <c r="OB2694" s="2"/>
    </row>
    <row r="2695" spans="2:392" x14ac:dyDescent="0.25">
      <c r="B2695" s="2"/>
      <c r="C2695" s="2"/>
      <c r="D2695" s="2"/>
      <c r="E2695" s="2"/>
      <c r="F2695" s="2"/>
      <c r="I2695" s="2"/>
      <c r="J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EE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  <c r="EV2695" s="2"/>
      <c r="FJ2695" s="2"/>
      <c r="GB2695" s="2"/>
      <c r="GP2695" s="13"/>
      <c r="GQ2695" s="13"/>
      <c r="GR2695" s="13"/>
      <c r="GS2695" s="13"/>
      <c r="GT2695" s="13"/>
      <c r="GU2695" s="13"/>
      <c r="NX2695" s="2"/>
      <c r="NY2695" s="2"/>
      <c r="NZ2695" s="2"/>
      <c r="OA2695" s="2"/>
      <c r="OB2695" s="2"/>
    </row>
    <row r="2696" spans="2:392" x14ac:dyDescent="0.25">
      <c r="B2696" s="2"/>
      <c r="C2696" s="2"/>
      <c r="D2696" s="2"/>
      <c r="E2696" s="2"/>
      <c r="F2696" s="2"/>
      <c r="I2696" s="2"/>
      <c r="J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EE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  <c r="EV2696" s="2"/>
      <c r="FJ2696" s="2"/>
      <c r="GB2696" s="2"/>
      <c r="GP2696" s="13"/>
      <c r="GQ2696" s="13"/>
      <c r="GR2696" s="13"/>
      <c r="GS2696" s="13"/>
      <c r="GT2696" s="13"/>
      <c r="GU2696" s="13"/>
      <c r="NX2696" s="2"/>
      <c r="NY2696" s="2"/>
      <c r="NZ2696" s="2"/>
      <c r="OA2696" s="2"/>
      <c r="OB2696" s="2"/>
    </row>
    <row r="2697" spans="2:392" x14ac:dyDescent="0.25">
      <c r="B2697" s="2"/>
      <c r="C2697" s="2"/>
      <c r="D2697" s="2"/>
      <c r="E2697" s="2"/>
      <c r="F2697" s="2"/>
      <c r="I2697" s="2"/>
      <c r="J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EE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  <c r="EV2697" s="2"/>
      <c r="FJ2697" s="2"/>
      <c r="GB2697" s="2"/>
      <c r="GP2697" s="13"/>
      <c r="GQ2697" s="13"/>
      <c r="GR2697" s="13"/>
      <c r="GS2697" s="13"/>
      <c r="GT2697" s="13"/>
      <c r="GU2697" s="13"/>
      <c r="NX2697" s="2"/>
      <c r="NY2697" s="2"/>
      <c r="NZ2697" s="2"/>
      <c r="OA2697" s="2"/>
      <c r="OB2697" s="2"/>
    </row>
    <row r="2698" spans="2:392" x14ac:dyDescent="0.25">
      <c r="B2698" s="2"/>
      <c r="C2698" s="2"/>
      <c r="D2698" s="2"/>
      <c r="E2698" s="2"/>
      <c r="F2698" s="2"/>
      <c r="I2698" s="2"/>
      <c r="J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EE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  <c r="EV2698" s="2"/>
      <c r="FJ2698" s="2"/>
      <c r="GB2698" s="2"/>
      <c r="GP2698" s="13"/>
      <c r="GQ2698" s="13"/>
      <c r="GR2698" s="13"/>
      <c r="GS2698" s="13"/>
      <c r="GT2698" s="13"/>
      <c r="GU2698" s="13"/>
      <c r="NX2698" s="2"/>
      <c r="NY2698" s="2"/>
      <c r="NZ2698" s="2"/>
      <c r="OA2698" s="2"/>
      <c r="OB2698" s="2"/>
    </row>
    <row r="2699" spans="2:392" x14ac:dyDescent="0.25">
      <c r="B2699" s="2"/>
      <c r="C2699" s="2"/>
      <c r="D2699" s="2"/>
      <c r="E2699" s="2"/>
      <c r="F2699" s="2"/>
      <c r="I2699" s="2"/>
      <c r="J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EE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  <c r="EV2699" s="2"/>
      <c r="FJ2699" s="2"/>
      <c r="GB2699" s="2"/>
      <c r="GP2699" s="13"/>
      <c r="GQ2699" s="13"/>
      <c r="GR2699" s="13"/>
      <c r="GS2699" s="13"/>
      <c r="GT2699" s="13"/>
      <c r="GU2699" s="13"/>
      <c r="NX2699" s="2"/>
      <c r="NY2699" s="2"/>
      <c r="NZ2699" s="2"/>
      <c r="OA2699" s="2"/>
      <c r="OB2699" s="2"/>
    </row>
    <row r="2700" spans="2:392" x14ac:dyDescent="0.25">
      <c r="B2700" s="2"/>
      <c r="C2700" s="2"/>
      <c r="D2700" s="2"/>
      <c r="E2700" s="2"/>
      <c r="F2700" s="2"/>
      <c r="I2700" s="2"/>
      <c r="J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EE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  <c r="EV2700" s="2"/>
      <c r="FJ2700" s="2"/>
      <c r="GB2700" s="2"/>
      <c r="GP2700" s="13"/>
      <c r="GQ2700" s="13"/>
      <c r="GR2700" s="13"/>
      <c r="GS2700" s="13"/>
      <c r="GT2700" s="13"/>
      <c r="GU2700" s="13"/>
      <c r="NX2700" s="2"/>
      <c r="NY2700" s="2"/>
      <c r="NZ2700" s="2"/>
      <c r="OA2700" s="2"/>
      <c r="OB2700" s="2"/>
    </row>
    <row r="2701" spans="2:392" x14ac:dyDescent="0.25">
      <c r="B2701" s="2"/>
      <c r="C2701" s="2"/>
      <c r="D2701" s="2"/>
      <c r="E2701" s="2"/>
      <c r="F2701" s="2"/>
      <c r="I2701" s="2"/>
      <c r="J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EE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  <c r="EV2701" s="2"/>
      <c r="FJ2701" s="2"/>
      <c r="GB2701" s="2"/>
      <c r="GP2701" s="13"/>
      <c r="GQ2701" s="13"/>
      <c r="GR2701" s="13"/>
      <c r="GS2701" s="13"/>
      <c r="GT2701" s="13"/>
      <c r="GU2701" s="13"/>
      <c r="NX2701" s="2"/>
      <c r="NY2701" s="2"/>
      <c r="NZ2701" s="2"/>
      <c r="OA2701" s="2"/>
      <c r="OB2701" s="2"/>
    </row>
    <row r="2702" spans="2:392" x14ac:dyDescent="0.25">
      <c r="B2702" s="2"/>
      <c r="C2702" s="2"/>
      <c r="D2702" s="2"/>
      <c r="E2702" s="2"/>
      <c r="F2702" s="2"/>
      <c r="I2702" s="2"/>
      <c r="J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EE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  <c r="EV2702" s="2"/>
      <c r="FJ2702" s="2"/>
      <c r="GB2702" s="2"/>
      <c r="GP2702" s="13"/>
      <c r="GQ2702" s="13"/>
      <c r="GR2702" s="13"/>
      <c r="GS2702" s="13"/>
      <c r="GT2702" s="13"/>
      <c r="GU2702" s="13"/>
      <c r="NX2702" s="2"/>
      <c r="NY2702" s="2"/>
      <c r="NZ2702" s="2"/>
      <c r="OA2702" s="2"/>
      <c r="OB2702" s="2"/>
    </row>
    <row r="2703" spans="2:392" x14ac:dyDescent="0.25">
      <c r="B2703" s="2"/>
      <c r="C2703" s="2"/>
      <c r="D2703" s="2"/>
      <c r="E2703" s="2"/>
      <c r="F2703" s="2"/>
      <c r="I2703" s="2"/>
      <c r="J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EE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  <c r="EV2703" s="2"/>
      <c r="FJ2703" s="2"/>
      <c r="GB2703" s="2"/>
      <c r="GP2703" s="13"/>
      <c r="GQ2703" s="13"/>
      <c r="GR2703" s="13"/>
      <c r="GS2703" s="13"/>
      <c r="GT2703" s="13"/>
      <c r="GU2703" s="13"/>
      <c r="NX2703" s="2"/>
      <c r="NY2703" s="2"/>
      <c r="NZ2703" s="2"/>
      <c r="OA2703" s="2"/>
      <c r="OB2703" s="2"/>
    </row>
    <row r="2704" spans="2:392" x14ac:dyDescent="0.25">
      <c r="B2704" s="2"/>
      <c r="C2704" s="2"/>
      <c r="D2704" s="2"/>
      <c r="E2704" s="2"/>
      <c r="F2704" s="2"/>
      <c r="I2704" s="2"/>
      <c r="J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EE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  <c r="EV2704" s="2"/>
      <c r="FJ2704" s="2"/>
      <c r="GB2704" s="2"/>
      <c r="GP2704" s="13"/>
      <c r="GQ2704" s="13"/>
      <c r="GR2704" s="13"/>
      <c r="GS2704" s="13"/>
      <c r="GT2704" s="13"/>
      <c r="GU2704" s="13"/>
      <c r="NX2704" s="2"/>
      <c r="NY2704" s="2"/>
      <c r="NZ2704" s="2"/>
      <c r="OA2704" s="2"/>
      <c r="OB2704" s="2"/>
    </row>
    <row r="2705" spans="2:392" x14ac:dyDescent="0.25">
      <c r="B2705" s="2"/>
      <c r="C2705" s="2"/>
      <c r="D2705" s="2"/>
      <c r="E2705" s="2"/>
      <c r="F2705" s="2"/>
      <c r="I2705" s="2"/>
      <c r="J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EE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  <c r="EV2705" s="2"/>
      <c r="FJ2705" s="2"/>
      <c r="GB2705" s="2"/>
      <c r="GP2705" s="13"/>
      <c r="GQ2705" s="13"/>
      <c r="GR2705" s="13"/>
      <c r="GS2705" s="13"/>
      <c r="GT2705" s="13"/>
      <c r="GU2705" s="13"/>
      <c r="NX2705" s="2"/>
      <c r="NY2705" s="2"/>
      <c r="NZ2705" s="2"/>
      <c r="OA2705" s="2"/>
      <c r="OB2705" s="2"/>
    </row>
    <row r="2706" spans="2:392" x14ac:dyDescent="0.25">
      <c r="B2706" s="2"/>
      <c r="C2706" s="2"/>
      <c r="D2706" s="2"/>
      <c r="E2706" s="2"/>
      <c r="F2706" s="2"/>
      <c r="I2706" s="2"/>
      <c r="J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EE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  <c r="EV2706" s="2"/>
      <c r="FJ2706" s="2"/>
      <c r="GB2706" s="2"/>
      <c r="GP2706" s="13"/>
      <c r="GQ2706" s="13"/>
      <c r="GR2706" s="13"/>
      <c r="GS2706" s="13"/>
      <c r="GT2706" s="13"/>
      <c r="GU2706" s="13"/>
      <c r="NX2706" s="2"/>
      <c r="NY2706" s="2"/>
      <c r="NZ2706" s="2"/>
      <c r="OA2706" s="2"/>
      <c r="OB2706" s="2"/>
    </row>
    <row r="2707" spans="2:392" x14ac:dyDescent="0.25">
      <c r="B2707" s="2"/>
      <c r="C2707" s="2"/>
      <c r="D2707" s="2"/>
      <c r="E2707" s="2"/>
      <c r="F2707" s="2"/>
      <c r="I2707" s="2"/>
      <c r="J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EE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  <c r="EV2707" s="2"/>
      <c r="FJ2707" s="2"/>
      <c r="GB2707" s="2"/>
      <c r="GP2707" s="13"/>
      <c r="GQ2707" s="13"/>
      <c r="GR2707" s="13"/>
      <c r="GS2707" s="13"/>
      <c r="GT2707" s="13"/>
      <c r="GU2707" s="13"/>
      <c r="NX2707" s="2"/>
      <c r="NY2707" s="2"/>
      <c r="NZ2707" s="2"/>
      <c r="OA2707" s="2"/>
      <c r="OB2707" s="2"/>
    </row>
    <row r="2708" spans="2:392" x14ac:dyDescent="0.25">
      <c r="B2708" s="2"/>
      <c r="C2708" s="2"/>
      <c r="D2708" s="2"/>
      <c r="E2708" s="2"/>
      <c r="F2708" s="2"/>
      <c r="I2708" s="2"/>
      <c r="J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EE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  <c r="EV2708" s="2"/>
      <c r="FJ2708" s="2"/>
      <c r="GB2708" s="2"/>
      <c r="GP2708" s="13"/>
      <c r="GQ2708" s="13"/>
      <c r="GR2708" s="13"/>
      <c r="GS2708" s="13"/>
      <c r="GT2708" s="13"/>
      <c r="GU2708" s="13"/>
      <c r="NX2708" s="2"/>
      <c r="NY2708" s="2"/>
      <c r="NZ2708" s="2"/>
      <c r="OA2708" s="2"/>
      <c r="OB2708" s="2"/>
    </row>
    <row r="2709" spans="2:392" x14ac:dyDescent="0.25">
      <c r="B2709" s="2"/>
      <c r="C2709" s="2"/>
      <c r="D2709" s="2"/>
      <c r="E2709" s="2"/>
      <c r="F2709" s="2"/>
      <c r="I2709" s="2"/>
      <c r="J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EE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  <c r="EV2709" s="2"/>
      <c r="FJ2709" s="2"/>
      <c r="GB2709" s="2"/>
      <c r="GP2709" s="13"/>
      <c r="GQ2709" s="13"/>
      <c r="GR2709" s="13"/>
      <c r="GS2709" s="13"/>
      <c r="GT2709" s="13"/>
      <c r="GU2709" s="13"/>
      <c r="NX2709" s="2"/>
      <c r="NY2709" s="2"/>
      <c r="NZ2709" s="2"/>
      <c r="OA2709" s="2"/>
      <c r="OB2709" s="2"/>
    </row>
    <row r="2710" spans="2:392" x14ac:dyDescent="0.25">
      <c r="B2710" s="2"/>
      <c r="C2710" s="2"/>
      <c r="D2710" s="2"/>
      <c r="E2710" s="2"/>
      <c r="F2710" s="2"/>
      <c r="I2710" s="2"/>
      <c r="J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EE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  <c r="EV2710" s="2"/>
      <c r="FJ2710" s="2"/>
      <c r="GB2710" s="2"/>
      <c r="GP2710" s="13"/>
      <c r="GQ2710" s="13"/>
      <c r="GR2710" s="13"/>
      <c r="GS2710" s="13"/>
      <c r="GT2710" s="13"/>
      <c r="GU2710" s="13"/>
      <c r="NX2710" s="2"/>
      <c r="NY2710" s="2"/>
      <c r="NZ2710" s="2"/>
      <c r="OA2710" s="2"/>
      <c r="OB2710" s="2"/>
    </row>
    <row r="2711" spans="2:392" x14ac:dyDescent="0.25">
      <c r="B2711" s="2"/>
      <c r="C2711" s="2"/>
      <c r="D2711" s="2"/>
      <c r="E2711" s="2"/>
      <c r="F2711" s="2"/>
      <c r="I2711" s="2"/>
      <c r="J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EE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  <c r="EV2711" s="2"/>
      <c r="FJ2711" s="2"/>
      <c r="GB2711" s="2"/>
      <c r="GP2711" s="13"/>
      <c r="GQ2711" s="13"/>
      <c r="GR2711" s="13"/>
      <c r="GS2711" s="13"/>
      <c r="GT2711" s="13"/>
      <c r="GU2711" s="13"/>
      <c r="NX2711" s="2"/>
      <c r="NY2711" s="2"/>
      <c r="NZ2711" s="2"/>
      <c r="OA2711" s="2"/>
      <c r="OB2711" s="2"/>
    </row>
    <row r="2712" spans="2:392" x14ac:dyDescent="0.25">
      <c r="B2712" s="2"/>
      <c r="C2712" s="2"/>
      <c r="D2712" s="2"/>
      <c r="E2712" s="2"/>
      <c r="F2712" s="2"/>
      <c r="I2712" s="2"/>
      <c r="J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EE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  <c r="EV2712" s="2"/>
      <c r="FJ2712" s="2"/>
      <c r="GB2712" s="2"/>
      <c r="GP2712" s="13"/>
      <c r="GQ2712" s="13"/>
      <c r="GR2712" s="13"/>
      <c r="GS2712" s="13"/>
      <c r="GT2712" s="13"/>
      <c r="GU2712" s="13"/>
      <c r="NX2712" s="2"/>
      <c r="NY2712" s="2"/>
      <c r="NZ2712" s="2"/>
      <c r="OA2712" s="2"/>
      <c r="OB2712" s="2"/>
    </row>
    <row r="2713" spans="2:392" x14ac:dyDescent="0.25">
      <c r="B2713" s="2"/>
      <c r="C2713" s="2"/>
      <c r="D2713" s="2"/>
      <c r="E2713" s="2"/>
      <c r="F2713" s="2"/>
      <c r="I2713" s="2"/>
      <c r="J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EE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  <c r="EV2713" s="2"/>
      <c r="FJ2713" s="2"/>
      <c r="GB2713" s="2"/>
      <c r="GP2713" s="13"/>
      <c r="GQ2713" s="13"/>
      <c r="GR2713" s="13"/>
      <c r="GS2713" s="13"/>
      <c r="GT2713" s="13"/>
      <c r="GU2713" s="13"/>
      <c r="NX2713" s="2"/>
      <c r="NY2713" s="2"/>
      <c r="NZ2713" s="2"/>
      <c r="OA2713" s="2"/>
      <c r="OB2713" s="2"/>
    </row>
    <row r="2714" spans="2:392" x14ac:dyDescent="0.25">
      <c r="B2714" s="2"/>
      <c r="C2714" s="2"/>
      <c r="D2714" s="2"/>
      <c r="E2714" s="2"/>
      <c r="F2714" s="2"/>
      <c r="I2714" s="2"/>
      <c r="J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EE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  <c r="EV2714" s="2"/>
      <c r="FJ2714" s="2"/>
      <c r="GB2714" s="2"/>
      <c r="GP2714" s="13"/>
      <c r="GQ2714" s="13"/>
      <c r="GR2714" s="13"/>
      <c r="GS2714" s="13"/>
      <c r="GT2714" s="13"/>
      <c r="GU2714" s="13"/>
      <c r="NX2714" s="2"/>
      <c r="NY2714" s="2"/>
      <c r="NZ2714" s="2"/>
      <c r="OA2714" s="2"/>
      <c r="OB2714" s="2"/>
    </row>
    <row r="2715" spans="2:392" x14ac:dyDescent="0.25">
      <c r="B2715" s="2"/>
      <c r="C2715" s="2"/>
      <c r="D2715" s="2"/>
      <c r="E2715" s="2"/>
      <c r="F2715" s="2"/>
      <c r="I2715" s="2"/>
      <c r="J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EE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  <c r="EV2715" s="2"/>
      <c r="FJ2715" s="2"/>
      <c r="GB2715" s="2"/>
      <c r="GP2715" s="13"/>
      <c r="GQ2715" s="13"/>
      <c r="GR2715" s="13"/>
      <c r="GS2715" s="13"/>
      <c r="GT2715" s="13"/>
      <c r="GU2715" s="13"/>
      <c r="NX2715" s="2"/>
      <c r="NY2715" s="2"/>
      <c r="NZ2715" s="2"/>
      <c r="OA2715" s="2"/>
      <c r="OB2715" s="2"/>
    </row>
    <row r="2716" spans="2:392" x14ac:dyDescent="0.25">
      <c r="B2716" s="2"/>
      <c r="C2716" s="2"/>
      <c r="D2716" s="2"/>
      <c r="E2716" s="2"/>
      <c r="F2716" s="2"/>
      <c r="I2716" s="2"/>
      <c r="J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EE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  <c r="EV2716" s="2"/>
      <c r="FJ2716" s="2"/>
      <c r="GB2716" s="2"/>
      <c r="GP2716" s="13"/>
      <c r="GQ2716" s="13"/>
      <c r="GR2716" s="13"/>
      <c r="GS2716" s="13"/>
      <c r="GT2716" s="13"/>
      <c r="GU2716" s="13"/>
      <c r="NX2716" s="2"/>
      <c r="NY2716" s="2"/>
      <c r="NZ2716" s="2"/>
      <c r="OA2716" s="2"/>
      <c r="OB2716" s="2"/>
    </row>
    <row r="2717" spans="2:392" x14ac:dyDescent="0.25">
      <c r="B2717" s="2"/>
      <c r="C2717" s="2"/>
      <c r="D2717" s="2"/>
      <c r="E2717" s="2"/>
      <c r="F2717" s="2"/>
      <c r="I2717" s="2"/>
      <c r="J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EE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  <c r="EV2717" s="2"/>
      <c r="FJ2717" s="2"/>
      <c r="GB2717" s="2"/>
      <c r="GP2717" s="13"/>
      <c r="GQ2717" s="13"/>
      <c r="GR2717" s="13"/>
      <c r="GS2717" s="13"/>
      <c r="GT2717" s="13"/>
      <c r="GU2717" s="13"/>
      <c r="NX2717" s="2"/>
      <c r="NY2717" s="2"/>
      <c r="NZ2717" s="2"/>
      <c r="OA2717" s="2"/>
      <c r="OB2717" s="2"/>
    </row>
    <row r="2718" spans="2:392" x14ac:dyDescent="0.25">
      <c r="B2718" s="2"/>
      <c r="C2718" s="2"/>
      <c r="D2718" s="2"/>
      <c r="E2718" s="2"/>
      <c r="F2718" s="2"/>
      <c r="I2718" s="2"/>
      <c r="J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EE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  <c r="EV2718" s="2"/>
      <c r="FJ2718" s="2"/>
      <c r="GB2718" s="2"/>
      <c r="GP2718" s="13"/>
      <c r="GQ2718" s="13"/>
      <c r="GR2718" s="13"/>
      <c r="GS2718" s="13"/>
      <c r="GT2718" s="13"/>
      <c r="GU2718" s="13"/>
      <c r="NX2718" s="2"/>
      <c r="NY2718" s="2"/>
      <c r="NZ2718" s="2"/>
      <c r="OA2718" s="2"/>
      <c r="OB2718" s="2"/>
    </row>
    <row r="2719" spans="2:392" x14ac:dyDescent="0.25">
      <c r="B2719" s="2"/>
      <c r="C2719" s="2"/>
      <c r="D2719" s="2"/>
      <c r="E2719" s="2"/>
      <c r="F2719" s="2"/>
      <c r="I2719" s="2"/>
      <c r="J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EE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  <c r="EV2719" s="2"/>
      <c r="FJ2719" s="2"/>
      <c r="GB2719" s="2"/>
      <c r="GP2719" s="13"/>
      <c r="GQ2719" s="13"/>
      <c r="GR2719" s="13"/>
      <c r="GS2719" s="13"/>
      <c r="GT2719" s="13"/>
      <c r="GU2719" s="13"/>
      <c r="NX2719" s="2"/>
      <c r="NY2719" s="2"/>
      <c r="NZ2719" s="2"/>
      <c r="OA2719" s="2"/>
      <c r="OB2719" s="2"/>
    </row>
    <row r="2720" spans="2:392" x14ac:dyDescent="0.25">
      <c r="B2720" s="2"/>
      <c r="C2720" s="2"/>
      <c r="D2720" s="2"/>
      <c r="E2720" s="2"/>
      <c r="F2720" s="2"/>
      <c r="I2720" s="2"/>
      <c r="J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EE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  <c r="EV2720" s="2"/>
      <c r="FJ2720" s="2"/>
      <c r="GB2720" s="2"/>
      <c r="GP2720" s="13"/>
      <c r="GQ2720" s="13"/>
      <c r="GR2720" s="13"/>
      <c r="GS2720" s="13"/>
      <c r="GT2720" s="13"/>
      <c r="GU2720" s="13"/>
      <c r="NX2720" s="2"/>
      <c r="NY2720" s="2"/>
      <c r="NZ2720" s="2"/>
      <c r="OA2720" s="2"/>
      <c r="OB2720" s="2"/>
    </row>
    <row r="2721" spans="2:392" x14ac:dyDescent="0.25">
      <c r="B2721" s="2"/>
      <c r="C2721" s="2"/>
      <c r="D2721" s="2"/>
      <c r="E2721" s="2"/>
      <c r="F2721" s="2"/>
      <c r="I2721" s="2"/>
      <c r="J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EE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  <c r="EV2721" s="2"/>
      <c r="FJ2721" s="2"/>
      <c r="GB2721" s="2"/>
      <c r="GP2721" s="13"/>
      <c r="GQ2721" s="13"/>
      <c r="GR2721" s="13"/>
      <c r="GS2721" s="13"/>
      <c r="GT2721" s="13"/>
      <c r="GU2721" s="13"/>
      <c r="NX2721" s="2"/>
      <c r="NY2721" s="2"/>
      <c r="NZ2721" s="2"/>
      <c r="OA2721" s="2"/>
      <c r="OB2721" s="2"/>
    </row>
    <row r="2722" spans="2:392" x14ac:dyDescent="0.25">
      <c r="B2722" s="2"/>
      <c r="C2722" s="2"/>
      <c r="D2722" s="2"/>
      <c r="E2722" s="2"/>
      <c r="F2722" s="2"/>
      <c r="I2722" s="2"/>
      <c r="J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EE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  <c r="EV2722" s="2"/>
      <c r="FJ2722" s="2"/>
      <c r="GB2722" s="2"/>
      <c r="GP2722" s="13"/>
      <c r="GQ2722" s="13"/>
      <c r="GR2722" s="13"/>
      <c r="GS2722" s="13"/>
      <c r="GT2722" s="13"/>
      <c r="GU2722" s="13"/>
      <c r="NX2722" s="2"/>
      <c r="NY2722" s="2"/>
      <c r="NZ2722" s="2"/>
      <c r="OA2722" s="2"/>
      <c r="OB2722" s="2"/>
    </row>
    <row r="2723" spans="2:392" x14ac:dyDescent="0.25">
      <c r="B2723" s="2"/>
      <c r="C2723" s="2"/>
      <c r="D2723" s="2"/>
      <c r="E2723" s="2"/>
      <c r="F2723" s="2"/>
      <c r="I2723" s="2"/>
      <c r="J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EE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  <c r="EV2723" s="2"/>
      <c r="FJ2723" s="2"/>
      <c r="GB2723" s="2"/>
      <c r="GP2723" s="13"/>
      <c r="GQ2723" s="13"/>
      <c r="GR2723" s="13"/>
      <c r="GS2723" s="13"/>
      <c r="GT2723" s="13"/>
      <c r="GU2723" s="13"/>
      <c r="NX2723" s="2"/>
      <c r="NY2723" s="2"/>
      <c r="NZ2723" s="2"/>
      <c r="OA2723" s="2"/>
      <c r="OB2723" s="2"/>
    </row>
    <row r="2724" spans="2:392" x14ac:dyDescent="0.25">
      <c r="B2724" s="2"/>
      <c r="C2724" s="2"/>
      <c r="D2724" s="2"/>
      <c r="E2724" s="2"/>
      <c r="F2724" s="2"/>
      <c r="I2724" s="2"/>
      <c r="J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EE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  <c r="EV2724" s="2"/>
      <c r="FJ2724" s="2"/>
      <c r="GB2724" s="2"/>
      <c r="GP2724" s="13"/>
      <c r="GQ2724" s="13"/>
      <c r="GR2724" s="13"/>
      <c r="GS2724" s="13"/>
      <c r="GT2724" s="13"/>
      <c r="GU2724" s="13"/>
      <c r="NX2724" s="2"/>
      <c r="NY2724" s="2"/>
      <c r="NZ2724" s="2"/>
      <c r="OA2724" s="2"/>
      <c r="OB2724" s="2"/>
    </row>
    <row r="2725" spans="2:392" x14ac:dyDescent="0.25">
      <c r="B2725" s="2"/>
      <c r="C2725" s="2"/>
      <c r="D2725" s="2"/>
      <c r="E2725" s="2"/>
      <c r="F2725" s="2"/>
      <c r="I2725" s="2"/>
      <c r="J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EE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  <c r="EV2725" s="2"/>
      <c r="FJ2725" s="2"/>
      <c r="GB2725" s="2"/>
      <c r="GP2725" s="13"/>
      <c r="GQ2725" s="13"/>
      <c r="GR2725" s="13"/>
      <c r="GS2725" s="13"/>
      <c r="GT2725" s="13"/>
      <c r="GU2725" s="13"/>
      <c r="NX2725" s="2"/>
      <c r="NY2725" s="2"/>
      <c r="NZ2725" s="2"/>
      <c r="OA2725" s="2"/>
      <c r="OB2725" s="2"/>
    </row>
    <row r="2726" spans="2:392" x14ac:dyDescent="0.25">
      <c r="B2726" s="2"/>
      <c r="C2726" s="2"/>
      <c r="D2726" s="2"/>
      <c r="E2726" s="2"/>
      <c r="F2726" s="2"/>
      <c r="I2726" s="2"/>
      <c r="J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EE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  <c r="EV2726" s="2"/>
      <c r="FJ2726" s="2"/>
      <c r="GB2726" s="2"/>
      <c r="GP2726" s="13"/>
      <c r="GQ2726" s="13"/>
      <c r="GR2726" s="13"/>
      <c r="GS2726" s="13"/>
      <c r="GT2726" s="13"/>
      <c r="GU2726" s="13"/>
      <c r="NX2726" s="2"/>
      <c r="NY2726" s="2"/>
      <c r="NZ2726" s="2"/>
      <c r="OA2726" s="2"/>
      <c r="OB2726" s="2"/>
    </row>
    <row r="2727" spans="2:392" x14ac:dyDescent="0.25">
      <c r="B2727" s="2"/>
      <c r="C2727" s="2"/>
      <c r="D2727" s="2"/>
      <c r="E2727" s="2"/>
      <c r="F2727" s="2"/>
      <c r="I2727" s="2"/>
      <c r="J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EE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  <c r="EV2727" s="2"/>
      <c r="FJ2727" s="2"/>
      <c r="GB2727" s="2"/>
      <c r="GP2727" s="13"/>
      <c r="GQ2727" s="13"/>
      <c r="GR2727" s="13"/>
      <c r="GS2727" s="13"/>
      <c r="GT2727" s="13"/>
      <c r="GU2727" s="13"/>
      <c r="NX2727" s="2"/>
      <c r="NY2727" s="2"/>
      <c r="NZ2727" s="2"/>
      <c r="OA2727" s="2"/>
      <c r="OB2727" s="2"/>
    </row>
    <row r="2728" spans="2:392" x14ac:dyDescent="0.25">
      <c r="B2728" s="2"/>
      <c r="C2728" s="2"/>
      <c r="D2728" s="2"/>
      <c r="E2728" s="2"/>
      <c r="F2728" s="2"/>
      <c r="I2728" s="2"/>
      <c r="J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EE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  <c r="EV2728" s="2"/>
      <c r="FJ2728" s="2"/>
      <c r="GB2728" s="2"/>
      <c r="GP2728" s="13"/>
      <c r="GQ2728" s="13"/>
      <c r="GR2728" s="13"/>
      <c r="GS2728" s="13"/>
      <c r="GT2728" s="13"/>
      <c r="GU2728" s="13"/>
      <c r="NX2728" s="2"/>
      <c r="NY2728" s="2"/>
      <c r="NZ2728" s="2"/>
      <c r="OA2728" s="2"/>
      <c r="OB2728" s="2"/>
    </row>
    <row r="2729" spans="2:392" x14ac:dyDescent="0.25">
      <c r="B2729" s="2"/>
      <c r="C2729" s="2"/>
      <c r="D2729" s="2"/>
      <c r="E2729" s="2"/>
      <c r="F2729" s="2"/>
      <c r="I2729" s="2"/>
      <c r="J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EE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  <c r="EV2729" s="2"/>
      <c r="FJ2729" s="2"/>
      <c r="GB2729" s="2"/>
      <c r="GP2729" s="13"/>
      <c r="GQ2729" s="13"/>
      <c r="GR2729" s="13"/>
      <c r="GS2729" s="13"/>
      <c r="GT2729" s="13"/>
      <c r="GU2729" s="13"/>
      <c r="NX2729" s="2"/>
      <c r="NY2729" s="2"/>
      <c r="NZ2729" s="2"/>
      <c r="OA2729" s="2"/>
      <c r="OB2729" s="2"/>
    </row>
    <row r="2730" spans="2:392" x14ac:dyDescent="0.25">
      <c r="B2730" s="2"/>
      <c r="C2730" s="2"/>
      <c r="D2730" s="2"/>
      <c r="E2730" s="2"/>
      <c r="F2730" s="2"/>
      <c r="I2730" s="2"/>
      <c r="J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EE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  <c r="EV2730" s="2"/>
      <c r="FJ2730" s="2"/>
      <c r="GB2730" s="2"/>
      <c r="GP2730" s="13"/>
      <c r="GQ2730" s="13"/>
      <c r="GR2730" s="13"/>
      <c r="GS2730" s="13"/>
      <c r="GT2730" s="13"/>
      <c r="GU2730" s="13"/>
      <c r="NX2730" s="2"/>
      <c r="NY2730" s="2"/>
      <c r="NZ2730" s="2"/>
      <c r="OA2730" s="2"/>
      <c r="OB2730" s="2"/>
    </row>
    <row r="2731" spans="2:392" x14ac:dyDescent="0.25">
      <c r="B2731" s="2"/>
      <c r="C2731" s="2"/>
      <c r="D2731" s="2"/>
      <c r="E2731" s="2"/>
      <c r="F2731" s="2"/>
      <c r="I2731" s="2"/>
      <c r="J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EE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  <c r="EV2731" s="2"/>
      <c r="FJ2731" s="2"/>
      <c r="GB2731" s="2"/>
      <c r="GP2731" s="13"/>
      <c r="GQ2731" s="13"/>
      <c r="GR2731" s="13"/>
      <c r="GS2731" s="13"/>
      <c r="GT2731" s="13"/>
      <c r="GU2731" s="13"/>
      <c r="NX2731" s="2"/>
      <c r="NY2731" s="2"/>
      <c r="NZ2731" s="2"/>
      <c r="OA2731" s="2"/>
      <c r="OB2731" s="2"/>
    </row>
    <row r="2732" spans="2:392" x14ac:dyDescent="0.25">
      <c r="B2732" s="2"/>
      <c r="C2732" s="2"/>
      <c r="D2732" s="2"/>
      <c r="E2732" s="2"/>
      <c r="F2732" s="2"/>
      <c r="I2732" s="2"/>
      <c r="J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EE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  <c r="EV2732" s="2"/>
      <c r="FJ2732" s="2"/>
      <c r="GB2732" s="2"/>
      <c r="GP2732" s="13"/>
      <c r="GQ2732" s="13"/>
      <c r="GR2732" s="13"/>
      <c r="GS2732" s="13"/>
      <c r="GT2732" s="13"/>
      <c r="GU2732" s="13"/>
      <c r="NX2732" s="2"/>
      <c r="NY2732" s="2"/>
      <c r="NZ2732" s="2"/>
      <c r="OA2732" s="2"/>
      <c r="OB2732" s="2"/>
    </row>
    <row r="2733" spans="2:392" x14ac:dyDescent="0.25">
      <c r="B2733" s="2"/>
      <c r="C2733" s="2"/>
      <c r="D2733" s="2"/>
      <c r="E2733" s="2"/>
      <c r="F2733" s="2"/>
      <c r="I2733" s="2"/>
      <c r="J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EE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  <c r="EV2733" s="2"/>
      <c r="FJ2733" s="2"/>
      <c r="GB2733" s="2"/>
      <c r="GP2733" s="13"/>
      <c r="GQ2733" s="13"/>
      <c r="GR2733" s="13"/>
      <c r="GS2733" s="13"/>
      <c r="GT2733" s="13"/>
      <c r="GU2733" s="13"/>
      <c r="NX2733" s="2"/>
      <c r="NY2733" s="2"/>
      <c r="NZ2733" s="2"/>
      <c r="OA2733" s="2"/>
      <c r="OB2733" s="2"/>
    </row>
    <row r="2734" spans="2:392" x14ac:dyDescent="0.25">
      <c r="B2734" s="2"/>
      <c r="C2734" s="2"/>
      <c r="D2734" s="2"/>
      <c r="E2734" s="2"/>
      <c r="F2734" s="2"/>
      <c r="I2734" s="2"/>
      <c r="J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EE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  <c r="EV2734" s="2"/>
      <c r="FJ2734" s="2"/>
      <c r="GB2734" s="2"/>
      <c r="GP2734" s="13"/>
      <c r="GQ2734" s="13"/>
      <c r="GR2734" s="13"/>
      <c r="GS2734" s="13"/>
      <c r="GT2734" s="13"/>
      <c r="GU2734" s="13"/>
      <c r="NX2734" s="2"/>
      <c r="NY2734" s="2"/>
      <c r="NZ2734" s="2"/>
      <c r="OA2734" s="2"/>
      <c r="OB2734" s="2"/>
    </row>
    <row r="2735" spans="2:392" x14ac:dyDescent="0.25">
      <c r="B2735" s="2"/>
      <c r="C2735" s="2"/>
      <c r="D2735" s="2"/>
      <c r="E2735" s="2"/>
      <c r="F2735" s="2"/>
      <c r="I2735" s="2"/>
      <c r="J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EE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  <c r="EV2735" s="2"/>
      <c r="FJ2735" s="2"/>
      <c r="GB2735" s="2"/>
      <c r="GP2735" s="13"/>
      <c r="GQ2735" s="13"/>
      <c r="GR2735" s="13"/>
      <c r="GS2735" s="13"/>
      <c r="GT2735" s="13"/>
      <c r="GU2735" s="13"/>
      <c r="NX2735" s="2"/>
      <c r="NY2735" s="2"/>
      <c r="NZ2735" s="2"/>
      <c r="OA2735" s="2"/>
      <c r="OB2735" s="2"/>
    </row>
    <row r="2736" spans="2:392" x14ac:dyDescent="0.25">
      <c r="B2736" s="2"/>
      <c r="C2736" s="2"/>
      <c r="D2736" s="2"/>
      <c r="E2736" s="2"/>
      <c r="F2736" s="2"/>
      <c r="I2736" s="2"/>
      <c r="J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EE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  <c r="EV2736" s="2"/>
      <c r="FJ2736" s="2"/>
      <c r="GB2736" s="2"/>
      <c r="GP2736" s="13"/>
      <c r="GQ2736" s="13"/>
      <c r="GR2736" s="13"/>
      <c r="GS2736" s="13"/>
      <c r="GT2736" s="13"/>
      <c r="GU2736" s="13"/>
      <c r="NX2736" s="2"/>
      <c r="NY2736" s="2"/>
      <c r="NZ2736" s="2"/>
      <c r="OA2736" s="2"/>
      <c r="OB2736" s="2"/>
    </row>
    <row r="2737" spans="2:392" x14ac:dyDescent="0.25">
      <c r="B2737" s="2"/>
      <c r="C2737" s="2"/>
      <c r="D2737" s="2"/>
      <c r="E2737" s="2"/>
      <c r="F2737" s="2"/>
      <c r="I2737" s="2"/>
      <c r="J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EE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  <c r="EV2737" s="2"/>
      <c r="FJ2737" s="2"/>
      <c r="GB2737" s="2"/>
      <c r="GP2737" s="13"/>
      <c r="GQ2737" s="13"/>
      <c r="GR2737" s="13"/>
      <c r="GS2737" s="13"/>
      <c r="GT2737" s="13"/>
      <c r="GU2737" s="13"/>
      <c r="NX2737" s="2"/>
      <c r="NY2737" s="2"/>
      <c r="NZ2737" s="2"/>
      <c r="OA2737" s="2"/>
      <c r="OB2737" s="2"/>
    </row>
    <row r="2738" spans="2:392" x14ac:dyDescent="0.25">
      <c r="B2738" s="2"/>
      <c r="C2738" s="2"/>
      <c r="D2738" s="2"/>
      <c r="E2738" s="2"/>
      <c r="F2738" s="2"/>
      <c r="I2738" s="2"/>
      <c r="J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EE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  <c r="EV2738" s="2"/>
      <c r="FJ2738" s="2"/>
      <c r="GB2738" s="2"/>
      <c r="GP2738" s="13"/>
      <c r="GQ2738" s="13"/>
      <c r="GR2738" s="13"/>
      <c r="GS2738" s="13"/>
      <c r="GT2738" s="13"/>
      <c r="GU2738" s="13"/>
      <c r="NX2738" s="2"/>
      <c r="NY2738" s="2"/>
      <c r="NZ2738" s="2"/>
      <c r="OA2738" s="2"/>
      <c r="OB2738" s="2"/>
    </row>
    <row r="2739" spans="2:392" x14ac:dyDescent="0.25">
      <c r="B2739" s="2"/>
      <c r="C2739" s="2"/>
      <c r="D2739" s="2"/>
      <c r="E2739" s="2"/>
      <c r="F2739" s="2"/>
      <c r="I2739" s="2"/>
      <c r="J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EE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  <c r="EV2739" s="2"/>
      <c r="FJ2739" s="2"/>
      <c r="GB2739" s="2"/>
      <c r="GP2739" s="13"/>
      <c r="GQ2739" s="13"/>
      <c r="GR2739" s="13"/>
      <c r="GS2739" s="13"/>
      <c r="GT2739" s="13"/>
      <c r="GU2739" s="13"/>
      <c r="NX2739" s="2"/>
      <c r="NY2739" s="2"/>
      <c r="NZ2739" s="2"/>
      <c r="OA2739" s="2"/>
      <c r="OB2739" s="2"/>
    </row>
    <row r="2740" spans="2:392" x14ac:dyDescent="0.25">
      <c r="B2740" s="2"/>
      <c r="C2740" s="2"/>
      <c r="D2740" s="2"/>
      <c r="E2740" s="2"/>
      <c r="F2740" s="2"/>
      <c r="I2740" s="2"/>
      <c r="J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EE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  <c r="EV2740" s="2"/>
      <c r="FJ2740" s="2"/>
      <c r="GB2740" s="2"/>
      <c r="GP2740" s="13"/>
      <c r="GQ2740" s="13"/>
      <c r="GR2740" s="13"/>
      <c r="GS2740" s="13"/>
      <c r="GT2740" s="13"/>
      <c r="GU2740" s="13"/>
      <c r="NX2740" s="2"/>
      <c r="NY2740" s="2"/>
      <c r="NZ2740" s="2"/>
      <c r="OA2740" s="2"/>
      <c r="OB2740" s="2"/>
    </row>
    <row r="2741" spans="2:392" x14ac:dyDescent="0.25">
      <c r="B2741" s="2"/>
      <c r="C2741" s="2"/>
      <c r="D2741" s="2"/>
      <c r="E2741" s="2"/>
      <c r="F2741" s="2"/>
      <c r="I2741" s="2"/>
      <c r="J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EE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  <c r="EV2741" s="2"/>
      <c r="FJ2741" s="2"/>
      <c r="GB2741" s="2"/>
      <c r="GP2741" s="13"/>
      <c r="GQ2741" s="13"/>
      <c r="GR2741" s="13"/>
      <c r="GS2741" s="13"/>
      <c r="GT2741" s="13"/>
      <c r="GU2741" s="13"/>
      <c r="NX2741" s="2"/>
      <c r="NY2741" s="2"/>
      <c r="NZ2741" s="2"/>
      <c r="OA2741" s="2"/>
      <c r="OB2741" s="2"/>
    </row>
    <row r="2742" spans="2:392" x14ac:dyDescent="0.25">
      <c r="B2742" s="2"/>
      <c r="C2742" s="2"/>
      <c r="D2742" s="2"/>
      <c r="E2742" s="2"/>
      <c r="F2742" s="2"/>
      <c r="I2742" s="2"/>
      <c r="J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EE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  <c r="EV2742" s="2"/>
      <c r="FJ2742" s="2"/>
      <c r="GB2742" s="2"/>
      <c r="GP2742" s="13"/>
      <c r="GQ2742" s="13"/>
      <c r="GR2742" s="13"/>
      <c r="GS2742" s="13"/>
      <c r="GT2742" s="13"/>
      <c r="GU2742" s="13"/>
      <c r="NX2742" s="2"/>
      <c r="NY2742" s="2"/>
      <c r="NZ2742" s="2"/>
      <c r="OA2742" s="2"/>
      <c r="OB2742" s="2"/>
    </row>
    <row r="2743" spans="2:392" x14ac:dyDescent="0.25">
      <c r="B2743" s="2"/>
      <c r="C2743" s="2"/>
      <c r="D2743" s="2"/>
      <c r="E2743" s="2"/>
      <c r="F2743" s="2"/>
      <c r="I2743" s="2"/>
      <c r="J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EE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  <c r="EV2743" s="2"/>
      <c r="FJ2743" s="2"/>
      <c r="GB2743" s="2"/>
      <c r="GP2743" s="13"/>
      <c r="GQ2743" s="13"/>
      <c r="GR2743" s="13"/>
      <c r="GS2743" s="13"/>
      <c r="GT2743" s="13"/>
      <c r="GU2743" s="13"/>
      <c r="NX2743" s="2"/>
      <c r="NY2743" s="2"/>
      <c r="NZ2743" s="2"/>
      <c r="OA2743" s="2"/>
      <c r="OB2743" s="2"/>
    </row>
    <row r="2744" spans="2:392" x14ac:dyDescent="0.25">
      <c r="B2744" s="2"/>
      <c r="C2744" s="2"/>
      <c r="D2744" s="2"/>
      <c r="E2744" s="2"/>
      <c r="F2744" s="2"/>
      <c r="I2744" s="2"/>
      <c r="J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EE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  <c r="EV2744" s="2"/>
      <c r="FJ2744" s="2"/>
      <c r="GB2744" s="2"/>
      <c r="GP2744" s="13"/>
      <c r="GQ2744" s="13"/>
      <c r="GR2744" s="13"/>
      <c r="GS2744" s="13"/>
      <c r="GT2744" s="13"/>
      <c r="GU2744" s="13"/>
      <c r="NX2744" s="2"/>
      <c r="NY2744" s="2"/>
      <c r="NZ2744" s="2"/>
      <c r="OA2744" s="2"/>
      <c r="OB2744" s="2"/>
    </row>
    <row r="2745" spans="2:392" x14ac:dyDescent="0.25">
      <c r="B2745" s="2"/>
      <c r="C2745" s="2"/>
      <c r="D2745" s="2"/>
      <c r="E2745" s="2"/>
      <c r="F2745" s="2"/>
      <c r="I2745" s="2"/>
      <c r="J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EE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  <c r="EV2745" s="2"/>
      <c r="FJ2745" s="2"/>
      <c r="GB2745" s="2"/>
      <c r="GP2745" s="13"/>
      <c r="GQ2745" s="13"/>
      <c r="GR2745" s="13"/>
      <c r="GS2745" s="13"/>
      <c r="GT2745" s="13"/>
      <c r="GU2745" s="13"/>
      <c r="NX2745" s="2"/>
      <c r="NY2745" s="2"/>
      <c r="NZ2745" s="2"/>
      <c r="OA2745" s="2"/>
      <c r="OB2745" s="2"/>
    </row>
    <row r="2746" spans="2:392" x14ac:dyDescent="0.25">
      <c r="B2746" s="2"/>
      <c r="C2746" s="2"/>
      <c r="D2746" s="2"/>
      <c r="E2746" s="2"/>
      <c r="F2746" s="2"/>
      <c r="I2746" s="2"/>
      <c r="J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EE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  <c r="EV2746" s="2"/>
      <c r="FJ2746" s="2"/>
      <c r="GB2746" s="2"/>
      <c r="GP2746" s="13"/>
      <c r="GQ2746" s="13"/>
      <c r="GR2746" s="13"/>
      <c r="GS2746" s="13"/>
      <c r="GT2746" s="13"/>
      <c r="GU2746" s="13"/>
      <c r="NX2746" s="2"/>
      <c r="NY2746" s="2"/>
      <c r="NZ2746" s="2"/>
      <c r="OA2746" s="2"/>
      <c r="OB2746" s="2"/>
    </row>
    <row r="2747" spans="2:392" x14ac:dyDescent="0.25">
      <c r="B2747" s="2"/>
      <c r="C2747" s="2"/>
      <c r="D2747" s="2"/>
      <c r="E2747" s="2"/>
      <c r="F2747" s="2"/>
      <c r="I2747" s="2"/>
      <c r="J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EE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  <c r="EV2747" s="2"/>
      <c r="FJ2747" s="2"/>
      <c r="GB2747" s="2"/>
      <c r="GP2747" s="13"/>
      <c r="GQ2747" s="13"/>
      <c r="GR2747" s="13"/>
      <c r="GS2747" s="13"/>
      <c r="GT2747" s="13"/>
      <c r="GU2747" s="13"/>
      <c r="NX2747" s="2"/>
      <c r="NY2747" s="2"/>
      <c r="NZ2747" s="2"/>
      <c r="OA2747" s="2"/>
      <c r="OB2747" s="2"/>
    </row>
    <row r="2748" spans="2:392" x14ac:dyDescent="0.25">
      <c r="B2748" s="2"/>
      <c r="C2748" s="2"/>
      <c r="D2748" s="2"/>
      <c r="E2748" s="2"/>
      <c r="F2748" s="2"/>
      <c r="I2748" s="2"/>
      <c r="J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EE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  <c r="EV2748" s="2"/>
      <c r="FJ2748" s="2"/>
      <c r="GB2748" s="2"/>
      <c r="GP2748" s="13"/>
      <c r="GQ2748" s="13"/>
      <c r="GR2748" s="13"/>
      <c r="GS2748" s="13"/>
      <c r="GT2748" s="13"/>
      <c r="GU2748" s="13"/>
      <c r="NX2748" s="2"/>
      <c r="NY2748" s="2"/>
      <c r="NZ2748" s="2"/>
      <c r="OA2748" s="2"/>
      <c r="OB2748" s="2"/>
    </row>
    <row r="2749" spans="2:392" x14ac:dyDescent="0.25">
      <c r="B2749" s="2"/>
      <c r="C2749" s="2"/>
      <c r="D2749" s="2"/>
      <c r="E2749" s="2"/>
      <c r="F2749" s="2"/>
      <c r="I2749" s="2"/>
      <c r="J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EE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  <c r="EV2749" s="2"/>
      <c r="FJ2749" s="2"/>
      <c r="GB2749" s="2"/>
      <c r="GP2749" s="13"/>
      <c r="GQ2749" s="13"/>
      <c r="GR2749" s="13"/>
      <c r="GS2749" s="13"/>
      <c r="GT2749" s="13"/>
      <c r="GU2749" s="13"/>
      <c r="NX2749" s="2"/>
      <c r="NY2749" s="2"/>
      <c r="NZ2749" s="2"/>
      <c r="OA2749" s="2"/>
      <c r="OB2749" s="2"/>
    </row>
    <row r="2750" spans="2:392" x14ac:dyDescent="0.25">
      <c r="B2750" s="2"/>
      <c r="C2750" s="2"/>
      <c r="D2750" s="2"/>
      <c r="E2750" s="2"/>
      <c r="F2750" s="2"/>
      <c r="I2750" s="2"/>
      <c r="J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EE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  <c r="EV2750" s="2"/>
      <c r="FJ2750" s="2"/>
      <c r="GB2750" s="2"/>
      <c r="GP2750" s="13"/>
      <c r="GQ2750" s="13"/>
      <c r="GR2750" s="13"/>
      <c r="GS2750" s="13"/>
      <c r="GT2750" s="13"/>
      <c r="GU2750" s="13"/>
      <c r="NX2750" s="2"/>
      <c r="NY2750" s="2"/>
      <c r="NZ2750" s="2"/>
      <c r="OA2750" s="2"/>
      <c r="OB2750" s="2"/>
    </row>
    <row r="2751" spans="2:392" x14ac:dyDescent="0.25">
      <c r="B2751" s="2"/>
      <c r="C2751" s="2"/>
      <c r="D2751" s="2"/>
      <c r="E2751" s="2"/>
      <c r="F2751" s="2"/>
      <c r="I2751" s="2"/>
      <c r="J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EE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  <c r="EV2751" s="2"/>
      <c r="FJ2751" s="2"/>
      <c r="GB2751" s="2"/>
      <c r="GP2751" s="13"/>
      <c r="GQ2751" s="13"/>
      <c r="GR2751" s="13"/>
      <c r="GS2751" s="13"/>
      <c r="GT2751" s="13"/>
      <c r="GU2751" s="13"/>
      <c r="NX2751" s="2"/>
      <c r="NY2751" s="2"/>
      <c r="NZ2751" s="2"/>
      <c r="OA2751" s="2"/>
      <c r="OB2751" s="2"/>
    </row>
    <row r="2752" spans="2:392" x14ac:dyDescent="0.25">
      <c r="B2752" s="2"/>
      <c r="C2752" s="2"/>
      <c r="D2752" s="2"/>
      <c r="E2752" s="2"/>
      <c r="F2752" s="2"/>
      <c r="I2752" s="2"/>
      <c r="J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EE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  <c r="EV2752" s="2"/>
      <c r="FJ2752" s="2"/>
      <c r="GB2752" s="2"/>
      <c r="GP2752" s="13"/>
      <c r="GQ2752" s="13"/>
      <c r="GR2752" s="13"/>
      <c r="GS2752" s="13"/>
      <c r="GT2752" s="13"/>
      <c r="GU2752" s="13"/>
      <c r="NX2752" s="2"/>
      <c r="NY2752" s="2"/>
      <c r="NZ2752" s="2"/>
      <c r="OA2752" s="2"/>
      <c r="OB2752" s="2"/>
    </row>
    <row r="2753" spans="2:392" x14ac:dyDescent="0.25">
      <c r="B2753" s="2"/>
      <c r="C2753" s="2"/>
      <c r="D2753" s="2"/>
      <c r="E2753" s="2"/>
      <c r="F2753" s="2"/>
      <c r="I2753" s="2"/>
      <c r="J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EE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  <c r="EV2753" s="2"/>
      <c r="FJ2753" s="2"/>
      <c r="GB2753" s="2"/>
      <c r="GP2753" s="13"/>
      <c r="GQ2753" s="13"/>
      <c r="GR2753" s="13"/>
      <c r="GS2753" s="13"/>
      <c r="GT2753" s="13"/>
      <c r="GU2753" s="13"/>
      <c r="NX2753" s="2"/>
      <c r="NY2753" s="2"/>
      <c r="NZ2753" s="2"/>
      <c r="OA2753" s="2"/>
      <c r="OB2753" s="2"/>
    </row>
    <row r="2754" spans="2:392" x14ac:dyDescent="0.25">
      <c r="B2754" s="2"/>
      <c r="C2754" s="2"/>
      <c r="D2754" s="2"/>
      <c r="E2754" s="2"/>
      <c r="F2754" s="2"/>
      <c r="I2754" s="2"/>
      <c r="J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EE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  <c r="EV2754" s="2"/>
      <c r="FJ2754" s="2"/>
      <c r="GB2754" s="2"/>
      <c r="GP2754" s="13"/>
      <c r="GQ2754" s="13"/>
      <c r="GR2754" s="13"/>
      <c r="GS2754" s="13"/>
      <c r="GT2754" s="13"/>
      <c r="GU2754" s="13"/>
      <c r="NX2754" s="2"/>
      <c r="NY2754" s="2"/>
      <c r="NZ2754" s="2"/>
      <c r="OA2754" s="2"/>
      <c r="OB2754" s="2"/>
    </row>
    <row r="2755" spans="2:392" x14ac:dyDescent="0.25">
      <c r="B2755" s="2"/>
      <c r="C2755" s="2"/>
      <c r="D2755" s="2"/>
      <c r="E2755" s="2"/>
      <c r="F2755" s="2"/>
      <c r="I2755" s="2"/>
      <c r="J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EE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  <c r="EV2755" s="2"/>
      <c r="FJ2755" s="2"/>
      <c r="GB2755" s="2"/>
      <c r="GP2755" s="13"/>
      <c r="GQ2755" s="13"/>
      <c r="GR2755" s="13"/>
      <c r="GS2755" s="13"/>
      <c r="GT2755" s="13"/>
      <c r="GU2755" s="13"/>
      <c r="NX2755" s="2"/>
      <c r="NY2755" s="2"/>
      <c r="NZ2755" s="2"/>
      <c r="OA2755" s="2"/>
      <c r="OB2755" s="2"/>
    </row>
    <row r="2756" spans="2:392" x14ac:dyDescent="0.25">
      <c r="B2756" s="2"/>
      <c r="C2756" s="2"/>
      <c r="D2756" s="2"/>
      <c r="E2756" s="2"/>
      <c r="F2756" s="2"/>
      <c r="I2756" s="2"/>
      <c r="J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EE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  <c r="EV2756" s="2"/>
      <c r="FJ2756" s="2"/>
      <c r="GB2756" s="2"/>
      <c r="GP2756" s="13"/>
      <c r="GQ2756" s="13"/>
      <c r="GR2756" s="13"/>
      <c r="GS2756" s="13"/>
      <c r="GT2756" s="13"/>
      <c r="GU2756" s="13"/>
      <c r="NX2756" s="2"/>
      <c r="NY2756" s="2"/>
      <c r="NZ2756" s="2"/>
      <c r="OA2756" s="2"/>
      <c r="OB2756" s="2"/>
    </row>
    <row r="2757" spans="2:392" x14ac:dyDescent="0.25">
      <c r="B2757" s="2"/>
      <c r="C2757" s="2"/>
      <c r="D2757" s="2"/>
      <c r="E2757" s="2"/>
      <c r="F2757" s="2"/>
      <c r="I2757" s="2"/>
      <c r="J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EE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  <c r="EV2757" s="2"/>
      <c r="FJ2757" s="2"/>
      <c r="GB2757" s="2"/>
      <c r="GP2757" s="13"/>
      <c r="GQ2757" s="13"/>
      <c r="GR2757" s="13"/>
      <c r="GS2757" s="13"/>
      <c r="GT2757" s="13"/>
      <c r="GU2757" s="13"/>
      <c r="NX2757" s="2"/>
      <c r="NY2757" s="2"/>
      <c r="NZ2757" s="2"/>
      <c r="OA2757" s="2"/>
      <c r="OB2757" s="2"/>
    </row>
    <row r="2758" spans="2:392" x14ac:dyDescent="0.25">
      <c r="B2758" s="2"/>
      <c r="C2758" s="2"/>
      <c r="D2758" s="2"/>
      <c r="E2758" s="2"/>
      <c r="F2758" s="2"/>
      <c r="I2758" s="2"/>
      <c r="J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EE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  <c r="EV2758" s="2"/>
      <c r="FJ2758" s="2"/>
      <c r="GB2758" s="2"/>
      <c r="GP2758" s="13"/>
      <c r="GQ2758" s="13"/>
      <c r="GR2758" s="13"/>
      <c r="GS2758" s="13"/>
      <c r="GT2758" s="13"/>
      <c r="GU2758" s="13"/>
      <c r="NX2758" s="2"/>
      <c r="NY2758" s="2"/>
      <c r="NZ2758" s="2"/>
      <c r="OA2758" s="2"/>
      <c r="OB2758" s="2"/>
    </row>
    <row r="2759" spans="2:392" x14ac:dyDescent="0.25">
      <c r="B2759" s="2"/>
      <c r="C2759" s="2"/>
      <c r="D2759" s="2"/>
      <c r="E2759" s="2"/>
      <c r="F2759" s="2"/>
      <c r="I2759" s="2"/>
      <c r="J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EE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  <c r="EV2759" s="2"/>
      <c r="FJ2759" s="2"/>
      <c r="GB2759" s="2"/>
      <c r="GP2759" s="13"/>
      <c r="GQ2759" s="13"/>
      <c r="GR2759" s="13"/>
      <c r="GS2759" s="13"/>
      <c r="GT2759" s="13"/>
      <c r="GU2759" s="13"/>
      <c r="NX2759" s="2"/>
      <c r="NY2759" s="2"/>
      <c r="NZ2759" s="2"/>
      <c r="OA2759" s="2"/>
      <c r="OB2759" s="2"/>
    </row>
    <row r="2760" spans="2:392" x14ac:dyDescent="0.25">
      <c r="B2760" s="2"/>
      <c r="C2760" s="2"/>
      <c r="D2760" s="2"/>
      <c r="E2760" s="2"/>
      <c r="F2760" s="2"/>
      <c r="I2760" s="2"/>
      <c r="J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EE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  <c r="EV2760" s="2"/>
      <c r="FJ2760" s="2"/>
      <c r="GB2760" s="2"/>
      <c r="GP2760" s="13"/>
      <c r="GQ2760" s="13"/>
      <c r="GR2760" s="13"/>
      <c r="GS2760" s="13"/>
      <c r="GT2760" s="13"/>
      <c r="GU2760" s="13"/>
      <c r="NX2760" s="2"/>
      <c r="NY2760" s="2"/>
      <c r="NZ2760" s="2"/>
      <c r="OA2760" s="2"/>
      <c r="OB2760" s="2"/>
    </row>
    <row r="2761" spans="2:392" x14ac:dyDescent="0.25">
      <c r="B2761" s="2"/>
      <c r="C2761" s="2"/>
      <c r="D2761" s="2"/>
      <c r="E2761" s="2"/>
      <c r="F2761" s="2"/>
      <c r="I2761" s="2"/>
      <c r="J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EE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  <c r="EV2761" s="2"/>
      <c r="FJ2761" s="2"/>
      <c r="GB2761" s="2"/>
      <c r="GP2761" s="13"/>
      <c r="GQ2761" s="13"/>
      <c r="GR2761" s="13"/>
      <c r="GS2761" s="13"/>
      <c r="GT2761" s="13"/>
      <c r="GU2761" s="13"/>
      <c r="NX2761" s="2"/>
      <c r="NY2761" s="2"/>
      <c r="NZ2761" s="2"/>
      <c r="OA2761" s="2"/>
      <c r="OB2761" s="2"/>
    </row>
    <row r="2762" spans="2:392" x14ac:dyDescent="0.25">
      <c r="B2762" s="2"/>
      <c r="C2762" s="2"/>
      <c r="D2762" s="2"/>
      <c r="E2762" s="2"/>
      <c r="F2762" s="2"/>
      <c r="I2762" s="2"/>
      <c r="J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EE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  <c r="EV2762" s="2"/>
      <c r="FJ2762" s="2"/>
      <c r="GB2762" s="2"/>
      <c r="GP2762" s="13"/>
      <c r="GQ2762" s="13"/>
      <c r="GR2762" s="13"/>
      <c r="GS2762" s="13"/>
      <c r="GT2762" s="13"/>
      <c r="GU2762" s="13"/>
      <c r="NX2762" s="2"/>
      <c r="NY2762" s="2"/>
      <c r="NZ2762" s="2"/>
      <c r="OA2762" s="2"/>
      <c r="OB2762" s="2"/>
    </row>
    <row r="2763" spans="2:392" x14ac:dyDescent="0.25">
      <c r="B2763" s="2"/>
      <c r="C2763" s="2"/>
      <c r="D2763" s="2"/>
      <c r="E2763" s="2"/>
      <c r="F2763" s="2"/>
      <c r="I2763" s="2"/>
      <c r="J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EE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  <c r="EV2763" s="2"/>
      <c r="FJ2763" s="2"/>
      <c r="GB2763" s="2"/>
      <c r="GP2763" s="13"/>
      <c r="GQ2763" s="13"/>
      <c r="GR2763" s="13"/>
      <c r="GS2763" s="13"/>
      <c r="GT2763" s="13"/>
      <c r="GU2763" s="13"/>
      <c r="NX2763" s="2"/>
      <c r="NY2763" s="2"/>
      <c r="NZ2763" s="2"/>
      <c r="OA2763" s="2"/>
      <c r="OB2763" s="2"/>
    </row>
    <row r="2764" spans="2:392" x14ac:dyDescent="0.25">
      <c r="B2764" s="2"/>
      <c r="C2764" s="2"/>
      <c r="D2764" s="2"/>
      <c r="E2764" s="2"/>
      <c r="F2764" s="2"/>
      <c r="I2764" s="2"/>
      <c r="J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EE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  <c r="EV2764" s="2"/>
      <c r="FJ2764" s="2"/>
      <c r="GB2764" s="2"/>
      <c r="GP2764" s="13"/>
      <c r="GQ2764" s="13"/>
      <c r="GR2764" s="13"/>
      <c r="GS2764" s="13"/>
      <c r="GT2764" s="13"/>
      <c r="GU2764" s="13"/>
      <c r="NX2764" s="2"/>
      <c r="NY2764" s="2"/>
      <c r="NZ2764" s="2"/>
      <c r="OA2764" s="2"/>
      <c r="OB2764" s="2"/>
    </row>
    <row r="2765" spans="2:392" x14ac:dyDescent="0.25">
      <c r="B2765" s="2"/>
      <c r="C2765" s="2"/>
      <c r="D2765" s="2"/>
      <c r="E2765" s="2"/>
      <c r="F2765" s="2"/>
      <c r="I2765" s="2"/>
      <c r="J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EE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  <c r="EV2765" s="2"/>
      <c r="FJ2765" s="2"/>
      <c r="GB2765" s="2"/>
      <c r="GP2765" s="13"/>
      <c r="GQ2765" s="13"/>
      <c r="GR2765" s="13"/>
      <c r="GS2765" s="13"/>
      <c r="GT2765" s="13"/>
      <c r="GU2765" s="13"/>
      <c r="NX2765" s="2"/>
      <c r="NY2765" s="2"/>
      <c r="NZ2765" s="2"/>
      <c r="OA2765" s="2"/>
      <c r="OB2765" s="2"/>
    </row>
    <row r="2766" spans="2:392" x14ac:dyDescent="0.25">
      <c r="B2766" s="2"/>
      <c r="C2766" s="2"/>
      <c r="D2766" s="2"/>
      <c r="E2766" s="2"/>
      <c r="F2766" s="2"/>
      <c r="I2766" s="2"/>
      <c r="J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EE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  <c r="EV2766" s="2"/>
      <c r="FJ2766" s="2"/>
      <c r="GB2766" s="2"/>
      <c r="GP2766" s="13"/>
      <c r="GQ2766" s="13"/>
      <c r="GR2766" s="13"/>
      <c r="GS2766" s="13"/>
      <c r="GT2766" s="13"/>
      <c r="GU2766" s="13"/>
      <c r="NX2766" s="2"/>
      <c r="NY2766" s="2"/>
      <c r="NZ2766" s="2"/>
      <c r="OA2766" s="2"/>
      <c r="OB2766" s="2"/>
    </row>
    <row r="2767" spans="2:392" x14ac:dyDescent="0.25">
      <c r="B2767" s="2"/>
      <c r="C2767" s="2"/>
      <c r="D2767" s="2"/>
      <c r="E2767" s="2"/>
      <c r="F2767" s="2"/>
      <c r="I2767" s="2"/>
      <c r="J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EE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  <c r="EV2767" s="2"/>
      <c r="FJ2767" s="2"/>
      <c r="GB2767" s="2"/>
      <c r="GP2767" s="13"/>
      <c r="GQ2767" s="13"/>
      <c r="GR2767" s="13"/>
      <c r="GS2767" s="13"/>
      <c r="GT2767" s="13"/>
      <c r="GU2767" s="13"/>
      <c r="NX2767" s="2"/>
      <c r="NY2767" s="2"/>
      <c r="NZ2767" s="2"/>
      <c r="OA2767" s="2"/>
      <c r="OB2767" s="2"/>
    </row>
    <row r="2768" spans="2:392" x14ac:dyDescent="0.25">
      <c r="B2768" s="2"/>
      <c r="C2768" s="2"/>
      <c r="D2768" s="2"/>
      <c r="E2768" s="2"/>
      <c r="F2768" s="2"/>
      <c r="I2768" s="2"/>
      <c r="J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EE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  <c r="EV2768" s="2"/>
      <c r="FJ2768" s="2"/>
      <c r="GB2768" s="2"/>
      <c r="GP2768" s="13"/>
      <c r="GQ2768" s="13"/>
      <c r="GR2768" s="13"/>
      <c r="GS2768" s="13"/>
      <c r="GT2768" s="13"/>
      <c r="GU2768" s="13"/>
      <c r="NX2768" s="2"/>
      <c r="NY2768" s="2"/>
      <c r="NZ2768" s="2"/>
      <c r="OA2768" s="2"/>
      <c r="OB2768" s="2"/>
    </row>
    <row r="2769" spans="2:392" x14ac:dyDescent="0.25">
      <c r="B2769" s="2"/>
      <c r="C2769" s="2"/>
      <c r="D2769" s="2"/>
      <c r="E2769" s="2"/>
      <c r="F2769" s="2"/>
      <c r="I2769" s="2"/>
      <c r="J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EE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  <c r="EV2769" s="2"/>
      <c r="FJ2769" s="2"/>
      <c r="GB2769" s="2"/>
      <c r="GP2769" s="13"/>
      <c r="GQ2769" s="13"/>
      <c r="GR2769" s="13"/>
      <c r="GS2769" s="13"/>
      <c r="GT2769" s="13"/>
      <c r="GU2769" s="13"/>
      <c r="NX2769" s="2"/>
      <c r="NY2769" s="2"/>
      <c r="NZ2769" s="2"/>
      <c r="OA2769" s="2"/>
      <c r="OB2769" s="2"/>
    </row>
    <row r="2770" spans="2:392" x14ac:dyDescent="0.25">
      <c r="B2770" s="2"/>
      <c r="C2770" s="2"/>
      <c r="D2770" s="2"/>
      <c r="E2770" s="2"/>
      <c r="F2770" s="2"/>
      <c r="I2770" s="2"/>
      <c r="J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EE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  <c r="EV2770" s="2"/>
      <c r="FJ2770" s="2"/>
      <c r="GB2770" s="2"/>
      <c r="GP2770" s="13"/>
      <c r="GQ2770" s="13"/>
      <c r="GR2770" s="13"/>
      <c r="GS2770" s="13"/>
      <c r="GT2770" s="13"/>
      <c r="GU2770" s="13"/>
      <c r="NX2770" s="2"/>
      <c r="NY2770" s="2"/>
      <c r="NZ2770" s="2"/>
      <c r="OA2770" s="2"/>
      <c r="OB2770" s="2"/>
    </row>
    <row r="2771" spans="2:392" x14ac:dyDescent="0.25">
      <c r="B2771" s="2"/>
      <c r="C2771" s="2"/>
      <c r="D2771" s="2"/>
      <c r="E2771" s="2"/>
      <c r="F2771" s="2"/>
      <c r="I2771" s="2"/>
      <c r="J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EE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  <c r="EV2771" s="2"/>
      <c r="FJ2771" s="2"/>
      <c r="GB2771" s="2"/>
      <c r="GP2771" s="13"/>
      <c r="GQ2771" s="13"/>
      <c r="GR2771" s="13"/>
      <c r="GS2771" s="13"/>
      <c r="GT2771" s="13"/>
      <c r="GU2771" s="13"/>
      <c r="NX2771" s="2"/>
      <c r="NY2771" s="2"/>
      <c r="NZ2771" s="2"/>
      <c r="OA2771" s="2"/>
      <c r="OB2771" s="2"/>
    </row>
    <row r="2772" spans="2:392" x14ac:dyDescent="0.25">
      <c r="B2772" s="2"/>
      <c r="C2772" s="2"/>
      <c r="D2772" s="2"/>
      <c r="E2772" s="2"/>
      <c r="F2772" s="2"/>
      <c r="I2772" s="2"/>
      <c r="J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EE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  <c r="EV2772" s="2"/>
      <c r="FJ2772" s="2"/>
      <c r="GB2772" s="2"/>
      <c r="GP2772" s="13"/>
      <c r="GQ2772" s="13"/>
      <c r="GR2772" s="13"/>
      <c r="GS2772" s="13"/>
      <c r="GT2772" s="13"/>
      <c r="GU2772" s="13"/>
      <c r="NX2772" s="2"/>
      <c r="NY2772" s="2"/>
      <c r="NZ2772" s="2"/>
      <c r="OA2772" s="2"/>
      <c r="OB2772" s="2"/>
    </row>
    <row r="2773" spans="2:392" x14ac:dyDescent="0.25">
      <c r="B2773" s="2"/>
      <c r="C2773" s="2"/>
      <c r="D2773" s="2"/>
      <c r="E2773" s="2"/>
      <c r="F2773" s="2"/>
      <c r="I2773" s="2"/>
      <c r="J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EE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  <c r="EV2773" s="2"/>
      <c r="FJ2773" s="2"/>
      <c r="GB2773" s="2"/>
      <c r="GP2773" s="13"/>
      <c r="GQ2773" s="13"/>
      <c r="GR2773" s="13"/>
      <c r="GS2773" s="13"/>
      <c r="GT2773" s="13"/>
      <c r="GU2773" s="13"/>
      <c r="NX2773" s="2"/>
      <c r="NY2773" s="2"/>
      <c r="NZ2773" s="2"/>
      <c r="OA2773" s="2"/>
      <c r="OB2773" s="2"/>
    </row>
    <row r="2774" spans="2:392" x14ac:dyDescent="0.25">
      <c r="B2774" s="2"/>
      <c r="C2774" s="2"/>
      <c r="D2774" s="2"/>
      <c r="E2774" s="2"/>
      <c r="F2774" s="2"/>
      <c r="I2774" s="2"/>
      <c r="J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EE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  <c r="EV2774" s="2"/>
      <c r="FJ2774" s="2"/>
      <c r="GB2774" s="2"/>
      <c r="GP2774" s="13"/>
      <c r="GQ2774" s="13"/>
      <c r="GR2774" s="13"/>
      <c r="GS2774" s="13"/>
      <c r="GT2774" s="13"/>
      <c r="GU2774" s="13"/>
      <c r="NX2774" s="2"/>
      <c r="NY2774" s="2"/>
      <c r="NZ2774" s="2"/>
      <c r="OA2774" s="2"/>
      <c r="OB2774" s="2"/>
    </row>
    <row r="2775" spans="2:392" x14ac:dyDescent="0.25">
      <c r="B2775" s="2"/>
      <c r="C2775" s="2"/>
      <c r="D2775" s="2"/>
      <c r="E2775" s="2"/>
      <c r="F2775" s="2"/>
      <c r="I2775" s="2"/>
      <c r="J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EE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  <c r="EV2775" s="2"/>
      <c r="FJ2775" s="2"/>
      <c r="GB2775" s="2"/>
      <c r="GP2775" s="13"/>
      <c r="GQ2775" s="13"/>
      <c r="GR2775" s="13"/>
      <c r="GS2775" s="13"/>
      <c r="GT2775" s="13"/>
      <c r="GU2775" s="13"/>
      <c r="NX2775" s="2"/>
      <c r="NY2775" s="2"/>
      <c r="NZ2775" s="2"/>
      <c r="OA2775" s="2"/>
      <c r="OB2775" s="2"/>
    </row>
    <row r="2776" spans="2:392" x14ac:dyDescent="0.25">
      <c r="B2776" s="2"/>
      <c r="C2776" s="2"/>
      <c r="D2776" s="2"/>
      <c r="E2776" s="2"/>
      <c r="F2776" s="2"/>
      <c r="I2776" s="2"/>
      <c r="J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EE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  <c r="EV2776" s="2"/>
      <c r="FJ2776" s="2"/>
      <c r="GB2776" s="2"/>
      <c r="GP2776" s="13"/>
      <c r="GQ2776" s="13"/>
      <c r="GR2776" s="13"/>
      <c r="GS2776" s="13"/>
      <c r="GT2776" s="13"/>
      <c r="GU2776" s="13"/>
      <c r="NX2776" s="2"/>
      <c r="NY2776" s="2"/>
      <c r="NZ2776" s="2"/>
      <c r="OA2776" s="2"/>
      <c r="OB2776" s="2"/>
    </row>
    <row r="2777" spans="2:392" x14ac:dyDescent="0.25">
      <c r="B2777" s="2"/>
      <c r="C2777" s="2"/>
      <c r="D2777" s="2"/>
      <c r="E2777" s="2"/>
      <c r="F2777" s="2"/>
      <c r="I2777" s="2"/>
      <c r="J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EE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  <c r="EV2777" s="2"/>
      <c r="FJ2777" s="2"/>
      <c r="GB2777" s="2"/>
      <c r="GP2777" s="13"/>
      <c r="GQ2777" s="13"/>
      <c r="GR2777" s="13"/>
      <c r="GS2777" s="13"/>
      <c r="GT2777" s="13"/>
      <c r="GU2777" s="13"/>
      <c r="NX2777" s="2"/>
      <c r="NY2777" s="2"/>
      <c r="NZ2777" s="2"/>
      <c r="OA2777" s="2"/>
      <c r="OB2777" s="2"/>
    </row>
    <row r="2778" spans="2:392" x14ac:dyDescent="0.25">
      <c r="B2778" s="2"/>
      <c r="C2778" s="2"/>
      <c r="D2778" s="2"/>
      <c r="E2778" s="2"/>
      <c r="F2778" s="2"/>
      <c r="I2778" s="2"/>
      <c r="J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EE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  <c r="EV2778" s="2"/>
      <c r="FJ2778" s="2"/>
      <c r="GB2778" s="2"/>
      <c r="GP2778" s="13"/>
      <c r="GQ2778" s="13"/>
      <c r="GR2778" s="13"/>
      <c r="GS2778" s="13"/>
      <c r="GT2778" s="13"/>
      <c r="GU2778" s="13"/>
      <c r="NX2778" s="2"/>
      <c r="NY2778" s="2"/>
      <c r="NZ2778" s="2"/>
      <c r="OA2778" s="2"/>
      <c r="OB2778" s="2"/>
    </row>
    <row r="2779" spans="2:392" x14ac:dyDescent="0.25">
      <c r="B2779" s="2"/>
      <c r="C2779" s="2"/>
      <c r="D2779" s="2"/>
      <c r="E2779" s="2"/>
      <c r="F2779" s="2"/>
      <c r="I2779" s="2"/>
      <c r="J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EE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  <c r="EV2779" s="2"/>
      <c r="FJ2779" s="2"/>
      <c r="GB2779" s="2"/>
      <c r="GP2779" s="13"/>
      <c r="GQ2779" s="13"/>
      <c r="GR2779" s="13"/>
      <c r="GS2779" s="13"/>
      <c r="GT2779" s="13"/>
      <c r="GU2779" s="13"/>
      <c r="NX2779" s="2"/>
      <c r="NY2779" s="2"/>
      <c r="NZ2779" s="2"/>
      <c r="OA2779" s="2"/>
      <c r="OB2779" s="2"/>
    </row>
    <row r="2780" spans="2:392" x14ac:dyDescent="0.25">
      <c r="B2780" s="2"/>
      <c r="C2780" s="2"/>
      <c r="D2780" s="2"/>
      <c r="E2780" s="2"/>
      <c r="F2780" s="2"/>
      <c r="I2780" s="2"/>
      <c r="J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EE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  <c r="EV2780" s="2"/>
      <c r="FJ2780" s="2"/>
      <c r="GB2780" s="2"/>
      <c r="GP2780" s="13"/>
      <c r="GQ2780" s="13"/>
      <c r="GR2780" s="13"/>
      <c r="GS2780" s="13"/>
      <c r="GT2780" s="13"/>
      <c r="GU2780" s="13"/>
      <c r="NX2780" s="2"/>
      <c r="NY2780" s="2"/>
      <c r="NZ2780" s="2"/>
      <c r="OA2780" s="2"/>
      <c r="OB2780" s="2"/>
    </row>
    <row r="2781" spans="2:392" x14ac:dyDescent="0.25">
      <c r="B2781" s="2"/>
      <c r="C2781" s="2"/>
      <c r="D2781" s="2"/>
      <c r="E2781" s="2"/>
      <c r="F2781" s="2"/>
      <c r="I2781" s="2"/>
      <c r="J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EE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  <c r="EV2781" s="2"/>
      <c r="FJ2781" s="2"/>
      <c r="GB2781" s="2"/>
      <c r="GP2781" s="13"/>
      <c r="GQ2781" s="13"/>
      <c r="GR2781" s="13"/>
      <c r="GS2781" s="13"/>
      <c r="GT2781" s="13"/>
      <c r="GU2781" s="13"/>
      <c r="NX2781" s="2"/>
      <c r="NY2781" s="2"/>
      <c r="NZ2781" s="2"/>
      <c r="OA2781" s="2"/>
      <c r="OB2781" s="2"/>
    </row>
    <row r="2782" spans="2:392" x14ac:dyDescent="0.25">
      <c r="B2782" s="2"/>
      <c r="C2782" s="2"/>
      <c r="D2782" s="2"/>
      <c r="E2782" s="2"/>
      <c r="F2782" s="2"/>
      <c r="I2782" s="2"/>
      <c r="J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EE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  <c r="EV2782" s="2"/>
      <c r="FJ2782" s="2"/>
      <c r="GB2782" s="2"/>
      <c r="GP2782" s="13"/>
      <c r="GQ2782" s="13"/>
      <c r="GR2782" s="13"/>
      <c r="GS2782" s="13"/>
      <c r="GT2782" s="13"/>
      <c r="GU2782" s="13"/>
      <c r="NX2782" s="2"/>
      <c r="NY2782" s="2"/>
      <c r="NZ2782" s="2"/>
      <c r="OA2782" s="2"/>
      <c r="OB2782" s="2"/>
    </row>
    <row r="2783" spans="2:392" x14ac:dyDescent="0.25">
      <c r="B2783" s="2"/>
      <c r="C2783" s="2"/>
      <c r="D2783" s="2"/>
      <c r="E2783" s="2"/>
      <c r="F2783" s="2"/>
      <c r="I2783" s="2"/>
      <c r="J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EE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  <c r="EV2783" s="2"/>
      <c r="FJ2783" s="2"/>
      <c r="GB2783" s="2"/>
      <c r="GP2783" s="13"/>
      <c r="GQ2783" s="13"/>
      <c r="GR2783" s="13"/>
      <c r="GS2783" s="13"/>
      <c r="GT2783" s="13"/>
      <c r="GU2783" s="13"/>
      <c r="NX2783" s="2"/>
      <c r="NY2783" s="2"/>
      <c r="NZ2783" s="2"/>
      <c r="OA2783" s="2"/>
      <c r="OB2783" s="2"/>
    </row>
    <row r="2784" spans="2:392" x14ac:dyDescent="0.25">
      <c r="B2784" s="2"/>
      <c r="C2784" s="2"/>
      <c r="D2784" s="2"/>
      <c r="E2784" s="2"/>
      <c r="F2784" s="2"/>
      <c r="I2784" s="2"/>
      <c r="J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EE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  <c r="EV2784" s="2"/>
      <c r="FJ2784" s="2"/>
      <c r="GB2784" s="2"/>
      <c r="GP2784" s="13"/>
      <c r="GQ2784" s="13"/>
      <c r="GR2784" s="13"/>
      <c r="GS2784" s="13"/>
      <c r="GT2784" s="13"/>
      <c r="GU2784" s="13"/>
      <c r="NX2784" s="2"/>
      <c r="NY2784" s="2"/>
      <c r="NZ2784" s="2"/>
      <c r="OA2784" s="2"/>
      <c r="OB2784" s="2"/>
    </row>
    <row r="2785" spans="2:392" x14ac:dyDescent="0.25">
      <c r="B2785" s="2"/>
      <c r="C2785" s="2"/>
      <c r="D2785" s="2"/>
      <c r="E2785" s="2"/>
      <c r="F2785" s="2"/>
      <c r="I2785" s="2"/>
      <c r="J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EE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  <c r="EV2785" s="2"/>
      <c r="FJ2785" s="2"/>
      <c r="GB2785" s="2"/>
      <c r="GP2785" s="13"/>
      <c r="GQ2785" s="13"/>
      <c r="GR2785" s="13"/>
      <c r="GS2785" s="13"/>
      <c r="GT2785" s="13"/>
      <c r="GU2785" s="13"/>
      <c r="NX2785" s="2"/>
      <c r="NY2785" s="2"/>
      <c r="NZ2785" s="2"/>
      <c r="OA2785" s="2"/>
      <c r="OB2785" s="2"/>
    </row>
    <row r="2786" spans="2:392" x14ac:dyDescent="0.25">
      <c r="B2786" s="2"/>
      <c r="C2786" s="2"/>
      <c r="D2786" s="2"/>
      <c r="E2786" s="2"/>
      <c r="F2786" s="2"/>
      <c r="I2786" s="2"/>
      <c r="J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EE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  <c r="EV2786" s="2"/>
      <c r="FJ2786" s="2"/>
      <c r="GB2786" s="2"/>
      <c r="GP2786" s="13"/>
      <c r="GQ2786" s="13"/>
      <c r="GR2786" s="13"/>
      <c r="GS2786" s="13"/>
      <c r="GT2786" s="13"/>
      <c r="GU2786" s="13"/>
      <c r="NX2786" s="2"/>
      <c r="NY2786" s="2"/>
      <c r="NZ2786" s="2"/>
      <c r="OA2786" s="2"/>
      <c r="OB2786" s="2"/>
    </row>
    <row r="2787" spans="2:392" x14ac:dyDescent="0.25">
      <c r="B2787" s="2"/>
      <c r="C2787" s="2"/>
      <c r="D2787" s="2"/>
      <c r="E2787" s="2"/>
      <c r="F2787" s="2"/>
      <c r="I2787" s="2"/>
      <c r="J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EE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  <c r="EV2787" s="2"/>
      <c r="FJ2787" s="2"/>
      <c r="GB2787" s="2"/>
      <c r="GP2787" s="13"/>
      <c r="GQ2787" s="13"/>
      <c r="GR2787" s="13"/>
      <c r="GS2787" s="13"/>
      <c r="GT2787" s="13"/>
      <c r="GU2787" s="13"/>
      <c r="NX2787" s="2"/>
      <c r="NY2787" s="2"/>
      <c r="NZ2787" s="2"/>
      <c r="OA2787" s="2"/>
      <c r="OB2787" s="2"/>
    </row>
    <row r="2788" spans="2:392" x14ac:dyDescent="0.25">
      <c r="B2788" s="2"/>
      <c r="C2788" s="2"/>
      <c r="D2788" s="2"/>
      <c r="E2788" s="2"/>
      <c r="F2788" s="2"/>
      <c r="I2788" s="2"/>
      <c r="J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EE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  <c r="EV2788" s="2"/>
      <c r="FJ2788" s="2"/>
      <c r="GB2788" s="2"/>
      <c r="GP2788" s="13"/>
      <c r="GQ2788" s="13"/>
      <c r="GR2788" s="13"/>
      <c r="GS2788" s="13"/>
      <c r="GT2788" s="13"/>
      <c r="GU2788" s="13"/>
      <c r="NX2788" s="2"/>
      <c r="NY2788" s="2"/>
      <c r="NZ2788" s="2"/>
      <c r="OA2788" s="2"/>
      <c r="OB2788" s="2"/>
    </row>
    <row r="2789" spans="2:392" x14ac:dyDescent="0.25">
      <c r="B2789" s="2"/>
      <c r="C2789" s="2"/>
      <c r="D2789" s="2"/>
      <c r="E2789" s="2"/>
      <c r="F2789" s="2"/>
      <c r="I2789" s="2"/>
      <c r="J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EE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  <c r="EV2789" s="2"/>
      <c r="FJ2789" s="2"/>
      <c r="GB2789" s="2"/>
      <c r="GP2789" s="13"/>
      <c r="GQ2789" s="13"/>
      <c r="GR2789" s="13"/>
      <c r="GS2789" s="13"/>
      <c r="GT2789" s="13"/>
      <c r="GU2789" s="13"/>
      <c r="NX2789" s="2"/>
      <c r="NY2789" s="2"/>
      <c r="NZ2789" s="2"/>
      <c r="OA2789" s="2"/>
      <c r="OB2789" s="2"/>
    </row>
    <row r="2790" spans="2:392" x14ac:dyDescent="0.25">
      <c r="B2790" s="2"/>
      <c r="C2790" s="2"/>
      <c r="D2790" s="2"/>
      <c r="E2790" s="2"/>
      <c r="F2790" s="2"/>
      <c r="I2790" s="2"/>
      <c r="J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EE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  <c r="EV2790" s="2"/>
      <c r="FJ2790" s="2"/>
      <c r="GB2790" s="2"/>
      <c r="GP2790" s="13"/>
      <c r="GQ2790" s="13"/>
      <c r="GR2790" s="13"/>
      <c r="GS2790" s="13"/>
      <c r="GT2790" s="13"/>
      <c r="GU2790" s="13"/>
      <c r="NX2790" s="2"/>
      <c r="NY2790" s="2"/>
      <c r="NZ2790" s="2"/>
      <c r="OA2790" s="2"/>
      <c r="OB2790" s="2"/>
    </row>
    <row r="2791" spans="2:392" x14ac:dyDescent="0.25">
      <c r="B2791" s="2"/>
      <c r="C2791" s="2"/>
      <c r="D2791" s="2"/>
      <c r="E2791" s="2"/>
      <c r="F2791" s="2"/>
      <c r="I2791" s="2"/>
      <c r="J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EE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  <c r="EV2791" s="2"/>
      <c r="FJ2791" s="2"/>
      <c r="GB2791" s="2"/>
      <c r="GP2791" s="13"/>
      <c r="GQ2791" s="13"/>
      <c r="GR2791" s="13"/>
      <c r="GS2791" s="13"/>
      <c r="GT2791" s="13"/>
      <c r="GU2791" s="13"/>
      <c r="NX2791" s="2"/>
      <c r="NY2791" s="2"/>
      <c r="NZ2791" s="2"/>
      <c r="OA2791" s="2"/>
      <c r="OB2791" s="2"/>
    </row>
    <row r="2792" spans="2:392" x14ac:dyDescent="0.25">
      <c r="B2792" s="2"/>
      <c r="C2792" s="2"/>
      <c r="D2792" s="2"/>
      <c r="E2792" s="2"/>
      <c r="F2792" s="2"/>
      <c r="I2792" s="2"/>
      <c r="J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EE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  <c r="EV2792" s="2"/>
      <c r="FJ2792" s="2"/>
      <c r="GB2792" s="2"/>
      <c r="GP2792" s="13"/>
      <c r="GQ2792" s="13"/>
      <c r="GR2792" s="13"/>
      <c r="GS2792" s="13"/>
      <c r="GT2792" s="13"/>
      <c r="GU2792" s="13"/>
      <c r="NX2792" s="2"/>
      <c r="NY2792" s="2"/>
      <c r="NZ2792" s="2"/>
      <c r="OA2792" s="2"/>
      <c r="OB2792" s="2"/>
    </row>
    <row r="2793" spans="2:392" x14ac:dyDescent="0.25">
      <c r="B2793" s="2"/>
      <c r="C2793" s="2"/>
      <c r="D2793" s="2"/>
      <c r="E2793" s="2"/>
      <c r="F2793" s="2"/>
      <c r="I2793" s="2"/>
      <c r="J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EE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  <c r="EV2793" s="2"/>
      <c r="FJ2793" s="2"/>
      <c r="GB2793" s="2"/>
      <c r="GP2793" s="13"/>
      <c r="GQ2793" s="13"/>
      <c r="GR2793" s="13"/>
      <c r="GS2793" s="13"/>
      <c r="GT2793" s="13"/>
      <c r="GU2793" s="13"/>
      <c r="NX2793" s="2"/>
      <c r="NY2793" s="2"/>
      <c r="NZ2793" s="2"/>
      <c r="OA2793" s="2"/>
      <c r="OB2793" s="2"/>
    </row>
    <row r="2794" spans="2:392" x14ac:dyDescent="0.25">
      <c r="B2794" s="2"/>
      <c r="C2794" s="2"/>
      <c r="D2794" s="2"/>
      <c r="E2794" s="2"/>
      <c r="F2794" s="2"/>
      <c r="I2794" s="2"/>
      <c r="J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EE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  <c r="EV2794" s="2"/>
      <c r="FJ2794" s="2"/>
      <c r="GB2794" s="2"/>
      <c r="GP2794" s="13"/>
      <c r="GQ2794" s="13"/>
      <c r="GR2794" s="13"/>
      <c r="GS2794" s="13"/>
      <c r="GT2794" s="13"/>
      <c r="GU2794" s="13"/>
      <c r="NX2794" s="2"/>
      <c r="NY2794" s="2"/>
      <c r="NZ2794" s="2"/>
      <c r="OA2794" s="2"/>
      <c r="OB2794" s="2"/>
    </row>
    <row r="2795" spans="2:392" x14ac:dyDescent="0.25">
      <c r="B2795" s="2"/>
      <c r="C2795" s="2"/>
      <c r="D2795" s="2"/>
      <c r="E2795" s="2"/>
      <c r="F2795" s="2"/>
      <c r="I2795" s="2"/>
      <c r="J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EE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  <c r="EV2795" s="2"/>
      <c r="FJ2795" s="2"/>
      <c r="GB2795" s="2"/>
      <c r="GP2795" s="13"/>
      <c r="GQ2795" s="13"/>
      <c r="GR2795" s="13"/>
      <c r="GS2795" s="13"/>
      <c r="GT2795" s="13"/>
      <c r="GU2795" s="13"/>
      <c r="NX2795" s="2"/>
      <c r="NY2795" s="2"/>
      <c r="NZ2795" s="2"/>
      <c r="OA2795" s="2"/>
      <c r="OB2795" s="2"/>
    </row>
    <row r="2796" spans="2:392" x14ac:dyDescent="0.25">
      <c r="B2796" s="2"/>
      <c r="C2796" s="2"/>
      <c r="D2796" s="2"/>
      <c r="E2796" s="2"/>
      <c r="F2796" s="2"/>
      <c r="I2796" s="2"/>
      <c r="J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EE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  <c r="EV2796" s="2"/>
      <c r="FJ2796" s="2"/>
      <c r="GB2796" s="2"/>
      <c r="GP2796" s="13"/>
      <c r="GQ2796" s="13"/>
      <c r="GR2796" s="13"/>
      <c r="GS2796" s="13"/>
      <c r="GT2796" s="13"/>
      <c r="GU2796" s="13"/>
      <c r="NX2796" s="2"/>
      <c r="NY2796" s="2"/>
      <c r="NZ2796" s="2"/>
      <c r="OA2796" s="2"/>
      <c r="OB2796" s="2"/>
    </row>
    <row r="2797" spans="2:392" x14ac:dyDescent="0.25">
      <c r="B2797" s="2"/>
      <c r="C2797" s="2"/>
      <c r="D2797" s="2"/>
      <c r="E2797" s="2"/>
      <c r="F2797" s="2"/>
      <c r="I2797" s="2"/>
      <c r="J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EE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  <c r="EV2797" s="2"/>
      <c r="FJ2797" s="2"/>
      <c r="GB2797" s="2"/>
      <c r="GP2797" s="13"/>
      <c r="GQ2797" s="13"/>
      <c r="GR2797" s="13"/>
      <c r="GS2797" s="13"/>
      <c r="GT2797" s="13"/>
      <c r="GU2797" s="13"/>
      <c r="NX2797" s="2"/>
      <c r="NY2797" s="2"/>
      <c r="NZ2797" s="2"/>
      <c r="OA2797" s="2"/>
      <c r="OB2797" s="2"/>
    </row>
    <row r="2798" spans="2:392" x14ac:dyDescent="0.25">
      <c r="B2798" s="2"/>
      <c r="C2798" s="2"/>
      <c r="D2798" s="2"/>
      <c r="E2798" s="2"/>
      <c r="F2798" s="2"/>
      <c r="I2798" s="2"/>
      <c r="J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EE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  <c r="EV2798" s="2"/>
      <c r="FJ2798" s="2"/>
      <c r="GB2798" s="2"/>
      <c r="GP2798" s="13"/>
      <c r="GQ2798" s="13"/>
      <c r="GR2798" s="13"/>
      <c r="GS2798" s="13"/>
      <c r="GT2798" s="13"/>
      <c r="GU2798" s="13"/>
      <c r="NX2798" s="2"/>
      <c r="NY2798" s="2"/>
      <c r="NZ2798" s="2"/>
      <c r="OA2798" s="2"/>
      <c r="OB2798" s="2"/>
    </row>
    <row r="2799" spans="2:392" x14ac:dyDescent="0.25">
      <c r="B2799" s="2"/>
      <c r="C2799" s="2"/>
      <c r="D2799" s="2"/>
      <c r="E2799" s="2"/>
      <c r="F2799" s="2"/>
      <c r="I2799" s="2"/>
      <c r="J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EE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  <c r="EV2799" s="2"/>
      <c r="FJ2799" s="2"/>
      <c r="GB2799" s="2"/>
      <c r="GP2799" s="13"/>
      <c r="GQ2799" s="13"/>
      <c r="GR2799" s="13"/>
      <c r="GS2799" s="13"/>
      <c r="GT2799" s="13"/>
      <c r="GU2799" s="13"/>
      <c r="NX2799" s="2"/>
      <c r="NY2799" s="2"/>
      <c r="NZ2799" s="2"/>
      <c r="OA2799" s="2"/>
      <c r="OB2799" s="2"/>
    </row>
    <row r="2800" spans="2:392" x14ac:dyDescent="0.25">
      <c r="B2800" s="2"/>
      <c r="C2800" s="2"/>
      <c r="D2800" s="2"/>
      <c r="E2800" s="2"/>
      <c r="F2800" s="2"/>
      <c r="I2800" s="2"/>
      <c r="J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EE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  <c r="EV2800" s="2"/>
      <c r="FJ2800" s="2"/>
      <c r="GB2800" s="2"/>
      <c r="GP2800" s="13"/>
      <c r="GQ2800" s="13"/>
      <c r="GR2800" s="13"/>
      <c r="GS2800" s="13"/>
      <c r="GT2800" s="13"/>
      <c r="GU2800" s="13"/>
      <c r="NX2800" s="2"/>
      <c r="NY2800" s="2"/>
      <c r="NZ2800" s="2"/>
      <c r="OA2800" s="2"/>
      <c r="OB2800" s="2"/>
    </row>
    <row r="2801" spans="2:392" x14ac:dyDescent="0.25">
      <c r="B2801" s="2"/>
      <c r="C2801" s="2"/>
      <c r="D2801" s="2"/>
      <c r="E2801" s="2"/>
      <c r="F2801" s="2"/>
      <c r="I2801" s="2"/>
      <c r="J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EE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  <c r="EV2801" s="2"/>
      <c r="FJ2801" s="2"/>
      <c r="GB2801" s="2"/>
      <c r="GP2801" s="13"/>
      <c r="GQ2801" s="13"/>
      <c r="GR2801" s="13"/>
      <c r="GS2801" s="13"/>
      <c r="GT2801" s="13"/>
      <c r="GU2801" s="13"/>
      <c r="NX2801" s="2"/>
      <c r="NY2801" s="2"/>
      <c r="NZ2801" s="2"/>
      <c r="OA2801" s="2"/>
      <c r="OB2801" s="2"/>
    </row>
    <row r="2802" spans="2:392" x14ac:dyDescent="0.25">
      <c r="B2802" s="2"/>
      <c r="C2802" s="2"/>
      <c r="D2802" s="2"/>
      <c r="E2802" s="2"/>
      <c r="F2802" s="2"/>
      <c r="I2802" s="2"/>
      <c r="J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EE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  <c r="EV2802" s="2"/>
      <c r="FJ2802" s="2"/>
      <c r="GB2802" s="2"/>
      <c r="GP2802" s="13"/>
      <c r="GQ2802" s="13"/>
      <c r="GR2802" s="13"/>
      <c r="GS2802" s="13"/>
      <c r="GT2802" s="13"/>
      <c r="GU2802" s="13"/>
      <c r="NX2802" s="2"/>
      <c r="NY2802" s="2"/>
      <c r="NZ2802" s="2"/>
      <c r="OA2802" s="2"/>
      <c r="OB2802" s="2"/>
    </row>
    <row r="2803" spans="2:392" x14ac:dyDescent="0.25">
      <c r="B2803" s="2"/>
      <c r="C2803" s="2"/>
      <c r="D2803" s="2"/>
      <c r="E2803" s="2"/>
      <c r="F2803" s="2"/>
      <c r="I2803" s="2"/>
      <c r="J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EE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  <c r="EV2803" s="2"/>
      <c r="FJ2803" s="2"/>
      <c r="GB2803" s="2"/>
      <c r="GP2803" s="13"/>
      <c r="GQ2803" s="13"/>
      <c r="GR2803" s="13"/>
      <c r="GS2803" s="13"/>
      <c r="GT2803" s="13"/>
      <c r="GU2803" s="13"/>
      <c r="NX2803" s="2"/>
      <c r="NY2803" s="2"/>
      <c r="NZ2803" s="2"/>
      <c r="OA2803" s="2"/>
      <c r="OB2803" s="2"/>
    </row>
    <row r="2804" spans="2:392" x14ac:dyDescent="0.25">
      <c r="B2804" s="2"/>
      <c r="C2804" s="2"/>
      <c r="D2804" s="2"/>
      <c r="E2804" s="2"/>
      <c r="F2804" s="2"/>
      <c r="I2804" s="2"/>
      <c r="J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EE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  <c r="EV2804" s="2"/>
      <c r="FJ2804" s="2"/>
      <c r="GB2804" s="2"/>
      <c r="GP2804" s="13"/>
      <c r="GQ2804" s="13"/>
      <c r="GR2804" s="13"/>
      <c r="GS2804" s="13"/>
      <c r="GT2804" s="13"/>
      <c r="GU2804" s="13"/>
      <c r="NX2804" s="2"/>
      <c r="NY2804" s="2"/>
      <c r="NZ2804" s="2"/>
      <c r="OA2804" s="2"/>
      <c r="OB2804" s="2"/>
    </row>
    <row r="2805" spans="2:392" x14ac:dyDescent="0.25">
      <c r="B2805" s="2"/>
      <c r="C2805" s="2"/>
      <c r="D2805" s="2"/>
      <c r="E2805" s="2"/>
      <c r="F2805" s="2"/>
      <c r="I2805" s="2"/>
      <c r="J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EE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  <c r="EV2805" s="2"/>
      <c r="FJ2805" s="2"/>
      <c r="GB2805" s="2"/>
      <c r="GP2805" s="13"/>
      <c r="GQ2805" s="13"/>
      <c r="GR2805" s="13"/>
      <c r="GS2805" s="13"/>
      <c r="GT2805" s="13"/>
      <c r="GU2805" s="13"/>
      <c r="NX2805" s="2"/>
      <c r="NY2805" s="2"/>
      <c r="NZ2805" s="2"/>
      <c r="OA2805" s="2"/>
      <c r="OB2805" s="2"/>
    </row>
    <row r="2806" spans="2:392" x14ac:dyDescent="0.25">
      <c r="B2806" s="2"/>
      <c r="C2806" s="2"/>
      <c r="D2806" s="2"/>
      <c r="E2806" s="2"/>
      <c r="F2806" s="2"/>
      <c r="I2806" s="2"/>
      <c r="J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EE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  <c r="EV2806" s="2"/>
      <c r="FJ2806" s="2"/>
      <c r="GB2806" s="2"/>
      <c r="GP2806" s="13"/>
      <c r="GQ2806" s="13"/>
      <c r="GR2806" s="13"/>
      <c r="GS2806" s="13"/>
      <c r="GT2806" s="13"/>
      <c r="GU2806" s="13"/>
      <c r="NX2806" s="2"/>
      <c r="NY2806" s="2"/>
      <c r="NZ2806" s="2"/>
      <c r="OA2806" s="2"/>
      <c r="OB2806" s="2"/>
    </row>
    <row r="2807" spans="2:392" x14ac:dyDescent="0.25">
      <c r="B2807" s="2"/>
      <c r="C2807" s="2"/>
      <c r="D2807" s="2"/>
      <c r="E2807" s="2"/>
      <c r="F2807" s="2"/>
      <c r="I2807" s="2"/>
      <c r="J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EE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  <c r="EV2807" s="2"/>
      <c r="FJ2807" s="2"/>
      <c r="GB2807" s="2"/>
      <c r="GP2807" s="13"/>
      <c r="GQ2807" s="13"/>
      <c r="GR2807" s="13"/>
      <c r="GS2807" s="13"/>
      <c r="GT2807" s="13"/>
      <c r="GU2807" s="13"/>
      <c r="NX2807" s="2"/>
      <c r="NY2807" s="2"/>
      <c r="NZ2807" s="2"/>
      <c r="OA2807" s="2"/>
      <c r="OB2807" s="2"/>
    </row>
    <row r="2808" spans="2:392" x14ac:dyDescent="0.25">
      <c r="B2808" s="2"/>
      <c r="C2808" s="2"/>
      <c r="D2808" s="2"/>
      <c r="E2808" s="2"/>
      <c r="F2808" s="2"/>
      <c r="I2808" s="2"/>
      <c r="J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EE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  <c r="EV2808" s="2"/>
      <c r="FJ2808" s="2"/>
      <c r="GB2808" s="2"/>
      <c r="GP2808" s="13"/>
      <c r="GQ2808" s="13"/>
      <c r="GR2808" s="13"/>
      <c r="GS2808" s="13"/>
      <c r="GT2808" s="13"/>
      <c r="GU2808" s="13"/>
      <c r="NX2808" s="2"/>
      <c r="NY2808" s="2"/>
      <c r="NZ2808" s="2"/>
      <c r="OA2808" s="2"/>
      <c r="OB2808" s="2"/>
    </row>
    <row r="2809" spans="2:392" x14ac:dyDescent="0.25">
      <c r="B2809" s="2"/>
      <c r="C2809" s="2"/>
      <c r="D2809" s="2"/>
      <c r="E2809" s="2"/>
      <c r="F2809" s="2"/>
      <c r="I2809" s="2"/>
      <c r="J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EE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  <c r="EV2809" s="2"/>
      <c r="FJ2809" s="2"/>
      <c r="GB2809" s="2"/>
      <c r="GP2809" s="13"/>
      <c r="GQ2809" s="13"/>
      <c r="GR2809" s="13"/>
      <c r="GS2809" s="13"/>
      <c r="GT2809" s="13"/>
      <c r="GU2809" s="13"/>
      <c r="NX2809" s="2"/>
      <c r="NY2809" s="2"/>
      <c r="NZ2809" s="2"/>
      <c r="OA2809" s="2"/>
      <c r="OB2809" s="2"/>
    </row>
    <row r="2810" spans="2:392" x14ac:dyDescent="0.25">
      <c r="B2810" s="2"/>
      <c r="C2810" s="2"/>
      <c r="D2810" s="2"/>
      <c r="E2810" s="2"/>
      <c r="F2810" s="2"/>
      <c r="I2810" s="2"/>
      <c r="J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EE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  <c r="EV2810" s="2"/>
      <c r="FJ2810" s="2"/>
      <c r="GB2810" s="2"/>
      <c r="GP2810" s="13"/>
      <c r="GQ2810" s="13"/>
      <c r="GR2810" s="13"/>
      <c r="GS2810" s="13"/>
      <c r="GT2810" s="13"/>
      <c r="GU2810" s="13"/>
      <c r="NX2810" s="2"/>
      <c r="NY2810" s="2"/>
      <c r="NZ2810" s="2"/>
      <c r="OA2810" s="2"/>
      <c r="OB2810" s="2"/>
    </row>
    <row r="2811" spans="2:392" x14ac:dyDescent="0.25">
      <c r="B2811" s="2"/>
      <c r="C2811" s="2"/>
      <c r="D2811" s="2"/>
      <c r="E2811" s="2"/>
      <c r="F2811" s="2"/>
      <c r="I2811" s="2"/>
      <c r="J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EE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  <c r="EV2811" s="2"/>
      <c r="FJ2811" s="2"/>
      <c r="GB2811" s="2"/>
      <c r="GP2811" s="13"/>
      <c r="GQ2811" s="13"/>
      <c r="GR2811" s="13"/>
      <c r="GS2811" s="13"/>
      <c r="GT2811" s="13"/>
      <c r="GU2811" s="13"/>
      <c r="NX2811" s="2"/>
      <c r="NY2811" s="2"/>
      <c r="NZ2811" s="2"/>
      <c r="OA2811" s="2"/>
      <c r="OB2811" s="2"/>
    </row>
    <row r="2812" spans="2:392" x14ac:dyDescent="0.25">
      <c r="B2812" s="2"/>
      <c r="C2812" s="2"/>
      <c r="D2812" s="2"/>
      <c r="E2812" s="2"/>
      <c r="F2812" s="2"/>
      <c r="I2812" s="2"/>
      <c r="J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EE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  <c r="EV2812" s="2"/>
      <c r="FJ2812" s="2"/>
      <c r="GB2812" s="2"/>
      <c r="GP2812" s="13"/>
      <c r="GQ2812" s="13"/>
      <c r="GR2812" s="13"/>
      <c r="GS2812" s="13"/>
      <c r="GT2812" s="13"/>
      <c r="GU2812" s="13"/>
      <c r="NX2812" s="2"/>
      <c r="NY2812" s="2"/>
      <c r="NZ2812" s="2"/>
      <c r="OA2812" s="2"/>
      <c r="OB2812" s="2"/>
    </row>
    <row r="2813" spans="2:392" x14ac:dyDescent="0.25">
      <c r="B2813" s="2"/>
      <c r="C2813" s="2"/>
      <c r="D2813" s="2"/>
      <c r="E2813" s="2"/>
      <c r="F2813" s="2"/>
      <c r="I2813" s="2"/>
      <c r="J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EE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  <c r="EV2813" s="2"/>
      <c r="FJ2813" s="2"/>
      <c r="GB2813" s="2"/>
      <c r="GP2813" s="13"/>
      <c r="GQ2813" s="13"/>
      <c r="GR2813" s="13"/>
      <c r="GS2813" s="13"/>
      <c r="GT2813" s="13"/>
      <c r="GU2813" s="13"/>
      <c r="NX2813" s="2"/>
      <c r="NY2813" s="2"/>
      <c r="NZ2813" s="2"/>
      <c r="OA2813" s="2"/>
      <c r="OB2813" s="2"/>
    </row>
    <row r="2814" spans="2:392" x14ac:dyDescent="0.25">
      <c r="B2814" s="2"/>
      <c r="C2814" s="2"/>
      <c r="D2814" s="2"/>
      <c r="E2814" s="2"/>
      <c r="F2814" s="2"/>
      <c r="I2814" s="2"/>
      <c r="J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EE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  <c r="EV2814" s="2"/>
      <c r="FJ2814" s="2"/>
      <c r="GB2814" s="2"/>
      <c r="GP2814" s="13"/>
      <c r="GQ2814" s="13"/>
      <c r="GR2814" s="13"/>
      <c r="GS2814" s="13"/>
      <c r="GT2814" s="13"/>
      <c r="GU2814" s="13"/>
      <c r="NX2814" s="2"/>
      <c r="NY2814" s="2"/>
      <c r="NZ2814" s="2"/>
      <c r="OA2814" s="2"/>
      <c r="OB2814" s="2"/>
    </row>
    <row r="2815" spans="2:392" x14ac:dyDescent="0.25">
      <c r="B2815" s="2"/>
      <c r="C2815" s="2"/>
      <c r="D2815" s="2"/>
      <c r="E2815" s="2"/>
      <c r="F2815" s="2"/>
      <c r="I2815" s="2"/>
      <c r="J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EE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  <c r="EV2815" s="2"/>
      <c r="FJ2815" s="2"/>
      <c r="GB2815" s="2"/>
      <c r="GP2815" s="13"/>
      <c r="GQ2815" s="13"/>
      <c r="GR2815" s="13"/>
      <c r="GS2815" s="13"/>
      <c r="GT2815" s="13"/>
      <c r="GU2815" s="13"/>
      <c r="NX2815" s="2"/>
      <c r="NY2815" s="2"/>
      <c r="NZ2815" s="2"/>
      <c r="OA2815" s="2"/>
      <c r="OB2815" s="2"/>
    </row>
    <row r="2816" spans="2:392" x14ac:dyDescent="0.25">
      <c r="B2816" s="2"/>
      <c r="C2816" s="2"/>
      <c r="D2816" s="2"/>
      <c r="E2816" s="2"/>
      <c r="F2816" s="2"/>
      <c r="I2816" s="2"/>
      <c r="J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EE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  <c r="EV2816" s="2"/>
      <c r="FJ2816" s="2"/>
      <c r="GB2816" s="2"/>
      <c r="GP2816" s="13"/>
      <c r="GQ2816" s="13"/>
      <c r="GR2816" s="13"/>
      <c r="GS2816" s="13"/>
      <c r="GT2816" s="13"/>
      <c r="GU2816" s="13"/>
      <c r="NX2816" s="2"/>
      <c r="NY2816" s="2"/>
      <c r="NZ2816" s="2"/>
      <c r="OA2816" s="2"/>
      <c r="OB2816" s="2"/>
    </row>
    <row r="2817" spans="2:392" x14ac:dyDescent="0.25">
      <c r="B2817" s="2"/>
      <c r="C2817" s="2"/>
      <c r="D2817" s="2"/>
      <c r="E2817" s="2"/>
      <c r="F2817" s="2"/>
      <c r="I2817" s="2"/>
      <c r="J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EE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  <c r="EV2817" s="2"/>
      <c r="FJ2817" s="2"/>
      <c r="GB2817" s="2"/>
      <c r="GP2817" s="13"/>
      <c r="GQ2817" s="13"/>
      <c r="GR2817" s="13"/>
      <c r="GS2817" s="13"/>
      <c r="GT2817" s="13"/>
      <c r="GU2817" s="13"/>
      <c r="NX2817" s="2"/>
      <c r="NY2817" s="2"/>
      <c r="NZ2817" s="2"/>
      <c r="OA2817" s="2"/>
      <c r="OB2817" s="2"/>
    </row>
    <row r="2818" spans="2:392" x14ac:dyDescent="0.25">
      <c r="B2818" s="2"/>
      <c r="C2818" s="2"/>
      <c r="D2818" s="2"/>
      <c r="E2818" s="2"/>
      <c r="F2818" s="2"/>
      <c r="I2818" s="2"/>
      <c r="J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EE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  <c r="EV2818" s="2"/>
      <c r="FJ2818" s="2"/>
      <c r="GB2818" s="2"/>
      <c r="GP2818" s="13"/>
      <c r="GQ2818" s="13"/>
      <c r="GR2818" s="13"/>
      <c r="GS2818" s="13"/>
      <c r="GT2818" s="13"/>
      <c r="GU2818" s="13"/>
      <c r="NX2818" s="2"/>
      <c r="NY2818" s="2"/>
      <c r="NZ2818" s="2"/>
      <c r="OA2818" s="2"/>
      <c r="OB2818" s="2"/>
    </row>
    <row r="2819" spans="2:392" x14ac:dyDescent="0.25">
      <c r="B2819" s="2"/>
      <c r="C2819" s="2"/>
      <c r="D2819" s="2"/>
      <c r="E2819" s="2"/>
      <c r="F2819" s="2"/>
      <c r="I2819" s="2"/>
      <c r="J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EE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  <c r="EV2819" s="2"/>
      <c r="FJ2819" s="2"/>
      <c r="GB2819" s="2"/>
      <c r="GP2819" s="13"/>
      <c r="GQ2819" s="13"/>
      <c r="GR2819" s="13"/>
      <c r="GS2819" s="13"/>
      <c r="GT2819" s="13"/>
      <c r="GU2819" s="13"/>
      <c r="NX2819" s="2"/>
      <c r="NY2819" s="2"/>
      <c r="NZ2819" s="2"/>
      <c r="OA2819" s="2"/>
      <c r="OB2819" s="2"/>
    </row>
    <row r="2820" spans="2:392" x14ac:dyDescent="0.25">
      <c r="B2820" s="2"/>
      <c r="C2820" s="2"/>
      <c r="D2820" s="2"/>
      <c r="E2820" s="2"/>
      <c r="F2820" s="2"/>
      <c r="I2820" s="2"/>
      <c r="J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EE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  <c r="EV2820" s="2"/>
      <c r="FJ2820" s="2"/>
      <c r="GB2820" s="2"/>
      <c r="GP2820" s="13"/>
      <c r="GQ2820" s="13"/>
      <c r="GR2820" s="13"/>
      <c r="GS2820" s="13"/>
      <c r="GT2820" s="13"/>
      <c r="GU2820" s="13"/>
      <c r="NX2820" s="2"/>
      <c r="NY2820" s="2"/>
      <c r="NZ2820" s="2"/>
      <c r="OA2820" s="2"/>
      <c r="OB2820" s="2"/>
    </row>
    <row r="2821" spans="2:392" x14ac:dyDescent="0.25">
      <c r="B2821" s="2"/>
      <c r="C2821" s="2"/>
      <c r="D2821" s="2"/>
      <c r="E2821" s="2"/>
      <c r="F2821" s="2"/>
      <c r="I2821" s="2"/>
      <c r="J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EE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  <c r="EV2821" s="2"/>
      <c r="FJ2821" s="2"/>
      <c r="GB2821" s="2"/>
      <c r="GP2821" s="13"/>
      <c r="GQ2821" s="13"/>
      <c r="GR2821" s="13"/>
      <c r="GS2821" s="13"/>
      <c r="GT2821" s="13"/>
      <c r="GU2821" s="13"/>
      <c r="NX2821" s="2"/>
      <c r="NY2821" s="2"/>
      <c r="NZ2821" s="2"/>
      <c r="OA2821" s="2"/>
      <c r="OB2821" s="2"/>
    </row>
    <row r="2822" spans="2:392" x14ac:dyDescent="0.25">
      <c r="B2822" s="2"/>
      <c r="C2822" s="2"/>
      <c r="D2822" s="2"/>
      <c r="E2822" s="2"/>
      <c r="F2822" s="2"/>
      <c r="I2822" s="2"/>
      <c r="J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EE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  <c r="EV2822" s="2"/>
      <c r="FJ2822" s="2"/>
      <c r="GB2822" s="2"/>
      <c r="GP2822" s="13"/>
      <c r="GQ2822" s="13"/>
      <c r="GR2822" s="13"/>
      <c r="GS2822" s="13"/>
      <c r="GT2822" s="13"/>
      <c r="GU2822" s="13"/>
      <c r="NX2822" s="2"/>
      <c r="NY2822" s="2"/>
      <c r="NZ2822" s="2"/>
      <c r="OA2822" s="2"/>
      <c r="OB2822" s="2"/>
    </row>
    <row r="2823" spans="2:392" x14ac:dyDescent="0.25">
      <c r="B2823" s="2"/>
      <c r="C2823" s="2"/>
      <c r="D2823" s="2"/>
      <c r="E2823" s="2"/>
      <c r="F2823" s="2"/>
      <c r="I2823" s="2"/>
      <c r="J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EE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  <c r="EV2823" s="2"/>
      <c r="FJ2823" s="2"/>
      <c r="GB2823" s="2"/>
      <c r="GP2823" s="13"/>
      <c r="GQ2823" s="13"/>
      <c r="GR2823" s="13"/>
      <c r="GS2823" s="13"/>
      <c r="GT2823" s="13"/>
      <c r="GU2823" s="13"/>
      <c r="NX2823" s="2"/>
      <c r="NY2823" s="2"/>
      <c r="NZ2823" s="2"/>
      <c r="OA2823" s="2"/>
      <c r="OB2823" s="2"/>
    </row>
    <row r="2824" spans="2:392" x14ac:dyDescent="0.25">
      <c r="B2824" s="2"/>
      <c r="C2824" s="2"/>
      <c r="D2824" s="2"/>
      <c r="E2824" s="2"/>
      <c r="F2824" s="2"/>
      <c r="I2824" s="2"/>
      <c r="J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EE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  <c r="EV2824" s="2"/>
      <c r="FJ2824" s="2"/>
      <c r="GB2824" s="2"/>
      <c r="GP2824" s="13"/>
      <c r="GQ2824" s="13"/>
      <c r="GR2824" s="13"/>
      <c r="GS2824" s="13"/>
      <c r="GT2824" s="13"/>
      <c r="GU2824" s="13"/>
      <c r="NX2824" s="2"/>
      <c r="NY2824" s="2"/>
      <c r="NZ2824" s="2"/>
      <c r="OA2824" s="2"/>
      <c r="OB2824" s="2"/>
    </row>
    <row r="2825" spans="2:392" x14ac:dyDescent="0.25">
      <c r="B2825" s="2"/>
      <c r="C2825" s="2"/>
      <c r="D2825" s="2"/>
      <c r="E2825" s="2"/>
      <c r="F2825" s="2"/>
      <c r="I2825" s="2"/>
      <c r="J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EE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  <c r="EV2825" s="2"/>
      <c r="FJ2825" s="2"/>
      <c r="GB2825" s="2"/>
      <c r="GP2825" s="13"/>
      <c r="GQ2825" s="13"/>
      <c r="GR2825" s="13"/>
      <c r="GS2825" s="13"/>
      <c r="GT2825" s="13"/>
      <c r="GU2825" s="13"/>
      <c r="NX2825" s="2"/>
      <c r="NY2825" s="2"/>
      <c r="NZ2825" s="2"/>
      <c r="OA2825" s="2"/>
      <c r="OB2825" s="2"/>
    </row>
    <row r="2826" spans="2:392" x14ac:dyDescent="0.25">
      <c r="B2826" s="2"/>
      <c r="C2826" s="2"/>
      <c r="D2826" s="2"/>
      <c r="E2826" s="2"/>
      <c r="F2826" s="2"/>
      <c r="I2826" s="2"/>
      <c r="J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EE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  <c r="EV2826" s="2"/>
      <c r="FJ2826" s="2"/>
      <c r="GB2826" s="2"/>
      <c r="GP2826" s="13"/>
      <c r="GQ2826" s="13"/>
      <c r="GR2826" s="13"/>
      <c r="GS2826" s="13"/>
      <c r="GT2826" s="13"/>
      <c r="GU2826" s="13"/>
      <c r="NX2826" s="2"/>
      <c r="NY2826" s="2"/>
      <c r="NZ2826" s="2"/>
      <c r="OA2826" s="2"/>
      <c r="OB2826" s="2"/>
    </row>
    <row r="2827" spans="2:392" x14ac:dyDescent="0.25">
      <c r="B2827" s="2"/>
      <c r="C2827" s="2"/>
      <c r="D2827" s="2"/>
      <c r="E2827" s="2"/>
      <c r="F2827" s="2"/>
      <c r="I2827" s="2"/>
      <c r="J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EE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  <c r="EV2827" s="2"/>
      <c r="FJ2827" s="2"/>
      <c r="GB2827" s="2"/>
      <c r="GP2827" s="13"/>
      <c r="GQ2827" s="13"/>
      <c r="GR2827" s="13"/>
      <c r="GS2827" s="13"/>
      <c r="GT2827" s="13"/>
      <c r="GU2827" s="13"/>
      <c r="NX2827" s="2"/>
      <c r="NY2827" s="2"/>
      <c r="NZ2827" s="2"/>
      <c r="OA2827" s="2"/>
      <c r="OB2827" s="2"/>
    </row>
    <row r="2828" spans="2:392" x14ac:dyDescent="0.25">
      <c r="B2828" s="2"/>
      <c r="C2828" s="2"/>
      <c r="D2828" s="2"/>
      <c r="E2828" s="2"/>
      <c r="F2828" s="2"/>
      <c r="I2828" s="2"/>
      <c r="J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EE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  <c r="EV2828" s="2"/>
      <c r="FJ2828" s="2"/>
      <c r="GB2828" s="2"/>
      <c r="GP2828" s="13"/>
      <c r="GQ2828" s="13"/>
      <c r="GR2828" s="13"/>
      <c r="GS2828" s="13"/>
      <c r="GT2828" s="13"/>
      <c r="GU2828" s="13"/>
      <c r="NX2828" s="2"/>
      <c r="NY2828" s="2"/>
      <c r="NZ2828" s="2"/>
      <c r="OA2828" s="2"/>
      <c r="OB2828" s="2"/>
    </row>
    <row r="2829" spans="2:392" x14ac:dyDescent="0.25">
      <c r="B2829" s="2"/>
      <c r="C2829" s="2"/>
      <c r="D2829" s="2"/>
      <c r="E2829" s="2"/>
      <c r="F2829" s="2"/>
      <c r="I2829" s="2"/>
      <c r="J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EE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  <c r="EV2829" s="2"/>
      <c r="FJ2829" s="2"/>
      <c r="GB2829" s="2"/>
      <c r="GP2829" s="13"/>
      <c r="GQ2829" s="13"/>
      <c r="GR2829" s="13"/>
      <c r="GS2829" s="13"/>
      <c r="GT2829" s="13"/>
      <c r="GU2829" s="13"/>
      <c r="NX2829" s="2"/>
      <c r="NY2829" s="2"/>
      <c r="NZ2829" s="2"/>
      <c r="OA2829" s="2"/>
      <c r="OB2829" s="2"/>
    </row>
    <row r="2830" spans="2:392" x14ac:dyDescent="0.25">
      <c r="B2830" s="2"/>
      <c r="C2830" s="2"/>
      <c r="D2830" s="2"/>
      <c r="E2830" s="2"/>
      <c r="F2830" s="2"/>
      <c r="I2830" s="2"/>
      <c r="J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EE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  <c r="EV2830" s="2"/>
      <c r="FJ2830" s="2"/>
      <c r="GB2830" s="2"/>
      <c r="GP2830" s="13"/>
      <c r="GQ2830" s="13"/>
      <c r="GR2830" s="13"/>
      <c r="GS2830" s="13"/>
      <c r="GT2830" s="13"/>
      <c r="GU2830" s="13"/>
      <c r="NX2830" s="2"/>
      <c r="NY2830" s="2"/>
      <c r="NZ2830" s="2"/>
      <c r="OA2830" s="2"/>
      <c r="OB2830" s="2"/>
    </row>
    <row r="2831" spans="2:392" x14ac:dyDescent="0.25">
      <c r="B2831" s="2"/>
      <c r="C2831" s="2"/>
      <c r="D2831" s="2"/>
      <c r="E2831" s="2"/>
      <c r="F2831" s="2"/>
      <c r="I2831" s="2"/>
      <c r="J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EE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  <c r="EV2831" s="2"/>
      <c r="FJ2831" s="2"/>
      <c r="GB2831" s="2"/>
      <c r="GP2831" s="13"/>
      <c r="GQ2831" s="13"/>
      <c r="GR2831" s="13"/>
      <c r="GS2831" s="13"/>
      <c r="GT2831" s="13"/>
      <c r="GU2831" s="13"/>
      <c r="NX2831" s="2"/>
      <c r="NY2831" s="2"/>
      <c r="NZ2831" s="2"/>
      <c r="OA2831" s="2"/>
      <c r="OB2831" s="2"/>
    </row>
    <row r="2832" spans="2:392" x14ac:dyDescent="0.25">
      <c r="B2832" s="2"/>
      <c r="C2832" s="2"/>
      <c r="D2832" s="2"/>
      <c r="E2832" s="2"/>
      <c r="F2832" s="2"/>
      <c r="I2832" s="2"/>
      <c r="J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EE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  <c r="EV2832" s="2"/>
      <c r="FJ2832" s="2"/>
      <c r="GB2832" s="2"/>
      <c r="GP2832" s="13"/>
      <c r="GQ2832" s="13"/>
      <c r="GR2832" s="13"/>
      <c r="GS2832" s="13"/>
      <c r="GT2832" s="13"/>
      <c r="GU2832" s="13"/>
      <c r="NX2832" s="2"/>
      <c r="NY2832" s="2"/>
      <c r="NZ2832" s="2"/>
      <c r="OA2832" s="2"/>
      <c r="OB2832" s="2"/>
    </row>
    <row r="2833" spans="2:392" x14ac:dyDescent="0.25">
      <c r="B2833" s="2"/>
      <c r="C2833" s="2"/>
      <c r="D2833" s="2"/>
      <c r="E2833" s="2"/>
      <c r="F2833" s="2"/>
      <c r="I2833" s="2"/>
      <c r="J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EE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  <c r="EV2833" s="2"/>
      <c r="FJ2833" s="2"/>
      <c r="GB2833" s="2"/>
      <c r="GP2833" s="13"/>
      <c r="GQ2833" s="13"/>
      <c r="GR2833" s="13"/>
      <c r="GS2833" s="13"/>
      <c r="GT2833" s="13"/>
      <c r="GU2833" s="13"/>
      <c r="NX2833" s="2"/>
      <c r="NY2833" s="2"/>
      <c r="NZ2833" s="2"/>
      <c r="OA2833" s="2"/>
      <c r="OB2833" s="2"/>
    </row>
    <row r="2834" spans="2:392" x14ac:dyDescent="0.25">
      <c r="B2834" s="2"/>
      <c r="C2834" s="2"/>
      <c r="D2834" s="2"/>
      <c r="E2834" s="2"/>
      <c r="F2834" s="2"/>
      <c r="I2834" s="2"/>
      <c r="J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EE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  <c r="EV2834" s="2"/>
      <c r="FJ2834" s="2"/>
      <c r="GB2834" s="2"/>
      <c r="GP2834" s="13"/>
      <c r="GQ2834" s="13"/>
      <c r="GR2834" s="13"/>
      <c r="GS2834" s="13"/>
      <c r="GT2834" s="13"/>
      <c r="GU2834" s="13"/>
      <c r="NX2834" s="2"/>
      <c r="NY2834" s="2"/>
      <c r="NZ2834" s="2"/>
      <c r="OA2834" s="2"/>
      <c r="OB2834" s="2"/>
    </row>
    <row r="2835" spans="2:392" x14ac:dyDescent="0.25">
      <c r="B2835" s="2"/>
      <c r="C2835" s="2"/>
      <c r="D2835" s="2"/>
      <c r="E2835" s="2"/>
      <c r="F2835" s="2"/>
      <c r="I2835" s="2"/>
      <c r="J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EE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  <c r="EV2835" s="2"/>
      <c r="FJ2835" s="2"/>
      <c r="GB2835" s="2"/>
      <c r="GP2835" s="13"/>
      <c r="GQ2835" s="13"/>
      <c r="GR2835" s="13"/>
      <c r="GS2835" s="13"/>
      <c r="GT2835" s="13"/>
      <c r="GU2835" s="13"/>
      <c r="NX2835" s="2"/>
      <c r="NY2835" s="2"/>
      <c r="NZ2835" s="2"/>
      <c r="OA2835" s="2"/>
      <c r="OB2835" s="2"/>
    </row>
    <row r="2836" spans="2:392" x14ac:dyDescent="0.25">
      <c r="B2836" s="2"/>
      <c r="C2836" s="2"/>
      <c r="D2836" s="2"/>
      <c r="E2836" s="2"/>
      <c r="F2836" s="2"/>
      <c r="I2836" s="2"/>
      <c r="J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EE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  <c r="EV2836" s="2"/>
      <c r="FJ2836" s="2"/>
      <c r="GB2836" s="2"/>
      <c r="GP2836" s="13"/>
      <c r="GQ2836" s="13"/>
      <c r="GR2836" s="13"/>
      <c r="GS2836" s="13"/>
      <c r="GT2836" s="13"/>
      <c r="GU2836" s="13"/>
      <c r="NX2836" s="2"/>
      <c r="NY2836" s="2"/>
      <c r="NZ2836" s="2"/>
      <c r="OA2836" s="2"/>
      <c r="OB2836" s="2"/>
    </row>
    <row r="2837" spans="2:392" x14ac:dyDescent="0.25">
      <c r="B2837" s="2"/>
      <c r="C2837" s="2"/>
      <c r="D2837" s="2"/>
      <c r="E2837" s="2"/>
      <c r="F2837" s="2"/>
      <c r="I2837" s="2"/>
      <c r="J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EE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  <c r="EV2837" s="2"/>
      <c r="FJ2837" s="2"/>
      <c r="GB2837" s="2"/>
      <c r="GP2837" s="13"/>
      <c r="GQ2837" s="13"/>
      <c r="GR2837" s="13"/>
      <c r="GS2837" s="13"/>
      <c r="GT2837" s="13"/>
      <c r="GU2837" s="13"/>
      <c r="NX2837" s="2"/>
      <c r="NY2837" s="2"/>
      <c r="NZ2837" s="2"/>
      <c r="OA2837" s="2"/>
      <c r="OB2837" s="2"/>
    </row>
    <row r="2838" spans="2:392" x14ac:dyDescent="0.25">
      <c r="B2838" s="2"/>
      <c r="C2838" s="2"/>
      <c r="D2838" s="2"/>
      <c r="E2838" s="2"/>
      <c r="F2838" s="2"/>
      <c r="I2838" s="2"/>
      <c r="J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EE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  <c r="EV2838" s="2"/>
      <c r="FJ2838" s="2"/>
      <c r="GB2838" s="2"/>
      <c r="GP2838" s="13"/>
      <c r="GQ2838" s="13"/>
      <c r="GR2838" s="13"/>
      <c r="GS2838" s="13"/>
      <c r="GT2838" s="13"/>
      <c r="GU2838" s="13"/>
      <c r="NX2838" s="2"/>
      <c r="NY2838" s="2"/>
      <c r="NZ2838" s="2"/>
      <c r="OA2838" s="2"/>
      <c r="OB2838" s="2"/>
    </row>
    <row r="2839" spans="2:392" x14ac:dyDescent="0.25">
      <c r="B2839" s="2"/>
      <c r="C2839" s="2"/>
      <c r="D2839" s="2"/>
      <c r="E2839" s="2"/>
      <c r="F2839" s="2"/>
      <c r="I2839" s="2"/>
      <c r="J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EE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  <c r="EV2839" s="2"/>
      <c r="FJ2839" s="2"/>
      <c r="GB2839" s="2"/>
      <c r="GP2839" s="13"/>
      <c r="GQ2839" s="13"/>
      <c r="GR2839" s="13"/>
      <c r="GS2839" s="13"/>
      <c r="GT2839" s="13"/>
      <c r="GU2839" s="13"/>
      <c r="NX2839" s="2"/>
      <c r="NY2839" s="2"/>
      <c r="NZ2839" s="2"/>
      <c r="OA2839" s="2"/>
      <c r="OB2839" s="2"/>
    </row>
    <row r="2840" spans="2:392" x14ac:dyDescent="0.25">
      <c r="B2840" s="2"/>
      <c r="C2840" s="2"/>
      <c r="D2840" s="2"/>
      <c r="E2840" s="2"/>
      <c r="F2840" s="2"/>
      <c r="I2840" s="2"/>
      <c r="J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EE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  <c r="EV2840" s="2"/>
      <c r="FJ2840" s="2"/>
      <c r="GB2840" s="2"/>
      <c r="GP2840" s="13"/>
      <c r="GQ2840" s="13"/>
      <c r="GR2840" s="13"/>
      <c r="GS2840" s="13"/>
      <c r="GT2840" s="13"/>
      <c r="GU2840" s="13"/>
      <c r="NX2840" s="2"/>
      <c r="NY2840" s="2"/>
      <c r="NZ2840" s="2"/>
      <c r="OA2840" s="2"/>
      <c r="OB2840" s="2"/>
    </row>
    <row r="2841" spans="2:392" x14ac:dyDescent="0.25">
      <c r="B2841" s="2"/>
      <c r="C2841" s="2"/>
      <c r="D2841" s="2"/>
      <c r="E2841" s="2"/>
      <c r="F2841" s="2"/>
      <c r="I2841" s="2"/>
      <c r="J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EE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  <c r="EV2841" s="2"/>
      <c r="FJ2841" s="2"/>
      <c r="GB2841" s="2"/>
      <c r="GP2841" s="13"/>
      <c r="GQ2841" s="13"/>
      <c r="GR2841" s="13"/>
      <c r="GS2841" s="13"/>
      <c r="GT2841" s="13"/>
      <c r="GU2841" s="13"/>
      <c r="NX2841" s="2"/>
      <c r="NY2841" s="2"/>
      <c r="NZ2841" s="2"/>
      <c r="OA2841" s="2"/>
      <c r="OB2841" s="2"/>
    </row>
    <row r="2842" spans="2:392" x14ac:dyDescent="0.25">
      <c r="B2842" s="2"/>
      <c r="C2842" s="2"/>
      <c r="D2842" s="2"/>
      <c r="E2842" s="2"/>
      <c r="F2842" s="2"/>
      <c r="I2842" s="2"/>
      <c r="J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EE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  <c r="EV2842" s="2"/>
      <c r="FJ2842" s="2"/>
      <c r="GB2842" s="2"/>
      <c r="GP2842" s="13"/>
      <c r="GQ2842" s="13"/>
      <c r="GR2842" s="13"/>
      <c r="GS2842" s="13"/>
      <c r="GT2842" s="13"/>
      <c r="GU2842" s="13"/>
      <c r="NX2842" s="2"/>
      <c r="NY2842" s="2"/>
      <c r="NZ2842" s="2"/>
      <c r="OA2842" s="2"/>
      <c r="OB2842" s="2"/>
    </row>
    <row r="2843" spans="2:392" x14ac:dyDescent="0.25">
      <c r="B2843" s="2"/>
      <c r="C2843" s="2"/>
      <c r="D2843" s="2"/>
      <c r="E2843" s="2"/>
      <c r="F2843" s="2"/>
      <c r="I2843" s="2"/>
      <c r="J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EE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  <c r="EV2843" s="2"/>
      <c r="FJ2843" s="2"/>
      <c r="GB2843" s="2"/>
      <c r="GP2843" s="13"/>
      <c r="GQ2843" s="13"/>
      <c r="GR2843" s="13"/>
      <c r="GS2843" s="13"/>
      <c r="GT2843" s="13"/>
      <c r="GU2843" s="13"/>
      <c r="NX2843" s="2"/>
      <c r="NY2843" s="2"/>
      <c r="NZ2843" s="2"/>
      <c r="OA2843" s="2"/>
      <c r="OB2843" s="2"/>
    </row>
    <row r="2844" spans="2:392" x14ac:dyDescent="0.25">
      <c r="B2844" s="2"/>
      <c r="C2844" s="2"/>
      <c r="D2844" s="2"/>
      <c r="E2844" s="2"/>
      <c r="F2844" s="2"/>
      <c r="I2844" s="2"/>
      <c r="J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EE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  <c r="EV2844" s="2"/>
      <c r="FJ2844" s="2"/>
      <c r="GB2844" s="2"/>
      <c r="GP2844" s="13"/>
      <c r="GQ2844" s="13"/>
      <c r="GR2844" s="13"/>
      <c r="GS2844" s="13"/>
      <c r="GT2844" s="13"/>
      <c r="GU2844" s="13"/>
      <c r="NX2844" s="2"/>
      <c r="NY2844" s="2"/>
      <c r="NZ2844" s="2"/>
      <c r="OA2844" s="2"/>
      <c r="OB2844" s="2"/>
    </row>
    <row r="2845" spans="2:392" x14ac:dyDescent="0.25">
      <c r="B2845" s="2"/>
      <c r="C2845" s="2"/>
      <c r="D2845" s="2"/>
      <c r="E2845" s="2"/>
      <c r="F2845" s="2"/>
      <c r="I2845" s="2"/>
      <c r="J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EE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  <c r="EV2845" s="2"/>
      <c r="FJ2845" s="2"/>
      <c r="GB2845" s="2"/>
      <c r="GP2845" s="13"/>
      <c r="GQ2845" s="13"/>
      <c r="GR2845" s="13"/>
      <c r="GS2845" s="13"/>
      <c r="GT2845" s="13"/>
      <c r="GU2845" s="13"/>
      <c r="NX2845" s="2"/>
      <c r="NY2845" s="2"/>
      <c r="NZ2845" s="2"/>
      <c r="OA2845" s="2"/>
      <c r="OB2845" s="2"/>
    </row>
    <row r="2846" spans="2:392" x14ac:dyDescent="0.25">
      <c r="B2846" s="2"/>
      <c r="C2846" s="2"/>
      <c r="D2846" s="2"/>
      <c r="E2846" s="2"/>
      <c r="F2846" s="2"/>
      <c r="I2846" s="2"/>
      <c r="J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EE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  <c r="EV2846" s="2"/>
      <c r="FJ2846" s="2"/>
      <c r="GB2846" s="2"/>
      <c r="GP2846" s="13"/>
      <c r="GQ2846" s="13"/>
      <c r="GR2846" s="13"/>
      <c r="GS2846" s="13"/>
      <c r="GT2846" s="13"/>
      <c r="GU2846" s="13"/>
      <c r="NX2846" s="2"/>
      <c r="NY2846" s="2"/>
      <c r="NZ2846" s="2"/>
      <c r="OA2846" s="2"/>
      <c r="OB2846" s="2"/>
    </row>
    <row r="2847" spans="2:392" x14ac:dyDescent="0.25">
      <c r="B2847" s="2"/>
      <c r="C2847" s="2"/>
      <c r="D2847" s="2"/>
      <c r="E2847" s="2"/>
      <c r="F2847" s="2"/>
      <c r="I2847" s="2"/>
      <c r="J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EE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  <c r="EV2847" s="2"/>
      <c r="FJ2847" s="2"/>
      <c r="GB2847" s="2"/>
      <c r="GP2847" s="13"/>
      <c r="GQ2847" s="13"/>
      <c r="GR2847" s="13"/>
      <c r="GS2847" s="13"/>
      <c r="GT2847" s="13"/>
      <c r="GU2847" s="13"/>
      <c r="NX2847" s="2"/>
      <c r="NY2847" s="2"/>
      <c r="NZ2847" s="2"/>
      <c r="OA2847" s="2"/>
      <c r="OB2847" s="2"/>
    </row>
    <row r="2848" spans="2:392" x14ac:dyDescent="0.25">
      <c r="B2848" s="2"/>
      <c r="C2848" s="2"/>
      <c r="D2848" s="2"/>
      <c r="E2848" s="2"/>
      <c r="F2848" s="2"/>
      <c r="I2848" s="2"/>
      <c r="J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EE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  <c r="EV2848" s="2"/>
      <c r="FJ2848" s="2"/>
      <c r="GB2848" s="2"/>
      <c r="GP2848" s="13"/>
      <c r="GQ2848" s="13"/>
      <c r="GR2848" s="13"/>
      <c r="GS2848" s="13"/>
      <c r="GT2848" s="13"/>
      <c r="GU2848" s="13"/>
      <c r="NX2848" s="2"/>
      <c r="NY2848" s="2"/>
      <c r="NZ2848" s="2"/>
      <c r="OA2848" s="2"/>
      <c r="OB2848" s="2"/>
    </row>
    <row r="2849" spans="2:392" x14ac:dyDescent="0.25">
      <c r="B2849" s="2"/>
      <c r="C2849" s="2"/>
      <c r="D2849" s="2"/>
      <c r="E2849" s="2"/>
      <c r="F2849" s="2"/>
      <c r="I2849" s="2"/>
      <c r="J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EE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  <c r="EV2849" s="2"/>
      <c r="FJ2849" s="2"/>
      <c r="GB2849" s="2"/>
      <c r="GP2849" s="13"/>
      <c r="GQ2849" s="13"/>
      <c r="GR2849" s="13"/>
      <c r="GS2849" s="13"/>
      <c r="GT2849" s="13"/>
      <c r="GU2849" s="13"/>
      <c r="NX2849" s="2"/>
      <c r="NY2849" s="2"/>
      <c r="NZ2849" s="2"/>
      <c r="OA2849" s="2"/>
      <c r="OB2849" s="2"/>
    </row>
    <row r="2850" spans="2:392" x14ac:dyDescent="0.25">
      <c r="B2850" s="2"/>
      <c r="C2850" s="2"/>
      <c r="D2850" s="2"/>
      <c r="E2850" s="2"/>
      <c r="F2850" s="2"/>
      <c r="I2850" s="2"/>
      <c r="J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EE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  <c r="EV2850" s="2"/>
      <c r="FJ2850" s="2"/>
      <c r="GB2850" s="2"/>
      <c r="GP2850" s="13"/>
      <c r="GQ2850" s="13"/>
      <c r="GR2850" s="13"/>
      <c r="GS2850" s="13"/>
      <c r="GT2850" s="13"/>
      <c r="GU2850" s="13"/>
      <c r="NX2850" s="2"/>
      <c r="NY2850" s="2"/>
      <c r="NZ2850" s="2"/>
      <c r="OA2850" s="2"/>
      <c r="OB2850" s="2"/>
    </row>
    <row r="2851" spans="2:392" x14ac:dyDescent="0.25">
      <c r="B2851" s="2"/>
      <c r="C2851" s="2"/>
      <c r="D2851" s="2"/>
      <c r="E2851" s="2"/>
      <c r="F2851" s="2"/>
      <c r="I2851" s="2"/>
      <c r="J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EE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  <c r="EV2851" s="2"/>
      <c r="FJ2851" s="2"/>
      <c r="GB2851" s="2"/>
      <c r="GP2851" s="13"/>
      <c r="GQ2851" s="13"/>
      <c r="GR2851" s="13"/>
      <c r="GS2851" s="13"/>
      <c r="GT2851" s="13"/>
      <c r="GU2851" s="13"/>
      <c r="NX2851" s="2"/>
      <c r="NY2851" s="2"/>
      <c r="NZ2851" s="2"/>
      <c r="OA2851" s="2"/>
      <c r="OB2851" s="2"/>
    </row>
    <row r="2852" spans="2:392" x14ac:dyDescent="0.25">
      <c r="B2852" s="2"/>
      <c r="C2852" s="2"/>
      <c r="D2852" s="2"/>
      <c r="E2852" s="2"/>
      <c r="F2852" s="2"/>
      <c r="I2852" s="2"/>
      <c r="J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EE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  <c r="EV2852" s="2"/>
      <c r="FJ2852" s="2"/>
      <c r="GB2852" s="2"/>
      <c r="GP2852" s="13"/>
      <c r="GQ2852" s="13"/>
      <c r="GR2852" s="13"/>
      <c r="GS2852" s="13"/>
      <c r="GT2852" s="13"/>
      <c r="GU2852" s="13"/>
      <c r="NX2852" s="2"/>
      <c r="NY2852" s="2"/>
      <c r="NZ2852" s="2"/>
      <c r="OA2852" s="2"/>
      <c r="OB2852" s="2"/>
    </row>
    <row r="2853" spans="2:392" x14ac:dyDescent="0.25">
      <c r="B2853" s="2"/>
      <c r="C2853" s="2"/>
      <c r="D2853" s="2"/>
      <c r="E2853" s="2"/>
      <c r="F2853" s="2"/>
      <c r="I2853" s="2"/>
      <c r="J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EE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  <c r="EV2853" s="2"/>
      <c r="FJ2853" s="2"/>
      <c r="GB2853" s="2"/>
      <c r="GP2853" s="13"/>
      <c r="GQ2853" s="13"/>
      <c r="GR2853" s="13"/>
      <c r="GS2853" s="13"/>
      <c r="GT2853" s="13"/>
      <c r="GU2853" s="13"/>
      <c r="NX2853" s="2"/>
      <c r="NY2853" s="2"/>
      <c r="NZ2853" s="2"/>
      <c r="OA2853" s="2"/>
      <c r="OB2853" s="2"/>
    </row>
    <row r="2854" spans="2:392" x14ac:dyDescent="0.25">
      <c r="B2854" s="2"/>
      <c r="C2854" s="2"/>
      <c r="D2854" s="2"/>
      <c r="E2854" s="2"/>
      <c r="F2854" s="2"/>
      <c r="I2854" s="2"/>
      <c r="J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EE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  <c r="EV2854" s="2"/>
      <c r="FJ2854" s="2"/>
      <c r="GB2854" s="2"/>
      <c r="GP2854" s="13"/>
      <c r="GQ2854" s="13"/>
      <c r="GR2854" s="13"/>
      <c r="GS2854" s="13"/>
      <c r="GT2854" s="13"/>
      <c r="GU2854" s="13"/>
      <c r="NX2854" s="2"/>
      <c r="NY2854" s="2"/>
      <c r="NZ2854" s="2"/>
      <c r="OA2854" s="2"/>
      <c r="OB2854" s="2"/>
    </row>
    <row r="2855" spans="2:392" x14ac:dyDescent="0.25">
      <c r="B2855" s="2"/>
      <c r="C2855" s="2"/>
      <c r="D2855" s="2"/>
      <c r="E2855" s="2"/>
      <c r="F2855" s="2"/>
      <c r="I2855" s="2"/>
      <c r="J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EE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  <c r="EV2855" s="2"/>
      <c r="FJ2855" s="2"/>
      <c r="GB2855" s="2"/>
      <c r="GP2855" s="13"/>
      <c r="GQ2855" s="13"/>
      <c r="GR2855" s="13"/>
      <c r="GS2855" s="13"/>
      <c r="GT2855" s="13"/>
      <c r="GU2855" s="13"/>
      <c r="NX2855" s="2"/>
      <c r="NY2855" s="2"/>
      <c r="NZ2855" s="2"/>
      <c r="OA2855" s="2"/>
      <c r="OB2855" s="2"/>
    </row>
    <row r="2856" spans="2:392" x14ac:dyDescent="0.25">
      <c r="B2856" s="2"/>
      <c r="C2856" s="2"/>
      <c r="D2856" s="2"/>
      <c r="E2856" s="2"/>
      <c r="F2856" s="2"/>
      <c r="I2856" s="2"/>
      <c r="J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EE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  <c r="EV2856" s="2"/>
      <c r="FJ2856" s="2"/>
      <c r="GB2856" s="2"/>
      <c r="GP2856" s="13"/>
      <c r="GQ2856" s="13"/>
      <c r="GR2856" s="13"/>
      <c r="GS2856" s="13"/>
      <c r="GT2856" s="13"/>
      <c r="GU2856" s="13"/>
      <c r="NX2856" s="2"/>
      <c r="NY2856" s="2"/>
      <c r="NZ2856" s="2"/>
      <c r="OA2856" s="2"/>
      <c r="OB2856" s="2"/>
    </row>
    <row r="2857" spans="2:392" x14ac:dyDescent="0.25">
      <c r="B2857" s="2"/>
      <c r="C2857" s="2"/>
      <c r="D2857" s="2"/>
      <c r="E2857" s="2"/>
      <c r="F2857" s="2"/>
      <c r="I2857" s="2"/>
      <c r="J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EE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  <c r="EV2857" s="2"/>
      <c r="FJ2857" s="2"/>
      <c r="GB2857" s="2"/>
      <c r="GP2857" s="13"/>
      <c r="GQ2857" s="13"/>
      <c r="GR2857" s="13"/>
      <c r="GS2857" s="13"/>
      <c r="GT2857" s="13"/>
      <c r="GU2857" s="13"/>
      <c r="NX2857" s="2"/>
      <c r="NY2857" s="2"/>
      <c r="NZ2857" s="2"/>
      <c r="OA2857" s="2"/>
      <c r="OB2857" s="2"/>
    </row>
    <row r="2858" spans="2:392" x14ac:dyDescent="0.25">
      <c r="B2858" s="2"/>
      <c r="C2858" s="2"/>
      <c r="D2858" s="2"/>
      <c r="E2858" s="2"/>
      <c r="F2858" s="2"/>
      <c r="I2858" s="2"/>
      <c r="J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EE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  <c r="EV2858" s="2"/>
      <c r="FJ2858" s="2"/>
      <c r="GB2858" s="2"/>
      <c r="GP2858" s="13"/>
      <c r="GQ2858" s="13"/>
      <c r="GR2858" s="13"/>
      <c r="GS2858" s="13"/>
      <c r="GT2858" s="13"/>
      <c r="GU2858" s="13"/>
      <c r="NX2858" s="2"/>
      <c r="NY2858" s="2"/>
      <c r="NZ2858" s="2"/>
      <c r="OA2858" s="2"/>
      <c r="OB2858" s="2"/>
    </row>
    <row r="2859" spans="2:392" x14ac:dyDescent="0.25">
      <c r="B2859" s="2"/>
      <c r="C2859" s="2"/>
      <c r="D2859" s="2"/>
      <c r="E2859" s="2"/>
      <c r="F2859" s="2"/>
      <c r="I2859" s="2"/>
      <c r="J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EE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  <c r="EV2859" s="2"/>
      <c r="FJ2859" s="2"/>
      <c r="GB2859" s="2"/>
      <c r="GP2859" s="13"/>
      <c r="GQ2859" s="13"/>
      <c r="GR2859" s="13"/>
      <c r="GS2859" s="13"/>
      <c r="GT2859" s="13"/>
      <c r="GU2859" s="13"/>
      <c r="NX2859" s="2"/>
      <c r="NY2859" s="2"/>
      <c r="NZ2859" s="2"/>
      <c r="OA2859" s="2"/>
      <c r="OB2859" s="2"/>
    </row>
    <row r="2860" spans="2:392" x14ac:dyDescent="0.25">
      <c r="B2860" s="2"/>
      <c r="C2860" s="2"/>
      <c r="D2860" s="2"/>
      <c r="E2860" s="2"/>
      <c r="F2860" s="2"/>
      <c r="I2860" s="2"/>
      <c r="J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EE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  <c r="EV2860" s="2"/>
      <c r="FJ2860" s="2"/>
      <c r="GB2860" s="2"/>
      <c r="GP2860" s="13"/>
      <c r="GQ2860" s="13"/>
      <c r="GR2860" s="13"/>
      <c r="GS2860" s="13"/>
      <c r="GT2860" s="13"/>
      <c r="GU2860" s="13"/>
      <c r="NX2860" s="2"/>
      <c r="NY2860" s="2"/>
      <c r="NZ2860" s="2"/>
      <c r="OA2860" s="2"/>
      <c r="OB2860" s="2"/>
    </row>
    <row r="2861" spans="2:392" x14ac:dyDescent="0.25">
      <c r="B2861" s="2"/>
      <c r="C2861" s="2"/>
      <c r="D2861" s="2"/>
      <c r="E2861" s="2"/>
      <c r="F2861" s="2"/>
      <c r="I2861" s="2"/>
      <c r="J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EE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  <c r="EV2861" s="2"/>
      <c r="FJ2861" s="2"/>
      <c r="GB2861" s="2"/>
      <c r="GP2861" s="13"/>
      <c r="GQ2861" s="13"/>
      <c r="GR2861" s="13"/>
      <c r="GS2861" s="13"/>
      <c r="GT2861" s="13"/>
      <c r="GU2861" s="13"/>
      <c r="NX2861" s="2"/>
      <c r="NY2861" s="2"/>
      <c r="NZ2861" s="2"/>
      <c r="OA2861" s="2"/>
      <c r="OB2861" s="2"/>
    </row>
    <row r="2862" spans="2:392" x14ac:dyDescent="0.25">
      <c r="B2862" s="2"/>
      <c r="C2862" s="2"/>
      <c r="D2862" s="2"/>
      <c r="E2862" s="2"/>
      <c r="F2862" s="2"/>
      <c r="I2862" s="2"/>
      <c r="J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EE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  <c r="EV2862" s="2"/>
      <c r="FJ2862" s="2"/>
      <c r="GB2862" s="2"/>
      <c r="GP2862" s="13"/>
      <c r="GQ2862" s="13"/>
      <c r="GR2862" s="13"/>
      <c r="GS2862" s="13"/>
      <c r="GT2862" s="13"/>
      <c r="GU2862" s="13"/>
      <c r="NX2862" s="2"/>
      <c r="NY2862" s="2"/>
      <c r="NZ2862" s="2"/>
      <c r="OA2862" s="2"/>
      <c r="OB2862" s="2"/>
    </row>
    <row r="2863" spans="2:392" x14ac:dyDescent="0.25">
      <c r="B2863" s="2"/>
      <c r="C2863" s="2"/>
      <c r="D2863" s="2"/>
      <c r="E2863" s="2"/>
      <c r="F2863" s="2"/>
      <c r="I2863" s="2"/>
      <c r="J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EE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  <c r="EV2863" s="2"/>
      <c r="FJ2863" s="2"/>
      <c r="GB2863" s="2"/>
      <c r="GP2863" s="13"/>
      <c r="GQ2863" s="13"/>
      <c r="GR2863" s="13"/>
      <c r="GS2863" s="13"/>
      <c r="GT2863" s="13"/>
      <c r="GU2863" s="13"/>
      <c r="NX2863" s="2"/>
      <c r="NY2863" s="2"/>
      <c r="NZ2863" s="2"/>
      <c r="OA2863" s="2"/>
      <c r="OB2863" s="2"/>
    </row>
    <row r="2864" spans="2:392" x14ac:dyDescent="0.25">
      <c r="B2864" s="2"/>
      <c r="C2864" s="2"/>
      <c r="D2864" s="2"/>
      <c r="E2864" s="2"/>
      <c r="F2864" s="2"/>
      <c r="I2864" s="2"/>
      <c r="J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EE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  <c r="EV2864" s="2"/>
      <c r="FJ2864" s="2"/>
      <c r="GB2864" s="2"/>
      <c r="GP2864" s="13"/>
      <c r="GQ2864" s="13"/>
      <c r="GR2864" s="13"/>
      <c r="GS2864" s="13"/>
      <c r="GT2864" s="13"/>
      <c r="GU2864" s="13"/>
      <c r="NX2864" s="2"/>
      <c r="NY2864" s="2"/>
      <c r="NZ2864" s="2"/>
      <c r="OA2864" s="2"/>
      <c r="OB2864" s="2"/>
    </row>
    <row r="2865" spans="2:392" x14ac:dyDescent="0.25">
      <c r="B2865" s="2"/>
      <c r="C2865" s="2"/>
      <c r="D2865" s="2"/>
      <c r="E2865" s="2"/>
      <c r="F2865" s="2"/>
      <c r="I2865" s="2"/>
      <c r="J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EE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  <c r="EV2865" s="2"/>
      <c r="FJ2865" s="2"/>
      <c r="GB2865" s="2"/>
      <c r="GP2865" s="13"/>
      <c r="GQ2865" s="13"/>
      <c r="GR2865" s="13"/>
      <c r="GS2865" s="13"/>
      <c r="GT2865" s="13"/>
      <c r="GU2865" s="13"/>
      <c r="NX2865" s="2"/>
      <c r="NY2865" s="2"/>
      <c r="NZ2865" s="2"/>
      <c r="OA2865" s="2"/>
      <c r="OB2865" s="2"/>
    </row>
    <row r="2866" spans="2:392" x14ac:dyDescent="0.25">
      <c r="B2866" s="2"/>
      <c r="C2866" s="2"/>
      <c r="D2866" s="2"/>
      <c r="E2866" s="2"/>
      <c r="F2866" s="2"/>
      <c r="I2866" s="2"/>
      <c r="J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EE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  <c r="EV2866" s="2"/>
      <c r="FJ2866" s="2"/>
      <c r="GB2866" s="2"/>
      <c r="GP2866" s="13"/>
      <c r="GQ2866" s="13"/>
      <c r="GR2866" s="13"/>
      <c r="GS2866" s="13"/>
      <c r="GT2866" s="13"/>
      <c r="GU2866" s="13"/>
      <c r="NX2866" s="2"/>
      <c r="NY2866" s="2"/>
      <c r="NZ2866" s="2"/>
      <c r="OA2866" s="2"/>
      <c r="OB2866" s="2"/>
    </row>
    <row r="2867" spans="2:392" x14ac:dyDescent="0.25">
      <c r="B2867" s="2"/>
      <c r="C2867" s="2"/>
      <c r="D2867" s="2"/>
      <c r="E2867" s="2"/>
      <c r="F2867" s="2"/>
      <c r="I2867" s="2"/>
      <c r="J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EE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  <c r="EV2867" s="2"/>
      <c r="FJ2867" s="2"/>
      <c r="GB2867" s="2"/>
      <c r="GP2867" s="13"/>
      <c r="GQ2867" s="13"/>
      <c r="GR2867" s="13"/>
      <c r="GS2867" s="13"/>
      <c r="GT2867" s="13"/>
      <c r="GU2867" s="13"/>
      <c r="NX2867" s="2"/>
      <c r="NY2867" s="2"/>
      <c r="NZ2867" s="2"/>
      <c r="OA2867" s="2"/>
      <c r="OB2867" s="2"/>
    </row>
    <row r="2868" spans="2:392" x14ac:dyDescent="0.25">
      <c r="B2868" s="2"/>
      <c r="C2868" s="2"/>
      <c r="D2868" s="2"/>
      <c r="E2868" s="2"/>
      <c r="F2868" s="2"/>
      <c r="I2868" s="2"/>
      <c r="J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EE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  <c r="EV2868" s="2"/>
      <c r="FJ2868" s="2"/>
      <c r="GB2868" s="2"/>
      <c r="GP2868" s="13"/>
      <c r="GQ2868" s="13"/>
      <c r="GR2868" s="13"/>
      <c r="GS2868" s="13"/>
      <c r="GT2868" s="13"/>
      <c r="GU2868" s="13"/>
      <c r="NX2868" s="2"/>
      <c r="NY2868" s="2"/>
      <c r="NZ2868" s="2"/>
      <c r="OA2868" s="2"/>
      <c r="OB2868" s="2"/>
    </row>
    <row r="2869" spans="2:392" x14ac:dyDescent="0.25">
      <c r="B2869" s="2"/>
      <c r="C2869" s="2"/>
      <c r="D2869" s="2"/>
      <c r="E2869" s="2"/>
      <c r="F2869" s="2"/>
      <c r="I2869" s="2"/>
      <c r="J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EE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  <c r="EV2869" s="2"/>
      <c r="FJ2869" s="2"/>
      <c r="GB2869" s="2"/>
      <c r="GP2869" s="13"/>
      <c r="GQ2869" s="13"/>
      <c r="GR2869" s="13"/>
      <c r="GS2869" s="13"/>
      <c r="GT2869" s="13"/>
      <c r="GU2869" s="13"/>
      <c r="NX2869" s="2"/>
      <c r="NY2869" s="2"/>
      <c r="NZ2869" s="2"/>
      <c r="OA2869" s="2"/>
      <c r="OB2869" s="2"/>
    </row>
    <row r="2870" spans="2:392" x14ac:dyDescent="0.25">
      <c r="B2870" s="2"/>
      <c r="C2870" s="2"/>
      <c r="D2870" s="2"/>
      <c r="E2870" s="2"/>
      <c r="F2870" s="2"/>
      <c r="I2870" s="2"/>
      <c r="J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EE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  <c r="EV2870" s="2"/>
      <c r="FJ2870" s="2"/>
      <c r="GB2870" s="2"/>
      <c r="GP2870" s="13"/>
      <c r="GQ2870" s="13"/>
      <c r="GR2870" s="13"/>
      <c r="GS2870" s="13"/>
      <c r="GT2870" s="13"/>
      <c r="GU2870" s="13"/>
      <c r="NX2870" s="2"/>
      <c r="NY2870" s="2"/>
      <c r="NZ2870" s="2"/>
      <c r="OA2870" s="2"/>
      <c r="OB2870" s="2"/>
    </row>
    <row r="2871" spans="2:392" x14ac:dyDescent="0.25">
      <c r="B2871" s="2"/>
      <c r="C2871" s="2"/>
      <c r="D2871" s="2"/>
      <c r="E2871" s="2"/>
      <c r="F2871" s="2"/>
      <c r="I2871" s="2"/>
      <c r="J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EE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  <c r="EV2871" s="2"/>
      <c r="FJ2871" s="2"/>
      <c r="GB2871" s="2"/>
      <c r="GP2871" s="13"/>
      <c r="GQ2871" s="13"/>
      <c r="GR2871" s="13"/>
      <c r="GS2871" s="13"/>
      <c r="GT2871" s="13"/>
      <c r="GU2871" s="13"/>
      <c r="NX2871" s="2"/>
      <c r="NY2871" s="2"/>
      <c r="NZ2871" s="2"/>
      <c r="OA2871" s="2"/>
      <c r="OB2871" s="2"/>
    </row>
    <row r="2872" spans="2:392" x14ac:dyDescent="0.25">
      <c r="B2872" s="2"/>
      <c r="C2872" s="2"/>
      <c r="D2872" s="2"/>
      <c r="E2872" s="2"/>
      <c r="F2872" s="2"/>
      <c r="I2872" s="2"/>
      <c r="J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EE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  <c r="EV2872" s="2"/>
      <c r="FJ2872" s="2"/>
      <c r="GB2872" s="2"/>
      <c r="GP2872" s="13"/>
      <c r="GQ2872" s="13"/>
      <c r="GR2872" s="13"/>
      <c r="GS2872" s="13"/>
      <c r="GT2872" s="13"/>
      <c r="GU2872" s="13"/>
      <c r="NX2872" s="2"/>
      <c r="NY2872" s="2"/>
      <c r="NZ2872" s="2"/>
      <c r="OA2872" s="2"/>
      <c r="OB2872" s="2"/>
    </row>
    <row r="2873" spans="2:392" x14ac:dyDescent="0.25">
      <c r="B2873" s="2"/>
      <c r="C2873" s="2"/>
      <c r="D2873" s="2"/>
      <c r="E2873" s="2"/>
      <c r="F2873" s="2"/>
      <c r="I2873" s="2"/>
      <c r="J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EE2873" s="2"/>
      <c r="EJ2873" s="2"/>
      <c r="EK2873" s="2"/>
      <c r="EL2873" s="2"/>
      <c r="EM2873" s="2"/>
      <c r="EN2873" s="2"/>
      <c r="EO2873" s="2"/>
      <c r="EP2873" s="2"/>
      <c r="EQ2873" s="2"/>
      <c r="ER2873" s="2"/>
      <c r="ES2873" s="2"/>
      <c r="ET2873" s="2"/>
      <c r="EU2873" s="2"/>
      <c r="EV2873" s="2"/>
      <c r="FJ2873" s="2"/>
      <c r="GB2873" s="2"/>
      <c r="GP2873" s="13"/>
      <c r="GQ2873" s="13"/>
      <c r="GR2873" s="13"/>
      <c r="GS2873" s="13"/>
      <c r="GT2873" s="13"/>
      <c r="GU2873" s="13"/>
      <c r="NX2873" s="2"/>
      <c r="NY2873" s="2"/>
      <c r="NZ2873" s="2"/>
      <c r="OA2873" s="2"/>
      <c r="OB2873" s="2"/>
    </row>
    <row r="2874" spans="2:392" x14ac:dyDescent="0.25">
      <c r="B2874" s="2"/>
      <c r="C2874" s="2"/>
      <c r="D2874" s="2"/>
      <c r="E2874" s="2"/>
      <c r="F2874" s="2"/>
      <c r="I2874" s="2"/>
      <c r="J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EE2874" s="2"/>
      <c r="EJ2874" s="2"/>
      <c r="EK2874" s="2"/>
      <c r="EL2874" s="2"/>
      <c r="EM2874" s="2"/>
      <c r="EN2874" s="2"/>
      <c r="EO2874" s="2"/>
      <c r="EP2874" s="2"/>
      <c r="EQ2874" s="2"/>
      <c r="ER2874" s="2"/>
      <c r="ES2874" s="2"/>
      <c r="ET2874" s="2"/>
      <c r="EU2874" s="2"/>
      <c r="EV2874" s="2"/>
      <c r="FJ2874" s="2"/>
      <c r="GB2874" s="2"/>
      <c r="GP2874" s="13"/>
      <c r="GQ2874" s="13"/>
      <c r="GR2874" s="13"/>
      <c r="GS2874" s="13"/>
      <c r="GT2874" s="13"/>
      <c r="GU2874" s="13"/>
      <c r="NX2874" s="2"/>
      <c r="NY2874" s="2"/>
      <c r="NZ2874" s="2"/>
      <c r="OA2874" s="2"/>
      <c r="OB2874" s="2"/>
    </row>
    <row r="2875" spans="2:392" x14ac:dyDescent="0.25">
      <c r="B2875" s="2"/>
      <c r="C2875" s="2"/>
      <c r="D2875" s="2"/>
      <c r="E2875" s="2"/>
      <c r="F2875" s="2"/>
      <c r="I2875" s="2"/>
      <c r="J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EE2875" s="2"/>
      <c r="EJ2875" s="2"/>
      <c r="EK2875" s="2"/>
      <c r="EL2875" s="2"/>
      <c r="EM2875" s="2"/>
      <c r="EN2875" s="2"/>
      <c r="EO2875" s="2"/>
      <c r="EP2875" s="2"/>
      <c r="EQ2875" s="2"/>
      <c r="ER2875" s="2"/>
      <c r="ES2875" s="2"/>
      <c r="ET2875" s="2"/>
      <c r="EU2875" s="2"/>
      <c r="EV2875" s="2"/>
      <c r="FJ2875" s="2"/>
      <c r="GB2875" s="2"/>
      <c r="GP2875" s="13"/>
      <c r="GQ2875" s="13"/>
      <c r="GR2875" s="13"/>
      <c r="GS2875" s="13"/>
      <c r="GT2875" s="13"/>
      <c r="GU2875" s="13"/>
      <c r="NX2875" s="2"/>
      <c r="NY2875" s="2"/>
      <c r="NZ2875" s="2"/>
      <c r="OA2875" s="2"/>
      <c r="OB2875" s="2"/>
    </row>
    <row r="2876" spans="2:392" x14ac:dyDescent="0.25">
      <c r="B2876" s="2"/>
      <c r="C2876" s="2"/>
      <c r="D2876" s="2"/>
      <c r="E2876" s="2"/>
      <c r="F2876" s="2"/>
      <c r="I2876" s="2"/>
      <c r="J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EE2876" s="2"/>
      <c r="EJ2876" s="2"/>
      <c r="EK2876" s="2"/>
      <c r="EL2876" s="2"/>
      <c r="EM2876" s="2"/>
      <c r="EN2876" s="2"/>
      <c r="EO2876" s="2"/>
      <c r="EP2876" s="2"/>
      <c r="EQ2876" s="2"/>
      <c r="ER2876" s="2"/>
      <c r="ES2876" s="2"/>
      <c r="ET2876" s="2"/>
      <c r="EU2876" s="2"/>
      <c r="EV2876" s="2"/>
      <c r="FJ2876" s="2"/>
      <c r="GB2876" s="2"/>
      <c r="GP2876" s="13"/>
      <c r="GQ2876" s="13"/>
      <c r="GR2876" s="13"/>
      <c r="GS2876" s="13"/>
      <c r="GT2876" s="13"/>
      <c r="GU2876" s="13"/>
      <c r="NX2876" s="2"/>
      <c r="NY2876" s="2"/>
      <c r="NZ2876" s="2"/>
      <c r="OA2876" s="2"/>
      <c r="OB2876" s="2"/>
    </row>
    <row r="2877" spans="2:392" x14ac:dyDescent="0.25">
      <c r="B2877" s="2"/>
      <c r="C2877" s="2"/>
      <c r="D2877" s="2"/>
      <c r="E2877" s="2"/>
      <c r="F2877" s="2"/>
      <c r="I2877" s="2"/>
      <c r="J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EE2877" s="2"/>
      <c r="EJ2877" s="2"/>
      <c r="EK2877" s="2"/>
      <c r="EL2877" s="2"/>
      <c r="EM2877" s="2"/>
      <c r="EN2877" s="2"/>
      <c r="EO2877" s="2"/>
      <c r="EP2877" s="2"/>
      <c r="EQ2877" s="2"/>
      <c r="ER2877" s="2"/>
      <c r="ES2877" s="2"/>
      <c r="ET2877" s="2"/>
      <c r="EU2877" s="2"/>
      <c r="EV2877" s="2"/>
      <c r="FJ2877" s="2"/>
      <c r="GB2877" s="2"/>
      <c r="GP2877" s="13"/>
      <c r="GQ2877" s="13"/>
      <c r="GR2877" s="13"/>
      <c r="GS2877" s="13"/>
      <c r="GT2877" s="13"/>
      <c r="GU2877" s="13"/>
      <c r="NX2877" s="2"/>
      <c r="NY2877" s="2"/>
      <c r="NZ2877" s="2"/>
      <c r="OA2877" s="2"/>
      <c r="OB2877" s="2"/>
    </row>
    <row r="2878" spans="2:392" x14ac:dyDescent="0.25">
      <c r="B2878" s="2"/>
      <c r="C2878" s="2"/>
      <c r="D2878" s="2"/>
      <c r="E2878" s="2"/>
      <c r="F2878" s="2"/>
      <c r="I2878" s="2"/>
      <c r="J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EE2878" s="2"/>
      <c r="EJ2878" s="2"/>
      <c r="EK2878" s="2"/>
      <c r="EL2878" s="2"/>
      <c r="EM2878" s="2"/>
      <c r="EN2878" s="2"/>
      <c r="EO2878" s="2"/>
      <c r="EP2878" s="2"/>
      <c r="EQ2878" s="2"/>
      <c r="ER2878" s="2"/>
      <c r="ES2878" s="2"/>
      <c r="ET2878" s="2"/>
      <c r="EU2878" s="2"/>
      <c r="EV2878" s="2"/>
      <c r="FJ2878" s="2"/>
      <c r="GB2878" s="2"/>
      <c r="GP2878" s="13"/>
      <c r="GQ2878" s="13"/>
      <c r="GR2878" s="13"/>
      <c r="GS2878" s="13"/>
      <c r="GT2878" s="13"/>
      <c r="GU2878" s="13"/>
      <c r="NX2878" s="2"/>
      <c r="NY2878" s="2"/>
      <c r="NZ2878" s="2"/>
      <c r="OA2878" s="2"/>
      <c r="OB2878" s="2"/>
    </row>
    <row r="2879" spans="2:392" x14ac:dyDescent="0.25">
      <c r="B2879" s="2"/>
      <c r="C2879" s="2"/>
      <c r="D2879" s="2"/>
      <c r="E2879" s="2"/>
      <c r="F2879" s="2"/>
      <c r="I2879" s="2"/>
      <c r="J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EE2879" s="2"/>
      <c r="EJ2879" s="2"/>
      <c r="EK2879" s="2"/>
      <c r="EL2879" s="2"/>
      <c r="EM2879" s="2"/>
      <c r="EN2879" s="2"/>
      <c r="EO2879" s="2"/>
      <c r="EP2879" s="2"/>
      <c r="EQ2879" s="2"/>
      <c r="ER2879" s="2"/>
      <c r="ES2879" s="2"/>
      <c r="ET2879" s="2"/>
      <c r="EU2879" s="2"/>
      <c r="EV2879" s="2"/>
      <c r="FJ2879" s="2"/>
      <c r="GB2879" s="2"/>
      <c r="GP2879" s="13"/>
      <c r="GQ2879" s="13"/>
      <c r="GR2879" s="13"/>
      <c r="GS2879" s="13"/>
      <c r="GT2879" s="13"/>
      <c r="GU2879" s="13"/>
      <c r="NX2879" s="2"/>
      <c r="NY2879" s="2"/>
      <c r="NZ2879" s="2"/>
      <c r="OA2879" s="2"/>
      <c r="OB2879" s="2"/>
    </row>
    <row r="2880" spans="2:392" x14ac:dyDescent="0.25">
      <c r="B2880" s="2"/>
      <c r="C2880" s="2"/>
      <c r="D2880" s="2"/>
      <c r="E2880" s="2"/>
      <c r="F2880" s="2"/>
      <c r="I2880" s="2"/>
      <c r="J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EE2880" s="2"/>
      <c r="EJ2880" s="2"/>
      <c r="EK2880" s="2"/>
      <c r="EL2880" s="2"/>
      <c r="EM2880" s="2"/>
      <c r="EN2880" s="2"/>
      <c r="EO2880" s="2"/>
      <c r="EP2880" s="2"/>
      <c r="EQ2880" s="2"/>
      <c r="ER2880" s="2"/>
      <c r="ES2880" s="2"/>
      <c r="ET2880" s="2"/>
      <c r="EU2880" s="2"/>
      <c r="EV2880" s="2"/>
      <c r="FJ2880" s="2"/>
      <c r="GB2880" s="2"/>
      <c r="GP2880" s="13"/>
      <c r="GQ2880" s="13"/>
      <c r="GR2880" s="13"/>
      <c r="GS2880" s="13"/>
      <c r="GT2880" s="13"/>
      <c r="GU2880" s="13"/>
      <c r="NX2880" s="2"/>
      <c r="NY2880" s="2"/>
      <c r="NZ2880" s="2"/>
      <c r="OA2880" s="2"/>
      <c r="OB2880" s="2"/>
    </row>
    <row r="2881" spans="2:392" x14ac:dyDescent="0.25">
      <c r="B2881" s="2"/>
      <c r="C2881" s="2"/>
      <c r="D2881" s="2"/>
      <c r="E2881" s="2"/>
      <c r="F2881" s="2"/>
      <c r="I2881" s="2"/>
      <c r="J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EE2881" s="2"/>
      <c r="EJ2881" s="2"/>
      <c r="EK2881" s="2"/>
      <c r="EL2881" s="2"/>
      <c r="EM2881" s="2"/>
      <c r="EN2881" s="2"/>
      <c r="EO2881" s="2"/>
      <c r="EP2881" s="2"/>
      <c r="EQ2881" s="2"/>
      <c r="ER2881" s="2"/>
      <c r="ES2881" s="2"/>
      <c r="ET2881" s="2"/>
      <c r="EU2881" s="2"/>
      <c r="EV2881" s="2"/>
      <c r="FJ2881" s="2"/>
      <c r="GB2881" s="2"/>
      <c r="GP2881" s="13"/>
      <c r="GQ2881" s="13"/>
      <c r="GR2881" s="13"/>
      <c r="GS2881" s="13"/>
      <c r="GT2881" s="13"/>
      <c r="GU2881" s="13"/>
      <c r="NX2881" s="2"/>
      <c r="NY2881" s="2"/>
      <c r="NZ2881" s="2"/>
      <c r="OA2881" s="2"/>
      <c r="OB2881" s="2"/>
    </row>
    <row r="2882" spans="2:392" x14ac:dyDescent="0.25">
      <c r="B2882" s="2"/>
      <c r="C2882" s="2"/>
      <c r="D2882" s="2"/>
      <c r="E2882" s="2"/>
      <c r="F2882" s="2"/>
      <c r="I2882" s="2"/>
      <c r="J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EE2882" s="2"/>
      <c r="EJ2882" s="2"/>
      <c r="EK2882" s="2"/>
      <c r="EL2882" s="2"/>
      <c r="EM2882" s="2"/>
      <c r="EN2882" s="2"/>
      <c r="EO2882" s="2"/>
      <c r="EP2882" s="2"/>
      <c r="EQ2882" s="2"/>
      <c r="ER2882" s="2"/>
      <c r="ES2882" s="2"/>
      <c r="ET2882" s="2"/>
      <c r="EU2882" s="2"/>
      <c r="EV2882" s="2"/>
      <c r="FJ2882" s="2"/>
      <c r="GB2882" s="2"/>
      <c r="GP2882" s="13"/>
      <c r="GQ2882" s="13"/>
      <c r="GR2882" s="13"/>
      <c r="GS2882" s="13"/>
      <c r="GT2882" s="13"/>
      <c r="GU2882" s="13"/>
      <c r="NX2882" s="2"/>
      <c r="NY2882" s="2"/>
      <c r="NZ2882" s="2"/>
      <c r="OA2882" s="2"/>
      <c r="OB2882" s="2"/>
    </row>
    <row r="2883" spans="2:392" x14ac:dyDescent="0.25">
      <c r="B2883" s="2"/>
      <c r="C2883" s="2"/>
      <c r="D2883" s="2"/>
      <c r="E2883" s="2"/>
      <c r="F2883" s="2"/>
      <c r="I2883" s="2"/>
      <c r="J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EE2883" s="2"/>
      <c r="EJ2883" s="2"/>
      <c r="EK2883" s="2"/>
      <c r="EL2883" s="2"/>
      <c r="EM2883" s="2"/>
      <c r="EN2883" s="2"/>
      <c r="EO2883" s="2"/>
      <c r="EP2883" s="2"/>
      <c r="EQ2883" s="2"/>
      <c r="ER2883" s="2"/>
      <c r="ES2883" s="2"/>
      <c r="ET2883" s="2"/>
      <c r="EU2883" s="2"/>
      <c r="EV2883" s="2"/>
      <c r="FJ2883" s="2"/>
      <c r="GB2883" s="2"/>
      <c r="GP2883" s="13"/>
      <c r="GQ2883" s="13"/>
      <c r="GR2883" s="13"/>
      <c r="GS2883" s="13"/>
      <c r="GT2883" s="13"/>
      <c r="GU2883" s="13"/>
      <c r="NX2883" s="2"/>
      <c r="NY2883" s="2"/>
      <c r="NZ2883" s="2"/>
      <c r="OA2883" s="2"/>
      <c r="OB2883" s="2"/>
    </row>
    <row r="2884" spans="2:392" x14ac:dyDescent="0.25">
      <c r="B2884" s="2"/>
      <c r="C2884" s="2"/>
      <c r="D2884" s="2"/>
      <c r="E2884" s="2"/>
      <c r="F2884" s="2"/>
      <c r="I2884" s="2"/>
      <c r="J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EE2884" s="2"/>
      <c r="EJ2884" s="2"/>
      <c r="EK2884" s="2"/>
      <c r="EL2884" s="2"/>
      <c r="EM2884" s="2"/>
      <c r="EN2884" s="2"/>
      <c r="EO2884" s="2"/>
      <c r="EP2884" s="2"/>
      <c r="EQ2884" s="2"/>
      <c r="ER2884" s="2"/>
      <c r="ES2884" s="2"/>
      <c r="ET2884" s="2"/>
      <c r="EU2884" s="2"/>
      <c r="EV2884" s="2"/>
      <c r="FJ2884" s="2"/>
      <c r="GB2884" s="2"/>
      <c r="GP2884" s="13"/>
      <c r="GQ2884" s="13"/>
      <c r="GR2884" s="13"/>
      <c r="GS2884" s="13"/>
      <c r="GT2884" s="13"/>
      <c r="GU2884" s="13"/>
      <c r="NX2884" s="2"/>
      <c r="NY2884" s="2"/>
      <c r="NZ2884" s="2"/>
      <c r="OA2884" s="2"/>
      <c r="OB2884" s="2"/>
    </row>
    <row r="2885" spans="2:392" x14ac:dyDescent="0.25">
      <c r="B2885" s="2"/>
      <c r="C2885" s="2"/>
      <c r="D2885" s="2"/>
      <c r="E2885" s="2"/>
      <c r="F2885" s="2"/>
      <c r="I2885" s="2"/>
      <c r="J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EE2885" s="2"/>
      <c r="EJ2885" s="2"/>
      <c r="EK2885" s="2"/>
      <c r="EL2885" s="2"/>
      <c r="EM2885" s="2"/>
      <c r="EN2885" s="2"/>
      <c r="EO2885" s="2"/>
      <c r="EP2885" s="2"/>
      <c r="EQ2885" s="2"/>
      <c r="ER2885" s="2"/>
      <c r="ES2885" s="2"/>
      <c r="ET2885" s="2"/>
      <c r="EU2885" s="2"/>
      <c r="EV2885" s="2"/>
      <c r="FJ2885" s="2"/>
      <c r="GB2885" s="2"/>
      <c r="GP2885" s="13"/>
      <c r="GQ2885" s="13"/>
      <c r="GR2885" s="13"/>
      <c r="GS2885" s="13"/>
      <c r="GT2885" s="13"/>
      <c r="GU2885" s="13"/>
      <c r="NX2885" s="2"/>
      <c r="NY2885" s="2"/>
      <c r="NZ2885" s="2"/>
      <c r="OA2885" s="2"/>
      <c r="OB2885" s="2"/>
    </row>
    <row r="2886" spans="2:392" x14ac:dyDescent="0.25">
      <c r="B2886" s="2"/>
      <c r="C2886" s="2"/>
      <c r="D2886" s="2"/>
      <c r="E2886" s="2"/>
      <c r="F2886" s="2"/>
      <c r="I2886" s="2"/>
      <c r="J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EE2886" s="2"/>
      <c r="EJ2886" s="2"/>
      <c r="EK2886" s="2"/>
      <c r="EL2886" s="2"/>
      <c r="EM2886" s="2"/>
      <c r="EN2886" s="2"/>
      <c r="EO2886" s="2"/>
      <c r="EP2886" s="2"/>
      <c r="EQ2886" s="2"/>
      <c r="ER2886" s="2"/>
      <c r="ES2886" s="2"/>
      <c r="ET2886" s="2"/>
      <c r="EU2886" s="2"/>
      <c r="EV2886" s="2"/>
      <c r="FJ2886" s="2"/>
      <c r="GB2886" s="2"/>
      <c r="GP2886" s="13"/>
      <c r="GQ2886" s="13"/>
      <c r="GR2886" s="13"/>
      <c r="GS2886" s="13"/>
      <c r="GT2886" s="13"/>
      <c r="GU2886" s="13"/>
      <c r="NX2886" s="2"/>
      <c r="NY2886" s="2"/>
      <c r="NZ2886" s="2"/>
      <c r="OA2886" s="2"/>
      <c r="OB2886" s="2"/>
    </row>
    <row r="2887" spans="2:392" x14ac:dyDescent="0.25">
      <c r="B2887" s="2"/>
      <c r="C2887" s="2"/>
      <c r="D2887" s="2"/>
      <c r="E2887" s="2"/>
      <c r="F2887" s="2"/>
      <c r="I2887" s="2"/>
      <c r="J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EE2887" s="2"/>
      <c r="EJ2887" s="2"/>
      <c r="EK2887" s="2"/>
      <c r="EL2887" s="2"/>
      <c r="EM2887" s="2"/>
      <c r="EN2887" s="2"/>
      <c r="EO2887" s="2"/>
      <c r="EP2887" s="2"/>
      <c r="EQ2887" s="2"/>
      <c r="ER2887" s="2"/>
      <c r="ES2887" s="2"/>
      <c r="ET2887" s="2"/>
      <c r="EU2887" s="2"/>
      <c r="EV2887" s="2"/>
      <c r="FJ2887" s="2"/>
      <c r="GB2887" s="2"/>
      <c r="GP2887" s="13"/>
      <c r="GQ2887" s="13"/>
      <c r="GR2887" s="13"/>
      <c r="GS2887" s="13"/>
      <c r="GT2887" s="13"/>
      <c r="GU2887" s="13"/>
      <c r="NX2887" s="2"/>
      <c r="NY2887" s="2"/>
      <c r="NZ2887" s="2"/>
      <c r="OA2887" s="2"/>
      <c r="OB2887" s="2"/>
    </row>
    <row r="2888" spans="2:392" x14ac:dyDescent="0.25">
      <c r="B2888" s="2"/>
      <c r="C2888" s="2"/>
      <c r="D2888" s="2"/>
      <c r="E2888" s="2"/>
      <c r="F2888" s="2"/>
      <c r="I2888" s="2"/>
      <c r="J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EE2888" s="2"/>
      <c r="EJ2888" s="2"/>
      <c r="EK2888" s="2"/>
      <c r="EL2888" s="2"/>
      <c r="EM2888" s="2"/>
      <c r="EN2888" s="2"/>
      <c r="EO2888" s="2"/>
      <c r="EP2888" s="2"/>
      <c r="EQ2888" s="2"/>
      <c r="ER2888" s="2"/>
      <c r="ES2888" s="2"/>
      <c r="ET2888" s="2"/>
      <c r="EU2888" s="2"/>
      <c r="EV2888" s="2"/>
      <c r="FJ2888" s="2"/>
      <c r="GB2888" s="2"/>
      <c r="GP2888" s="13"/>
      <c r="GQ2888" s="13"/>
      <c r="GR2888" s="13"/>
      <c r="GS2888" s="13"/>
      <c r="GT2888" s="13"/>
      <c r="GU2888" s="13"/>
      <c r="NX2888" s="2"/>
      <c r="NY2888" s="2"/>
      <c r="NZ2888" s="2"/>
      <c r="OA2888" s="2"/>
      <c r="OB2888" s="2"/>
    </row>
    <row r="2889" spans="2:392" x14ac:dyDescent="0.25">
      <c r="B2889" s="2"/>
      <c r="C2889" s="2"/>
      <c r="D2889" s="2"/>
      <c r="E2889" s="2"/>
      <c r="F2889" s="2"/>
      <c r="I2889" s="2"/>
      <c r="J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EE2889" s="2"/>
      <c r="EJ2889" s="2"/>
      <c r="EK2889" s="2"/>
      <c r="EL2889" s="2"/>
      <c r="EM2889" s="2"/>
      <c r="EN2889" s="2"/>
      <c r="EO2889" s="2"/>
      <c r="EP2889" s="2"/>
      <c r="EQ2889" s="2"/>
      <c r="ER2889" s="2"/>
      <c r="ES2889" s="2"/>
      <c r="ET2889" s="2"/>
      <c r="EU2889" s="2"/>
      <c r="EV2889" s="2"/>
      <c r="FJ2889" s="2"/>
      <c r="GB2889" s="2"/>
      <c r="GP2889" s="13"/>
      <c r="GQ2889" s="13"/>
      <c r="GR2889" s="13"/>
      <c r="GS2889" s="13"/>
      <c r="GT2889" s="13"/>
      <c r="GU2889" s="13"/>
      <c r="NX2889" s="2"/>
      <c r="NY2889" s="2"/>
      <c r="NZ2889" s="2"/>
      <c r="OA2889" s="2"/>
      <c r="OB2889" s="2"/>
    </row>
    <row r="2890" spans="2:392" x14ac:dyDescent="0.25">
      <c r="B2890" s="2"/>
      <c r="C2890" s="2"/>
      <c r="D2890" s="2"/>
      <c r="E2890" s="2"/>
      <c r="F2890" s="2"/>
      <c r="I2890" s="2"/>
      <c r="J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EE2890" s="2"/>
      <c r="EJ2890" s="2"/>
      <c r="EK2890" s="2"/>
      <c r="EL2890" s="2"/>
      <c r="EM2890" s="2"/>
      <c r="EN2890" s="2"/>
      <c r="EO2890" s="2"/>
      <c r="EP2890" s="2"/>
      <c r="EQ2890" s="2"/>
      <c r="ER2890" s="2"/>
      <c r="ES2890" s="2"/>
      <c r="ET2890" s="2"/>
      <c r="EU2890" s="2"/>
      <c r="EV2890" s="2"/>
      <c r="FJ2890" s="2"/>
      <c r="GB2890" s="2"/>
      <c r="GP2890" s="13"/>
      <c r="GQ2890" s="13"/>
      <c r="GR2890" s="13"/>
      <c r="GS2890" s="13"/>
      <c r="GT2890" s="13"/>
      <c r="GU2890" s="13"/>
      <c r="NX2890" s="2"/>
      <c r="NY2890" s="2"/>
      <c r="NZ2890" s="2"/>
      <c r="OA2890" s="2"/>
      <c r="OB2890" s="2"/>
    </row>
    <row r="2891" spans="2:392" x14ac:dyDescent="0.25">
      <c r="B2891" s="2"/>
      <c r="C2891" s="2"/>
      <c r="D2891" s="2"/>
      <c r="E2891" s="2"/>
      <c r="F2891" s="2"/>
      <c r="I2891" s="2"/>
      <c r="J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EE2891" s="2"/>
      <c r="EJ2891" s="2"/>
      <c r="EK2891" s="2"/>
      <c r="EL2891" s="2"/>
      <c r="EM2891" s="2"/>
      <c r="EN2891" s="2"/>
      <c r="EO2891" s="2"/>
      <c r="EP2891" s="2"/>
      <c r="EQ2891" s="2"/>
      <c r="ER2891" s="2"/>
      <c r="ES2891" s="2"/>
      <c r="ET2891" s="2"/>
      <c r="EU2891" s="2"/>
      <c r="EV2891" s="2"/>
      <c r="FJ2891" s="2"/>
      <c r="GB2891" s="2"/>
      <c r="GP2891" s="13"/>
      <c r="GQ2891" s="13"/>
      <c r="GR2891" s="13"/>
      <c r="GS2891" s="13"/>
      <c r="GT2891" s="13"/>
      <c r="GU2891" s="13"/>
      <c r="NX2891" s="2"/>
      <c r="NY2891" s="2"/>
      <c r="NZ2891" s="2"/>
      <c r="OA2891" s="2"/>
      <c r="OB2891" s="2"/>
    </row>
    <row r="2892" spans="2:392" x14ac:dyDescent="0.25">
      <c r="B2892" s="2"/>
      <c r="C2892" s="2"/>
      <c r="D2892" s="2"/>
      <c r="E2892" s="2"/>
      <c r="F2892" s="2"/>
      <c r="I2892" s="2"/>
      <c r="J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EE2892" s="2"/>
      <c r="EJ2892" s="2"/>
      <c r="EK2892" s="2"/>
      <c r="EL2892" s="2"/>
      <c r="EM2892" s="2"/>
      <c r="EN2892" s="2"/>
      <c r="EO2892" s="2"/>
      <c r="EP2892" s="2"/>
      <c r="EQ2892" s="2"/>
      <c r="ER2892" s="2"/>
      <c r="ES2892" s="2"/>
      <c r="ET2892" s="2"/>
      <c r="EU2892" s="2"/>
      <c r="EV2892" s="2"/>
      <c r="FJ2892" s="2"/>
      <c r="GB2892" s="2"/>
      <c r="GP2892" s="13"/>
      <c r="GQ2892" s="13"/>
      <c r="GR2892" s="13"/>
      <c r="GS2892" s="13"/>
      <c r="GT2892" s="13"/>
      <c r="GU2892" s="13"/>
      <c r="NX2892" s="2"/>
      <c r="NY2892" s="2"/>
      <c r="NZ2892" s="2"/>
      <c r="OA2892" s="2"/>
      <c r="OB2892" s="2"/>
    </row>
    <row r="2893" spans="2:392" x14ac:dyDescent="0.25">
      <c r="B2893" s="2"/>
      <c r="C2893" s="2"/>
      <c r="D2893" s="2"/>
      <c r="E2893" s="2"/>
      <c r="F2893" s="2"/>
      <c r="I2893" s="2"/>
      <c r="J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EE2893" s="2"/>
      <c r="EJ2893" s="2"/>
      <c r="EK2893" s="2"/>
      <c r="EL2893" s="2"/>
      <c r="EM2893" s="2"/>
      <c r="EN2893" s="2"/>
      <c r="EO2893" s="2"/>
      <c r="EP2893" s="2"/>
      <c r="EQ2893" s="2"/>
      <c r="ER2893" s="2"/>
      <c r="ES2893" s="2"/>
      <c r="ET2893" s="2"/>
      <c r="EU2893" s="2"/>
      <c r="EV2893" s="2"/>
      <c r="FJ2893" s="2"/>
      <c r="GB2893" s="2"/>
      <c r="GP2893" s="13"/>
      <c r="GQ2893" s="13"/>
      <c r="GR2893" s="13"/>
      <c r="GS2893" s="13"/>
      <c r="GT2893" s="13"/>
      <c r="GU2893" s="13"/>
      <c r="NX2893" s="2"/>
      <c r="NY2893" s="2"/>
      <c r="NZ2893" s="2"/>
      <c r="OA2893" s="2"/>
      <c r="OB2893" s="2"/>
    </row>
    <row r="2894" spans="2:392" x14ac:dyDescent="0.25">
      <c r="B2894" s="2"/>
      <c r="C2894" s="2"/>
      <c r="D2894" s="2"/>
      <c r="E2894" s="2"/>
      <c r="F2894" s="2"/>
      <c r="I2894" s="2"/>
      <c r="J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EE2894" s="2"/>
      <c r="EJ2894" s="2"/>
      <c r="EK2894" s="2"/>
      <c r="EL2894" s="2"/>
      <c r="EM2894" s="2"/>
      <c r="EN2894" s="2"/>
      <c r="EO2894" s="2"/>
      <c r="EP2894" s="2"/>
      <c r="EQ2894" s="2"/>
      <c r="ER2894" s="2"/>
      <c r="ES2894" s="2"/>
      <c r="ET2894" s="2"/>
      <c r="EU2894" s="2"/>
      <c r="EV2894" s="2"/>
      <c r="FJ2894" s="2"/>
      <c r="GB2894" s="2"/>
      <c r="GP2894" s="13"/>
      <c r="GQ2894" s="13"/>
      <c r="GR2894" s="13"/>
      <c r="GS2894" s="13"/>
      <c r="GT2894" s="13"/>
      <c r="GU2894" s="13"/>
      <c r="NX2894" s="2"/>
      <c r="NY2894" s="2"/>
      <c r="NZ2894" s="2"/>
      <c r="OA2894" s="2"/>
      <c r="OB2894" s="2"/>
    </row>
    <row r="2895" spans="2:392" x14ac:dyDescent="0.25">
      <c r="B2895" s="2"/>
      <c r="C2895" s="2"/>
      <c r="D2895" s="2"/>
      <c r="E2895" s="2"/>
      <c r="F2895" s="2"/>
      <c r="I2895" s="2"/>
      <c r="J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EE2895" s="2"/>
      <c r="EJ2895" s="2"/>
      <c r="EK2895" s="2"/>
      <c r="EL2895" s="2"/>
      <c r="EM2895" s="2"/>
      <c r="EN2895" s="2"/>
      <c r="EO2895" s="2"/>
      <c r="EP2895" s="2"/>
      <c r="EQ2895" s="2"/>
      <c r="ER2895" s="2"/>
      <c r="ES2895" s="2"/>
      <c r="ET2895" s="2"/>
      <c r="EU2895" s="2"/>
      <c r="EV2895" s="2"/>
      <c r="FJ2895" s="2"/>
      <c r="GB2895" s="2"/>
      <c r="GP2895" s="13"/>
      <c r="GQ2895" s="13"/>
      <c r="GR2895" s="13"/>
      <c r="GS2895" s="13"/>
      <c r="GT2895" s="13"/>
      <c r="GU2895" s="13"/>
      <c r="NX2895" s="2"/>
      <c r="NY2895" s="2"/>
      <c r="NZ2895" s="2"/>
      <c r="OA2895" s="2"/>
      <c r="OB2895" s="2"/>
    </row>
    <row r="2896" spans="2:392" x14ac:dyDescent="0.25">
      <c r="B2896" s="2"/>
      <c r="C2896" s="2"/>
      <c r="D2896" s="2"/>
      <c r="E2896" s="2"/>
      <c r="F2896" s="2"/>
      <c r="I2896" s="2"/>
      <c r="J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EE2896" s="2"/>
      <c r="EJ2896" s="2"/>
      <c r="EK2896" s="2"/>
      <c r="EL2896" s="2"/>
      <c r="EM2896" s="2"/>
      <c r="EN2896" s="2"/>
      <c r="EO2896" s="2"/>
      <c r="EP2896" s="2"/>
      <c r="EQ2896" s="2"/>
      <c r="ER2896" s="2"/>
      <c r="ES2896" s="2"/>
      <c r="ET2896" s="2"/>
      <c r="EU2896" s="2"/>
      <c r="EV2896" s="2"/>
      <c r="FJ2896" s="2"/>
      <c r="GB2896" s="2"/>
      <c r="GP2896" s="13"/>
      <c r="GQ2896" s="13"/>
      <c r="GR2896" s="13"/>
      <c r="GS2896" s="13"/>
      <c r="GT2896" s="13"/>
      <c r="GU2896" s="13"/>
      <c r="NX2896" s="2"/>
      <c r="NY2896" s="2"/>
      <c r="NZ2896" s="2"/>
      <c r="OA2896" s="2"/>
      <c r="OB2896" s="2"/>
    </row>
    <row r="2897" spans="2:392" x14ac:dyDescent="0.25">
      <c r="B2897" s="2"/>
      <c r="C2897" s="2"/>
      <c r="D2897" s="2"/>
      <c r="E2897" s="2"/>
      <c r="F2897" s="2"/>
      <c r="I2897" s="2"/>
      <c r="J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EE2897" s="2"/>
      <c r="EJ2897" s="2"/>
      <c r="EK2897" s="2"/>
      <c r="EL2897" s="2"/>
      <c r="EM2897" s="2"/>
      <c r="EN2897" s="2"/>
      <c r="EO2897" s="2"/>
      <c r="EP2897" s="2"/>
      <c r="EQ2897" s="2"/>
      <c r="ER2897" s="2"/>
      <c r="ES2897" s="2"/>
      <c r="ET2897" s="2"/>
      <c r="EU2897" s="2"/>
      <c r="EV2897" s="2"/>
      <c r="FJ2897" s="2"/>
      <c r="GB2897" s="2"/>
      <c r="GP2897" s="13"/>
      <c r="GQ2897" s="13"/>
      <c r="GR2897" s="13"/>
      <c r="GS2897" s="13"/>
      <c r="GT2897" s="13"/>
      <c r="GU2897" s="13"/>
      <c r="NX2897" s="2"/>
      <c r="NY2897" s="2"/>
      <c r="NZ2897" s="2"/>
      <c r="OA2897" s="2"/>
      <c r="OB2897" s="2"/>
    </row>
    <row r="2898" spans="2:392" x14ac:dyDescent="0.25">
      <c r="B2898" s="2"/>
      <c r="C2898" s="2"/>
      <c r="D2898" s="2"/>
      <c r="E2898" s="2"/>
      <c r="F2898" s="2"/>
      <c r="I2898" s="2"/>
      <c r="J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EE2898" s="2"/>
      <c r="EJ2898" s="2"/>
      <c r="EK2898" s="2"/>
      <c r="EL2898" s="2"/>
      <c r="EM2898" s="2"/>
      <c r="EN2898" s="2"/>
      <c r="EO2898" s="2"/>
      <c r="EP2898" s="2"/>
      <c r="EQ2898" s="2"/>
      <c r="ER2898" s="2"/>
      <c r="ES2898" s="2"/>
      <c r="ET2898" s="2"/>
      <c r="EU2898" s="2"/>
      <c r="EV2898" s="2"/>
      <c r="FJ2898" s="2"/>
      <c r="GB2898" s="2"/>
      <c r="GP2898" s="13"/>
      <c r="GQ2898" s="13"/>
      <c r="GR2898" s="13"/>
      <c r="GS2898" s="13"/>
      <c r="GT2898" s="13"/>
      <c r="GU2898" s="13"/>
      <c r="NX2898" s="2"/>
      <c r="NY2898" s="2"/>
      <c r="NZ2898" s="2"/>
      <c r="OA2898" s="2"/>
      <c r="OB2898" s="2"/>
    </row>
    <row r="2899" spans="2:392" x14ac:dyDescent="0.25">
      <c r="B2899" s="2"/>
      <c r="C2899" s="2"/>
      <c r="D2899" s="2"/>
      <c r="E2899" s="2"/>
      <c r="F2899" s="2"/>
      <c r="I2899" s="2"/>
      <c r="J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EE2899" s="2"/>
      <c r="EJ2899" s="2"/>
      <c r="EK2899" s="2"/>
      <c r="EL2899" s="2"/>
      <c r="EM2899" s="2"/>
      <c r="EN2899" s="2"/>
      <c r="EO2899" s="2"/>
      <c r="EP2899" s="2"/>
      <c r="EQ2899" s="2"/>
      <c r="ER2899" s="2"/>
      <c r="ES2899" s="2"/>
      <c r="ET2899" s="2"/>
      <c r="EU2899" s="2"/>
      <c r="EV2899" s="2"/>
      <c r="FJ2899" s="2"/>
      <c r="GB2899" s="2"/>
      <c r="GP2899" s="13"/>
      <c r="GQ2899" s="13"/>
      <c r="GR2899" s="13"/>
      <c r="GS2899" s="13"/>
      <c r="GT2899" s="13"/>
      <c r="GU2899" s="13"/>
      <c r="NX2899" s="2"/>
      <c r="NY2899" s="2"/>
      <c r="NZ2899" s="2"/>
      <c r="OA2899" s="2"/>
      <c r="OB2899" s="2"/>
    </row>
    <row r="2900" spans="2:392" x14ac:dyDescent="0.25">
      <c r="B2900" s="2"/>
      <c r="C2900" s="2"/>
      <c r="D2900" s="2"/>
      <c r="E2900" s="2"/>
      <c r="F2900" s="2"/>
      <c r="I2900" s="2"/>
      <c r="J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EE2900" s="2"/>
      <c r="EJ2900" s="2"/>
      <c r="EK2900" s="2"/>
      <c r="EL2900" s="2"/>
      <c r="EM2900" s="2"/>
      <c r="EN2900" s="2"/>
      <c r="EO2900" s="2"/>
      <c r="EP2900" s="2"/>
      <c r="EQ2900" s="2"/>
      <c r="ER2900" s="2"/>
      <c r="ES2900" s="2"/>
      <c r="ET2900" s="2"/>
      <c r="EU2900" s="2"/>
      <c r="EV2900" s="2"/>
      <c r="FJ2900" s="2"/>
      <c r="GB2900" s="2"/>
      <c r="GP2900" s="13"/>
      <c r="GQ2900" s="13"/>
      <c r="GR2900" s="13"/>
      <c r="GS2900" s="13"/>
      <c r="GT2900" s="13"/>
      <c r="GU2900" s="13"/>
      <c r="NX2900" s="2"/>
      <c r="NY2900" s="2"/>
      <c r="NZ2900" s="2"/>
      <c r="OA2900" s="2"/>
      <c r="OB2900" s="2"/>
    </row>
    <row r="2901" spans="2:392" x14ac:dyDescent="0.25">
      <c r="B2901" s="2"/>
      <c r="C2901" s="2"/>
      <c r="D2901" s="2"/>
      <c r="E2901" s="2"/>
      <c r="F2901" s="2"/>
      <c r="I2901" s="2"/>
      <c r="J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EE2901" s="2"/>
      <c r="EJ2901" s="2"/>
      <c r="EK2901" s="2"/>
      <c r="EL2901" s="2"/>
      <c r="EM2901" s="2"/>
      <c r="EN2901" s="2"/>
      <c r="EO2901" s="2"/>
      <c r="EP2901" s="2"/>
      <c r="EQ2901" s="2"/>
      <c r="ER2901" s="2"/>
      <c r="ES2901" s="2"/>
      <c r="ET2901" s="2"/>
      <c r="EU2901" s="2"/>
      <c r="EV2901" s="2"/>
      <c r="FJ2901" s="2"/>
      <c r="GB2901" s="2"/>
      <c r="GP2901" s="13"/>
      <c r="GQ2901" s="13"/>
      <c r="GR2901" s="13"/>
      <c r="GS2901" s="13"/>
      <c r="GT2901" s="13"/>
      <c r="GU2901" s="13"/>
      <c r="NX2901" s="2"/>
      <c r="NY2901" s="2"/>
      <c r="NZ2901" s="2"/>
      <c r="OA2901" s="2"/>
      <c r="OB2901" s="2"/>
    </row>
    <row r="2902" spans="2:392" x14ac:dyDescent="0.25">
      <c r="B2902" s="2"/>
      <c r="C2902" s="2"/>
      <c r="D2902" s="2"/>
      <c r="E2902" s="2"/>
      <c r="F2902" s="2"/>
      <c r="I2902" s="2"/>
      <c r="J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EE2902" s="2"/>
      <c r="EJ2902" s="2"/>
      <c r="EK2902" s="2"/>
      <c r="EL2902" s="2"/>
      <c r="EM2902" s="2"/>
      <c r="EN2902" s="2"/>
      <c r="EO2902" s="2"/>
      <c r="EP2902" s="2"/>
      <c r="EQ2902" s="2"/>
      <c r="ER2902" s="2"/>
      <c r="ES2902" s="2"/>
      <c r="ET2902" s="2"/>
      <c r="EU2902" s="2"/>
      <c r="EV2902" s="2"/>
      <c r="FJ2902" s="2"/>
      <c r="GB2902" s="2"/>
      <c r="GP2902" s="13"/>
      <c r="GQ2902" s="13"/>
      <c r="GR2902" s="13"/>
      <c r="GS2902" s="13"/>
      <c r="GT2902" s="13"/>
      <c r="GU2902" s="13"/>
      <c r="NX2902" s="2"/>
      <c r="NY2902" s="2"/>
      <c r="NZ2902" s="2"/>
      <c r="OA2902" s="2"/>
      <c r="OB2902" s="2"/>
    </row>
    <row r="2903" spans="2:392" x14ac:dyDescent="0.25">
      <c r="B2903" s="2"/>
      <c r="C2903" s="2"/>
      <c r="D2903" s="2"/>
      <c r="E2903" s="2"/>
      <c r="F2903" s="2"/>
      <c r="I2903" s="2"/>
      <c r="J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EE2903" s="2"/>
      <c r="EJ2903" s="2"/>
      <c r="EK2903" s="2"/>
      <c r="EL2903" s="2"/>
      <c r="EM2903" s="2"/>
      <c r="EN2903" s="2"/>
      <c r="EO2903" s="2"/>
      <c r="EP2903" s="2"/>
      <c r="EQ2903" s="2"/>
      <c r="ER2903" s="2"/>
      <c r="ES2903" s="2"/>
      <c r="ET2903" s="2"/>
      <c r="EU2903" s="2"/>
      <c r="EV2903" s="2"/>
      <c r="FJ2903" s="2"/>
      <c r="GB2903" s="2"/>
      <c r="GP2903" s="13"/>
      <c r="GQ2903" s="13"/>
      <c r="GR2903" s="13"/>
      <c r="GS2903" s="13"/>
      <c r="GT2903" s="13"/>
      <c r="GU2903" s="13"/>
      <c r="NX2903" s="2"/>
      <c r="NY2903" s="2"/>
      <c r="NZ2903" s="2"/>
      <c r="OA2903" s="2"/>
      <c r="OB2903" s="2"/>
    </row>
    <row r="2904" spans="2:392" x14ac:dyDescent="0.25">
      <c r="B2904" s="2"/>
      <c r="C2904" s="2"/>
      <c r="D2904" s="2"/>
      <c r="E2904" s="2"/>
      <c r="F2904" s="2"/>
      <c r="I2904" s="2"/>
      <c r="J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EE2904" s="2"/>
      <c r="EJ2904" s="2"/>
      <c r="EK2904" s="2"/>
      <c r="EL2904" s="2"/>
      <c r="EM2904" s="2"/>
      <c r="EN2904" s="2"/>
      <c r="EO2904" s="2"/>
      <c r="EP2904" s="2"/>
      <c r="EQ2904" s="2"/>
      <c r="ER2904" s="2"/>
      <c r="ES2904" s="2"/>
      <c r="ET2904" s="2"/>
      <c r="EU2904" s="2"/>
      <c r="EV2904" s="2"/>
      <c r="FJ2904" s="2"/>
      <c r="GB2904" s="2"/>
      <c r="GP2904" s="13"/>
      <c r="GQ2904" s="13"/>
      <c r="GR2904" s="13"/>
      <c r="GS2904" s="13"/>
      <c r="GT2904" s="13"/>
      <c r="GU2904" s="13"/>
      <c r="NX2904" s="2"/>
      <c r="NY2904" s="2"/>
      <c r="NZ2904" s="2"/>
      <c r="OA2904" s="2"/>
      <c r="OB2904" s="2"/>
    </row>
    <row r="2905" spans="2:392" x14ac:dyDescent="0.25">
      <c r="B2905" s="2"/>
      <c r="C2905" s="2"/>
      <c r="D2905" s="2"/>
      <c r="E2905" s="2"/>
      <c r="F2905" s="2"/>
      <c r="I2905" s="2"/>
      <c r="J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EE2905" s="2"/>
      <c r="EJ2905" s="2"/>
      <c r="EK2905" s="2"/>
      <c r="EL2905" s="2"/>
      <c r="EM2905" s="2"/>
      <c r="EN2905" s="2"/>
      <c r="EO2905" s="2"/>
      <c r="EP2905" s="2"/>
      <c r="EQ2905" s="2"/>
      <c r="ER2905" s="2"/>
      <c r="ES2905" s="2"/>
      <c r="ET2905" s="2"/>
      <c r="EU2905" s="2"/>
      <c r="EV2905" s="2"/>
      <c r="FJ2905" s="2"/>
      <c r="GB2905" s="2"/>
      <c r="GP2905" s="13"/>
      <c r="GQ2905" s="13"/>
      <c r="GR2905" s="13"/>
      <c r="GS2905" s="13"/>
      <c r="GT2905" s="13"/>
      <c r="GU2905" s="13"/>
      <c r="NX2905" s="2"/>
      <c r="NY2905" s="2"/>
      <c r="NZ2905" s="2"/>
      <c r="OA2905" s="2"/>
      <c r="OB2905" s="2"/>
    </row>
    <row r="2906" spans="2:392" x14ac:dyDescent="0.25">
      <c r="B2906" s="2"/>
      <c r="C2906" s="2"/>
      <c r="D2906" s="2"/>
      <c r="E2906" s="2"/>
      <c r="F2906" s="2"/>
      <c r="I2906" s="2"/>
      <c r="J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EE2906" s="2"/>
      <c r="EJ2906" s="2"/>
      <c r="EK2906" s="2"/>
      <c r="EL2906" s="2"/>
      <c r="EM2906" s="2"/>
      <c r="EN2906" s="2"/>
      <c r="EO2906" s="2"/>
      <c r="EP2906" s="2"/>
      <c r="EQ2906" s="2"/>
      <c r="ER2906" s="2"/>
      <c r="ES2906" s="2"/>
      <c r="ET2906" s="2"/>
      <c r="EU2906" s="2"/>
      <c r="EV2906" s="2"/>
      <c r="FJ2906" s="2"/>
      <c r="GB2906" s="2"/>
      <c r="GP2906" s="13"/>
      <c r="GQ2906" s="13"/>
      <c r="GR2906" s="13"/>
      <c r="GS2906" s="13"/>
      <c r="GT2906" s="13"/>
      <c r="GU2906" s="13"/>
      <c r="NX2906" s="2"/>
      <c r="NY2906" s="2"/>
      <c r="NZ2906" s="2"/>
      <c r="OA2906" s="2"/>
      <c r="OB2906" s="2"/>
    </row>
    <row r="2907" spans="2:392" x14ac:dyDescent="0.25">
      <c r="B2907" s="2"/>
      <c r="C2907" s="2"/>
      <c r="D2907" s="2"/>
      <c r="E2907" s="2"/>
      <c r="F2907" s="2"/>
      <c r="I2907" s="2"/>
      <c r="J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EE2907" s="2"/>
      <c r="EJ2907" s="2"/>
      <c r="EK2907" s="2"/>
      <c r="EL2907" s="2"/>
      <c r="EM2907" s="2"/>
      <c r="EN2907" s="2"/>
      <c r="EO2907" s="2"/>
      <c r="EP2907" s="2"/>
      <c r="EQ2907" s="2"/>
      <c r="ER2907" s="2"/>
      <c r="ES2907" s="2"/>
      <c r="ET2907" s="2"/>
      <c r="EU2907" s="2"/>
      <c r="EV2907" s="2"/>
      <c r="FJ2907" s="2"/>
      <c r="GB2907" s="2"/>
      <c r="GP2907" s="13"/>
      <c r="GQ2907" s="13"/>
      <c r="GR2907" s="13"/>
      <c r="GS2907" s="13"/>
      <c r="GT2907" s="13"/>
      <c r="GU2907" s="13"/>
      <c r="NX2907" s="2"/>
      <c r="NY2907" s="2"/>
      <c r="NZ2907" s="2"/>
      <c r="OA2907" s="2"/>
      <c r="OB2907" s="2"/>
    </row>
    <row r="2908" spans="2:392" x14ac:dyDescent="0.25">
      <c r="B2908" s="2"/>
      <c r="C2908" s="2"/>
      <c r="D2908" s="2"/>
      <c r="E2908" s="2"/>
      <c r="F2908" s="2"/>
      <c r="I2908" s="2"/>
      <c r="J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EE2908" s="2"/>
      <c r="EJ2908" s="2"/>
      <c r="EK2908" s="2"/>
      <c r="EL2908" s="2"/>
      <c r="EM2908" s="2"/>
      <c r="EN2908" s="2"/>
      <c r="EO2908" s="2"/>
      <c r="EP2908" s="2"/>
      <c r="EQ2908" s="2"/>
      <c r="ER2908" s="2"/>
      <c r="ES2908" s="2"/>
      <c r="ET2908" s="2"/>
      <c r="EU2908" s="2"/>
      <c r="EV2908" s="2"/>
      <c r="FJ2908" s="2"/>
      <c r="GB2908" s="2"/>
      <c r="GP2908" s="13"/>
      <c r="GQ2908" s="13"/>
      <c r="GR2908" s="13"/>
      <c r="GS2908" s="13"/>
      <c r="GT2908" s="13"/>
      <c r="GU2908" s="13"/>
      <c r="NX2908" s="2"/>
      <c r="NY2908" s="2"/>
      <c r="NZ2908" s="2"/>
      <c r="OA2908" s="2"/>
      <c r="OB2908" s="2"/>
    </row>
    <row r="2909" spans="2:392" x14ac:dyDescent="0.25">
      <c r="B2909" s="2"/>
      <c r="C2909" s="2"/>
      <c r="D2909" s="2"/>
      <c r="E2909" s="2"/>
      <c r="F2909" s="2"/>
      <c r="I2909" s="2"/>
      <c r="J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EE2909" s="2"/>
      <c r="EJ2909" s="2"/>
      <c r="EK2909" s="2"/>
      <c r="EL2909" s="2"/>
      <c r="EM2909" s="2"/>
      <c r="EN2909" s="2"/>
      <c r="EO2909" s="2"/>
      <c r="EP2909" s="2"/>
      <c r="EQ2909" s="2"/>
      <c r="ER2909" s="2"/>
      <c r="ES2909" s="2"/>
      <c r="ET2909" s="2"/>
      <c r="EU2909" s="2"/>
      <c r="EV2909" s="2"/>
      <c r="FJ2909" s="2"/>
      <c r="GB2909" s="2"/>
      <c r="GP2909" s="13"/>
      <c r="GQ2909" s="13"/>
      <c r="GR2909" s="13"/>
      <c r="GS2909" s="13"/>
      <c r="GT2909" s="13"/>
      <c r="GU2909" s="13"/>
      <c r="NX2909" s="2"/>
      <c r="NY2909" s="2"/>
      <c r="NZ2909" s="2"/>
      <c r="OA2909" s="2"/>
      <c r="OB2909" s="2"/>
    </row>
    <row r="2910" spans="2:392" x14ac:dyDescent="0.25">
      <c r="B2910" s="2"/>
      <c r="C2910" s="2"/>
      <c r="D2910" s="2"/>
      <c r="E2910" s="2"/>
      <c r="F2910" s="2"/>
      <c r="I2910" s="2"/>
      <c r="J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EE2910" s="2"/>
      <c r="EJ2910" s="2"/>
      <c r="EK2910" s="2"/>
      <c r="EL2910" s="2"/>
      <c r="EM2910" s="2"/>
      <c r="EN2910" s="2"/>
      <c r="EO2910" s="2"/>
      <c r="EP2910" s="2"/>
      <c r="EQ2910" s="2"/>
      <c r="ER2910" s="2"/>
      <c r="ES2910" s="2"/>
      <c r="ET2910" s="2"/>
      <c r="EU2910" s="2"/>
      <c r="EV2910" s="2"/>
      <c r="FJ2910" s="2"/>
      <c r="GB2910" s="2"/>
      <c r="GP2910" s="13"/>
      <c r="GQ2910" s="13"/>
      <c r="GR2910" s="13"/>
      <c r="GS2910" s="13"/>
      <c r="GT2910" s="13"/>
      <c r="GU2910" s="13"/>
      <c r="NX2910" s="2"/>
      <c r="NY2910" s="2"/>
      <c r="NZ2910" s="2"/>
      <c r="OA2910" s="2"/>
      <c r="OB2910" s="2"/>
    </row>
    <row r="2911" spans="2:392" x14ac:dyDescent="0.25">
      <c r="B2911" s="2"/>
      <c r="C2911" s="2"/>
      <c r="D2911" s="2"/>
      <c r="E2911" s="2"/>
      <c r="F2911" s="2"/>
      <c r="I2911" s="2"/>
      <c r="J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EE2911" s="2"/>
      <c r="EJ2911" s="2"/>
      <c r="EK2911" s="2"/>
      <c r="EL2911" s="2"/>
      <c r="EM2911" s="2"/>
      <c r="EN2911" s="2"/>
      <c r="EO2911" s="2"/>
      <c r="EP2911" s="2"/>
      <c r="EQ2911" s="2"/>
      <c r="ER2911" s="2"/>
      <c r="ES2911" s="2"/>
      <c r="ET2911" s="2"/>
      <c r="EU2911" s="2"/>
      <c r="EV2911" s="2"/>
      <c r="FJ2911" s="2"/>
      <c r="GB2911" s="2"/>
      <c r="GP2911" s="13"/>
      <c r="GQ2911" s="13"/>
      <c r="GR2911" s="13"/>
      <c r="GS2911" s="13"/>
      <c r="GT2911" s="13"/>
      <c r="GU2911" s="13"/>
      <c r="NX2911" s="2"/>
      <c r="NY2911" s="2"/>
      <c r="NZ2911" s="2"/>
      <c r="OA2911" s="2"/>
      <c r="OB2911" s="2"/>
    </row>
    <row r="2912" spans="2:392" x14ac:dyDescent="0.25">
      <c r="B2912" s="2"/>
      <c r="C2912" s="2"/>
      <c r="D2912" s="2"/>
      <c r="E2912" s="2"/>
      <c r="F2912" s="2"/>
      <c r="I2912" s="2"/>
      <c r="J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EE2912" s="2"/>
      <c r="EJ2912" s="2"/>
      <c r="EK2912" s="2"/>
      <c r="EL2912" s="2"/>
      <c r="EM2912" s="2"/>
      <c r="EN2912" s="2"/>
      <c r="EO2912" s="2"/>
      <c r="EP2912" s="2"/>
      <c r="EQ2912" s="2"/>
      <c r="ER2912" s="2"/>
      <c r="ES2912" s="2"/>
      <c r="ET2912" s="2"/>
      <c r="EU2912" s="2"/>
      <c r="EV2912" s="2"/>
      <c r="FJ2912" s="2"/>
      <c r="GB2912" s="2"/>
      <c r="GP2912" s="13"/>
      <c r="GQ2912" s="13"/>
      <c r="GR2912" s="13"/>
      <c r="GS2912" s="13"/>
      <c r="GT2912" s="13"/>
      <c r="GU2912" s="13"/>
      <c r="NX2912" s="2"/>
      <c r="NY2912" s="2"/>
      <c r="NZ2912" s="2"/>
      <c r="OA2912" s="2"/>
      <c r="OB2912" s="2"/>
    </row>
    <row r="2913" spans="2:392" x14ac:dyDescent="0.25">
      <c r="B2913" s="2"/>
      <c r="C2913" s="2"/>
      <c r="D2913" s="2"/>
      <c r="E2913" s="2"/>
      <c r="F2913" s="2"/>
      <c r="I2913" s="2"/>
      <c r="J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EE2913" s="2"/>
      <c r="EJ2913" s="2"/>
      <c r="EK2913" s="2"/>
      <c r="EL2913" s="2"/>
      <c r="EM2913" s="2"/>
      <c r="EN2913" s="2"/>
      <c r="EO2913" s="2"/>
      <c r="EP2913" s="2"/>
      <c r="EQ2913" s="2"/>
      <c r="ER2913" s="2"/>
      <c r="ES2913" s="2"/>
      <c r="ET2913" s="2"/>
      <c r="EU2913" s="2"/>
      <c r="EV2913" s="2"/>
      <c r="FJ2913" s="2"/>
      <c r="GB2913" s="2"/>
      <c r="GP2913" s="13"/>
      <c r="GQ2913" s="13"/>
      <c r="GR2913" s="13"/>
      <c r="GS2913" s="13"/>
      <c r="GT2913" s="13"/>
      <c r="GU2913" s="13"/>
      <c r="NX2913" s="2"/>
      <c r="NY2913" s="2"/>
      <c r="NZ2913" s="2"/>
      <c r="OA2913" s="2"/>
      <c r="OB2913" s="2"/>
    </row>
    <row r="2914" spans="2:392" x14ac:dyDescent="0.25">
      <c r="B2914" s="2"/>
      <c r="C2914" s="2"/>
      <c r="D2914" s="2"/>
      <c r="E2914" s="2"/>
      <c r="F2914" s="2"/>
      <c r="I2914" s="2"/>
      <c r="J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EE2914" s="2"/>
      <c r="EJ2914" s="2"/>
      <c r="EK2914" s="2"/>
      <c r="EL2914" s="2"/>
      <c r="EM2914" s="2"/>
      <c r="EN2914" s="2"/>
      <c r="EO2914" s="2"/>
      <c r="EP2914" s="2"/>
      <c r="EQ2914" s="2"/>
      <c r="ER2914" s="2"/>
      <c r="ES2914" s="2"/>
      <c r="ET2914" s="2"/>
      <c r="EU2914" s="2"/>
      <c r="EV2914" s="2"/>
      <c r="FJ2914" s="2"/>
      <c r="GB2914" s="2"/>
      <c r="GP2914" s="13"/>
      <c r="GQ2914" s="13"/>
      <c r="GR2914" s="13"/>
      <c r="GS2914" s="13"/>
      <c r="GT2914" s="13"/>
      <c r="GU2914" s="13"/>
      <c r="NX2914" s="2"/>
      <c r="NY2914" s="2"/>
      <c r="NZ2914" s="2"/>
      <c r="OA2914" s="2"/>
      <c r="OB2914" s="2"/>
    </row>
    <row r="2915" spans="2:392" x14ac:dyDescent="0.25">
      <c r="B2915" s="2"/>
      <c r="C2915" s="2"/>
      <c r="D2915" s="2"/>
      <c r="E2915" s="2"/>
      <c r="F2915" s="2"/>
      <c r="I2915" s="2"/>
      <c r="J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EE2915" s="2"/>
      <c r="EJ2915" s="2"/>
      <c r="EK2915" s="2"/>
      <c r="EL2915" s="2"/>
      <c r="EM2915" s="2"/>
      <c r="EN2915" s="2"/>
      <c r="EO2915" s="2"/>
      <c r="EP2915" s="2"/>
      <c r="EQ2915" s="2"/>
      <c r="ER2915" s="2"/>
      <c r="ES2915" s="2"/>
      <c r="ET2915" s="2"/>
      <c r="EU2915" s="2"/>
      <c r="EV2915" s="2"/>
      <c r="FJ2915" s="2"/>
      <c r="GB2915" s="2"/>
      <c r="GP2915" s="13"/>
      <c r="GQ2915" s="13"/>
      <c r="GR2915" s="13"/>
      <c r="GS2915" s="13"/>
      <c r="GT2915" s="13"/>
      <c r="GU2915" s="13"/>
      <c r="NX2915" s="2"/>
      <c r="NY2915" s="2"/>
      <c r="NZ2915" s="2"/>
      <c r="OA2915" s="2"/>
      <c r="OB2915" s="2"/>
    </row>
    <row r="2916" spans="2:392" x14ac:dyDescent="0.25">
      <c r="B2916" s="2"/>
      <c r="C2916" s="2"/>
      <c r="D2916" s="2"/>
      <c r="E2916" s="2"/>
      <c r="F2916" s="2"/>
      <c r="I2916" s="2"/>
      <c r="J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EE2916" s="2"/>
      <c r="EJ2916" s="2"/>
      <c r="EK2916" s="2"/>
      <c r="EL2916" s="2"/>
      <c r="EM2916" s="2"/>
      <c r="EN2916" s="2"/>
      <c r="EO2916" s="2"/>
      <c r="EP2916" s="2"/>
      <c r="EQ2916" s="2"/>
      <c r="ER2916" s="2"/>
      <c r="ES2916" s="2"/>
      <c r="ET2916" s="2"/>
      <c r="EU2916" s="2"/>
      <c r="EV2916" s="2"/>
      <c r="FJ2916" s="2"/>
      <c r="GB2916" s="2"/>
      <c r="GP2916" s="13"/>
      <c r="GQ2916" s="13"/>
      <c r="GR2916" s="13"/>
      <c r="GS2916" s="13"/>
      <c r="GT2916" s="13"/>
      <c r="GU2916" s="13"/>
      <c r="NX2916" s="2"/>
      <c r="NY2916" s="2"/>
      <c r="NZ2916" s="2"/>
      <c r="OA2916" s="2"/>
      <c r="OB2916" s="2"/>
    </row>
    <row r="2917" spans="2:392" x14ac:dyDescent="0.25">
      <c r="B2917" s="2"/>
      <c r="C2917" s="2"/>
      <c r="D2917" s="2"/>
      <c r="E2917" s="2"/>
      <c r="F2917" s="2"/>
      <c r="I2917" s="2"/>
      <c r="J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EE2917" s="2"/>
      <c r="EJ2917" s="2"/>
      <c r="EK2917" s="2"/>
      <c r="EL2917" s="2"/>
      <c r="EM2917" s="2"/>
      <c r="EN2917" s="2"/>
      <c r="EO2917" s="2"/>
      <c r="EP2917" s="2"/>
      <c r="EQ2917" s="2"/>
      <c r="ER2917" s="2"/>
      <c r="ES2917" s="2"/>
      <c r="ET2917" s="2"/>
      <c r="EU2917" s="2"/>
      <c r="EV2917" s="2"/>
      <c r="FJ2917" s="2"/>
      <c r="GB2917" s="2"/>
      <c r="GP2917" s="13"/>
      <c r="GQ2917" s="13"/>
      <c r="GR2917" s="13"/>
      <c r="GS2917" s="13"/>
      <c r="GT2917" s="13"/>
      <c r="GU2917" s="13"/>
      <c r="NX2917" s="2"/>
      <c r="NY2917" s="2"/>
      <c r="NZ2917" s="2"/>
      <c r="OA2917" s="2"/>
      <c r="OB2917" s="2"/>
    </row>
    <row r="2918" spans="2:392" x14ac:dyDescent="0.25">
      <c r="B2918" s="2"/>
      <c r="C2918" s="2"/>
      <c r="D2918" s="2"/>
      <c r="E2918" s="2"/>
      <c r="F2918" s="2"/>
      <c r="I2918" s="2"/>
      <c r="J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EE2918" s="2"/>
      <c r="EJ2918" s="2"/>
      <c r="EK2918" s="2"/>
      <c r="EL2918" s="2"/>
      <c r="EM2918" s="2"/>
      <c r="EN2918" s="2"/>
      <c r="EO2918" s="2"/>
      <c r="EP2918" s="2"/>
      <c r="EQ2918" s="2"/>
      <c r="ER2918" s="2"/>
      <c r="ES2918" s="2"/>
      <c r="ET2918" s="2"/>
      <c r="EU2918" s="2"/>
      <c r="EV2918" s="2"/>
      <c r="FJ2918" s="2"/>
      <c r="GB2918" s="2"/>
      <c r="GP2918" s="13"/>
      <c r="GQ2918" s="13"/>
      <c r="GR2918" s="13"/>
      <c r="GS2918" s="13"/>
      <c r="GT2918" s="13"/>
      <c r="GU2918" s="13"/>
      <c r="NX2918" s="2"/>
      <c r="NY2918" s="2"/>
      <c r="NZ2918" s="2"/>
      <c r="OA2918" s="2"/>
      <c r="OB2918" s="2"/>
    </row>
    <row r="2919" spans="2:392" x14ac:dyDescent="0.25">
      <c r="B2919" s="2"/>
      <c r="C2919" s="2"/>
      <c r="D2919" s="2"/>
      <c r="E2919" s="2"/>
      <c r="F2919" s="2"/>
      <c r="I2919" s="2"/>
      <c r="J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EE2919" s="2"/>
      <c r="EJ2919" s="2"/>
      <c r="EK2919" s="2"/>
      <c r="EL2919" s="2"/>
      <c r="EM2919" s="2"/>
      <c r="EN2919" s="2"/>
      <c r="EO2919" s="2"/>
      <c r="EP2919" s="2"/>
      <c r="EQ2919" s="2"/>
      <c r="ER2919" s="2"/>
      <c r="ES2919" s="2"/>
      <c r="ET2919" s="2"/>
      <c r="EU2919" s="2"/>
      <c r="EV2919" s="2"/>
      <c r="FJ2919" s="2"/>
      <c r="GB2919" s="2"/>
      <c r="GP2919" s="13"/>
      <c r="GQ2919" s="13"/>
      <c r="GR2919" s="13"/>
      <c r="GS2919" s="13"/>
      <c r="GT2919" s="13"/>
      <c r="GU2919" s="13"/>
      <c r="NX2919" s="2"/>
      <c r="NY2919" s="2"/>
      <c r="NZ2919" s="2"/>
      <c r="OA2919" s="2"/>
      <c r="OB2919" s="2"/>
    </row>
    <row r="2920" spans="2:392" x14ac:dyDescent="0.25">
      <c r="B2920" s="2"/>
      <c r="C2920" s="2"/>
      <c r="D2920" s="2"/>
      <c r="E2920" s="2"/>
      <c r="F2920" s="2"/>
      <c r="I2920" s="2"/>
      <c r="J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EE2920" s="2"/>
      <c r="EJ2920" s="2"/>
      <c r="EK2920" s="2"/>
      <c r="EL2920" s="2"/>
      <c r="EM2920" s="2"/>
      <c r="EN2920" s="2"/>
      <c r="EO2920" s="2"/>
      <c r="EP2920" s="2"/>
      <c r="EQ2920" s="2"/>
      <c r="ER2920" s="2"/>
      <c r="ES2920" s="2"/>
      <c r="ET2920" s="2"/>
      <c r="EU2920" s="2"/>
      <c r="EV2920" s="2"/>
      <c r="FJ2920" s="2"/>
      <c r="GB2920" s="2"/>
      <c r="GP2920" s="13"/>
      <c r="GQ2920" s="13"/>
      <c r="GR2920" s="13"/>
      <c r="GS2920" s="13"/>
      <c r="GT2920" s="13"/>
      <c r="GU2920" s="13"/>
      <c r="NX2920" s="2"/>
      <c r="NY2920" s="2"/>
      <c r="NZ2920" s="2"/>
      <c r="OA2920" s="2"/>
      <c r="OB2920" s="2"/>
    </row>
    <row r="2921" spans="2:392" x14ac:dyDescent="0.25">
      <c r="B2921" s="2"/>
      <c r="C2921" s="2"/>
      <c r="D2921" s="2"/>
      <c r="E2921" s="2"/>
      <c r="F2921" s="2"/>
      <c r="I2921" s="2"/>
      <c r="J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EE2921" s="2"/>
      <c r="EJ2921" s="2"/>
      <c r="EK2921" s="2"/>
      <c r="EL2921" s="2"/>
      <c r="EM2921" s="2"/>
      <c r="EN2921" s="2"/>
      <c r="EO2921" s="2"/>
      <c r="EP2921" s="2"/>
      <c r="EQ2921" s="2"/>
      <c r="ER2921" s="2"/>
      <c r="ES2921" s="2"/>
      <c r="ET2921" s="2"/>
      <c r="EU2921" s="2"/>
      <c r="EV2921" s="2"/>
      <c r="FJ2921" s="2"/>
      <c r="GB2921" s="2"/>
      <c r="GP2921" s="13"/>
      <c r="GQ2921" s="13"/>
      <c r="GR2921" s="13"/>
      <c r="GS2921" s="13"/>
      <c r="GT2921" s="13"/>
      <c r="GU2921" s="13"/>
      <c r="NX2921" s="2"/>
      <c r="NY2921" s="2"/>
      <c r="NZ2921" s="2"/>
      <c r="OA2921" s="2"/>
      <c r="OB2921" s="2"/>
    </row>
    <row r="2922" spans="2:392" x14ac:dyDescent="0.25">
      <c r="B2922" s="2"/>
      <c r="C2922" s="2"/>
      <c r="D2922" s="2"/>
      <c r="E2922" s="2"/>
      <c r="F2922" s="2"/>
      <c r="I2922" s="2"/>
      <c r="J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EE2922" s="2"/>
      <c r="EJ2922" s="2"/>
      <c r="EK2922" s="2"/>
      <c r="EL2922" s="2"/>
      <c r="EM2922" s="2"/>
      <c r="EN2922" s="2"/>
      <c r="EO2922" s="2"/>
      <c r="EP2922" s="2"/>
      <c r="EQ2922" s="2"/>
      <c r="ER2922" s="2"/>
      <c r="ES2922" s="2"/>
      <c r="ET2922" s="2"/>
      <c r="EU2922" s="2"/>
      <c r="EV2922" s="2"/>
      <c r="FJ2922" s="2"/>
      <c r="GB2922" s="2"/>
      <c r="GP2922" s="13"/>
      <c r="GQ2922" s="13"/>
      <c r="GR2922" s="13"/>
      <c r="GS2922" s="13"/>
      <c r="GT2922" s="13"/>
      <c r="GU2922" s="13"/>
      <c r="NX2922" s="2"/>
      <c r="NY2922" s="2"/>
      <c r="NZ2922" s="2"/>
      <c r="OA2922" s="2"/>
      <c r="OB2922" s="2"/>
    </row>
    <row r="2923" spans="2:392" x14ac:dyDescent="0.25">
      <c r="B2923" s="2"/>
      <c r="C2923" s="2"/>
      <c r="D2923" s="2"/>
      <c r="E2923" s="2"/>
      <c r="F2923" s="2"/>
      <c r="I2923" s="2"/>
      <c r="J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EE2923" s="2"/>
      <c r="EJ2923" s="2"/>
      <c r="EK2923" s="2"/>
      <c r="EL2923" s="2"/>
      <c r="EM2923" s="2"/>
      <c r="EN2923" s="2"/>
      <c r="EO2923" s="2"/>
      <c r="EP2923" s="2"/>
      <c r="EQ2923" s="2"/>
      <c r="ER2923" s="2"/>
      <c r="ES2923" s="2"/>
      <c r="ET2923" s="2"/>
      <c r="EU2923" s="2"/>
      <c r="EV2923" s="2"/>
      <c r="FJ2923" s="2"/>
      <c r="GB2923" s="2"/>
      <c r="GP2923" s="13"/>
      <c r="GQ2923" s="13"/>
      <c r="GR2923" s="13"/>
      <c r="GS2923" s="13"/>
      <c r="GT2923" s="13"/>
      <c r="GU2923" s="13"/>
      <c r="NX2923" s="2"/>
      <c r="NY2923" s="2"/>
      <c r="NZ2923" s="2"/>
      <c r="OA2923" s="2"/>
      <c r="OB2923" s="2"/>
    </row>
    <row r="2924" spans="2:392" x14ac:dyDescent="0.25">
      <c r="B2924" s="2"/>
      <c r="C2924" s="2"/>
      <c r="D2924" s="2"/>
      <c r="E2924" s="2"/>
      <c r="F2924" s="2"/>
      <c r="I2924" s="2"/>
      <c r="J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EE2924" s="2"/>
      <c r="EJ2924" s="2"/>
      <c r="EK2924" s="2"/>
      <c r="EL2924" s="2"/>
      <c r="EM2924" s="2"/>
      <c r="EN2924" s="2"/>
      <c r="EO2924" s="2"/>
      <c r="EP2924" s="2"/>
      <c r="EQ2924" s="2"/>
      <c r="ER2924" s="2"/>
      <c r="ES2924" s="2"/>
      <c r="ET2924" s="2"/>
      <c r="EU2924" s="2"/>
      <c r="EV2924" s="2"/>
      <c r="FJ2924" s="2"/>
      <c r="GB2924" s="2"/>
      <c r="GP2924" s="13"/>
      <c r="GQ2924" s="13"/>
      <c r="GR2924" s="13"/>
      <c r="GS2924" s="13"/>
      <c r="GT2924" s="13"/>
      <c r="GU2924" s="13"/>
      <c r="NX2924" s="2"/>
      <c r="NY2924" s="2"/>
      <c r="NZ2924" s="2"/>
      <c r="OA2924" s="2"/>
      <c r="OB2924" s="2"/>
    </row>
    <row r="2925" spans="2:392" x14ac:dyDescent="0.25">
      <c r="B2925" s="2"/>
      <c r="C2925" s="2"/>
      <c r="D2925" s="2"/>
      <c r="E2925" s="2"/>
      <c r="F2925" s="2"/>
      <c r="I2925" s="2"/>
      <c r="J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EE2925" s="2"/>
      <c r="EJ2925" s="2"/>
      <c r="EK2925" s="2"/>
      <c r="EL2925" s="2"/>
      <c r="EM2925" s="2"/>
      <c r="EN2925" s="2"/>
      <c r="EO2925" s="2"/>
      <c r="EP2925" s="2"/>
      <c r="EQ2925" s="2"/>
      <c r="ER2925" s="2"/>
      <c r="ES2925" s="2"/>
      <c r="ET2925" s="2"/>
      <c r="EU2925" s="2"/>
      <c r="EV2925" s="2"/>
      <c r="FJ2925" s="2"/>
      <c r="GB2925" s="2"/>
      <c r="GP2925" s="13"/>
      <c r="GQ2925" s="13"/>
      <c r="GR2925" s="13"/>
      <c r="GS2925" s="13"/>
      <c r="GT2925" s="13"/>
      <c r="GU2925" s="13"/>
      <c r="NX2925" s="2"/>
      <c r="NY2925" s="2"/>
      <c r="NZ2925" s="2"/>
      <c r="OA2925" s="2"/>
      <c r="OB2925" s="2"/>
    </row>
    <row r="2926" spans="2:392" x14ac:dyDescent="0.25">
      <c r="B2926" s="2"/>
      <c r="C2926" s="2"/>
      <c r="D2926" s="2"/>
      <c r="E2926" s="2"/>
      <c r="F2926" s="2"/>
      <c r="I2926" s="2"/>
      <c r="J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EE2926" s="2"/>
      <c r="EJ2926" s="2"/>
      <c r="EK2926" s="2"/>
      <c r="EL2926" s="2"/>
      <c r="EM2926" s="2"/>
      <c r="EN2926" s="2"/>
      <c r="EO2926" s="2"/>
      <c r="EP2926" s="2"/>
      <c r="EQ2926" s="2"/>
      <c r="ER2926" s="2"/>
      <c r="ES2926" s="2"/>
      <c r="ET2926" s="2"/>
      <c r="EU2926" s="2"/>
      <c r="EV2926" s="2"/>
      <c r="FJ2926" s="2"/>
      <c r="GB2926" s="2"/>
      <c r="GP2926" s="13"/>
      <c r="GQ2926" s="13"/>
      <c r="GR2926" s="13"/>
      <c r="GS2926" s="13"/>
      <c r="GT2926" s="13"/>
      <c r="GU2926" s="13"/>
      <c r="NX2926" s="2"/>
      <c r="NY2926" s="2"/>
      <c r="NZ2926" s="2"/>
      <c r="OA2926" s="2"/>
      <c r="OB2926" s="2"/>
    </row>
    <row r="2927" spans="2:392" x14ac:dyDescent="0.25">
      <c r="B2927" s="2"/>
      <c r="C2927" s="2"/>
      <c r="D2927" s="2"/>
      <c r="E2927" s="2"/>
      <c r="F2927" s="2"/>
      <c r="I2927" s="2"/>
      <c r="J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EE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  <c r="EV2927" s="2"/>
      <c r="FJ2927" s="2"/>
      <c r="GB2927" s="2"/>
      <c r="GP2927" s="13"/>
      <c r="GQ2927" s="13"/>
      <c r="GR2927" s="13"/>
      <c r="GS2927" s="13"/>
      <c r="GT2927" s="13"/>
      <c r="GU2927" s="13"/>
      <c r="NX2927" s="2"/>
      <c r="NY2927" s="2"/>
      <c r="NZ2927" s="2"/>
      <c r="OA2927" s="2"/>
      <c r="OB2927" s="2"/>
    </row>
    <row r="2928" spans="2:392" x14ac:dyDescent="0.25">
      <c r="B2928" s="2"/>
      <c r="C2928" s="2"/>
      <c r="D2928" s="2"/>
      <c r="E2928" s="2"/>
      <c r="F2928" s="2"/>
      <c r="I2928" s="2"/>
      <c r="J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EE2928" s="2"/>
      <c r="EJ2928" s="2"/>
      <c r="EK2928" s="2"/>
      <c r="EL2928" s="2"/>
      <c r="EM2928" s="2"/>
      <c r="EN2928" s="2"/>
      <c r="EO2928" s="2"/>
      <c r="EP2928" s="2"/>
      <c r="EQ2928" s="2"/>
      <c r="ER2928" s="2"/>
      <c r="ES2928" s="2"/>
      <c r="ET2928" s="2"/>
      <c r="EU2928" s="2"/>
      <c r="EV2928" s="2"/>
      <c r="FJ2928" s="2"/>
      <c r="GB2928" s="2"/>
      <c r="GP2928" s="13"/>
      <c r="GQ2928" s="13"/>
      <c r="GR2928" s="13"/>
      <c r="GS2928" s="13"/>
      <c r="GT2928" s="13"/>
      <c r="GU2928" s="13"/>
      <c r="NX2928" s="2"/>
      <c r="NY2928" s="2"/>
      <c r="NZ2928" s="2"/>
      <c r="OA2928" s="2"/>
      <c r="OB2928" s="2"/>
    </row>
    <row r="2929" spans="2:392" x14ac:dyDescent="0.25">
      <c r="B2929" s="2"/>
      <c r="C2929" s="2"/>
      <c r="D2929" s="2"/>
      <c r="E2929" s="2"/>
      <c r="F2929" s="2"/>
      <c r="I2929" s="2"/>
      <c r="J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EE2929" s="2"/>
      <c r="EJ2929" s="2"/>
      <c r="EK2929" s="2"/>
      <c r="EL2929" s="2"/>
      <c r="EM2929" s="2"/>
      <c r="EN2929" s="2"/>
      <c r="EO2929" s="2"/>
      <c r="EP2929" s="2"/>
      <c r="EQ2929" s="2"/>
      <c r="ER2929" s="2"/>
      <c r="ES2929" s="2"/>
      <c r="ET2929" s="2"/>
      <c r="EU2929" s="2"/>
      <c r="EV2929" s="2"/>
      <c r="FJ2929" s="2"/>
      <c r="GB2929" s="2"/>
      <c r="GP2929" s="13"/>
      <c r="GQ2929" s="13"/>
      <c r="GR2929" s="13"/>
      <c r="GS2929" s="13"/>
      <c r="GT2929" s="13"/>
      <c r="GU2929" s="13"/>
      <c r="NX2929" s="2"/>
      <c r="NY2929" s="2"/>
      <c r="NZ2929" s="2"/>
      <c r="OA2929" s="2"/>
      <c r="OB2929" s="2"/>
    </row>
    <row r="2930" spans="2:392" x14ac:dyDescent="0.25">
      <c r="B2930" s="2"/>
      <c r="C2930" s="2"/>
      <c r="D2930" s="2"/>
      <c r="E2930" s="2"/>
      <c r="F2930" s="2"/>
      <c r="I2930" s="2"/>
      <c r="J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EE2930" s="2"/>
      <c r="EJ2930" s="2"/>
      <c r="EK2930" s="2"/>
      <c r="EL2930" s="2"/>
      <c r="EM2930" s="2"/>
      <c r="EN2930" s="2"/>
      <c r="EO2930" s="2"/>
      <c r="EP2930" s="2"/>
      <c r="EQ2930" s="2"/>
      <c r="ER2930" s="2"/>
      <c r="ES2930" s="2"/>
      <c r="ET2930" s="2"/>
      <c r="EU2930" s="2"/>
      <c r="EV2930" s="2"/>
      <c r="FJ2930" s="2"/>
      <c r="GB2930" s="2"/>
      <c r="GP2930" s="13"/>
      <c r="GQ2930" s="13"/>
      <c r="GR2930" s="13"/>
      <c r="GS2930" s="13"/>
      <c r="GT2930" s="13"/>
      <c r="GU2930" s="13"/>
      <c r="NX2930" s="2"/>
      <c r="NY2930" s="2"/>
      <c r="NZ2930" s="2"/>
      <c r="OA2930" s="2"/>
      <c r="OB2930" s="2"/>
    </row>
    <row r="2931" spans="2:392" x14ac:dyDescent="0.25">
      <c r="B2931" s="2"/>
      <c r="C2931" s="2"/>
      <c r="D2931" s="2"/>
      <c r="E2931" s="2"/>
      <c r="F2931" s="2"/>
      <c r="I2931" s="2"/>
      <c r="J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EE2931" s="2"/>
      <c r="EJ2931" s="2"/>
      <c r="EK2931" s="2"/>
      <c r="EL2931" s="2"/>
      <c r="EM2931" s="2"/>
      <c r="EN2931" s="2"/>
      <c r="EO2931" s="2"/>
      <c r="EP2931" s="2"/>
      <c r="EQ2931" s="2"/>
      <c r="ER2931" s="2"/>
      <c r="ES2931" s="2"/>
      <c r="ET2931" s="2"/>
      <c r="EU2931" s="2"/>
      <c r="EV2931" s="2"/>
      <c r="FJ2931" s="2"/>
      <c r="GB2931" s="2"/>
      <c r="GP2931" s="13"/>
      <c r="GQ2931" s="13"/>
      <c r="GR2931" s="13"/>
      <c r="GS2931" s="13"/>
      <c r="GT2931" s="13"/>
      <c r="GU2931" s="13"/>
      <c r="NX2931" s="2"/>
      <c r="NY2931" s="2"/>
      <c r="NZ2931" s="2"/>
      <c r="OA2931" s="2"/>
      <c r="OB2931" s="2"/>
    </row>
    <row r="2932" spans="2:392" x14ac:dyDescent="0.25">
      <c r="B2932" s="2"/>
      <c r="C2932" s="2"/>
      <c r="D2932" s="2"/>
      <c r="E2932" s="2"/>
      <c r="F2932" s="2"/>
      <c r="I2932" s="2"/>
      <c r="J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EE2932" s="2"/>
      <c r="EJ2932" s="2"/>
      <c r="EK2932" s="2"/>
      <c r="EL2932" s="2"/>
      <c r="EM2932" s="2"/>
      <c r="EN2932" s="2"/>
      <c r="EO2932" s="2"/>
      <c r="EP2932" s="2"/>
      <c r="EQ2932" s="2"/>
      <c r="ER2932" s="2"/>
      <c r="ES2932" s="2"/>
      <c r="ET2932" s="2"/>
      <c r="EU2932" s="2"/>
      <c r="EV2932" s="2"/>
      <c r="FJ2932" s="2"/>
      <c r="GB2932" s="2"/>
      <c r="GP2932" s="13"/>
      <c r="GQ2932" s="13"/>
      <c r="GR2932" s="13"/>
      <c r="GS2932" s="13"/>
      <c r="GT2932" s="13"/>
      <c r="GU2932" s="13"/>
      <c r="NX2932" s="2"/>
      <c r="NY2932" s="2"/>
      <c r="NZ2932" s="2"/>
      <c r="OA2932" s="2"/>
      <c r="OB2932" s="2"/>
    </row>
    <row r="2933" spans="2:392" x14ac:dyDescent="0.25">
      <c r="B2933" s="2"/>
      <c r="C2933" s="2"/>
      <c r="D2933" s="2"/>
      <c r="E2933" s="2"/>
      <c r="F2933" s="2"/>
      <c r="I2933" s="2"/>
      <c r="J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EE2933" s="2"/>
      <c r="EJ2933" s="2"/>
      <c r="EK2933" s="2"/>
      <c r="EL2933" s="2"/>
      <c r="EM2933" s="2"/>
      <c r="EN2933" s="2"/>
      <c r="EO2933" s="2"/>
      <c r="EP2933" s="2"/>
      <c r="EQ2933" s="2"/>
      <c r="ER2933" s="2"/>
      <c r="ES2933" s="2"/>
      <c r="ET2933" s="2"/>
      <c r="EU2933" s="2"/>
      <c r="EV2933" s="2"/>
      <c r="FJ2933" s="2"/>
      <c r="GB2933" s="2"/>
      <c r="GP2933" s="13"/>
      <c r="GQ2933" s="13"/>
      <c r="GR2933" s="13"/>
      <c r="GS2933" s="13"/>
      <c r="GT2933" s="13"/>
      <c r="GU2933" s="13"/>
      <c r="NX2933" s="2"/>
      <c r="NY2933" s="2"/>
      <c r="NZ2933" s="2"/>
      <c r="OA2933" s="2"/>
      <c r="OB2933" s="2"/>
    </row>
    <row r="2934" spans="2:392" x14ac:dyDescent="0.25">
      <c r="B2934" s="2"/>
      <c r="C2934" s="2"/>
      <c r="D2934" s="2"/>
      <c r="E2934" s="2"/>
      <c r="F2934" s="2"/>
      <c r="I2934" s="2"/>
      <c r="J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EE2934" s="2"/>
      <c r="EJ2934" s="2"/>
      <c r="EK2934" s="2"/>
      <c r="EL2934" s="2"/>
      <c r="EM2934" s="2"/>
      <c r="EN2934" s="2"/>
      <c r="EO2934" s="2"/>
      <c r="EP2934" s="2"/>
      <c r="EQ2934" s="2"/>
      <c r="ER2934" s="2"/>
      <c r="ES2934" s="2"/>
      <c r="ET2934" s="2"/>
      <c r="EU2934" s="2"/>
      <c r="EV2934" s="2"/>
      <c r="FJ2934" s="2"/>
      <c r="GB2934" s="2"/>
      <c r="GP2934" s="13"/>
      <c r="GQ2934" s="13"/>
      <c r="GR2934" s="13"/>
      <c r="GS2934" s="13"/>
      <c r="GT2934" s="13"/>
      <c r="GU2934" s="13"/>
      <c r="NX2934" s="2"/>
      <c r="NY2934" s="2"/>
      <c r="NZ2934" s="2"/>
      <c r="OA2934" s="2"/>
      <c r="OB2934" s="2"/>
    </row>
    <row r="2935" spans="2:392" x14ac:dyDescent="0.25">
      <c r="B2935" s="2"/>
      <c r="C2935" s="2"/>
      <c r="D2935" s="2"/>
      <c r="E2935" s="2"/>
      <c r="F2935" s="2"/>
      <c r="I2935" s="2"/>
      <c r="J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EE2935" s="2"/>
      <c r="EJ2935" s="2"/>
      <c r="EK2935" s="2"/>
      <c r="EL2935" s="2"/>
      <c r="EM2935" s="2"/>
      <c r="EN2935" s="2"/>
      <c r="EO2935" s="2"/>
      <c r="EP2935" s="2"/>
      <c r="EQ2935" s="2"/>
      <c r="ER2935" s="2"/>
      <c r="ES2935" s="2"/>
      <c r="ET2935" s="2"/>
      <c r="EU2935" s="2"/>
      <c r="EV2935" s="2"/>
      <c r="FJ2935" s="2"/>
      <c r="GB2935" s="2"/>
      <c r="GP2935" s="13"/>
      <c r="GQ2935" s="13"/>
      <c r="GR2935" s="13"/>
      <c r="GS2935" s="13"/>
      <c r="GT2935" s="13"/>
      <c r="GU2935" s="13"/>
      <c r="NX2935" s="2"/>
      <c r="NY2935" s="2"/>
      <c r="NZ2935" s="2"/>
      <c r="OA2935" s="2"/>
      <c r="OB2935" s="2"/>
    </row>
    <row r="2936" spans="2:392" x14ac:dyDescent="0.25">
      <c r="B2936" s="2"/>
      <c r="C2936" s="2"/>
      <c r="D2936" s="2"/>
      <c r="E2936" s="2"/>
      <c r="F2936" s="2"/>
      <c r="I2936" s="2"/>
      <c r="J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EE2936" s="2"/>
      <c r="EJ2936" s="2"/>
      <c r="EK2936" s="2"/>
      <c r="EL2936" s="2"/>
      <c r="EM2936" s="2"/>
      <c r="EN2936" s="2"/>
      <c r="EO2936" s="2"/>
      <c r="EP2936" s="2"/>
      <c r="EQ2936" s="2"/>
      <c r="ER2936" s="2"/>
      <c r="ES2936" s="2"/>
      <c r="ET2936" s="2"/>
      <c r="EU2936" s="2"/>
      <c r="EV2936" s="2"/>
      <c r="FJ2936" s="2"/>
      <c r="GB2936" s="2"/>
      <c r="GP2936" s="13"/>
      <c r="GQ2936" s="13"/>
      <c r="GR2936" s="13"/>
      <c r="GS2936" s="13"/>
      <c r="GT2936" s="13"/>
      <c r="GU2936" s="13"/>
      <c r="NX2936" s="2"/>
      <c r="NY2936" s="2"/>
      <c r="NZ2936" s="2"/>
      <c r="OA2936" s="2"/>
      <c r="OB2936" s="2"/>
    </row>
    <row r="2937" spans="2:392" x14ac:dyDescent="0.25">
      <c r="B2937" s="2"/>
      <c r="C2937" s="2"/>
      <c r="D2937" s="2"/>
      <c r="E2937" s="2"/>
      <c r="F2937" s="2"/>
      <c r="I2937" s="2"/>
      <c r="J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EE2937" s="2"/>
      <c r="EJ2937" s="2"/>
      <c r="EK2937" s="2"/>
      <c r="EL2937" s="2"/>
      <c r="EM2937" s="2"/>
      <c r="EN2937" s="2"/>
      <c r="EO2937" s="2"/>
      <c r="EP2937" s="2"/>
      <c r="EQ2937" s="2"/>
      <c r="ER2937" s="2"/>
      <c r="ES2937" s="2"/>
      <c r="ET2937" s="2"/>
      <c r="EU2937" s="2"/>
      <c r="EV2937" s="2"/>
      <c r="FJ2937" s="2"/>
      <c r="GB2937" s="2"/>
      <c r="GP2937" s="13"/>
      <c r="GQ2937" s="13"/>
      <c r="GR2937" s="13"/>
      <c r="GS2937" s="13"/>
      <c r="GT2937" s="13"/>
      <c r="GU2937" s="13"/>
      <c r="NX2937" s="2"/>
      <c r="NY2937" s="2"/>
      <c r="NZ2937" s="2"/>
      <c r="OA2937" s="2"/>
      <c r="OB2937" s="2"/>
    </row>
    <row r="2938" spans="2:392" x14ac:dyDescent="0.25">
      <c r="B2938" s="2"/>
      <c r="C2938" s="2"/>
      <c r="D2938" s="2"/>
      <c r="E2938" s="2"/>
      <c r="F2938" s="2"/>
      <c r="I2938" s="2"/>
      <c r="J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EE2938" s="2"/>
      <c r="EJ2938" s="2"/>
      <c r="EK2938" s="2"/>
      <c r="EL2938" s="2"/>
      <c r="EM2938" s="2"/>
      <c r="EN2938" s="2"/>
      <c r="EO2938" s="2"/>
      <c r="EP2938" s="2"/>
      <c r="EQ2938" s="2"/>
      <c r="ER2938" s="2"/>
      <c r="ES2938" s="2"/>
      <c r="ET2938" s="2"/>
      <c r="EU2938" s="2"/>
      <c r="EV2938" s="2"/>
      <c r="FJ2938" s="2"/>
      <c r="GB2938" s="2"/>
      <c r="GP2938" s="13"/>
      <c r="GQ2938" s="13"/>
      <c r="GR2938" s="13"/>
      <c r="GS2938" s="13"/>
      <c r="GT2938" s="13"/>
      <c r="GU2938" s="13"/>
      <c r="NX2938" s="2"/>
      <c r="NY2938" s="2"/>
      <c r="NZ2938" s="2"/>
      <c r="OA2938" s="2"/>
      <c r="OB2938" s="2"/>
    </row>
    <row r="2939" spans="2:392" x14ac:dyDescent="0.25">
      <c r="B2939" s="2"/>
      <c r="C2939" s="2"/>
      <c r="D2939" s="2"/>
      <c r="E2939" s="2"/>
      <c r="F2939" s="2"/>
      <c r="I2939" s="2"/>
      <c r="J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EE2939" s="2"/>
      <c r="EJ2939" s="2"/>
      <c r="EK2939" s="2"/>
      <c r="EL2939" s="2"/>
      <c r="EM2939" s="2"/>
      <c r="EN2939" s="2"/>
      <c r="EO2939" s="2"/>
      <c r="EP2939" s="2"/>
      <c r="EQ2939" s="2"/>
      <c r="ER2939" s="2"/>
      <c r="ES2939" s="2"/>
      <c r="ET2939" s="2"/>
      <c r="EU2939" s="2"/>
      <c r="EV2939" s="2"/>
      <c r="FJ2939" s="2"/>
      <c r="GB2939" s="2"/>
      <c r="GP2939" s="13"/>
      <c r="GQ2939" s="13"/>
      <c r="GR2939" s="13"/>
      <c r="GS2939" s="13"/>
      <c r="GT2939" s="13"/>
      <c r="GU2939" s="13"/>
      <c r="NX2939" s="2"/>
      <c r="NY2939" s="2"/>
      <c r="NZ2939" s="2"/>
      <c r="OA2939" s="2"/>
      <c r="OB2939" s="2"/>
    </row>
    <row r="2940" spans="2:392" x14ac:dyDescent="0.25">
      <c r="B2940" s="2"/>
      <c r="C2940" s="2"/>
      <c r="D2940" s="2"/>
      <c r="E2940" s="2"/>
      <c r="F2940" s="2"/>
      <c r="I2940" s="2"/>
      <c r="J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EE2940" s="2"/>
      <c r="EJ2940" s="2"/>
      <c r="EK2940" s="2"/>
      <c r="EL2940" s="2"/>
      <c r="EM2940" s="2"/>
      <c r="EN2940" s="2"/>
      <c r="EO2940" s="2"/>
      <c r="EP2940" s="2"/>
      <c r="EQ2940" s="2"/>
      <c r="ER2940" s="2"/>
      <c r="ES2940" s="2"/>
      <c r="ET2940" s="2"/>
      <c r="EU2940" s="2"/>
      <c r="EV2940" s="2"/>
      <c r="FJ2940" s="2"/>
      <c r="GB2940" s="2"/>
      <c r="GP2940" s="13"/>
      <c r="GQ2940" s="13"/>
      <c r="GR2940" s="13"/>
      <c r="GS2940" s="13"/>
      <c r="GT2940" s="13"/>
      <c r="GU2940" s="13"/>
      <c r="NX2940" s="2"/>
      <c r="NY2940" s="2"/>
      <c r="NZ2940" s="2"/>
      <c r="OA2940" s="2"/>
      <c r="OB2940" s="2"/>
    </row>
    <row r="2941" spans="2:392" x14ac:dyDescent="0.25">
      <c r="B2941" s="2"/>
      <c r="C2941" s="2"/>
      <c r="D2941" s="2"/>
      <c r="E2941" s="2"/>
      <c r="F2941" s="2"/>
      <c r="I2941" s="2"/>
      <c r="J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EE2941" s="2"/>
      <c r="EJ2941" s="2"/>
      <c r="EK2941" s="2"/>
      <c r="EL2941" s="2"/>
      <c r="EM2941" s="2"/>
      <c r="EN2941" s="2"/>
      <c r="EO2941" s="2"/>
      <c r="EP2941" s="2"/>
      <c r="EQ2941" s="2"/>
      <c r="ER2941" s="2"/>
      <c r="ES2941" s="2"/>
      <c r="ET2941" s="2"/>
      <c r="EU2941" s="2"/>
      <c r="EV2941" s="2"/>
      <c r="FJ2941" s="2"/>
      <c r="GB2941" s="2"/>
      <c r="GP2941" s="13"/>
      <c r="GQ2941" s="13"/>
      <c r="GR2941" s="13"/>
      <c r="GS2941" s="13"/>
      <c r="GT2941" s="13"/>
      <c r="GU2941" s="13"/>
      <c r="NX2941" s="2"/>
      <c r="NY2941" s="2"/>
      <c r="NZ2941" s="2"/>
      <c r="OA2941" s="2"/>
      <c r="OB2941" s="2"/>
    </row>
    <row r="2942" spans="2:392" x14ac:dyDescent="0.25">
      <c r="B2942" s="2"/>
      <c r="C2942" s="2"/>
      <c r="D2942" s="2"/>
      <c r="E2942" s="2"/>
      <c r="F2942" s="2"/>
      <c r="I2942" s="2"/>
      <c r="J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EE2942" s="2"/>
      <c r="EJ2942" s="2"/>
      <c r="EK2942" s="2"/>
      <c r="EL2942" s="2"/>
      <c r="EM2942" s="2"/>
      <c r="EN2942" s="2"/>
      <c r="EO2942" s="2"/>
      <c r="EP2942" s="2"/>
      <c r="EQ2942" s="2"/>
      <c r="ER2942" s="2"/>
      <c r="ES2942" s="2"/>
      <c r="ET2942" s="2"/>
      <c r="EU2942" s="2"/>
      <c r="EV2942" s="2"/>
      <c r="FJ2942" s="2"/>
      <c r="GB2942" s="2"/>
      <c r="GP2942" s="13"/>
      <c r="GQ2942" s="13"/>
      <c r="GR2942" s="13"/>
      <c r="GS2942" s="13"/>
      <c r="GT2942" s="13"/>
      <c r="GU2942" s="13"/>
      <c r="NX2942" s="2"/>
      <c r="NY2942" s="2"/>
      <c r="NZ2942" s="2"/>
      <c r="OA2942" s="2"/>
      <c r="OB2942" s="2"/>
    </row>
    <row r="2943" spans="2:392" x14ac:dyDescent="0.25">
      <c r="B2943" s="2"/>
      <c r="C2943" s="2"/>
      <c r="D2943" s="2"/>
      <c r="E2943" s="2"/>
      <c r="F2943" s="2"/>
      <c r="I2943" s="2"/>
      <c r="J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EE2943" s="2"/>
      <c r="EJ2943" s="2"/>
      <c r="EK2943" s="2"/>
      <c r="EL2943" s="2"/>
      <c r="EM2943" s="2"/>
      <c r="EN2943" s="2"/>
      <c r="EO2943" s="2"/>
      <c r="EP2943" s="2"/>
      <c r="EQ2943" s="2"/>
      <c r="ER2943" s="2"/>
      <c r="ES2943" s="2"/>
      <c r="ET2943" s="2"/>
      <c r="EU2943" s="2"/>
      <c r="EV2943" s="2"/>
      <c r="FJ2943" s="2"/>
      <c r="GB2943" s="2"/>
      <c r="GP2943" s="13"/>
      <c r="GQ2943" s="13"/>
      <c r="GR2943" s="13"/>
      <c r="GS2943" s="13"/>
      <c r="GT2943" s="13"/>
      <c r="GU2943" s="13"/>
      <c r="NX2943" s="2"/>
      <c r="NY2943" s="2"/>
      <c r="NZ2943" s="2"/>
      <c r="OA2943" s="2"/>
      <c r="OB2943" s="2"/>
    </row>
    <row r="2944" spans="2:392" x14ac:dyDescent="0.25">
      <c r="B2944" s="2"/>
      <c r="C2944" s="2"/>
      <c r="D2944" s="2"/>
      <c r="E2944" s="2"/>
      <c r="F2944" s="2"/>
      <c r="I2944" s="2"/>
      <c r="J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EE2944" s="2"/>
      <c r="EJ2944" s="2"/>
      <c r="EK2944" s="2"/>
      <c r="EL2944" s="2"/>
      <c r="EM2944" s="2"/>
      <c r="EN2944" s="2"/>
      <c r="EO2944" s="2"/>
      <c r="EP2944" s="2"/>
      <c r="EQ2944" s="2"/>
      <c r="ER2944" s="2"/>
      <c r="ES2944" s="2"/>
      <c r="ET2944" s="2"/>
      <c r="EU2944" s="2"/>
      <c r="EV2944" s="2"/>
      <c r="FJ2944" s="2"/>
      <c r="GB2944" s="2"/>
      <c r="GP2944" s="13"/>
      <c r="GQ2944" s="13"/>
      <c r="GR2944" s="13"/>
      <c r="GS2944" s="13"/>
      <c r="GT2944" s="13"/>
      <c r="GU2944" s="13"/>
      <c r="NX2944" s="2"/>
      <c r="NY2944" s="2"/>
      <c r="NZ2944" s="2"/>
      <c r="OA2944" s="2"/>
      <c r="OB2944" s="2"/>
    </row>
    <row r="2945" spans="2:392" x14ac:dyDescent="0.25">
      <c r="B2945" s="2"/>
      <c r="C2945" s="2"/>
      <c r="D2945" s="2"/>
      <c r="E2945" s="2"/>
      <c r="F2945" s="2"/>
      <c r="I2945" s="2"/>
      <c r="J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EE2945" s="2"/>
      <c r="EJ2945" s="2"/>
      <c r="EK2945" s="2"/>
      <c r="EL2945" s="2"/>
      <c r="EM2945" s="2"/>
      <c r="EN2945" s="2"/>
      <c r="EO2945" s="2"/>
      <c r="EP2945" s="2"/>
      <c r="EQ2945" s="2"/>
      <c r="ER2945" s="2"/>
      <c r="ES2945" s="2"/>
      <c r="ET2945" s="2"/>
      <c r="EU2945" s="2"/>
      <c r="EV2945" s="2"/>
      <c r="FJ2945" s="2"/>
      <c r="GB2945" s="2"/>
      <c r="GP2945" s="13"/>
      <c r="GQ2945" s="13"/>
      <c r="GR2945" s="13"/>
      <c r="GS2945" s="13"/>
      <c r="GT2945" s="13"/>
      <c r="GU2945" s="13"/>
      <c r="NX2945" s="2"/>
      <c r="NY2945" s="2"/>
      <c r="NZ2945" s="2"/>
      <c r="OA2945" s="2"/>
      <c r="OB2945" s="2"/>
    </row>
    <row r="2946" spans="2:392" x14ac:dyDescent="0.25">
      <c r="B2946" s="2"/>
      <c r="C2946" s="2"/>
      <c r="D2946" s="2"/>
      <c r="E2946" s="2"/>
      <c r="F2946" s="2"/>
      <c r="I2946" s="2"/>
      <c r="J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EE2946" s="2"/>
      <c r="EJ2946" s="2"/>
      <c r="EK2946" s="2"/>
      <c r="EL2946" s="2"/>
      <c r="EM2946" s="2"/>
      <c r="EN2946" s="2"/>
      <c r="EO2946" s="2"/>
      <c r="EP2946" s="2"/>
      <c r="EQ2946" s="2"/>
      <c r="ER2946" s="2"/>
      <c r="ES2946" s="2"/>
      <c r="ET2946" s="2"/>
      <c r="EU2946" s="2"/>
      <c r="EV2946" s="2"/>
      <c r="FJ2946" s="2"/>
      <c r="GB2946" s="2"/>
      <c r="GP2946" s="13"/>
      <c r="GQ2946" s="13"/>
      <c r="GR2946" s="13"/>
      <c r="GS2946" s="13"/>
      <c r="GT2946" s="13"/>
      <c r="GU2946" s="13"/>
      <c r="NX2946" s="2"/>
      <c r="NY2946" s="2"/>
      <c r="NZ2946" s="2"/>
      <c r="OA2946" s="2"/>
      <c r="OB2946" s="2"/>
    </row>
    <row r="2947" spans="2:392" x14ac:dyDescent="0.25">
      <c r="B2947" s="2"/>
      <c r="C2947" s="2"/>
      <c r="D2947" s="2"/>
      <c r="E2947" s="2"/>
      <c r="F2947" s="2"/>
      <c r="I2947" s="2"/>
      <c r="J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EE2947" s="2"/>
      <c r="EJ2947" s="2"/>
      <c r="EK2947" s="2"/>
      <c r="EL2947" s="2"/>
      <c r="EM2947" s="2"/>
      <c r="EN2947" s="2"/>
      <c r="EO2947" s="2"/>
      <c r="EP2947" s="2"/>
      <c r="EQ2947" s="2"/>
      <c r="ER2947" s="2"/>
      <c r="ES2947" s="2"/>
      <c r="ET2947" s="2"/>
      <c r="EU2947" s="2"/>
      <c r="EV2947" s="2"/>
      <c r="FJ2947" s="2"/>
      <c r="GB2947" s="2"/>
      <c r="GP2947" s="13"/>
      <c r="GQ2947" s="13"/>
      <c r="GR2947" s="13"/>
      <c r="GS2947" s="13"/>
      <c r="GT2947" s="13"/>
      <c r="GU2947" s="13"/>
      <c r="NX2947" s="2"/>
      <c r="NY2947" s="2"/>
      <c r="NZ2947" s="2"/>
      <c r="OA2947" s="2"/>
      <c r="OB2947" s="2"/>
    </row>
    <row r="2948" spans="2:392" x14ac:dyDescent="0.25">
      <c r="B2948" s="2"/>
      <c r="C2948" s="2"/>
      <c r="D2948" s="2"/>
      <c r="E2948" s="2"/>
      <c r="F2948" s="2"/>
      <c r="I2948" s="2"/>
      <c r="J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EE2948" s="2"/>
      <c r="EJ2948" s="2"/>
      <c r="EK2948" s="2"/>
      <c r="EL2948" s="2"/>
      <c r="EM2948" s="2"/>
      <c r="EN2948" s="2"/>
      <c r="EO2948" s="2"/>
      <c r="EP2948" s="2"/>
      <c r="EQ2948" s="2"/>
      <c r="ER2948" s="2"/>
      <c r="ES2948" s="2"/>
      <c r="ET2948" s="2"/>
      <c r="EU2948" s="2"/>
      <c r="EV2948" s="2"/>
      <c r="FJ2948" s="2"/>
      <c r="GB2948" s="2"/>
      <c r="GP2948" s="13"/>
      <c r="GQ2948" s="13"/>
      <c r="GR2948" s="13"/>
      <c r="GS2948" s="13"/>
      <c r="GT2948" s="13"/>
      <c r="GU2948" s="13"/>
      <c r="NX2948" s="2"/>
      <c r="NY2948" s="2"/>
      <c r="NZ2948" s="2"/>
      <c r="OA2948" s="2"/>
      <c r="OB2948" s="2"/>
    </row>
    <row r="2949" spans="2:392" x14ac:dyDescent="0.25">
      <c r="B2949" s="2"/>
      <c r="C2949" s="2"/>
      <c r="D2949" s="2"/>
      <c r="E2949" s="2"/>
      <c r="F2949" s="2"/>
      <c r="I2949" s="2"/>
      <c r="J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EE2949" s="2"/>
      <c r="EJ2949" s="2"/>
      <c r="EK2949" s="2"/>
      <c r="EL2949" s="2"/>
      <c r="EM2949" s="2"/>
      <c r="EN2949" s="2"/>
      <c r="EO2949" s="2"/>
      <c r="EP2949" s="2"/>
      <c r="EQ2949" s="2"/>
      <c r="ER2949" s="2"/>
      <c r="ES2949" s="2"/>
      <c r="ET2949" s="2"/>
      <c r="EU2949" s="2"/>
      <c r="EV2949" s="2"/>
      <c r="FJ2949" s="2"/>
      <c r="GB2949" s="2"/>
      <c r="GP2949" s="13"/>
      <c r="GQ2949" s="13"/>
      <c r="GR2949" s="13"/>
      <c r="GS2949" s="13"/>
      <c r="GT2949" s="13"/>
      <c r="GU2949" s="13"/>
      <c r="NX2949" s="2"/>
      <c r="NY2949" s="2"/>
      <c r="NZ2949" s="2"/>
      <c r="OA2949" s="2"/>
      <c r="OB2949" s="2"/>
    </row>
    <row r="2950" spans="2:392" x14ac:dyDescent="0.25">
      <c r="B2950" s="2"/>
      <c r="C2950" s="2"/>
      <c r="D2950" s="2"/>
      <c r="E2950" s="2"/>
      <c r="F2950" s="2"/>
      <c r="I2950" s="2"/>
      <c r="J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EE2950" s="2"/>
      <c r="EJ2950" s="2"/>
      <c r="EK2950" s="2"/>
      <c r="EL2950" s="2"/>
      <c r="EM2950" s="2"/>
      <c r="EN2950" s="2"/>
      <c r="EO2950" s="2"/>
      <c r="EP2950" s="2"/>
      <c r="EQ2950" s="2"/>
      <c r="ER2950" s="2"/>
      <c r="ES2950" s="2"/>
      <c r="ET2950" s="2"/>
      <c r="EU2950" s="2"/>
      <c r="EV2950" s="2"/>
      <c r="FJ2950" s="2"/>
      <c r="GB2950" s="2"/>
      <c r="GP2950" s="13"/>
      <c r="GQ2950" s="13"/>
      <c r="GR2950" s="13"/>
      <c r="GS2950" s="13"/>
      <c r="GT2950" s="13"/>
      <c r="GU2950" s="13"/>
      <c r="NX2950" s="2"/>
      <c r="NY2950" s="2"/>
      <c r="NZ2950" s="2"/>
      <c r="OA2950" s="2"/>
      <c r="OB2950" s="2"/>
    </row>
    <row r="2951" spans="2:392" x14ac:dyDescent="0.25">
      <c r="B2951" s="2"/>
      <c r="C2951" s="2"/>
      <c r="D2951" s="2"/>
      <c r="E2951" s="2"/>
      <c r="F2951" s="2"/>
      <c r="I2951" s="2"/>
      <c r="J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EE2951" s="2"/>
      <c r="EJ2951" s="2"/>
      <c r="EK2951" s="2"/>
      <c r="EL2951" s="2"/>
      <c r="EM2951" s="2"/>
      <c r="EN2951" s="2"/>
      <c r="EO2951" s="2"/>
      <c r="EP2951" s="2"/>
      <c r="EQ2951" s="2"/>
      <c r="ER2951" s="2"/>
      <c r="ES2951" s="2"/>
      <c r="ET2951" s="2"/>
      <c r="EU2951" s="2"/>
      <c r="EV2951" s="2"/>
      <c r="FJ2951" s="2"/>
      <c r="GB2951" s="2"/>
      <c r="GP2951" s="13"/>
      <c r="GQ2951" s="13"/>
      <c r="GR2951" s="13"/>
      <c r="GS2951" s="13"/>
      <c r="GT2951" s="13"/>
      <c r="GU2951" s="13"/>
      <c r="NX2951" s="2"/>
      <c r="NY2951" s="2"/>
      <c r="NZ2951" s="2"/>
      <c r="OA2951" s="2"/>
      <c r="OB2951" s="2"/>
    </row>
    <row r="2952" spans="2:392" x14ac:dyDescent="0.25">
      <c r="B2952" s="2"/>
      <c r="C2952" s="2"/>
      <c r="D2952" s="2"/>
      <c r="E2952" s="2"/>
      <c r="F2952" s="2"/>
      <c r="I2952" s="2"/>
      <c r="J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EE2952" s="2"/>
      <c r="EJ2952" s="2"/>
      <c r="EK2952" s="2"/>
      <c r="EL2952" s="2"/>
      <c r="EM2952" s="2"/>
      <c r="EN2952" s="2"/>
      <c r="EO2952" s="2"/>
      <c r="EP2952" s="2"/>
      <c r="EQ2952" s="2"/>
      <c r="ER2952" s="2"/>
      <c r="ES2952" s="2"/>
      <c r="ET2952" s="2"/>
      <c r="EU2952" s="2"/>
      <c r="EV2952" s="2"/>
      <c r="FJ2952" s="2"/>
      <c r="GB2952" s="2"/>
      <c r="GP2952" s="13"/>
      <c r="GQ2952" s="13"/>
      <c r="GR2952" s="13"/>
      <c r="GS2952" s="13"/>
      <c r="GT2952" s="13"/>
      <c r="GU2952" s="13"/>
      <c r="NX2952" s="2"/>
      <c r="NY2952" s="2"/>
      <c r="NZ2952" s="2"/>
      <c r="OA2952" s="2"/>
      <c r="OB2952" s="2"/>
    </row>
    <row r="2953" spans="2:392" x14ac:dyDescent="0.25">
      <c r="B2953" s="2"/>
      <c r="C2953" s="2"/>
      <c r="D2953" s="2"/>
      <c r="E2953" s="2"/>
      <c r="F2953" s="2"/>
      <c r="I2953" s="2"/>
      <c r="J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EE2953" s="2"/>
      <c r="EJ2953" s="2"/>
      <c r="EK2953" s="2"/>
      <c r="EL2953" s="2"/>
      <c r="EM2953" s="2"/>
      <c r="EN2953" s="2"/>
      <c r="EO2953" s="2"/>
      <c r="EP2953" s="2"/>
      <c r="EQ2953" s="2"/>
      <c r="ER2953" s="2"/>
      <c r="ES2953" s="2"/>
      <c r="ET2953" s="2"/>
      <c r="EU2953" s="2"/>
      <c r="EV2953" s="2"/>
      <c r="FJ2953" s="2"/>
      <c r="GB2953" s="2"/>
      <c r="GP2953" s="13"/>
      <c r="GQ2953" s="13"/>
      <c r="GR2953" s="13"/>
      <c r="GS2953" s="13"/>
      <c r="GT2953" s="13"/>
      <c r="GU2953" s="13"/>
      <c r="NX2953" s="2"/>
      <c r="NY2953" s="2"/>
      <c r="NZ2953" s="2"/>
      <c r="OA2953" s="2"/>
      <c r="OB2953" s="2"/>
    </row>
    <row r="2954" spans="2:392" x14ac:dyDescent="0.25">
      <c r="B2954" s="2"/>
      <c r="C2954" s="2"/>
      <c r="D2954" s="2"/>
      <c r="E2954" s="2"/>
      <c r="F2954" s="2"/>
      <c r="I2954" s="2"/>
      <c r="J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EE2954" s="2"/>
      <c r="EJ2954" s="2"/>
      <c r="EK2954" s="2"/>
      <c r="EL2954" s="2"/>
      <c r="EM2954" s="2"/>
      <c r="EN2954" s="2"/>
      <c r="EO2954" s="2"/>
      <c r="EP2954" s="2"/>
      <c r="EQ2954" s="2"/>
      <c r="ER2954" s="2"/>
      <c r="ES2954" s="2"/>
      <c r="ET2954" s="2"/>
      <c r="EU2954" s="2"/>
      <c r="EV2954" s="2"/>
      <c r="FJ2954" s="2"/>
      <c r="GB2954" s="2"/>
      <c r="GP2954" s="13"/>
      <c r="GQ2954" s="13"/>
      <c r="GR2954" s="13"/>
      <c r="GS2954" s="13"/>
      <c r="GT2954" s="13"/>
      <c r="GU2954" s="13"/>
      <c r="NX2954" s="2"/>
      <c r="NY2954" s="2"/>
      <c r="NZ2954" s="2"/>
      <c r="OA2954" s="2"/>
      <c r="OB2954" s="2"/>
    </row>
    <row r="2955" spans="2:392" x14ac:dyDescent="0.25">
      <c r="B2955" s="2"/>
      <c r="C2955" s="2"/>
      <c r="D2955" s="2"/>
      <c r="E2955" s="2"/>
      <c r="F2955" s="2"/>
      <c r="I2955" s="2"/>
      <c r="J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EE2955" s="2"/>
      <c r="EJ2955" s="2"/>
      <c r="EK2955" s="2"/>
      <c r="EL2955" s="2"/>
      <c r="EM2955" s="2"/>
      <c r="EN2955" s="2"/>
      <c r="EO2955" s="2"/>
      <c r="EP2955" s="2"/>
      <c r="EQ2955" s="2"/>
      <c r="ER2955" s="2"/>
      <c r="ES2955" s="2"/>
      <c r="ET2955" s="2"/>
      <c r="EU2955" s="2"/>
      <c r="EV2955" s="2"/>
      <c r="FJ2955" s="2"/>
      <c r="GB2955" s="2"/>
      <c r="GP2955" s="13"/>
      <c r="GQ2955" s="13"/>
      <c r="GR2955" s="13"/>
      <c r="GS2955" s="13"/>
      <c r="GT2955" s="13"/>
      <c r="GU2955" s="13"/>
      <c r="NX2955" s="2"/>
      <c r="NY2955" s="2"/>
      <c r="NZ2955" s="2"/>
      <c r="OA2955" s="2"/>
      <c r="OB2955" s="2"/>
    </row>
    <row r="2956" spans="2:392" x14ac:dyDescent="0.25">
      <c r="B2956" s="2"/>
      <c r="C2956" s="2"/>
      <c r="D2956" s="2"/>
      <c r="E2956" s="2"/>
      <c r="F2956" s="2"/>
      <c r="I2956" s="2"/>
      <c r="J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EE2956" s="2"/>
      <c r="EJ2956" s="2"/>
      <c r="EK2956" s="2"/>
      <c r="EL2956" s="2"/>
      <c r="EM2956" s="2"/>
      <c r="EN2956" s="2"/>
      <c r="EO2956" s="2"/>
      <c r="EP2956" s="2"/>
      <c r="EQ2956" s="2"/>
      <c r="ER2956" s="2"/>
      <c r="ES2956" s="2"/>
      <c r="ET2956" s="2"/>
      <c r="EU2956" s="2"/>
      <c r="EV2956" s="2"/>
      <c r="FJ2956" s="2"/>
      <c r="GB2956" s="2"/>
      <c r="GP2956" s="13"/>
      <c r="GQ2956" s="13"/>
      <c r="GR2956" s="13"/>
      <c r="GS2956" s="13"/>
      <c r="GT2956" s="13"/>
      <c r="GU2956" s="13"/>
      <c r="NX2956" s="2"/>
      <c r="NY2956" s="2"/>
      <c r="NZ2956" s="2"/>
      <c r="OA2956" s="2"/>
      <c r="OB2956" s="2"/>
    </row>
    <row r="2957" spans="2:392" x14ac:dyDescent="0.25">
      <c r="B2957" s="2"/>
      <c r="C2957" s="2"/>
      <c r="D2957" s="2"/>
      <c r="E2957" s="2"/>
      <c r="F2957" s="2"/>
      <c r="I2957" s="2"/>
      <c r="J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EE2957" s="2"/>
      <c r="EJ2957" s="2"/>
      <c r="EK2957" s="2"/>
      <c r="EL2957" s="2"/>
      <c r="EM2957" s="2"/>
      <c r="EN2957" s="2"/>
      <c r="EO2957" s="2"/>
      <c r="EP2957" s="2"/>
      <c r="EQ2957" s="2"/>
      <c r="ER2957" s="2"/>
      <c r="ES2957" s="2"/>
      <c r="ET2957" s="2"/>
      <c r="EU2957" s="2"/>
      <c r="EV2957" s="2"/>
      <c r="FJ2957" s="2"/>
      <c r="GB2957" s="2"/>
      <c r="GP2957" s="13"/>
      <c r="GQ2957" s="13"/>
      <c r="GR2957" s="13"/>
      <c r="GS2957" s="13"/>
      <c r="GT2957" s="13"/>
      <c r="GU2957" s="13"/>
      <c r="NX2957" s="2"/>
      <c r="NY2957" s="2"/>
      <c r="NZ2957" s="2"/>
      <c r="OA2957" s="2"/>
      <c r="OB2957" s="2"/>
    </row>
    <row r="2958" spans="2:392" x14ac:dyDescent="0.25">
      <c r="B2958" s="2"/>
      <c r="C2958" s="2"/>
      <c r="D2958" s="2"/>
      <c r="E2958" s="2"/>
      <c r="F2958" s="2"/>
      <c r="I2958" s="2"/>
      <c r="J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EE2958" s="2"/>
      <c r="EJ2958" s="2"/>
      <c r="EK2958" s="2"/>
      <c r="EL2958" s="2"/>
      <c r="EM2958" s="2"/>
      <c r="EN2958" s="2"/>
      <c r="EO2958" s="2"/>
      <c r="EP2958" s="2"/>
      <c r="EQ2958" s="2"/>
      <c r="ER2958" s="2"/>
      <c r="ES2958" s="2"/>
      <c r="ET2958" s="2"/>
      <c r="EU2958" s="2"/>
      <c r="EV2958" s="2"/>
      <c r="FJ2958" s="2"/>
      <c r="GB2958" s="2"/>
      <c r="GP2958" s="13"/>
      <c r="GQ2958" s="13"/>
      <c r="GR2958" s="13"/>
      <c r="GS2958" s="13"/>
      <c r="GT2958" s="13"/>
      <c r="GU2958" s="13"/>
      <c r="NX2958" s="2"/>
      <c r="NY2958" s="2"/>
      <c r="NZ2958" s="2"/>
      <c r="OA2958" s="2"/>
      <c r="OB2958" s="2"/>
    </row>
    <row r="2959" spans="2:392" x14ac:dyDescent="0.25">
      <c r="B2959" s="2"/>
      <c r="C2959" s="2"/>
      <c r="D2959" s="2"/>
      <c r="E2959" s="2"/>
      <c r="F2959" s="2"/>
      <c r="I2959" s="2"/>
      <c r="J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EE2959" s="2"/>
      <c r="EJ2959" s="2"/>
      <c r="EK2959" s="2"/>
      <c r="EL2959" s="2"/>
      <c r="EM2959" s="2"/>
      <c r="EN2959" s="2"/>
      <c r="EO2959" s="2"/>
      <c r="EP2959" s="2"/>
      <c r="EQ2959" s="2"/>
      <c r="ER2959" s="2"/>
      <c r="ES2959" s="2"/>
      <c r="ET2959" s="2"/>
      <c r="EU2959" s="2"/>
      <c r="EV2959" s="2"/>
      <c r="FJ2959" s="2"/>
      <c r="GB2959" s="2"/>
      <c r="GP2959" s="13"/>
      <c r="GQ2959" s="13"/>
      <c r="GR2959" s="13"/>
      <c r="GS2959" s="13"/>
      <c r="GT2959" s="13"/>
      <c r="GU2959" s="13"/>
      <c r="NX2959" s="2"/>
      <c r="NY2959" s="2"/>
      <c r="NZ2959" s="2"/>
      <c r="OA2959" s="2"/>
      <c r="OB2959" s="2"/>
    </row>
    <row r="2960" spans="2:392" x14ac:dyDescent="0.25">
      <c r="B2960" s="2"/>
      <c r="C2960" s="2"/>
      <c r="D2960" s="2"/>
      <c r="E2960" s="2"/>
      <c r="F2960" s="2"/>
      <c r="I2960" s="2"/>
      <c r="J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EE2960" s="2"/>
      <c r="EJ2960" s="2"/>
      <c r="EK2960" s="2"/>
      <c r="EL2960" s="2"/>
      <c r="EM2960" s="2"/>
      <c r="EN2960" s="2"/>
      <c r="EO2960" s="2"/>
      <c r="EP2960" s="2"/>
      <c r="EQ2960" s="2"/>
      <c r="ER2960" s="2"/>
      <c r="ES2960" s="2"/>
      <c r="ET2960" s="2"/>
      <c r="EU2960" s="2"/>
      <c r="EV2960" s="2"/>
      <c r="FJ2960" s="2"/>
      <c r="GB2960" s="2"/>
      <c r="GP2960" s="13"/>
      <c r="GQ2960" s="13"/>
      <c r="GR2960" s="13"/>
      <c r="GS2960" s="13"/>
      <c r="GT2960" s="13"/>
      <c r="GU2960" s="13"/>
      <c r="NX2960" s="2"/>
      <c r="NY2960" s="2"/>
      <c r="NZ2960" s="2"/>
      <c r="OA2960" s="2"/>
      <c r="OB2960" s="2"/>
    </row>
    <row r="2961" spans="2:392" x14ac:dyDescent="0.25">
      <c r="B2961" s="2"/>
      <c r="C2961" s="2"/>
      <c r="D2961" s="2"/>
      <c r="E2961" s="2"/>
      <c r="F2961" s="2"/>
      <c r="I2961" s="2"/>
      <c r="J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EE2961" s="2"/>
      <c r="EJ2961" s="2"/>
      <c r="EK2961" s="2"/>
      <c r="EL2961" s="2"/>
      <c r="EM2961" s="2"/>
      <c r="EN2961" s="2"/>
      <c r="EO2961" s="2"/>
      <c r="EP2961" s="2"/>
      <c r="EQ2961" s="2"/>
      <c r="ER2961" s="2"/>
      <c r="ES2961" s="2"/>
      <c r="ET2961" s="2"/>
      <c r="EU2961" s="2"/>
      <c r="EV2961" s="2"/>
      <c r="FJ2961" s="2"/>
      <c r="GB2961" s="2"/>
      <c r="GP2961" s="13"/>
      <c r="GQ2961" s="13"/>
      <c r="GR2961" s="13"/>
      <c r="GS2961" s="13"/>
      <c r="GT2961" s="13"/>
      <c r="GU2961" s="13"/>
      <c r="NX2961" s="2"/>
      <c r="NY2961" s="2"/>
      <c r="NZ2961" s="2"/>
      <c r="OA2961" s="2"/>
      <c r="OB2961" s="2"/>
    </row>
    <row r="2962" spans="2:392" x14ac:dyDescent="0.25">
      <c r="B2962" s="2"/>
      <c r="C2962" s="2"/>
      <c r="D2962" s="2"/>
      <c r="E2962" s="2"/>
      <c r="F2962" s="2"/>
      <c r="I2962" s="2"/>
      <c r="J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EE2962" s="2"/>
      <c r="EJ2962" s="2"/>
      <c r="EK2962" s="2"/>
      <c r="EL2962" s="2"/>
      <c r="EM2962" s="2"/>
      <c r="EN2962" s="2"/>
      <c r="EO2962" s="2"/>
      <c r="EP2962" s="2"/>
      <c r="EQ2962" s="2"/>
      <c r="ER2962" s="2"/>
      <c r="ES2962" s="2"/>
      <c r="ET2962" s="2"/>
      <c r="EU2962" s="2"/>
      <c r="EV2962" s="2"/>
      <c r="FJ2962" s="2"/>
      <c r="GB2962" s="2"/>
      <c r="GP2962" s="13"/>
      <c r="GQ2962" s="13"/>
      <c r="GR2962" s="13"/>
      <c r="GS2962" s="13"/>
      <c r="GT2962" s="13"/>
      <c r="GU2962" s="13"/>
      <c r="NX2962" s="2"/>
      <c r="NY2962" s="2"/>
      <c r="NZ2962" s="2"/>
      <c r="OA2962" s="2"/>
      <c r="OB2962" s="2"/>
    </row>
    <row r="2963" spans="2:392" x14ac:dyDescent="0.25">
      <c r="B2963" s="2"/>
      <c r="C2963" s="2"/>
      <c r="D2963" s="2"/>
      <c r="E2963" s="2"/>
      <c r="F2963" s="2"/>
      <c r="I2963" s="2"/>
      <c r="J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EE2963" s="2"/>
      <c r="EJ2963" s="2"/>
      <c r="EK2963" s="2"/>
      <c r="EL2963" s="2"/>
      <c r="EM2963" s="2"/>
      <c r="EN2963" s="2"/>
      <c r="EO2963" s="2"/>
      <c r="EP2963" s="2"/>
      <c r="EQ2963" s="2"/>
      <c r="ER2963" s="2"/>
      <c r="ES2963" s="2"/>
      <c r="ET2963" s="2"/>
      <c r="EU2963" s="2"/>
      <c r="EV2963" s="2"/>
      <c r="FJ2963" s="2"/>
      <c r="GB2963" s="2"/>
      <c r="GP2963" s="13"/>
      <c r="GQ2963" s="13"/>
      <c r="GR2963" s="13"/>
      <c r="GS2963" s="13"/>
      <c r="GT2963" s="13"/>
      <c r="GU2963" s="13"/>
      <c r="NX2963" s="2"/>
      <c r="NY2963" s="2"/>
      <c r="NZ2963" s="2"/>
      <c r="OA2963" s="2"/>
      <c r="OB2963" s="2"/>
    </row>
    <row r="2964" spans="2:392" x14ac:dyDescent="0.25">
      <c r="B2964" s="2"/>
      <c r="C2964" s="2"/>
      <c r="D2964" s="2"/>
      <c r="E2964" s="2"/>
      <c r="F2964" s="2"/>
      <c r="I2964" s="2"/>
      <c r="J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EE2964" s="2"/>
      <c r="EJ2964" s="2"/>
      <c r="EK2964" s="2"/>
      <c r="EL2964" s="2"/>
      <c r="EM2964" s="2"/>
      <c r="EN2964" s="2"/>
      <c r="EO2964" s="2"/>
      <c r="EP2964" s="2"/>
      <c r="EQ2964" s="2"/>
      <c r="ER2964" s="2"/>
      <c r="ES2964" s="2"/>
      <c r="ET2964" s="2"/>
      <c r="EU2964" s="2"/>
      <c r="EV2964" s="2"/>
      <c r="FJ2964" s="2"/>
      <c r="GB2964" s="2"/>
      <c r="GP2964" s="13"/>
      <c r="GQ2964" s="13"/>
      <c r="GR2964" s="13"/>
      <c r="GS2964" s="13"/>
      <c r="GT2964" s="13"/>
      <c r="GU2964" s="13"/>
      <c r="NX2964" s="2"/>
      <c r="NY2964" s="2"/>
      <c r="NZ2964" s="2"/>
      <c r="OA2964" s="2"/>
      <c r="OB2964" s="2"/>
    </row>
    <row r="2965" spans="2:392" x14ac:dyDescent="0.25">
      <c r="B2965" s="2"/>
      <c r="C2965" s="2"/>
      <c r="D2965" s="2"/>
      <c r="E2965" s="2"/>
      <c r="F2965" s="2"/>
      <c r="I2965" s="2"/>
      <c r="J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EE2965" s="2"/>
      <c r="EJ2965" s="2"/>
      <c r="EK2965" s="2"/>
      <c r="EL2965" s="2"/>
      <c r="EM2965" s="2"/>
      <c r="EN2965" s="2"/>
      <c r="EO2965" s="2"/>
      <c r="EP2965" s="2"/>
      <c r="EQ2965" s="2"/>
      <c r="ER2965" s="2"/>
      <c r="ES2965" s="2"/>
      <c r="ET2965" s="2"/>
      <c r="EU2965" s="2"/>
      <c r="EV2965" s="2"/>
      <c r="FJ2965" s="2"/>
      <c r="GB2965" s="2"/>
      <c r="GP2965" s="13"/>
      <c r="GQ2965" s="13"/>
      <c r="GR2965" s="13"/>
      <c r="GS2965" s="13"/>
      <c r="GT2965" s="13"/>
      <c r="GU2965" s="13"/>
      <c r="NX2965" s="2"/>
      <c r="NY2965" s="2"/>
      <c r="NZ2965" s="2"/>
      <c r="OA2965" s="2"/>
      <c r="OB2965" s="2"/>
    </row>
    <row r="2966" spans="2:392" x14ac:dyDescent="0.25">
      <c r="B2966" s="2"/>
      <c r="C2966" s="2"/>
      <c r="D2966" s="2"/>
      <c r="E2966" s="2"/>
      <c r="F2966" s="2"/>
      <c r="I2966" s="2"/>
      <c r="J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EE2966" s="2"/>
      <c r="EJ2966" s="2"/>
      <c r="EK2966" s="2"/>
      <c r="EL2966" s="2"/>
      <c r="EM2966" s="2"/>
      <c r="EN2966" s="2"/>
      <c r="EO2966" s="2"/>
      <c r="EP2966" s="2"/>
      <c r="EQ2966" s="2"/>
      <c r="ER2966" s="2"/>
      <c r="ES2966" s="2"/>
      <c r="ET2966" s="2"/>
      <c r="EU2966" s="2"/>
      <c r="EV2966" s="2"/>
      <c r="FJ2966" s="2"/>
      <c r="GB2966" s="2"/>
      <c r="GP2966" s="13"/>
      <c r="GQ2966" s="13"/>
      <c r="GR2966" s="13"/>
      <c r="GS2966" s="13"/>
      <c r="GT2966" s="13"/>
      <c r="GU2966" s="13"/>
      <c r="NX2966" s="2"/>
      <c r="NY2966" s="2"/>
      <c r="NZ2966" s="2"/>
      <c r="OA2966" s="2"/>
      <c r="OB2966" s="2"/>
    </row>
    <row r="2967" spans="2:392" x14ac:dyDescent="0.25">
      <c r="B2967" s="2"/>
      <c r="C2967" s="2"/>
      <c r="D2967" s="2"/>
      <c r="E2967" s="2"/>
      <c r="F2967" s="2"/>
      <c r="I2967" s="2"/>
      <c r="J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EE2967" s="2"/>
      <c r="EJ2967" s="2"/>
      <c r="EK2967" s="2"/>
      <c r="EL2967" s="2"/>
      <c r="EM2967" s="2"/>
      <c r="EN2967" s="2"/>
      <c r="EO2967" s="2"/>
      <c r="EP2967" s="2"/>
      <c r="EQ2967" s="2"/>
      <c r="ER2967" s="2"/>
      <c r="ES2967" s="2"/>
      <c r="ET2967" s="2"/>
      <c r="EU2967" s="2"/>
      <c r="EV2967" s="2"/>
      <c r="FJ2967" s="2"/>
      <c r="GB2967" s="2"/>
      <c r="GP2967" s="13"/>
      <c r="GQ2967" s="13"/>
      <c r="GR2967" s="13"/>
      <c r="GS2967" s="13"/>
      <c r="GT2967" s="13"/>
      <c r="GU2967" s="13"/>
      <c r="NX2967" s="2"/>
      <c r="NY2967" s="2"/>
      <c r="NZ2967" s="2"/>
      <c r="OA2967" s="2"/>
      <c r="OB2967" s="2"/>
    </row>
    <row r="2968" spans="2:392" x14ac:dyDescent="0.25">
      <c r="B2968" s="2"/>
      <c r="C2968" s="2"/>
      <c r="D2968" s="2"/>
      <c r="E2968" s="2"/>
      <c r="F2968" s="2"/>
      <c r="I2968" s="2"/>
      <c r="J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EE2968" s="2"/>
      <c r="EJ2968" s="2"/>
      <c r="EK2968" s="2"/>
      <c r="EL2968" s="2"/>
      <c r="EM2968" s="2"/>
      <c r="EN2968" s="2"/>
      <c r="EO2968" s="2"/>
      <c r="EP2968" s="2"/>
      <c r="EQ2968" s="2"/>
      <c r="ER2968" s="2"/>
      <c r="ES2968" s="2"/>
      <c r="ET2968" s="2"/>
      <c r="EU2968" s="2"/>
      <c r="EV2968" s="2"/>
      <c r="FJ2968" s="2"/>
      <c r="GB2968" s="2"/>
      <c r="GP2968" s="13"/>
      <c r="GQ2968" s="13"/>
      <c r="GR2968" s="13"/>
      <c r="GS2968" s="13"/>
      <c r="GT2968" s="13"/>
      <c r="GU2968" s="13"/>
      <c r="NX2968" s="2"/>
      <c r="NY2968" s="2"/>
      <c r="NZ2968" s="2"/>
      <c r="OA2968" s="2"/>
      <c r="OB2968" s="2"/>
    </row>
    <row r="2969" spans="2:392" x14ac:dyDescent="0.25">
      <c r="B2969" s="2"/>
      <c r="C2969" s="2"/>
      <c r="D2969" s="2"/>
      <c r="E2969" s="2"/>
      <c r="F2969" s="2"/>
      <c r="I2969" s="2"/>
      <c r="J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EE2969" s="2"/>
      <c r="EJ2969" s="2"/>
      <c r="EK2969" s="2"/>
      <c r="EL2969" s="2"/>
      <c r="EM2969" s="2"/>
      <c r="EN2969" s="2"/>
      <c r="EO2969" s="2"/>
      <c r="EP2969" s="2"/>
      <c r="EQ2969" s="2"/>
      <c r="ER2969" s="2"/>
      <c r="ES2969" s="2"/>
      <c r="ET2969" s="2"/>
      <c r="EU2969" s="2"/>
      <c r="EV2969" s="2"/>
      <c r="FJ2969" s="2"/>
      <c r="GB2969" s="2"/>
      <c r="GP2969" s="13"/>
      <c r="GQ2969" s="13"/>
      <c r="GR2969" s="13"/>
      <c r="GS2969" s="13"/>
      <c r="GT2969" s="13"/>
      <c r="GU2969" s="13"/>
      <c r="NX2969" s="2"/>
      <c r="NY2969" s="2"/>
      <c r="NZ2969" s="2"/>
      <c r="OA2969" s="2"/>
      <c r="OB2969" s="2"/>
    </row>
    <row r="2970" spans="2:392" x14ac:dyDescent="0.25">
      <c r="B2970" s="2"/>
      <c r="C2970" s="2"/>
      <c r="D2970" s="2"/>
      <c r="E2970" s="2"/>
      <c r="F2970" s="2"/>
      <c r="I2970" s="2"/>
      <c r="J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EE2970" s="2"/>
      <c r="EJ2970" s="2"/>
      <c r="EK2970" s="2"/>
      <c r="EL2970" s="2"/>
      <c r="EM2970" s="2"/>
      <c r="EN2970" s="2"/>
      <c r="EO2970" s="2"/>
      <c r="EP2970" s="2"/>
      <c r="EQ2970" s="2"/>
      <c r="ER2970" s="2"/>
      <c r="ES2970" s="2"/>
      <c r="ET2970" s="2"/>
      <c r="EU2970" s="2"/>
      <c r="EV2970" s="2"/>
      <c r="FJ2970" s="2"/>
      <c r="GB2970" s="2"/>
      <c r="GP2970" s="13"/>
      <c r="GQ2970" s="13"/>
      <c r="GR2970" s="13"/>
      <c r="GS2970" s="13"/>
      <c r="GT2970" s="13"/>
      <c r="GU2970" s="13"/>
      <c r="NX2970" s="2"/>
      <c r="NY2970" s="2"/>
      <c r="NZ2970" s="2"/>
      <c r="OA2970" s="2"/>
      <c r="OB2970" s="2"/>
    </row>
    <row r="2971" spans="2:392" x14ac:dyDescent="0.25">
      <c r="B2971" s="2"/>
      <c r="C2971" s="2"/>
      <c r="D2971" s="2"/>
      <c r="E2971" s="2"/>
      <c r="F2971" s="2"/>
      <c r="I2971" s="2"/>
      <c r="J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EE2971" s="2"/>
      <c r="EJ2971" s="2"/>
      <c r="EK2971" s="2"/>
      <c r="EL2971" s="2"/>
      <c r="EM2971" s="2"/>
      <c r="EN2971" s="2"/>
      <c r="EO2971" s="2"/>
      <c r="EP2971" s="2"/>
      <c r="EQ2971" s="2"/>
      <c r="ER2971" s="2"/>
      <c r="ES2971" s="2"/>
      <c r="ET2971" s="2"/>
      <c r="EU2971" s="2"/>
      <c r="EV2971" s="2"/>
      <c r="FJ2971" s="2"/>
      <c r="GB2971" s="2"/>
      <c r="GP2971" s="13"/>
      <c r="GQ2971" s="13"/>
      <c r="GR2971" s="13"/>
      <c r="GS2971" s="13"/>
      <c r="GT2971" s="13"/>
      <c r="GU2971" s="13"/>
      <c r="NX2971" s="2"/>
      <c r="NY2971" s="2"/>
      <c r="NZ2971" s="2"/>
      <c r="OA2971" s="2"/>
      <c r="OB2971" s="2"/>
    </row>
    <row r="2972" spans="2:392" x14ac:dyDescent="0.25">
      <c r="B2972" s="2"/>
      <c r="C2972" s="2"/>
      <c r="D2972" s="2"/>
      <c r="E2972" s="2"/>
      <c r="F2972" s="2"/>
      <c r="I2972" s="2"/>
      <c r="J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EE2972" s="2"/>
      <c r="EJ2972" s="2"/>
      <c r="EK2972" s="2"/>
      <c r="EL2972" s="2"/>
      <c r="EM2972" s="2"/>
      <c r="EN2972" s="2"/>
      <c r="EO2972" s="2"/>
      <c r="EP2972" s="2"/>
      <c r="EQ2972" s="2"/>
      <c r="ER2972" s="2"/>
      <c r="ES2972" s="2"/>
      <c r="ET2972" s="2"/>
      <c r="EU2972" s="2"/>
      <c r="EV2972" s="2"/>
      <c r="FJ2972" s="2"/>
      <c r="GB2972" s="2"/>
      <c r="GP2972" s="13"/>
      <c r="GQ2972" s="13"/>
      <c r="GR2972" s="13"/>
      <c r="GS2972" s="13"/>
      <c r="GT2972" s="13"/>
      <c r="GU2972" s="13"/>
      <c r="NX2972" s="2"/>
      <c r="NY2972" s="2"/>
      <c r="NZ2972" s="2"/>
      <c r="OA2972" s="2"/>
      <c r="OB2972" s="2"/>
    </row>
    <row r="2973" spans="2:392" x14ac:dyDescent="0.25">
      <c r="B2973" s="2"/>
      <c r="C2973" s="2"/>
      <c r="D2973" s="2"/>
      <c r="E2973" s="2"/>
      <c r="F2973" s="2"/>
      <c r="I2973" s="2"/>
      <c r="J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EE2973" s="2"/>
      <c r="EJ2973" s="2"/>
      <c r="EK2973" s="2"/>
      <c r="EL2973" s="2"/>
      <c r="EM2973" s="2"/>
      <c r="EN2973" s="2"/>
      <c r="EO2973" s="2"/>
      <c r="EP2973" s="2"/>
      <c r="EQ2973" s="2"/>
      <c r="ER2973" s="2"/>
      <c r="ES2973" s="2"/>
      <c r="ET2973" s="2"/>
      <c r="EU2973" s="2"/>
      <c r="EV2973" s="2"/>
      <c r="FJ2973" s="2"/>
      <c r="GB2973" s="2"/>
      <c r="GP2973" s="13"/>
      <c r="GQ2973" s="13"/>
      <c r="GR2973" s="13"/>
      <c r="GS2973" s="13"/>
      <c r="GT2973" s="13"/>
      <c r="GU2973" s="13"/>
      <c r="NX2973" s="2"/>
      <c r="NY2973" s="2"/>
      <c r="NZ2973" s="2"/>
      <c r="OA2973" s="2"/>
      <c r="OB2973" s="2"/>
    </row>
    <row r="2974" spans="2:392" x14ac:dyDescent="0.25">
      <c r="B2974" s="2"/>
      <c r="C2974" s="2"/>
      <c r="D2974" s="2"/>
      <c r="E2974" s="2"/>
      <c r="F2974" s="2"/>
      <c r="I2974" s="2"/>
      <c r="J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EE2974" s="2"/>
      <c r="EJ2974" s="2"/>
      <c r="EK2974" s="2"/>
      <c r="EL2974" s="2"/>
      <c r="EM2974" s="2"/>
      <c r="EN2974" s="2"/>
      <c r="EO2974" s="2"/>
      <c r="EP2974" s="2"/>
      <c r="EQ2974" s="2"/>
      <c r="ER2974" s="2"/>
      <c r="ES2974" s="2"/>
      <c r="ET2974" s="2"/>
      <c r="EU2974" s="2"/>
      <c r="EV2974" s="2"/>
      <c r="FJ2974" s="2"/>
      <c r="GB2974" s="2"/>
      <c r="GP2974" s="13"/>
      <c r="GQ2974" s="13"/>
      <c r="GR2974" s="13"/>
      <c r="GS2974" s="13"/>
      <c r="GT2974" s="13"/>
      <c r="GU2974" s="13"/>
      <c r="NX2974" s="2"/>
      <c r="NY2974" s="2"/>
      <c r="NZ2974" s="2"/>
      <c r="OA2974" s="2"/>
      <c r="OB2974" s="2"/>
    </row>
    <row r="2975" spans="2:392" x14ac:dyDescent="0.25">
      <c r="B2975" s="2"/>
      <c r="C2975" s="2"/>
      <c r="D2975" s="2"/>
      <c r="E2975" s="2"/>
      <c r="F2975" s="2"/>
      <c r="I2975" s="2"/>
      <c r="J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EE2975" s="2"/>
      <c r="EJ2975" s="2"/>
      <c r="EK2975" s="2"/>
      <c r="EL2975" s="2"/>
      <c r="EM2975" s="2"/>
      <c r="EN2975" s="2"/>
      <c r="EO2975" s="2"/>
      <c r="EP2975" s="2"/>
      <c r="EQ2975" s="2"/>
      <c r="ER2975" s="2"/>
      <c r="ES2975" s="2"/>
      <c r="ET2975" s="2"/>
      <c r="EU2975" s="2"/>
      <c r="EV2975" s="2"/>
      <c r="FJ2975" s="2"/>
      <c r="GB2975" s="2"/>
      <c r="GP2975" s="13"/>
      <c r="GQ2975" s="13"/>
      <c r="GR2975" s="13"/>
      <c r="GS2975" s="13"/>
      <c r="GT2975" s="13"/>
      <c r="GU2975" s="13"/>
      <c r="NX2975" s="2"/>
      <c r="NY2975" s="2"/>
      <c r="NZ2975" s="2"/>
      <c r="OA2975" s="2"/>
      <c r="OB2975" s="2"/>
    </row>
    <row r="2976" spans="2:392" x14ac:dyDescent="0.25">
      <c r="B2976" s="2"/>
      <c r="C2976" s="2"/>
      <c r="D2976" s="2"/>
      <c r="E2976" s="2"/>
      <c r="F2976" s="2"/>
      <c r="I2976" s="2"/>
      <c r="J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EE2976" s="2"/>
      <c r="EJ2976" s="2"/>
      <c r="EK2976" s="2"/>
      <c r="EL2976" s="2"/>
      <c r="EM2976" s="2"/>
      <c r="EN2976" s="2"/>
      <c r="EO2976" s="2"/>
      <c r="EP2976" s="2"/>
      <c r="EQ2976" s="2"/>
      <c r="ER2976" s="2"/>
      <c r="ES2976" s="2"/>
      <c r="ET2976" s="2"/>
      <c r="EU2976" s="2"/>
      <c r="EV2976" s="2"/>
      <c r="FJ2976" s="2"/>
      <c r="GB2976" s="2"/>
      <c r="GP2976" s="13"/>
      <c r="GQ2976" s="13"/>
      <c r="GR2976" s="13"/>
      <c r="GS2976" s="13"/>
      <c r="GT2976" s="13"/>
      <c r="GU2976" s="13"/>
      <c r="NX2976" s="2"/>
      <c r="NY2976" s="2"/>
      <c r="NZ2976" s="2"/>
      <c r="OA2976" s="2"/>
      <c r="OB2976" s="2"/>
    </row>
    <row r="2977" spans="2:392" x14ac:dyDescent="0.25">
      <c r="B2977" s="2"/>
      <c r="C2977" s="2"/>
      <c r="D2977" s="2"/>
      <c r="E2977" s="2"/>
      <c r="F2977" s="2"/>
      <c r="I2977" s="2"/>
      <c r="J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EE2977" s="2"/>
      <c r="EJ2977" s="2"/>
      <c r="EK2977" s="2"/>
      <c r="EL2977" s="2"/>
      <c r="EM2977" s="2"/>
      <c r="EN2977" s="2"/>
      <c r="EO2977" s="2"/>
      <c r="EP2977" s="2"/>
      <c r="EQ2977" s="2"/>
      <c r="ER2977" s="2"/>
      <c r="ES2977" s="2"/>
      <c r="ET2977" s="2"/>
      <c r="EU2977" s="2"/>
      <c r="EV2977" s="2"/>
      <c r="FJ2977" s="2"/>
      <c r="GB2977" s="2"/>
      <c r="GP2977" s="13"/>
      <c r="GQ2977" s="13"/>
      <c r="GR2977" s="13"/>
      <c r="GS2977" s="13"/>
      <c r="GT2977" s="13"/>
      <c r="GU2977" s="13"/>
      <c r="NX2977" s="2"/>
      <c r="NY2977" s="2"/>
      <c r="NZ2977" s="2"/>
      <c r="OA2977" s="2"/>
      <c r="OB2977" s="2"/>
    </row>
    <row r="2978" spans="2:392" x14ac:dyDescent="0.25">
      <c r="B2978" s="2"/>
      <c r="C2978" s="2"/>
      <c r="D2978" s="2"/>
      <c r="E2978" s="2"/>
      <c r="F2978" s="2"/>
      <c r="I2978" s="2"/>
      <c r="J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EE2978" s="2"/>
      <c r="EJ2978" s="2"/>
      <c r="EK2978" s="2"/>
      <c r="EL2978" s="2"/>
      <c r="EM2978" s="2"/>
      <c r="EN2978" s="2"/>
      <c r="EO2978" s="2"/>
      <c r="EP2978" s="2"/>
      <c r="EQ2978" s="2"/>
      <c r="ER2978" s="2"/>
      <c r="ES2978" s="2"/>
      <c r="ET2978" s="2"/>
      <c r="EU2978" s="2"/>
      <c r="EV2978" s="2"/>
      <c r="FJ2978" s="2"/>
      <c r="GB2978" s="2"/>
      <c r="GP2978" s="13"/>
      <c r="GQ2978" s="13"/>
      <c r="GR2978" s="13"/>
      <c r="GS2978" s="13"/>
      <c r="GT2978" s="13"/>
      <c r="GU2978" s="13"/>
      <c r="NX2978" s="2"/>
      <c r="NY2978" s="2"/>
      <c r="NZ2978" s="2"/>
      <c r="OA2978" s="2"/>
      <c r="OB2978" s="2"/>
    </row>
    <row r="2979" spans="2:392" x14ac:dyDescent="0.25">
      <c r="B2979" s="2"/>
      <c r="C2979" s="2"/>
      <c r="D2979" s="2"/>
      <c r="E2979" s="2"/>
      <c r="F2979" s="2"/>
      <c r="I2979" s="2"/>
      <c r="J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EE2979" s="2"/>
      <c r="EJ2979" s="2"/>
      <c r="EK2979" s="2"/>
      <c r="EL2979" s="2"/>
      <c r="EM2979" s="2"/>
      <c r="EN2979" s="2"/>
      <c r="EO2979" s="2"/>
      <c r="EP2979" s="2"/>
      <c r="EQ2979" s="2"/>
      <c r="ER2979" s="2"/>
      <c r="ES2979" s="2"/>
      <c r="ET2979" s="2"/>
      <c r="EU2979" s="2"/>
      <c r="EV2979" s="2"/>
      <c r="FJ2979" s="2"/>
      <c r="GB2979" s="2"/>
      <c r="GP2979" s="13"/>
      <c r="GQ2979" s="13"/>
      <c r="GR2979" s="13"/>
      <c r="GS2979" s="13"/>
      <c r="GT2979" s="13"/>
      <c r="GU2979" s="13"/>
      <c r="NX2979" s="2"/>
      <c r="NY2979" s="2"/>
      <c r="NZ2979" s="2"/>
      <c r="OA2979" s="2"/>
      <c r="OB2979" s="2"/>
    </row>
    <row r="2980" spans="2:392" x14ac:dyDescent="0.25">
      <c r="B2980" s="2"/>
      <c r="C2980" s="2"/>
      <c r="D2980" s="2"/>
      <c r="E2980" s="2"/>
      <c r="F2980" s="2"/>
      <c r="I2980" s="2"/>
      <c r="J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EE2980" s="2"/>
      <c r="EJ2980" s="2"/>
      <c r="EK2980" s="2"/>
      <c r="EL2980" s="2"/>
      <c r="EM2980" s="2"/>
      <c r="EN2980" s="2"/>
      <c r="EO2980" s="2"/>
      <c r="EP2980" s="2"/>
      <c r="EQ2980" s="2"/>
      <c r="ER2980" s="2"/>
      <c r="ES2980" s="2"/>
      <c r="ET2980" s="2"/>
      <c r="EU2980" s="2"/>
      <c r="EV2980" s="2"/>
      <c r="FJ2980" s="2"/>
      <c r="GB2980" s="2"/>
      <c r="GP2980" s="13"/>
      <c r="GQ2980" s="13"/>
      <c r="GR2980" s="13"/>
      <c r="GS2980" s="13"/>
      <c r="GT2980" s="13"/>
      <c r="GU2980" s="13"/>
      <c r="NX2980" s="2"/>
      <c r="NY2980" s="2"/>
      <c r="NZ2980" s="2"/>
      <c r="OA2980" s="2"/>
      <c r="OB2980" s="2"/>
    </row>
    <row r="2981" spans="2:392" x14ac:dyDescent="0.25">
      <c r="B2981" s="2"/>
      <c r="C2981" s="2"/>
      <c r="D2981" s="2"/>
      <c r="E2981" s="2"/>
      <c r="F2981" s="2"/>
      <c r="I2981" s="2"/>
      <c r="J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EE2981" s="2"/>
      <c r="EJ2981" s="2"/>
      <c r="EK2981" s="2"/>
      <c r="EL2981" s="2"/>
      <c r="EM2981" s="2"/>
      <c r="EN2981" s="2"/>
      <c r="EO2981" s="2"/>
      <c r="EP2981" s="2"/>
      <c r="EQ2981" s="2"/>
      <c r="ER2981" s="2"/>
      <c r="ES2981" s="2"/>
      <c r="ET2981" s="2"/>
      <c r="EU2981" s="2"/>
      <c r="EV2981" s="2"/>
      <c r="FJ2981" s="2"/>
      <c r="GB2981" s="2"/>
      <c r="GP2981" s="13"/>
      <c r="GQ2981" s="13"/>
      <c r="GR2981" s="13"/>
      <c r="GS2981" s="13"/>
      <c r="GT2981" s="13"/>
      <c r="GU2981" s="13"/>
      <c r="NX2981" s="2"/>
      <c r="NY2981" s="2"/>
      <c r="NZ2981" s="2"/>
      <c r="OA2981" s="2"/>
      <c r="OB2981" s="2"/>
    </row>
    <row r="2982" spans="2:392" x14ac:dyDescent="0.25">
      <c r="B2982" s="2"/>
      <c r="C2982" s="2"/>
      <c r="D2982" s="2"/>
      <c r="E2982" s="2"/>
      <c r="F2982" s="2"/>
      <c r="I2982" s="2"/>
      <c r="J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EE2982" s="2"/>
      <c r="EJ2982" s="2"/>
      <c r="EK2982" s="2"/>
      <c r="EL2982" s="2"/>
      <c r="EM2982" s="2"/>
      <c r="EN2982" s="2"/>
      <c r="EO2982" s="2"/>
      <c r="EP2982" s="2"/>
      <c r="EQ2982" s="2"/>
      <c r="ER2982" s="2"/>
      <c r="ES2982" s="2"/>
      <c r="ET2982" s="2"/>
      <c r="EU2982" s="2"/>
      <c r="EV2982" s="2"/>
      <c r="FJ2982" s="2"/>
      <c r="GB2982" s="2"/>
      <c r="GP2982" s="13"/>
      <c r="GQ2982" s="13"/>
      <c r="GR2982" s="13"/>
      <c r="GS2982" s="13"/>
      <c r="GT2982" s="13"/>
      <c r="GU2982" s="13"/>
      <c r="NX2982" s="2"/>
      <c r="NY2982" s="2"/>
      <c r="NZ2982" s="2"/>
      <c r="OA2982" s="2"/>
      <c r="OB2982" s="2"/>
    </row>
    <row r="2983" spans="2:392" x14ac:dyDescent="0.25">
      <c r="B2983" s="2"/>
      <c r="C2983" s="2"/>
      <c r="D2983" s="2"/>
      <c r="E2983" s="2"/>
      <c r="F2983" s="2"/>
      <c r="I2983" s="2"/>
      <c r="J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EE2983" s="2"/>
      <c r="EJ2983" s="2"/>
      <c r="EK2983" s="2"/>
      <c r="EL2983" s="2"/>
      <c r="EM2983" s="2"/>
      <c r="EN2983" s="2"/>
      <c r="EO2983" s="2"/>
      <c r="EP2983" s="2"/>
      <c r="EQ2983" s="2"/>
      <c r="ER2983" s="2"/>
      <c r="ES2983" s="2"/>
      <c r="ET2983" s="2"/>
      <c r="EU2983" s="2"/>
      <c r="EV2983" s="2"/>
      <c r="FJ2983" s="2"/>
      <c r="GB2983" s="2"/>
      <c r="GP2983" s="13"/>
      <c r="GQ2983" s="13"/>
      <c r="GR2983" s="13"/>
      <c r="GS2983" s="13"/>
      <c r="GT2983" s="13"/>
      <c r="GU2983" s="13"/>
      <c r="NX2983" s="2"/>
      <c r="NY2983" s="2"/>
      <c r="NZ2983" s="2"/>
      <c r="OA2983" s="2"/>
      <c r="OB2983" s="2"/>
    </row>
    <row r="2984" spans="2:392" x14ac:dyDescent="0.25">
      <c r="B2984" s="2"/>
      <c r="C2984" s="2"/>
      <c r="D2984" s="2"/>
      <c r="E2984" s="2"/>
      <c r="F2984" s="2"/>
      <c r="I2984" s="2"/>
      <c r="J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EE2984" s="2"/>
      <c r="EJ2984" s="2"/>
      <c r="EK2984" s="2"/>
      <c r="EL2984" s="2"/>
      <c r="EM2984" s="2"/>
      <c r="EN2984" s="2"/>
      <c r="EO2984" s="2"/>
      <c r="EP2984" s="2"/>
      <c r="EQ2984" s="2"/>
      <c r="ER2984" s="2"/>
      <c r="ES2984" s="2"/>
      <c r="ET2984" s="2"/>
      <c r="EU2984" s="2"/>
      <c r="EV2984" s="2"/>
      <c r="FJ2984" s="2"/>
      <c r="GB2984" s="2"/>
      <c r="GP2984" s="13"/>
      <c r="GQ2984" s="13"/>
      <c r="GR2984" s="13"/>
      <c r="GS2984" s="13"/>
      <c r="GT2984" s="13"/>
      <c r="GU2984" s="13"/>
      <c r="NX2984" s="2"/>
      <c r="NY2984" s="2"/>
      <c r="NZ2984" s="2"/>
      <c r="OA2984" s="2"/>
      <c r="OB2984" s="2"/>
    </row>
    <row r="2985" spans="2:392" x14ac:dyDescent="0.25">
      <c r="B2985" s="2"/>
      <c r="C2985" s="2"/>
      <c r="D2985" s="2"/>
      <c r="E2985" s="2"/>
      <c r="F2985" s="2"/>
      <c r="I2985" s="2"/>
      <c r="J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EE2985" s="2"/>
      <c r="EJ2985" s="2"/>
      <c r="EK2985" s="2"/>
      <c r="EL2985" s="2"/>
      <c r="EM2985" s="2"/>
      <c r="EN2985" s="2"/>
      <c r="EO2985" s="2"/>
      <c r="EP2985" s="2"/>
      <c r="EQ2985" s="2"/>
      <c r="ER2985" s="2"/>
      <c r="ES2985" s="2"/>
      <c r="ET2985" s="2"/>
      <c r="EU2985" s="2"/>
      <c r="EV2985" s="2"/>
      <c r="FJ2985" s="2"/>
      <c r="GB2985" s="2"/>
      <c r="GP2985" s="13"/>
      <c r="GQ2985" s="13"/>
      <c r="GR2985" s="13"/>
      <c r="GS2985" s="13"/>
      <c r="GT2985" s="13"/>
      <c r="GU2985" s="13"/>
      <c r="NX2985" s="2"/>
      <c r="NY2985" s="2"/>
      <c r="NZ2985" s="2"/>
      <c r="OA2985" s="2"/>
      <c r="OB2985" s="2"/>
    </row>
    <row r="2986" spans="2:392" x14ac:dyDescent="0.25">
      <c r="B2986" s="2"/>
      <c r="C2986" s="2"/>
      <c r="D2986" s="2"/>
      <c r="E2986" s="2"/>
      <c r="F2986" s="2"/>
      <c r="I2986" s="2"/>
      <c r="J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EE2986" s="2"/>
      <c r="EJ2986" s="2"/>
      <c r="EK2986" s="2"/>
      <c r="EL2986" s="2"/>
      <c r="EM2986" s="2"/>
      <c r="EN2986" s="2"/>
      <c r="EO2986" s="2"/>
      <c r="EP2986" s="2"/>
      <c r="EQ2986" s="2"/>
      <c r="ER2986" s="2"/>
      <c r="ES2986" s="2"/>
      <c r="ET2986" s="2"/>
      <c r="EU2986" s="2"/>
      <c r="EV2986" s="2"/>
      <c r="FJ2986" s="2"/>
      <c r="GB2986" s="2"/>
      <c r="GP2986" s="13"/>
      <c r="GQ2986" s="13"/>
      <c r="GR2986" s="13"/>
      <c r="GS2986" s="13"/>
      <c r="GT2986" s="13"/>
      <c r="GU2986" s="13"/>
      <c r="NX2986" s="2"/>
      <c r="NY2986" s="2"/>
      <c r="NZ2986" s="2"/>
      <c r="OA2986" s="2"/>
      <c r="OB2986" s="2"/>
    </row>
    <row r="2987" spans="2:392" x14ac:dyDescent="0.25">
      <c r="B2987" s="2"/>
      <c r="C2987" s="2"/>
      <c r="D2987" s="2"/>
      <c r="E2987" s="2"/>
      <c r="F2987" s="2"/>
      <c r="I2987" s="2"/>
      <c r="J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EE2987" s="2"/>
      <c r="EJ2987" s="2"/>
      <c r="EK2987" s="2"/>
      <c r="EL2987" s="2"/>
      <c r="EM2987" s="2"/>
      <c r="EN2987" s="2"/>
      <c r="EO2987" s="2"/>
      <c r="EP2987" s="2"/>
      <c r="EQ2987" s="2"/>
      <c r="ER2987" s="2"/>
      <c r="ES2987" s="2"/>
      <c r="ET2987" s="2"/>
      <c r="EU2987" s="2"/>
      <c r="EV2987" s="2"/>
      <c r="FJ2987" s="2"/>
      <c r="GB2987" s="2"/>
      <c r="GP2987" s="13"/>
      <c r="GQ2987" s="13"/>
      <c r="GR2987" s="13"/>
      <c r="GS2987" s="13"/>
      <c r="GT2987" s="13"/>
      <c r="GU2987" s="13"/>
      <c r="NX2987" s="2"/>
      <c r="NY2987" s="2"/>
      <c r="NZ2987" s="2"/>
      <c r="OA2987" s="2"/>
      <c r="OB2987" s="2"/>
    </row>
    <row r="2988" spans="2:392" x14ac:dyDescent="0.25">
      <c r="B2988" s="2"/>
      <c r="C2988" s="2"/>
      <c r="D2988" s="2"/>
      <c r="E2988" s="2"/>
      <c r="F2988" s="2"/>
      <c r="I2988" s="2"/>
      <c r="J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EE2988" s="2"/>
      <c r="EJ2988" s="2"/>
      <c r="EK2988" s="2"/>
      <c r="EL2988" s="2"/>
      <c r="EM2988" s="2"/>
      <c r="EN2988" s="2"/>
      <c r="EO2988" s="2"/>
      <c r="EP2988" s="2"/>
      <c r="EQ2988" s="2"/>
      <c r="ER2988" s="2"/>
      <c r="ES2988" s="2"/>
      <c r="ET2988" s="2"/>
      <c r="EU2988" s="2"/>
      <c r="EV2988" s="2"/>
      <c r="FJ2988" s="2"/>
      <c r="GB2988" s="2"/>
      <c r="GP2988" s="13"/>
      <c r="GQ2988" s="13"/>
      <c r="GR2988" s="13"/>
      <c r="GS2988" s="13"/>
      <c r="GT2988" s="13"/>
      <c r="GU2988" s="13"/>
      <c r="NX2988" s="2"/>
      <c r="NY2988" s="2"/>
      <c r="NZ2988" s="2"/>
      <c r="OA2988" s="2"/>
      <c r="OB2988" s="2"/>
    </row>
    <row r="2989" spans="2:392" x14ac:dyDescent="0.25">
      <c r="B2989" s="2"/>
      <c r="C2989" s="2"/>
      <c r="D2989" s="2"/>
      <c r="E2989" s="2"/>
      <c r="F2989" s="2"/>
      <c r="I2989" s="2"/>
      <c r="J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EE2989" s="2"/>
      <c r="EJ2989" s="2"/>
      <c r="EK2989" s="2"/>
      <c r="EL2989" s="2"/>
      <c r="EM2989" s="2"/>
      <c r="EN2989" s="2"/>
      <c r="EO2989" s="2"/>
      <c r="EP2989" s="2"/>
      <c r="EQ2989" s="2"/>
      <c r="ER2989" s="2"/>
      <c r="ES2989" s="2"/>
      <c r="ET2989" s="2"/>
      <c r="EU2989" s="2"/>
      <c r="EV2989" s="2"/>
      <c r="FJ2989" s="2"/>
      <c r="GB2989" s="2"/>
      <c r="GP2989" s="13"/>
      <c r="GQ2989" s="13"/>
      <c r="GR2989" s="13"/>
      <c r="GS2989" s="13"/>
      <c r="GT2989" s="13"/>
      <c r="GU2989" s="13"/>
      <c r="NX2989" s="2"/>
      <c r="NY2989" s="2"/>
      <c r="NZ2989" s="2"/>
      <c r="OA2989" s="2"/>
      <c r="OB2989" s="2"/>
    </row>
    <row r="2990" spans="2:392" x14ac:dyDescent="0.25">
      <c r="B2990" s="2"/>
      <c r="C2990" s="2"/>
      <c r="D2990" s="2"/>
      <c r="E2990" s="2"/>
      <c r="F2990" s="2"/>
      <c r="I2990" s="2"/>
      <c r="J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EE2990" s="2"/>
      <c r="EJ2990" s="2"/>
      <c r="EK2990" s="2"/>
      <c r="EL2990" s="2"/>
      <c r="EM2990" s="2"/>
      <c r="EN2990" s="2"/>
      <c r="EO2990" s="2"/>
      <c r="EP2990" s="2"/>
      <c r="EQ2990" s="2"/>
      <c r="ER2990" s="2"/>
      <c r="ES2990" s="2"/>
      <c r="ET2990" s="2"/>
      <c r="EU2990" s="2"/>
      <c r="EV2990" s="2"/>
      <c r="FJ2990" s="2"/>
      <c r="GB2990" s="2"/>
      <c r="GP2990" s="13"/>
      <c r="GQ2990" s="13"/>
      <c r="GR2990" s="13"/>
      <c r="GS2990" s="13"/>
      <c r="GT2990" s="13"/>
      <c r="GU2990" s="13"/>
      <c r="NX2990" s="2"/>
      <c r="NY2990" s="2"/>
      <c r="NZ2990" s="2"/>
      <c r="OA2990" s="2"/>
      <c r="OB2990" s="2"/>
    </row>
    <row r="2991" spans="2:392" x14ac:dyDescent="0.25">
      <c r="B2991" s="2"/>
      <c r="C2991" s="2"/>
      <c r="D2991" s="2"/>
      <c r="E2991" s="2"/>
      <c r="F2991" s="2"/>
      <c r="I2991" s="2"/>
      <c r="J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EE2991" s="2"/>
      <c r="EJ2991" s="2"/>
      <c r="EK2991" s="2"/>
      <c r="EL2991" s="2"/>
      <c r="EM2991" s="2"/>
      <c r="EN2991" s="2"/>
      <c r="EO2991" s="2"/>
      <c r="EP2991" s="2"/>
      <c r="EQ2991" s="2"/>
      <c r="ER2991" s="2"/>
      <c r="ES2991" s="2"/>
      <c r="ET2991" s="2"/>
      <c r="EU2991" s="2"/>
      <c r="EV2991" s="2"/>
      <c r="FJ2991" s="2"/>
      <c r="GB2991" s="2"/>
      <c r="GP2991" s="13"/>
      <c r="GQ2991" s="13"/>
      <c r="GR2991" s="13"/>
      <c r="GS2991" s="13"/>
      <c r="GT2991" s="13"/>
      <c r="GU2991" s="13"/>
      <c r="NX2991" s="2"/>
      <c r="NY2991" s="2"/>
      <c r="NZ2991" s="2"/>
      <c r="OA2991" s="2"/>
      <c r="OB2991" s="2"/>
    </row>
    <row r="2992" spans="2:392" x14ac:dyDescent="0.25">
      <c r="B2992" s="2"/>
      <c r="C2992" s="2"/>
      <c r="D2992" s="2"/>
      <c r="E2992" s="2"/>
      <c r="F2992" s="2"/>
      <c r="I2992" s="2"/>
      <c r="J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EE2992" s="2"/>
      <c r="EJ2992" s="2"/>
      <c r="EK2992" s="2"/>
      <c r="EL2992" s="2"/>
      <c r="EM2992" s="2"/>
      <c r="EN2992" s="2"/>
      <c r="EO2992" s="2"/>
      <c r="EP2992" s="2"/>
      <c r="EQ2992" s="2"/>
      <c r="ER2992" s="2"/>
      <c r="ES2992" s="2"/>
      <c r="ET2992" s="2"/>
      <c r="EU2992" s="2"/>
      <c r="EV2992" s="2"/>
      <c r="FJ2992" s="2"/>
      <c r="GB2992" s="2"/>
      <c r="GP2992" s="13"/>
      <c r="GQ2992" s="13"/>
      <c r="GR2992" s="13"/>
      <c r="GS2992" s="13"/>
      <c r="GT2992" s="13"/>
      <c r="GU2992" s="13"/>
      <c r="NX2992" s="2"/>
      <c r="NY2992" s="2"/>
      <c r="NZ2992" s="2"/>
      <c r="OA2992" s="2"/>
      <c r="OB2992" s="2"/>
    </row>
    <row r="2993" spans="2:392" x14ac:dyDescent="0.25">
      <c r="B2993" s="2"/>
      <c r="C2993" s="2"/>
      <c r="D2993" s="2"/>
      <c r="E2993" s="2"/>
      <c r="F2993" s="2"/>
      <c r="I2993" s="2"/>
      <c r="J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EE2993" s="2"/>
      <c r="EJ2993" s="2"/>
      <c r="EK2993" s="2"/>
      <c r="EL2993" s="2"/>
      <c r="EM2993" s="2"/>
      <c r="EN2993" s="2"/>
      <c r="EO2993" s="2"/>
      <c r="EP2993" s="2"/>
      <c r="EQ2993" s="2"/>
      <c r="ER2993" s="2"/>
      <c r="ES2993" s="2"/>
      <c r="ET2993" s="2"/>
      <c r="EU2993" s="2"/>
      <c r="EV2993" s="2"/>
      <c r="FJ2993" s="2"/>
      <c r="GB2993" s="2"/>
      <c r="GP2993" s="13"/>
      <c r="GQ2993" s="13"/>
      <c r="GR2993" s="13"/>
      <c r="GS2993" s="13"/>
      <c r="GT2993" s="13"/>
      <c r="GU2993" s="13"/>
      <c r="NX2993" s="2"/>
      <c r="NY2993" s="2"/>
      <c r="NZ2993" s="2"/>
      <c r="OA2993" s="2"/>
      <c r="OB2993" s="2"/>
    </row>
    <row r="2994" spans="2:392" x14ac:dyDescent="0.25">
      <c r="B2994" s="2"/>
      <c r="C2994" s="2"/>
      <c r="D2994" s="2"/>
      <c r="E2994" s="2"/>
      <c r="F2994" s="2"/>
      <c r="I2994" s="2"/>
      <c r="J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EE2994" s="2"/>
      <c r="EJ2994" s="2"/>
      <c r="EK2994" s="2"/>
      <c r="EL2994" s="2"/>
      <c r="EM2994" s="2"/>
      <c r="EN2994" s="2"/>
      <c r="EO2994" s="2"/>
      <c r="EP2994" s="2"/>
      <c r="EQ2994" s="2"/>
      <c r="ER2994" s="2"/>
      <c r="ES2994" s="2"/>
      <c r="ET2994" s="2"/>
      <c r="EU2994" s="2"/>
      <c r="EV2994" s="2"/>
      <c r="FJ2994" s="2"/>
      <c r="GB2994" s="2"/>
      <c r="GP2994" s="13"/>
      <c r="GQ2994" s="13"/>
      <c r="GR2994" s="13"/>
      <c r="GS2994" s="13"/>
      <c r="GT2994" s="13"/>
      <c r="GU2994" s="13"/>
      <c r="NX2994" s="2"/>
      <c r="NY2994" s="2"/>
      <c r="NZ2994" s="2"/>
      <c r="OA2994" s="2"/>
      <c r="OB2994" s="2"/>
    </row>
    <row r="2995" spans="2:392" x14ac:dyDescent="0.25">
      <c r="B2995" s="2"/>
      <c r="C2995" s="2"/>
      <c r="D2995" s="2"/>
      <c r="E2995" s="2"/>
      <c r="F2995" s="2"/>
      <c r="I2995" s="2"/>
      <c r="J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EE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  <c r="EV2995" s="2"/>
      <c r="FJ2995" s="2"/>
      <c r="GB2995" s="2"/>
      <c r="GP2995" s="13"/>
      <c r="GQ2995" s="13"/>
      <c r="GR2995" s="13"/>
      <c r="GS2995" s="13"/>
      <c r="GT2995" s="13"/>
      <c r="GU2995" s="13"/>
      <c r="NX2995" s="2"/>
      <c r="NY2995" s="2"/>
      <c r="NZ2995" s="2"/>
      <c r="OA2995" s="2"/>
      <c r="OB2995" s="2"/>
    </row>
    <row r="2996" spans="2:392" x14ac:dyDescent="0.25">
      <c r="B2996" s="2"/>
      <c r="C2996" s="2"/>
      <c r="D2996" s="2"/>
      <c r="E2996" s="2"/>
      <c r="F2996" s="2"/>
      <c r="I2996" s="2"/>
      <c r="J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EE2996" s="2"/>
      <c r="EJ2996" s="2"/>
      <c r="EK2996" s="2"/>
      <c r="EL2996" s="2"/>
      <c r="EM2996" s="2"/>
      <c r="EN2996" s="2"/>
      <c r="EO2996" s="2"/>
      <c r="EP2996" s="2"/>
      <c r="EQ2996" s="2"/>
      <c r="ER2996" s="2"/>
      <c r="ES2996" s="2"/>
      <c r="ET2996" s="2"/>
      <c r="EU2996" s="2"/>
      <c r="EV2996" s="2"/>
      <c r="FJ2996" s="2"/>
      <c r="GB2996" s="2"/>
      <c r="GP2996" s="13"/>
      <c r="GQ2996" s="13"/>
      <c r="GR2996" s="13"/>
      <c r="GS2996" s="13"/>
      <c r="GT2996" s="13"/>
      <c r="GU2996" s="13"/>
      <c r="NX2996" s="2"/>
      <c r="NY2996" s="2"/>
      <c r="NZ2996" s="2"/>
      <c r="OA2996" s="2"/>
      <c r="OB2996" s="2"/>
    </row>
    <row r="2997" spans="2:392" x14ac:dyDescent="0.25">
      <c r="B2997" s="2"/>
      <c r="C2997" s="2"/>
      <c r="D2997" s="2"/>
      <c r="E2997" s="2"/>
      <c r="F2997" s="2"/>
      <c r="I2997" s="2"/>
      <c r="J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EE2997" s="2"/>
      <c r="EJ2997" s="2"/>
      <c r="EK2997" s="2"/>
      <c r="EL2997" s="2"/>
      <c r="EM2997" s="2"/>
      <c r="EN2997" s="2"/>
      <c r="EO2997" s="2"/>
      <c r="EP2997" s="2"/>
      <c r="EQ2997" s="2"/>
      <c r="ER2997" s="2"/>
      <c r="ES2997" s="2"/>
      <c r="ET2997" s="2"/>
      <c r="EU2997" s="2"/>
      <c r="EV2997" s="2"/>
      <c r="FJ2997" s="2"/>
      <c r="GB2997" s="2"/>
      <c r="GP2997" s="13"/>
      <c r="GQ2997" s="13"/>
      <c r="GR2997" s="13"/>
      <c r="GS2997" s="13"/>
      <c r="GT2997" s="13"/>
      <c r="GU2997" s="13"/>
      <c r="NX2997" s="2"/>
      <c r="NY2997" s="2"/>
      <c r="NZ2997" s="2"/>
      <c r="OA2997" s="2"/>
      <c r="OB2997" s="2"/>
    </row>
    <row r="2998" spans="2:392" x14ac:dyDescent="0.25">
      <c r="B2998" s="2"/>
      <c r="C2998" s="2"/>
      <c r="D2998" s="2"/>
      <c r="E2998" s="2"/>
      <c r="F2998" s="2"/>
      <c r="I2998" s="2"/>
      <c r="J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EE2998" s="2"/>
      <c r="EJ2998" s="2"/>
      <c r="EK2998" s="2"/>
      <c r="EL2998" s="2"/>
      <c r="EM2998" s="2"/>
      <c r="EN2998" s="2"/>
      <c r="EO2998" s="2"/>
      <c r="EP2998" s="2"/>
      <c r="EQ2998" s="2"/>
      <c r="ER2998" s="2"/>
      <c r="ES2998" s="2"/>
      <c r="ET2998" s="2"/>
      <c r="EU2998" s="2"/>
      <c r="EV2998" s="2"/>
      <c r="FJ2998" s="2"/>
      <c r="GB2998" s="2"/>
      <c r="GP2998" s="13"/>
      <c r="GQ2998" s="13"/>
      <c r="GR2998" s="13"/>
      <c r="GS2998" s="13"/>
      <c r="GT2998" s="13"/>
      <c r="GU2998" s="13"/>
      <c r="NX2998" s="2"/>
      <c r="NY2998" s="2"/>
      <c r="NZ2998" s="2"/>
      <c r="OA2998" s="2"/>
      <c r="OB2998" s="2"/>
    </row>
    <row r="2999" spans="2:392" x14ac:dyDescent="0.25">
      <c r="B2999" s="2"/>
      <c r="C2999" s="2"/>
      <c r="D2999" s="2"/>
      <c r="E2999" s="2"/>
      <c r="F2999" s="2"/>
      <c r="I2999" s="2"/>
      <c r="J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EE2999" s="2"/>
      <c r="EJ2999" s="2"/>
      <c r="EK2999" s="2"/>
      <c r="EL2999" s="2"/>
      <c r="EM2999" s="2"/>
      <c r="EN2999" s="2"/>
      <c r="EO2999" s="2"/>
      <c r="EP2999" s="2"/>
      <c r="EQ2999" s="2"/>
      <c r="ER2999" s="2"/>
      <c r="ES2999" s="2"/>
      <c r="ET2999" s="2"/>
      <c r="EU2999" s="2"/>
      <c r="EV2999" s="2"/>
      <c r="FJ2999" s="2"/>
      <c r="GB2999" s="2"/>
      <c r="GP2999" s="13"/>
      <c r="GQ2999" s="13"/>
      <c r="GR2999" s="13"/>
      <c r="GS2999" s="13"/>
      <c r="GT2999" s="13"/>
      <c r="GU2999" s="13"/>
      <c r="NX2999" s="2"/>
      <c r="NY2999" s="2"/>
      <c r="NZ2999" s="2"/>
      <c r="OA2999" s="2"/>
      <c r="OB2999" s="2"/>
    </row>
    <row r="3000" spans="2:392" x14ac:dyDescent="0.25">
      <c r="B3000" s="2"/>
      <c r="C3000" s="2"/>
      <c r="D3000" s="2"/>
      <c r="E3000" s="2"/>
      <c r="F3000" s="2"/>
      <c r="I3000" s="2"/>
      <c r="J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EE3000" s="2"/>
      <c r="EJ3000" s="2"/>
      <c r="EK3000" s="2"/>
      <c r="EL3000" s="2"/>
      <c r="EM3000" s="2"/>
      <c r="EN3000" s="2"/>
      <c r="EO3000" s="2"/>
      <c r="EP3000" s="2"/>
      <c r="EQ3000" s="2"/>
      <c r="ER3000" s="2"/>
      <c r="ES3000" s="2"/>
      <c r="ET3000" s="2"/>
      <c r="EU3000" s="2"/>
      <c r="EV3000" s="2"/>
      <c r="FJ3000" s="2"/>
      <c r="GB3000" s="2"/>
      <c r="GP3000" s="13"/>
      <c r="GQ3000" s="13"/>
      <c r="GR3000" s="13"/>
      <c r="GS3000" s="13"/>
      <c r="GT3000" s="13"/>
      <c r="GU3000" s="13"/>
      <c r="NX3000" s="2"/>
      <c r="NY3000" s="2"/>
      <c r="NZ3000" s="2"/>
      <c r="OA3000" s="2"/>
      <c r="OB3000" s="2"/>
    </row>
    <row r="3001" spans="2:392" x14ac:dyDescent="0.25">
      <c r="B3001" s="2"/>
      <c r="C3001" s="2"/>
      <c r="D3001" s="2"/>
      <c r="E3001" s="2"/>
      <c r="F3001" s="2"/>
      <c r="I3001" s="2"/>
      <c r="J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EE3001" s="2"/>
      <c r="EJ3001" s="2"/>
      <c r="EK3001" s="2"/>
      <c r="EL3001" s="2"/>
      <c r="EM3001" s="2"/>
      <c r="EN3001" s="2"/>
      <c r="EO3001" s="2"/>
      <c r="EP3001" s="2"/>
      <c r="EQ3001" s="2"/>
      <c r="ER3001" s="2"/>
      <c r="ES3001" s="2"/>
      <c r="ET3001" s="2"/>
      <c r="EU3001" s="2"/>
      <c r="EV3001" s="2"/>
      <c r="FJ3001" s="2"/>
      <c r="GB3001" s="2"/>
      <c r="GP3001" s="13"/>
      <c r="GQ3001" s="13"/>
      <c r="GR3001" s="13"/>
      <c r="GS3001" s="13"/>
      <c r="GT3001" s="13"/>
      <c r="GU3001" s="13"/>
      <c r="NX3001" s="2"/>
      <c r="NY3001" s="2"/>
      <c r="NZ3001" s="2"/>
      <c r="OA3001" s="2"/>
      <c r="OB3001" s="2"/>
    </row>
    <row r="3002" spans="2:392" x14ac:dyDescent="0.25">
      <c r="B3002" s="2"/>
      <c r="C3002" s="2"/>
      <c r="D3002" s="2"/>
      <c r="E3002" s="2"/>
      <c r="F3002" s="2"/>
      <c r="I3002" s="2"/>
      <c r="J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EE3002" s="2"/>
      <c r="EJ3002" s="2"/>
      <c r="EK3002" s="2"/>
      <c r="EL3002" s="2"/>
      <c r="EM3002" s="2"/>
      <c r="EN3002" s="2"/>
      <c r="EO3002" s="2"/>
      <c r="EP3002" s="2"/>
      <c r="EQ3002" s="2"/>
      <c r="ER3002" s="2"/>
      <c r="ES3002" s="2"/>
      <c r="ET3002" s="2"/>
      <c r="EU3002" s="2"/>
      <c r="EV3002" s="2"/>
      <c r="FJ3002" s="2"/>
      <c r="GB3002" s="2"/>
      <c r="GP3002" s="13"/>
      <c r="GQ3002" s="13"/>
      <c r="GR3002" s="13"/>
      <c r="GS3002" s="13"/>
      <c r="GT3002" s="13"/>
      <c r="GU3002" s="13"/>
      <c r="NX3002" s="2"/>
      <c r="NY3002" s="2"/>
      <c r="NZ3002" s="2"/>
      <c r="OA3002" s="2"/>
      <c r="OB3002" s="2"/>
    </row>
    <row r="3003" spans="2:392" x14ac:dyDescent="0.25">
      <c r="B3003" s="2"/>
      <c r="C3003" s="2"/>
      <c r="D3003" s="2"/>
      <c r="E3003" s="2"/>
      <c r="F3003" s="2"/>
      <c r="I3003" s="2"/>
      <c r="J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EE3003" s="2"/>
      <c r="EJ3003" s="2"/>
      <c r="EK3003" s="2"/>
      <c r="EL3003" s="2"/>
      <c r="EM3003" s="2"/>
      <c r="EN3003" s="2"/>
      <c r="EO3003" s="2"/>
      <c r="EP3003" s="2"/>
      <c r="EQ3003" s="2"/>
      <c r="ER3003" s="2"/>
      <c r="ES3003" s="2"/>
      <c r="ET3003" s="2"/>
      <c r="EU3003" s="2"/>
      <c r="EV3003" s="2"/>
      <c r="FJ3003" s="2"/>
      <c r="GB3003" s="2"/>
      <c r="GP3003" s="13"/>
      <c r="GQ3003" s="13"/>
      <c r="GR3003" s="13"/>
      <c r="GS3003" s="13"/>
      <c r="GT3003" s="13"/>
      <c r="GU3003" s="13"/>
      <c r="NX3003" s="2"/>
      <c r="NY3003" s="2"/>
      <c r="NZ3003" s="2"/>
      <c r="OA3003" s="2"/>
      <c r="OB3003" s="2"/>
    </row>
    <row r="3004" spans="2:392" x14ac:dyDescent="0.25">
      <c r="B3004" s="2"/>
      <c r="C3004" s="2"/>
      <c r="D3004" s="2"/>
      <c r="E3004" s="2"/>
      <c r="F3004" s="2"/>
      <c r="I3004" s="2"/>
      <c r="J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EE3004" s="2"/>
      <c r="EJ3004" s="2"/>
      <c r="EK3004" s="2"/>
      <c r="EL3004" s="2"/>
      <c r="EM3004" s="2"/>
      <c r="EN3004" s="2"/>
      <c r="EO3004" s="2"/>
      <c r="EP3004" s="2"/>
      <c r="EQ3004" s="2"/>
      <c r="ER3004" s="2"/>
      <c r="ES3004" s="2"/>
      <c r="ET3004" s="2"/>
      <c r="EU3004" s="2"/>
      <c r="EV3004" s="2"/>
      <c r="FJ3004" s="2"/>
      <c r="GB3004" s="2"/>
      <c r="GP3004" s="13"/>
      <c r="GQ3004" s="13"/>
      <c r="GR3004" s="13"/>
      <c r="GS3004" s="13"/>
      <c r="GT3004" s="13"/>
      <c r="GU3004" s="13"/>
      <c r="NX3004" s="2"/>
      <c r="NY3004" s="2"/>
      <c r="NZ3004" s="2"/>
      <c r="OA3004" s="2"/>
      <c r="OB3004" s="2"/>
    </row>
    <row r="3005" spans="2:392" x14ac:dyDescent="0.25">
      <c r="B3005" s="2"/>
      <c r="C3005" s="2"/>
      <c r="D3005" s="2"/>
      <c r="E3005" s="2"/>
      <c r="F3005" s="2"/>
      <c r="I3005" s="2"/>
      <c r="J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EE3005" s="2"/>
      <c r="EJ3005" s="2"/>
      <c r="EK3005" s="2"/>
      <c r="EL3005" s="2"/>
      <c r="EM3005" s="2"/>
      <c r="EN3005" s="2"/>
      <c r="EO3005" s="2"/>
      <c r="EP3005" s="2"/>
      <c r="EQ3005" s="2"/>
      <c r="ER3005" s="2"/>
      <c r="ES3005" s="2"/>
      <c r="ET3005" s="2"/>
      <c r="EU3005" s="2"/>
      <c r="EV3005" s="2"/>
      <c r="FJ3005" s="2"/>
      <c r="GB3005" s="2"/>
      <c r="GP3005" s="13"/>
      <c r="GQ3005" s="13"/>
      <c r="GR3005" s="13"/>
      <c r="GS3005" s="13"/>
      <c r="GT3005" s="13"/>
      <c r="GU3005" s="13"/>
      <c r="NX3005" s="2"/>
      <c r="NY3005" s="2"/>
      <c r="NZ3005" s="2"/>
      <c r="OA3005" s="2"/>
      <c r="OB3005" s="2"/>
    </row>
    <row r="3006" spans="2:392" x14ac:dyDescent="0.25">
      <c r="B3006" s="2"/>
      <c r="C3006" s="2"/>
      <c r="D3006" s="2"/>
      <c r="E3006" s="2"/>
      <c r="F3006" s="2"/>
      <c r="I3006" s="2"/>
      <c r="J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EE3006" s="2"/>
      <c r="EJ3006" s="2"/>
      <c r="EK3006" s="2"/>
      <c r="EL3006" s="2"/>
      <c r="EM3006" s="2"/>
      <c r="EN3006" s="2"/>
      <c r="EO3006" s="2"/>
      <c r="EP3006" s="2"/>
      <c r="EQ3006" s="2"/>
      <c r="ER3006" s="2"/>
      <c r="ES3006" s="2"/>
      <c r="ET3006" s="2"/>
      <c r="EU3006" s="2"/>
      <c r="EV3006" s="2"/>
      <c r="FJ3006" s="2"/>
      <c r="GB3006" s="2"/>
      <c r="GP3006" s="13"/>
      <c r="GQ3006" s="13"/>
      <c r="GR3006" s="13"/>
      <c r="GS3006" s="13"/>
      <c r="GT3006" s="13"/>
      <c r="GU3006" s="13"/>
      <c r="NX3006" s="2"/>
      <c r="NY3006" s="2"/>
      <c r="NZ3006" s="2"/>
      <c r="OA3006" s="2"/>
      <c r="OB3006" s="2"/>
    </row>
    <row r="3007" spans="2:392" x14ac:dyDescent="0.25">
      <c r="B3007" s="2"/>
      <c r="C3007" s="2"/>
      <c r="D3007" s="2"/>
      <c r="E3007" s="2"/>
      <c r="F3007" s="2"/>
      <c r="I3007" s="2"/>
      <c r="J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EE3007" s="2"/>
      <c r="EJ3007" s="2"/>
      <c r="EK3007" s="2"/>
      <c r="EL3007" s="2"/>
      <c r="EM3007" s="2"/>
      <c r="EN3007" s="2"/>
      <c r="EO3007" s="2"/>
      <c r="EP3007" s="2"/>
      <c r="EQ3007" s="2"/>
      <c r="ER3007" s="2"/>
      <c r="ES3007" s="2"/>
      <c r="ET3007" s="2"/>
      <c r="EU3007" s="2"/>
      <c r="EV3007" s="2"/>
      <c r="FJ3007" s="2"/>
      <c r="GB3007" s="2"/>
      <c r="GP3007" s="13"/>
      <c r="GQ3007" s="13"/>
      <c r="GR3007" s="13"/>
      <c r="GS3007" s="13"/>
      <c r="GT3007" s="13"/>
      <c r="GU3007" s="13"/>
      <c r="NX3007" s="2"/>
      <c r="NY3007" s="2"/>
      <c r="NZ3007" s="2"/>
      <c r="OA3007" s="2"/>
      <c r="OB3007" s="2"/>
    </row>
    <row r="3008" spans="2:392" x14ac:dyDescent="0.25">
      <c r="B3008" s="2"/>
      <c r="C3008" s="2"/>
      <c r="D3008" s="2"/>
      <c r="E3008" s="2"/>
      <c r="F3008" s="2"/>
      <c r="I3008" s="2"/>
      <c r="J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EE3008" s="2"/>
      <c r="EJ3008" s="2"/>
      <c r="EK3008" s="2"/>
      <c r="EL3008" s="2"/>
      <c r="EM3008" s="2"/>
      <c r="EN3008" s="2"/>
      <c r="EO3008" s="2"/>
      <c r="EP3008" s="2"/>
      <c r="EQ3008" s="2"/>
      <c r="ER3008" s="2"/>
      <c r="ES3008" s="2"/>
      <c r="ET3008" s="2"/>
      <c r="EU3008" s="2"/>
      <c r="EV3008" s="2"/>
      <c r="FJ3008" s="2"/>
      <c r="GB3008" s="2"/>
      <c r="GP3008" s="13"/>
      <c r="GQ3008" s="13"/>
      <c r="GR3008" s="13"/>
      <c r="GS3008" s="13"/>
      <c r="GT3008" s="13"/>
      <c r="GU3008" s="13"/>
      <c r="NX3008" s="2"/>
      <c r="NY3008" s="2"/>
      <c r="NZ3008" s="2"/>
      <c r="OA3008" s="2"/>
      <c r="OB3008" s="2"/>
    </row>
    <row r="3009" spans="2:392" x14ac:dyDescent="0.25">
      <c r="B3009" s="2"/>
      <c r="C3009" s="2"/>
      <c r="D3009" s="2"/>
      <c r="E3009" s="2"/>
      <c r="F3009" s="2"/>
      <c r="I3009" s="2"/>
      <c r="J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EE3009" s="2"/>
      <c r="EJ3009" s="2"/>
      <c r="EK3009" s="2"/>
      <c r="EL3009" s="2"/>
      <c r="EM3009" s="2"/>
      <c r="EN3009" s="2"/>
      <c r="EO3009" s="2"/>
      <c r="EP3009" s="2"/>
      <c r="EQ3009" s="2"/>
      <c r="ER3009" s="2"/>
      <c r="ES3009" s="2"/>
      <c r="ET3009" s="2"/>
      <c r="EU3009" s="2"/>
      <c r="EV3009" s="2"/>
      <c r="FJ3009" s="2"/>
      <c r="GB3009" s="2"/>
      <c r="GP3009" s="13"/>
      <c r="GQ3009" s="13"/>
      <c r="GR3009" s="13"/>
      <c r="GS3009" s="13"/>
      <c r="GT3009" s="13"/>
      <c r="GU3009" s="13"/>
      <c r="NX3009" s="2"/>
      <c r="NY3009" s="2"/>
      <c r="NZ3009" s="2"/>
      <c r="OA3009" s="2"/>
      <c r="OB3009" s="2"/>
    </row>
    <row r="3010" spans="2:392" x14ac:dyDescent="0.25">
      <c r="B3010" s="2"/>
      <c r="C3010" s="2"/>
      <c r="D3010" s="2"/>
      <c r="E3010" s="2"/>
      <c r="F3010" s="2"/>
      <c r="I3010" s="2"/>
      <c r="J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EE3010" s="2"/>
      <c r="EJ3010" s="2"/>
      <c r="EK3010" s="2"/>
      <c r="EL3010" s="2"/>
      <c r="EM3010" s="2"/>
      <c r="EN3010" s="2"/>
      <c r="EO3010" s="2"/>
      <c r="EP3010" s="2"/>
      <c r="EQ3010" s="2"/>
      <c r="ER3010" s="2"/>
      <c r="ES3010" s="2"/>
      <c r="ET3010" s="2"/>
      <c r="EU3010" s="2"/>
      <c r="EV3010" s="2"/>
      <c r="FJ3010" s="2"/>
      <c r="GB3010" s="2"/>
      <c r="GP3010" s="13"/>
      <c r="GQ3010" s="13"/>
      <c r="GR3010" s="13"/>
      <c r="GS3010" s="13"/>
      <c r="GT3010" s="13"/>
      <c r="GU3010" s="13"/>
      <c r="NX3010" s="2"/>
      <c r="NY3010" s="2"/>
      <c r="NZ3010" s="2"/>
      <c r="OA3010" s="2"/>
      <c r="OB3010" s="2"/>
    </row>
    <row r="3011" spans="2:392" x14ac:dyDescent="0.25">
      <c r="B3011" s="2"/>
      <c r="C3011" s="2"/>
      <c r="D3011" s="2"/>
      <c r="E3011" s="2"/>
      <c r="F3011" s="2"/>
      <c r="I3011" s="2"/>
      <c r="J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EE3011" s="2"/>
      <c r="EJ3011" s="2"/>
      <c r="EK3011" s="2"/>
      <c r="EL3011" s="2"/>
      <c r="EM3011" s="2"/>
      <c r="EN3011" s="2"/>
      <c r="EO3011" s="2"/>
      <c r="EP3011" s="2"/>
      <c r="EQ3011" s="2"/>
      <c r="ER3011" s="2"/>
      <c r="ES3011" s="2"/>
      <c r="ET3011" s="2"/>
      <c r="EU3011" s="2"/>
      <c r="EV3011" s="2"/>
      <c r="FJ3011" s="2"/>
      <c r="GB3011" s="2"/>
      <c r="GP3011" s="13"/>
      <c r="GQ3011" s="13"/>
      <c r="GR3011" s="13"/>
      <c r="GS3011" s="13"/>
      <c r="GT3011" s="13"/>
      <c r="GU3011" s="13"/>
      <c r="NX3011" s="2"/>
      <c r="NY3011" s="2"/>
      <c r="NZ3011" s="2"/>
      <c r="OA3011" s="2"/>
      <c r="OB3011" s="2"/>
    </row>
    <row r="3012" spans="2:392" x14ac:dyDescent="0.25">
      <c r="B3012" s="2"/>
      <c r="C3012" s="2"/>
      <c r="D3012" s="2"/>
      <c r="E3012" s="2"/>
      <c r="F3012" s="2"/>
      <c r="I3012" s="2"/>
      <c r="J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EE3012" s="2"/>
      <c r="EJ3012" s="2"/>
      <c r="EK3012" s="2"/>
      <c r="EL3012" s="2"/>
      <c r="EM3012" s="2"/>
      <c r="EN3012" s="2"/>
      <c r="EO3012" s="2"/>
      <c r="EP3012" s="2"/>
      <c r="EQ3012" s="2"/>
      <c r="ER3012" s="2"/>
      <c r="ES3012" s="2"/>
      <c r="ET3012" s="2"/>
      <c r="EU3012" s="2"/>
      <c r="EV3012" s="2"/>
      <c r="FJ3012" s="2"/>
      <c r="GB3012" s="2"/>
      <c r="GP3012" s="13"/>
      <c r="GQ3012" s="13"/>
      <c r="GR3012" s="13"/>
      <c r="GS3012" s="13"/>
      <c r="GT3012" s="13"/>
      <c r="GU3012" s="13"/>
      <c r="NX3012" s="2"/>
      <c r="NY3012" s="2"/>
      <c r="NZ3012" s="2"/>
      <c r="OA3012" s="2"/>
      <c r="OB3012" s="2"/>
    </row>
    <row r="3013" spans="2:392" x14ac:dyDescent="0.25">
      <c r="B3013" s="2"/>
      <c r="C3013" s="2"/>
      <c r="D3013" s="2"/>
      <c r="E3013" s="2"/>
      <c r="F3013" s="2"/>
      <c r="I3013" s="2"/>
      <c r="J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EE3013" s="2"/>
      <c r="EJ3013" s="2"/>
      <c r="EK3013" s="2"/>
      <c r="EL3013" s="2"/>
      <c r="EM3013" s="2"/>
      <c r="EN3013" s="2"/>
      <c r="EO3013" s="2"/>
      <c r="EP3013" s="2"/>
      <c r="EQ3013" s="2"/>
      <c r="ER3013" s="2"/>
      <c r="ES3013" s="2"/>
      <c r="ET3013" s="2"/>
      <c r="EU3013" s="2"/>
      <c r="EV3013" s="2"/>
      <c r="FJ3013" s="2"/>
      <c r="GB3013" s="2"/>
      <c r="GP3013" s="13"/>
      <c r="GQ3013" s="13"/>
      <c r="GR3013" s="13"/>
      <c r="GS3013" s="13"/>
      <c r="GT3013" s="13"/>
      <c r="GU3013" s="13"/>
      <c r="NX3013" s="2"/>
      <c r="NY3013" s="2"/>
      <c r="NZ3013" s="2"/>
      <c r="OA3013" s="2"/>
      <c r="OB3013" s="2"/>
    </row>
    <row r="3014" spans="2:392" x14ac:dyDescent="0.25">
      <c r="B3014" s="2"/>
      <c r="C3014" s="2"/>
      <c r="D3014" s="2"/>
      <c r="E3014" s="2"/>
      <c r="F3014" s="2"/>
      <c r="I3014" s="2"/>
      <c r="J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EE3014" s="2"/>
      <c r="EJ3014" s="2"/>
      <c r="EK3014" s="2"/>
      <c r="EL3014" s="2"/>
      <c r="EM3014" s="2"/>
      <c r="EN3014" s="2"/>
      <c r="EO3014" s="2"/>
      <c r="EP3014" s="2"/>
      <c r="EQ3014" s="2"/>
      <c r="ER3014" s="2"/>
      <c r="ES3014" s="2"/>
      <c r="ET3014" s="2"/>
      <c r="EU3014" s="2"/>
      <c r="EV3014" s="2"/>
      <c r="FJ3014" s="2"/>
      <c r="GB3014" s="2"/>
      <c r="GP3014" s="13"/>
      <c r="GQ3014" s="13"/>
      <c r="GR3014" s="13"/>
      <c r="GS3014" s="13"/>
      <c r="GT3014" s="13"/>
      <c r="GU3014" s="13"/>
      <c r="NX3014" s="2"/>
      <c r="NY3014" s="2"/>
      <c r="NZ3014" s="2"/>
      <c r="OA3014" s="2"/>
      <c r="OB3014" s="2"/>
    </row>
    <row r="3015" spans="2:392" x14ac:dyDescent="0.25">
      <c r="B3015" s="2"/>
      <c r="C3015" s="2"/>
      <c r="D3015" s="2"/>
      <c r="E3015" s="2"/>
      <c r="F3015" s="2"/>
      <c r="I3015" s="2"/>
      <c r="J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EE3015" s="2"/>
      <c r="EJ3015" s="2"/>
      <c r="EK3015" s="2"/>
      <c r="EL3015" s="2"/>
      <c r="EM3015" s="2"/>
      <c r="EN3015" s="2"/>
      <c r="EO3015" s="2"/>
      <c r="EP3015" s="2"/>
      <c r="EQ3015" s="2"/>
      <c r="ER3015" s="2"/>
      <c r="ES3015" s="2"/>
      <c r="ET3015" s="2"/>
      <c r="EU3015" s="2"/>
      <c r="EV3015" s="2"/>
      <c r="FJ3015" s="2"/>
      <c r="GB3015" s="2"/>
      <c r="GP3015" s="13"/>
      <c r="GQ3015" s="13"/>
      <c r="GR3015" s="13"/>
      <c r="GS3015" s="13"/>
      <c r="GT3015" s="13"/>
      <c r="GU3015" s="13"/>
      <c r="NX3015" s="2"/>
      <c r="NY3015" s="2"/>
      <c r="NZ3015" s="2"/>
      <c r="OA3015" s="2"/>
      <c r="OB3015" s="2"/>
    </row>
    <row r="3016" spans="2:392" x14ac:dyDescent="0.25">
      <c r="B3016" s="2"/>
      <c r="C3016" s="2"/>
      <c r="D3016" s="2"/>
      <c r="E3016" s="2"/>
      <c r="F3016" s="2"/>
      <c r="I3016" s="2"/>
      <c r="J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EE3016" s="2"/>
      <c r="EJ3016" s="2"/>
      <c r="EK3016" s="2"/>
      <c r="EL3016" s="2"/>
      <c r="EM3016" s="2"/>
      <c r="EN3016" s="2"/>
      <c r="EO3016" s="2"/>
      <c r="EP3016" s="2"/>
      <c r="EQ3016" s="2"/>
      <c r="ER3016" s="2"/>
      <c r="ES3016" s="2"/>
      <c r="ET3016" s="2"/>
      <c r="EU3016" s="2"/>
      <c r="EV3016" s="2"/>
      <c r="FJ3016" s="2"/>
      <c r="GB3016" s="2"/>
      <c r="GP3016" s="13"/>
      <c r="GQ3016" s="13"/>
      <c r="GR3016" s="13"/>
      <c r="GS3016" s="13"/>
      <c r="GT3016" s="13"/>
      <c r="GU3016" s="13"/>
      <c r="NX3016" s="2"/>
      <c r="NY3016" s="2"/>
      <c r="NZ3016" s="2"/>
      <c r="OA3016" s="2"/>
      <c r="OB3016" s="2"/>
    </row>
    <row r="3017" spans="2:392" x14ac:dyDescent="0.25">
      <c r="B3017" s="2"/>
      <c r="C3017" s="2"/>
      <c r="D3017" s="2"/>
      <c r="E3017" s="2"/>
      <c r="F3017" s="2"/>
      <c r="I3017" s="2"/>
      <c r="J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EE3017" s="2"/>
      <c r="EJ3017" s="2"/>
      <c r="EK3017" s="2"/>
      <c r="EL3017" s="2"/>
      <c r="EM3017" s="2"/>
      <c r="EN3017" s="2"/>
      <c r="EO3017" s="2"/>
      <c r="EP3017" s="2"/>
      <c r="EQ3017" s="2"/>
      <c r="ER3017" s="2"/>
      <c r="ES3017" s="2"/>
      <c r="ET3017" s="2"/>
      <c r="EU3017" s="2"/>
      <c r="EV3017" s="2"/>
      <c r="FJ3017" s="2"/>
      <c r="GB3017" s="2"/>
      <c r="GP3017" s="13"/>
      <c r="GQ3017" s="13"/>
      <c r="GR3017" s="13"/>
      <c r="GS3017" s="13"/>
      <c r="GT3017" s="13"/>
      <c r="GU3017" s="13"/>
      <c r="NX3017" s="2"/>
      <c r="NY3017" s="2"/>
      <c r="NZ3017" s="2"/>
      <c r="OA3017" s="2"/>
      <c r="OB3017" s="2"/>
    </row>
    <row r="3018" spans="2:392" x14ac:dyDescent="0.25">
      <c r="B3018" s="2"/>
      <c r="C3018" s="2"/>
      <c r="D3018" s="2"/>
      <c r="E3018" s="2"/>
      <c r="F3018" s="2"/>
      <c r="I3018" s="2"/>
      <c r="J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EE3018" s="2"/>
      <c r="EJ3018" s="2"/>
      <c r="EK3018" s="2"/>
      <c r="EL3018" s="2"/>
      <c r="EM3018" s="2"/>
      <c r="EN3018" s="2"/>
      <c r="EO3018" s="2"/>
      <c r="EP3018" s="2"/>
      <c r="EQ3018" s="2"/>
      <c r="ER3018" s="2"/>
      <c r="ES3018" s="2"/>
      <c r="ET3018" s="2"/>
      <c r="EU3018" s="2"/>
      <c r="EV3018" s="2"/>
      <c r="FJ3018" s="2"/>
      <c r="GB3018" s="2"/>
      <c r="GP3018" s="13"/>
      <c r="GQ3018" s="13"/>
      <c r="GR3018" s="13"/>
      <c r="GS3018" s="13"/>
      <c r="GT3018" s="13"/>
      <c r="GU3018" s="13"/>
      <c r="NX3018" s="2"/>
      <c r="NY3018" s="2"/>
      <c r="NZ3018" s="2"/>
      <c r="OA3018" s="2"/>
      <c r="OB3018" s="2"/>
    </row>
    <row r="3019" spans="2:392" x14ac:dyDescent="0.25">
      <c r="B3019" s="2"/>
      <c r="C3019" s="2"/>
      <c r="D3019" s="2"/>
      <c r="E3019" s="2"/>
      <c r="F3019" s="2"/>
      <c r="I3019" s="2"/>
      <c r="J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EE3019" s="2"/>
      <c r="EJ3019" s="2"/>
      <c r="EK3019" s="2"/>
      <c r="EL3019" s="2"/>
      <c r="EM3019" s="2"/>
      <c r="EN3019" s="2"/>
      <c r="EO3019" s="2"/>
      <c r="EP3019" s="2"/>
      <c r="EQ3019" s="2"/>
      <c r="ER3019" s="2"/>
      <c r="ES3019" s="2"/>
      <c r="ET3019" s="2"/>
      <c r="EU3019" s="2"/>
      <c r="EV3019" s="2"/>
      <c r="FJ3019" s="2"/>
      <c r="GB3019" s="2"/>
      <c r="GP3019" s="13"/>
      <c r="GQ3019" s="13"/>
      <c r="GR3019" s="13"/>
      <c r="GS3019" s="13"/>
      <c r="GT3019" s="13"/>
      <c r="GU3019" s="13"/>
      <c r="NX3019" s="2"/>
      <c r="NY3019" s="2"/>
      <c r="NZ3019" s="2"/>
      <c r="OA3019" s="2"/>
      <c r="OB3019" s="2"/>
    </row>
    <row r="3020" spans="2:392" x14ac:dyDescent="0.25">
      <c r="B3020" s="2"/>
      <c r="C3020" s="2"/>
      <c r="D3020" s="2"/>
      <c r="E3020" s="2"/>
      <c r="F3020" s="2"/>
      <c r="I3020" s="2"/>
      <c r="J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EE3020" s="2"/>
      <c r="EJ3020" s="2"/>
      <c r="EK3020" s="2"/>
      <c r="EL3020" s="2"/>
      <c r="EM3020" s="2"/>
      <c r="EN3020" s="2"/>
      <c r="EO3020" s="2"/>
      <c r="EP3020" s="2"/>
      <c r="EQ3020" s="2"/>
      <c r="ER3020" s="2"/>
      <c r="ES3020" s="2"/>
      <c r="ET3020" s="2"/>
      <c r="EU3020" s="2"/>
      <c r="EV3020" s="2"/>
      <c r="FJ3020" s="2"/>
      <c r="GB3020" s="2"/>
      <c r="GP3020" s="13"/>
      <c r="GQ3020" s="13"/>
      <c r="GR3020" s="13"/>
      <c r="GS3020" s="13"/>
      <c r="GT3020" s="13"/>
      <c r="GU3020" s="13"/>
      <c r="NX3020" s="2"/>
      <c r="NY3020" s="2"/>
      <c r="NZ3020" s="2"/>
      <c r="OA3020" s="2"/>
      <c r="OB3020" s="2"/>
    </row>
    <row r="3021" spans="2:392" x14ac:dyDescent="0.25">
      <c r="B3021" s="2"/>
      <c r="C3021" s="2"/>
      <c r="D3021" s="2"/>
      <c r="E3021" s="2"/>
      <c r="F3021" s="2"/>
      <c r="I3021" s="2"/>
      <c r="J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EE3021" s="2"/>
      <c r="EJ3021" s="2"/>
      <c r="EK3021" s="2"/>
      <c r="EL3021" s="2"/>
      <c r="EM3021" s="2"/>
      <c r="EN3021" s="2"/>
      <c r="EO3021" s="2"/>
      <c r="EP3021" s="2"/>
      <c r="EQ3021" s="2"/>
      <c r="ER3021" s="2"/>
      <c r="ES3021" s="2"/>
      <c r="ET3021" s="2"/>
      <c r="EU3021" s="2"/>
      <c r="EV3021" s="2"/>
      <c r="FJ3021" s="2"/>
      <c r="GB3021" s="2"/>
      <c r="GP3021" s="13"/>
      <c r="GQ3021" s="13"/>
      <c r="GR3021" s="13"/>
      <c r="GS3021" s="13"/>
      <c r="GT3021" s="13"/>
      <c r="GU3021" s="13"/>
      <c r="NX3021" s="2"/>
      <c r="NY3021" s="2"/>
      <c r="NZ3021" s="2"/>
      <c r="OA3021" s="2"/>
      <c r="OB3021" s="2"/>
    </row>
    <row r="3022" spans="2:392" x14ac:dyDescent="0.25">
      <c r="B3022" s="2"/>
      <c r="C3022" s="2"/>
      <c r="D3022" s="2"/>
      <c r="E3022" s="2"/>
      <c r="F3022" s="2"/>
      <c r="I3022" s="2"/>
      <c r="J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EE3022" s="2"/>
      <c r="EJ3022" s="2"/>
      <c r="EK3022" s="2"/>
      <c r="EL3022" s="2"/>
      <c r="EM3022" s="2"/>
      <c r="EN3022" s="2"/>
      <c r="EO3022" s="2"/>
      <c r="EP3022" s="2"/>
      <c r="EQ3022" s="2"/>
      <c r="ER3022" s="2"/>
      <c r="ES3022" s="2"/>
      <c r="ET3022" s="2"/>
      <c r="EU3022" s="2"/>
      <c r="EV3022" s="2"/>
      <c r="FJ3022" s="2"/>
      <c r="GB3022" s="2"/>
      <c r="GP3022" s="13"/>
      <c r="GQ3022" s="13"/>
      <c r="GR3022" s="13"/>
      <c r="GS3022" s="13"/>
      <c r="GT3022" s="13"/>
      <c r="GU3022" s="13"/>
      <c r="NX3022" s="2"/>
      <c r="NY3022" s="2"/>
      <c r="NZ3022" s="2"/>
      <c r="OA3022" s="2"/>
      <c r="OB3022" s="2"/>
    </row>
    <row r="3023" spans="2:392" x14ac:dyDescent="0.25">
      <c r="B3023" s="2"/>
      <c r="C3023" s="2"/>
      <c r="D3023" s="2"/>
      <c r="E3023" s="2"/>
      <c r="F3023" s="2"/>
      <c r="I3023" s="2"/>
      <c r="J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EE3023" s="2"/>
      <c r="EJ3023" s="2"/>
      <c r="EK3023" s="2"/>
      <c r="EL3023" s="2"/>
      <c r="EM3023" s="2"/>
      <c r="EN3023" s="2"/>
      <c r="EO3023" s="2"/>
      <c r="EP3023" s="2"/>
      <c r="EQ3023" s="2"/>
      <c r="ER3023" s="2"/>
      <c r="ES3023" s="2"/>
      <c r="ET3023" s="2"/>
      <c r="EU3023" s="2"/>
      <c r="EV3023" s="2"/>
      <c r="FJ3023" s="2"/>
      <c r="GB3023" s="2"/>
      <c r="GP3023" s="13"/>
      <c r="GQ3023" s="13"/>
      <c r="GR3023" s="13"/>
      <c r="GS3023" s="13"/>
      <c r="GT3023" s="13"/>
      <c r="GU3023" s="13"/>
      <c r="NX3023" s="2"/>
      <c r="NY3023" s="2"/>
      <c r="NZ3023" s="2"/>
      <c r="OA3023" s="2"/>
      <c r="OB3023" s="2"/>
    </row>
    <row r="3024" spans="2:392" x14ac:dyDescent="0.25">
      <c r="B3024" s="2"/>
      <c r="C3024" s="2"/>
      <c r="D3024" s="2"/>
      <c r="E3024" s="2"/>
      <c r="F3024" s="2"/>
      <c r="I3024" s="2"/>
      <c r="J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EE3024" s="2"/>
      <c r="EJ3024" s="2"/>
      <c r="EK3024" s="2"/>
      <c r="EL3024" s="2"/>
      <c r="EM3024" s="2"/>
      <c r="EN3024" s="2"/>
      <c r="EO3024" s="2"/>
      <c r="EP3024" s="2"/>
      <c r="EQ3024" s="2"/>
      <c r="ER3024" s="2"/>
      <c r="ES3024" s="2"/>
      <c r="ET3024" s="2"/>
      <c r="EU3024" s="2"/>
      <c r="EV3024" s="2"/>
      <c r="FJ3024" s="2"/>
      <c r="GB3024" s="2"/>
      <c r="GP3024" s="13"/>
      <c r="GQ3024" s="13"/>
      <c r="GR3024" s="13"/>
      <c r="GS3024" s="13"/>
      <c r="GT3024" s="13"/>
      <c r="GU3024" s="13"/>
      <c r="NX3024" s="2"/>
      <c r="NY3024" s="2"/>
      <c r="NZ3024" s="2"/>
      <c r="OA3024" s="2"/>
      <c r="OB3024" s="2"/>
    </row>
    <row r="3025" spans="2:392" x14ac:dyDescent="0.25">
      <c r="B3025" s="2"/>
      <c r="C3025" s="2"/>
      <c r="D3025" s="2"/>
      <c r="E3025" s="2"/>
      <c r="F3025" s="2"/>
      <c r="I3025" s="2"/>
      <c r="J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EE3025" s="2"/>
      <c r="EJ3025" s="2"/>
      <c r="EK3025" s="2"/>
      <c r="EL3025" s="2"/>
      <c r="EM3025" s="2"/>
      <c r="EN3025" s="2"/>
      <c r="EO3025" s="2"/>
      <c r="EP3025" s="2"/>
      <c r="EQ3025" s="2"/>
      <c r="ER3025" s="2"/>
      <c r="ES3025" s="2"/>
      <c r="ET3025" s="2"/>
      <c r="EU3025" s="2"/>
      <c r="EV3025" s="2"/>
      <c r="FJ3025" s="2"/>
      <c r="GB3025" s="2"/>
      <c r="GP3025" s="13"/>
      <c r="GQ3025" s="13"/>
      <c r="GR3025" s="13"/>
      <c r="GS3025" s="13"/>
      <c r="GT3025" s="13"/>
      <c r="GU3025" s="13"/>
      <c r="NX3025" s="2"/>
      <c r="NY3025" s="2"/>
      <c r="NZ3025" s="2"/>
      <c r="OA3025" s="2"/>
      <c r="OB3025" s="2"/>
    </row>
    <row r="3026" spans="2:392" x14ac:dyDescent="0.25">
      <c r="B3026" s="2"/>
      <c r="C3026" s="2"/>
      <c r="D3026" s="2"/>
      <c r="E3026" s="2"/>
      <c r="F3026" s="2"/>
      <c r="I3026" s="2"/>
      <c r="J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EE3026" s="2"/>
      <c r="EJ3026" s="2"/>
      <c r="EK3026" s="2"/>
      <c r="EL3026" s="2"/>
      <c r="EM3026" s="2"/>
      <c r="EN3026" s="2"/>
      <c r="EO3026" s="2"/>
      <c r="EP3026" s="2"/>
      <c r="EQ3026" s="2"/>
      <c r="ER3026" s="2"/>
      <c r="ES3026" s="2"/>
      <c r="ET3026" s="2"/>
      <c r="EU3026" s="2"/>
      <c r="EV3026" s="2"/>
      <c r="FJ3026" s="2"/>
      <c r="GB3026" s="2"/>
      <c r="GP3026" s="13"/>
      <c r="GQ3026" s="13"/>
      <c r="GR3026" s="13"/>
      <c r="GS3026" s="13"/>
      <c r="GT3026" s="13"/>
      <c r="GU3026" s="13"/>
      <c r="NX3026" s="2"/>
      <c r="NY3026" s="2"/>
      <c r="NZ3026" s="2"/>
      <c r="OA3026" s="2"/>
      <c r="OB3026" s="2"/>
    </row>
    <row r="3027" spans="2:392" x14ac:dyDescent="0.25">
      <c r="B3027" s="2"/>
      <c r="C3027" s="2"/>
      <c r="D3027" s="2"/>
      <c r="E3027" s="2"/>
      <c r="F3027" s="2"/>
      <c r="I3027" s="2"/>
      <c r="J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EE3027" s="2"/>
      <c r="EJ3027" s="2"/>
      <c r="EK3027" s="2"/>
      <c r="EL3027" s="2"/>
      <c r="EM3027" s="2"/>
      <c r="EN3027" s="2"/>
      <c r="EO3027" s="2"/>
      <c r="EP3027" s="2"/>
      <c r="EQ3027" s="2"/>
      <c r="ER3027" s="2"/>
      <c r="ES3027" s="2"/>
      <c r="ET3027" s="2"/>
      <c r="EU3027" s="2"/>
      <c r="EV3027" s="2"/>
      <c r="FJ3027" s="2"/>
      <c r="GB3027" s="2"/>
      <c r="GP3027" s="13"/>
      <c r="GQ3027" s="13"/>
      <c r="GR3027" s="13"/>
      <c r="GS3027" s="13"/>
      <c r="GT3027" s="13"/>
      <c r="GU3027" s="13"/>
      <c r="NX3027" s="2"/>
      <c r="NY3027" s="2"/>
      <c r="NZ3027" s="2"/>
      <c r="OA3027" s="2"/>
      <c r="OB3027" s="2"/>
    </row>
    <row r="3028" spans="2:392" x14ac:dyDescent="0.25">
      <c r="B3028" s="2"/>
      <c r="C3028" s="2"/>
      <c r="D3028" s="2"/>
      <c r="E3028" s="2"/>
      <c r="F3028" s="2"/>
      <c r="I3028" s="2"/>
      <c r="J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EE3028" s="2"/>
      <c r="EJ3028" s="2"/>
      <c r="EK3028" s="2"/>
      <c r="EL3028" s="2"/>
      <c r="EM3028" s="2"/>
      <c r="EN3028" s="2"/>
      <c r="EO3028" s="2"/>
      <c r="EP3028" s="2"/>
      <c r="EQ3028" s="2"/>
      <c r="ER3028" s="2"/>
      <c r="ES3028" s="2"/>
      <c r="ET3028" s="2"/>
      <c r="EU3028" s="2"/>
      <c r="EV3028" s="2"/>
      <c r="FJ3028" s="2"/>
      <c r="GB3028" s="2"/>
      <c r="GP3028" s="13"/>
      <c r="GQ3028" s="13"/>
      <c r="GR3028" s="13"/>
      <c r="GS3028" s="13"/>
      <c r="GT3028" s="13"/>
      <c r="GU3028" s="13"/>
      <c r="NX3028" s="2"/>
      <c r="NY3028" s="2"/>
      <c r="NZ3028" s="2"/>
      <c r="OA3028" s="2"/>
      <c r="OB3028" s="2"/>
    </row>
    <row r="3029" spans="2:392" x14ac:dyDescent="0.25">
      <c r="B3029" s="2"/>
      <c r="C3029" s="2"/>
      <c r="D3029" s="2"/>
      <c r="E3029" s="2"/>
      <c r="F3029" s="2"/>
      <c r="I3029" s="2"/>
      <c r="J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EE3029" s="2"/>
      <c r="EJ3029" s="2"/>
      <c r="EK3029" s="2"/>
      <c r="EL3029" s="2"/>
      <c r="EM3029" s="2"/>
      <c r="EN3029" s="2"/>
      <c r="EO3029" s="2"/>
      <c r="EP3029" s="2"/>
      <c r="EQ3029" s="2"/>
      <c r="ER3029" s="2"/>
      <c r="ES3029" s="2"/>
      <c r="ET3029" s="2"/>
      <c r="EU3029" s="2"/>
      <c r="EV3029" s="2"/>
      <c r="FJ3029" s="2"/>
      <c r="GB3029" s="2"/>
      <c r="GP3029" s="13"/>
      <c r="GQ3029" s="13"/>
      <c r="GR3029" s="13"/>
      <c r="GS3029" s="13"/>
      <c r="GT3029" s="13"/>
      <c r="GU3029" s="13"/>
      <c r="NX3029" s="2"/>
      <c r="NY3029" s="2"/>
      <c r="NZ3029" s="2"/>
      <c r="OA3029" s="2"/>
      <c r="OB3029" s="2"/>
    </row>
    <row r="3030" spans="2:392" x14ac:dyDescent="0.25">
      <c r="B3030" s="2"/>
      <c r="C3030" s="2"/>
      <c r="D3030" s="2"/>
      <c r="E3030" s="2"/>
      <c r="F3030" s="2"/>
      <c r="I3030" s="2"/>
      <c r="J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EE3030" s="2"/>
      <c r="EJ3030" s="2"/>
      <c r="EK3030" s="2"/>
      <c r="EL3030" s="2"/>
      <c r="EM3030" s="2"/>
      <c r="EN3030" s="2"/>
      <c r="EO3030" s="2"/>
      <c r="EP3030" s="2"/>
      <c r="EQ3030" s="2"/>
      <c r="ER3030" s="2"/>
      <c r="ES3030" s="2"/>
      <c r="ET3030" s="2"/>
      <c r="EU3030" s="2"/>
      <c r="EV3030" s="2"/>
      <c r="FJ3030" s="2"/>
      <c r="GB3030" s="2"/>
      <c r="GP3030" s="13"/>
      <c r="GQ3030" s="13"/>
      <c r="GR3030" s="13"/>
      <c r="GS3030" s="13"/>
      <c r="GT3030" s="13"/>
      <c r="GU3030" s="13"/>
      <c r="NX3030" s="2"/>
      <c r="NY3030" s="2"/>
      <c r="NZ3030" s="2"/>
      <c r="OA3030" s="2"/>
      <c r="OB3030" s="2"/>
    </row>
    <row r="3031" spans="2:392" x14ac:dyDescent="0.25">
      <c r="B3031" s="2"/>
      <c r="C3031" s="2"/>
      <c r="D3031" s="2"/>
      <c r="E3031" s="2"/>
      <c r="F3031" s="2"/>
      <c r="I3031" s="2"/>
      <c r="J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EE3031" s="2"/>
      <c r="EJ3031" s="2"/>
      <c r="EK3031" s="2"/>
      <c r="EL3031" s="2"/>
      <c r="EM3031" s="2"/>
      <c r="EN3031" s="2"/>
      <c r="EO3031" s="2"/>
      <c r="EP3031" s="2"/>
      <c r="EQ3031" s="2"/>
      <c r="ER3031" s="2"/>
      <c r="ES3031" s="2"/>
      <c r="ET3031" s="2"/>
      <c r="EU3031" s="2"/>
      <c r="EV3031" s="2"/>
      <c r="FJ3031" s="2"/>
      <c r="GB3031" s="2"/>
      <c r="GP3031" s="13"/>
      <c r="GQ3031" s="13"/>
      <c r="GR3031" s="13"/>
      <c r="GS3031" s="13"/>
      <c r="GT3031" s="13"/>
      <c r="GU3031" s="13"/>
      <c r="NX3031" s="2"/>
      <c r="NY3031" s="2"/>
      <c r="NZ3031" s="2"/>
      <c r="OA3031" s="2"/>
      <c r="OB3031" s="2"/>
    </row>
    <row r="3032" spans="2:392" x14ac:dyDescent="0.25">
      <c r="B3032" s="2"/>
      <c r="C3032" s="2"/>
      <c r="D3032" s="2"/>
      <c r="E3032" s="2"/>
      <c r="F3032" s="2"/>
      <c r="I3032" s="2"/>
      <c r="J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EE3032" s="2"/>
      <c r="EJ3032" s="2"/>
      <c r="EK3032" s="2"/>
      <c r="EL3032" s="2"/>
      <c r="EM3032" s="2"/>
      <c r="EN3032" s="2"/>
      <c r="EO3032" s="2"/>
      <c r="EP3032" s="2"/>
      <c r="EQ3032" s="2"/>
      <c r="ER3032" s="2"/>
      <c r="ES3032" s="2"/>
      <c r="ET3032" s="2"/>
      <c r="EU3032" s="2"/>
      <c r="EV3032" s="2"/>
      <c r="FJ3032" s="2"/>
      <c r="GB3032" s="2"/>
      <c r="GP3032" s="13"/>
      <c r="GQ3032" s="13"/>
      <c r="GR3032" s="13"/>
      <c r="GS3032" s="13"/>
      <c r="GT3032" s="13"/>
      <c r="GU3032" s="13"/>
      <c r="NX3032" s="2"/>
      <c r="NY3032" s="2"/>
      <c r="NZ3032" s="2"/>
      <c r="OA3032" s="2"/>
      <c r="OB3032" s="2"/>
    </row>
    <row r="3033" spans="2:392" x14ac:dyDescent="0.25">
      <c r="B3033" s="2"/>
      <c r="C3033" s="2"/>
      <c r="D3033" s="2"/>
      <c r="E3033" s="2"/>
      <c r="F3033" s="2"/>
      <c r="I3033" s="2"/>
      <c r="J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EE3033" s="2"/>
      <c r="EJ3033" s="2"/>
      <c r="EK3033" s="2"/>
      <c r="EL3033" s="2"/>
      <c r="EM3033" s="2"/>
      <c r="EN3033" s="2"/>
      <c r="EO3033" s="2"/>
      <c r="EP3033" s="2"/>
      <c r="EQ3033" s="2"/>
      <c r="ER3033" s="2"/>
      <c r="ES3033" s="2"/>
      <c r="ET3033" s="2"/>
      <c r="EU3033" s="2"/>
      <c r="EV3033" s="2"/>
      <c r="FJ3033" s="2"/>
      <c r="GB3033" s="2"/>
      <c r="GP3033" s="13"/>
      <c r="GQ3033" s="13"/>
      <c r="GR3033" s="13"/>
      <c r="GS3033" s="13"/>
      <c r="GT3033" s="13"/>
      <c r="GU3033" s="13"/>
      <c r="NX3033" s="2"/>
      <c r="NY3033" s="2"/>
      <c r="NZ3033" s="2"/>
      <c r="OA3033" s="2"/>
      <c r="OB3033" s="2"/>
    </row>
    <row r="3034" spans="2:392" x14ac:dyDescent="0.25">
      <c r="B3034" s="2"/>
      <c r="C3034" s="2"/>
      <c r="D3034" s="2"/>
      <c r="E3034" s="2"/>
      <c r="F3034" s="2"/>
      <c r="I3034" s="2"/>
      <c r="J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EE3034" s="2"/>
      <c r="EJ3034" s="2"/>
      <c r="EK3034" s="2"/>
      <c r="EL3034" s="2"/>
      <c r="EM3034" s="2"/>
      <c r="EN3034" s="2"/>
      <c r="EO3034" s="2"/>
      <c r="EP3034" s="2"/>
      <c r="EQ3034" s="2"/>
      <c r="ER3034" s="2"/>
      <c r="ES3034" s="2"/>
      <c r="ET3034" s="2"/>
      <c r="EU3034" s="2"/>
      <c r="EV3034" s="2"/>
      <c r="FJ3034" s="2"/>
      <c r="GB3034" s="2"/>
      <c r="GP3034" s="13"/>
      <c r="GQ3034" s="13"/>
      <c r="GR3034" s="13"/>
      <c r="GS3034" s="13"/>
      <c r="GT3034" s="13"/>
      <c r="GU3034" s="13"/>
      <c r="NX3034" s="2"/>
      <c r="NY3034" s="2"/>
      <c r="NZ3034" s="2"/>
      <c r="OA3034" s="2"/>
      <c r="OB3034" s="2"/>
    </row>
    <row r="3035" spans="2:392" x14ac:dyDescent="0.25">
      <c r="B3035" s="2"/>
      <c r="C3035" s="2"/>
      <c r="D3035" s="2"/>
      <c r="E3035" s="2"/>
      <c r="F3035" s="2"/>
      <c r="I3035" s="2"/>
      <c r="J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EE3035" s="2"/>
      <c r="EJ3035" s="2"/>
      <c r="EK3035" s="2"/>
      <c r="EL3035" s="2"/>
      <c r="EM3035" s="2"/>
      <c r="EN3035" s="2"/>
      <c r="EO3035" s="2"/>
      <c r="EP3035" s="2"/>
      <c r="EQ3035" s="2"/>
      <c r="ER3035" s="2"/>
      <c r="ES3035" s="2"/>
      <c r="ET3035" s="2"/>
      <c r="EU3035" s="2"/>
      <c r="EV3035" s="2"/>
      <c r="FJ3035" s="2"/>
      <c r="GB3035" s="2"/>
      <c r="GP3035" s="13"/>
      <c r="GQ3035" s="13"/>
      <c r="GR3035" s="13"/>
      <c r="GS3035" s="13"/>
      <c r="GT3035" s="13"/>
      <c r="GU3035" s="13"/>
      <c r="NX3035" s="2"/>
      <c r="NY3035" s="2"/>
      <c r="NZ3035" s="2"/>
      <c r="OA3035" s="2"/>
      <c r="OB3035" s="2"/>
    </row>
    <row r="3036" spans="2:392" x14ac:dyDescent="0.25">
      <c r="B3036" s="2"/>
      <c r="C3036" s="2"/>
      <c r="D3036" s="2"/>
      <c r="E3036" s="2"/>
      <c r="F3036" s="2"/>
      <c r="I3036" s="2"/>
      <c r="J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EE3036" s="2"/>
      <c r="EJ3036" s="2"/>
      <c r="EK3036" s="2"/>
      <c r="EL3036" s="2"/>
      <c r="EM3036" s="2"/>
      <c r="EN3036" s="2"/>
      <c r="EO3036" s="2"/>
      <c r="EP3036" s="2"/>
      <c r="EQ3036" s="2"/>
      <c r="ER3036" s="2"/>
      <c r="ES3036" s="2"/>
      <c r="ET3036" s="2"/>
      <c r="EU3036" s="2"/>
      <c r="EV3036" s="2"/>
      <c r="FJ3036" s="2"/>
      <c r="GB3036" s="2"/>
      <c r="GP3036" s="13"/>
      <c r="GQ3036" s="13"/>
      <c r="GR3036" s="13"/>
      <c r="GS3036" s="13"/>
      <c r="GT3036" s="13"/>
      <c r="GU3036" s="13"/>
      <c r="NX3036" s="2"/>
      <c r="NY3036" s="2"/>
      <c r="NZ3036" s="2"/>
      <c r="OA3036" s="2"/>
      <c r="OB3036" s="2"/>
    </row>
    <row r="3037" spans="2:392" x14ac:dyDescent="0.25">
      <c r="B3037" s="2"/>
      <c r="C3037" s="2"/>
      <c r="D3037" s="2"/>
      <c r="E3037" s="2"/>
      <c r="F3037" s="2"/>
      <c r="I3037" s="2"/>
      <c r="J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EE3037" s="2"/>
      <c r="EJ3037" s="2"/>
      <c r="EK3037" s="2"/>
      <c r="EL3037" s="2"/>
      <c r="EM3037" s="2"/>
      <c r="EN3037" s="2"/>
      <c r="EO3037" s="2"/>
      <c r="EP3037" s="2"/>
      <c r="EQ3037" s="2"/>
      <c r="ER3037" s="2"/>
      <c r="ES3037" s="2"/>
      <c r="ET3037" s="2"/>
      <c r="EU3037" s="2"/>
      <c r="EV3037" s="2"/>
      <c r="FJ3037" s="2"/>
      <c r="GB3037" s="2"/>
      <c r="GP3037" s="13"/>
      <c r="GQ3037" s="13"/>
      <c r="GR3037" s="13"/>
      <c r="GS3037" s="13"/>
      <c r="GT3037" s="13"/>
      <c r="GU3037" s="13"/>
      <c r="NX3037" s="2"/>
      <c r="NY3037" s="2"/>
      <c r="NZ3037" s="2"/>
      <c r="OA3037" s="2"/>
      <c r="OB3037" s="2"/>
    </row>
    <row r="3038" spans="2:392" x14ac:dyDescent="0.25">
      <c r="B3038" s="2"/>
      <c r="C3038" s="2"/>
      <c r="D3038" s="2"/>
      <c r="E3038" s="2"/>
      <c r="F3038" s="2"/>
      <c r="I3038" s="2"/>
      <c r="J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EE3038" s="2"/>
      <c r="EJ3038" s="2"/>
      <c r="EK3038" s="2"/>
      <c r="EL3038" s="2"/>
      <c r="EM3038" s="2"/>
      <c r="EN3038" s="2"/>
      <c r="EO3038" s="2"/>
      <c r="EP3038" s="2"/>
      <c r="EQ3038" s="2"/>
      <c r="ER3038" s="2"/>
      <c r="ES3038" s="2"/>
      <c r="ET3038" s="2"/>
      <c r="EU3038" s="2"/>
      <c r="EV3038" s="2"/>
      <c r="FJ3038" s="2"/>
      <c r="GB3038" s="2"/>
      <c r="GP3038" s="13"/>
      <c r="GQ3038" s="13"/>
      <c r="GR3038" s="13"/>
      <c r="GS3038" s="13"/>
      <c r="GT3038" s="13"/>
      <c r="GU3038" s="13"/>
      <c r="NX3038" s="2"/>
      <c r="NY3038" s="2"/>
      <c r="NZ3038" s="2"/>
      <c r="OA3038" s="2"/>
      <c r="OB3038" s="2"/>
    </row>
    <row r="3039" spans="2:392" x14ac:dyDescent="0.25">
      <c r="B3039" s="2"/>
      <c r="C3039" s="2"/>
      <c r="D3039" s="2"/>
      <c r="E3039" s="2"/>
      <c r="F3039" s="2"/>
      <c r="I3039" s="2"/>
      <c r="J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EE3039" s="2"/>
      <c r="EJ3039" s="2"/>
      <c r="EK3039" s="2"/>
      <c r="EL3039" s="2"/>
      <c r="EM3039" s="2"/>
      <c r="EN3039" s="2"/>
      <c r="EO3039" s="2"/>
      <c r="EP3039" s="2"/>
      <c r="EQ3039" s="2"/>
      <c r="ER3039" s="2"/>
      <c r="ES3039" s="2"/>
      <c r="ET3039" s="2"/>
      <c r="EU3039" s="2"/>
      <c r="EV3039" s="2"/>
      <c r="FJ3039" s="2"/>
      <c r="GB3039" s="2"/>
      <c r="GP3039" s="13"/>
      <c r="GQ3039" s="13"/>
      <c r="GR3039" s="13"/>
      <c r="GS3039" s="13"/>
      <c r="GT3039" s="13"/>
      <c r="GU3039" s="13"/>
      <c r="NX3039" s="2"/>
      <c r="NY3039" s="2"/>
      <c r="NZ3039" s="2"/>
      <c r="OA3039" s="2"/>
      <c r="OB3039" s="2"/>
    </row>
    <row r="3040" spans="2:392" x14ac:dyDescent="0.25">
      <c r="B3040" s="2"/>
      <c r="C3040" s="2"/>
      <c r="D3040" s="2"/>
      <c r="E3040" s="2"/>
      <c r="F3040" s="2"/>
      <c r="I3040" s="2"/>
      <c r="J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EE3040" s="2"/>
      <c r="EJ3040" s="2"/>
      <c r="EK3040" s="2"/>
      <c r="EL3040" s="2"/>
      <c r="EM3040" s="2"/>
      <c r="EN3040" s="2"/>
      <c r="EO3040" s="2"/>
      <c r="EP3040" s="2"/>
      <c r="EQ3040" s="2"/>
      <c r="ER3040" s="2"/>
      <c r="ES3040" s="2"/>
      <c r="ET3040" s="2"/>
      <c r="EU3040" s="2"/>
      <c r="EV3040" s="2"/>
      <c r="FJ3040" s="2"/>
      <c r="GB3040" s="2"/>
      <c r="GP3040" s="13"/>
      <c r="GQ3040" s="13"/>
      <c r="GR3040" s="13"/>
      <c r="GS3040" s="13"/>
      <c r="GT3040" s="13"/>
      <c r="GU3040" s="13"/>
      <c r="NX3040" s="2"/>
      <c r="NY3040" s="2"/>
      <c r="NZ3040" s="2"/>
      <c r="OA3040" s="2"/>
      <c r="OB3040" s="2"/>
    </row>
    <row r="3041" spans="2:392" x14ac:dyDescent="0.25">
      <c r="B3041" s="2"/>
      <c r="C3041" s="2"/>
      <c r="D3041" s="2"/>
      <c r="E3041" s="2"/>
      <c r="F3041" s="2"/>
      <c r="I3041" s="2"/>
      <c r="J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EE3041" s="2"/>
      <c r="EJ3041" s="2"/>
      <c r="EK3041" s="2"/>
      <c r="EL3041" s="2"/>
      <c r="EM3041" s="2"/>
      <c r="EN3041" s="2"/>
      <c r="EO3041" s="2"/>
      <c r="EP3041" s="2"/>
      <c r="EQ3041" s="2"/>
      <c r="ER3041" s="2"/>
      <c r="ES3041" s="2"/>
      <c r="ET3041" s="2"/>
      <c r="EU3041" s="2"/>
      <c r="EV3041" s="2"/>
      <c r="FJ3041" s="2"/>
      <c r="GB3041" s="2"/>
      <c r="GP3041" s="13"/>
      <c r="GQ3041" s="13"/>
      <c r="GR3041" s="13"/>
      <c r="GS3041" s="13"/>
      <c r="GT3041" s="13"/>
      <c r="GU3041" s="13"/>
      <c r="NX3041" s="2"/>
      <c r="NY3041" s="2"/>
      <c r="NZ3041" s="2"/>
      <c r="OA3041" s="2"/>
      <c r="OB3041" s="2"/>
    </row>
    <row r="3042" spans="2:392" x14ac:dyDescent="0.25">
      <c r="B3042" s="2"/>
      <c r="C3042" s="2"/>
      <c r="D3042" s="2"/>
      <c r="E3042" s="2"/>
      <c r="F3042" s="2"/>
      <c r="I3042" s="2"/>
      <c r="J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EE3042" s="2"/>
      <c r="EJ3042" s="2"/>
      <c r="EK3042" s="2"/>
      <c r="EL3042" s="2"/>
      <c r="EM3042" s="2"/>
      <c r="EN3042" s="2"/>
      <c r="EO3042" s="2"/>
      <c r="EP3042" s="2"/>
      <c r="EQ3042" s="2"/>
      <c r="ER3042" s="2"/>
      <c r="ES3042" s="2"/>
      <c r="ET3042" s="2"/>
      <c r="EU3042" s="2"/>
      <c r="EV3042" s="2"/>
      <c r="FJ3042" s="2"/>
      <c r="GB3042" s="2"/>
      <c r="GP3042" s="13"/>
      <c r="GQ3042" s="13"/>
      <c r="GR3042" s="13"/>
      <c r="GS3042" s="13"/>
      <c r="GT3042" s="13"/>
      <c r="GU3042" s="13"/>
      <c r="NX3042" s="2"/>
      <c r="NY3042" s="2"/>
      <c r="NZ3042" s="2"/>
      <c r="OA3042" s="2"/>
      <c r="OB3042" s="2"/>
    </row>
    <row r="3043" spans="2:392" x14ac:dyDescent="0.25">
      <c r="B3043" s="2"/>
      <c r="C3043" s="2"/>
      <c r="D3043" s="2"/>
      <c r="E3043" s="2"/>
      <c r="F3043" s="2"/>
      <c r="I3043" s="2"/>
      <c r="J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EE3043" s="2"/>
      <c r="EJ3043" s="2"/>
      <c r="EK3043" s="2"/>
      <c r="EL3043" s="2"/>
      <c r="EM3043" s="2"/>
      <c r="EN3043" s="2"/>
      <c r="EO3043" s="2"/>
      <c r="EP3043" s="2"/>
      <c r="EQ3043" s="2"/>
      <c r="ER3043" s="2"/>
      <c r="ES3043" s="2"/>
      <c r="ET3043" s="2"/>
      <c r="EU3043" s="2"/>
      <c r="EV3043" s="2"/>
      <c r="FJ3043" s="2"/>
      <c r="GB3043" s="2"/>
      <c r="GP3043" s="13"/>
      <c r="GQ3043" s="13"/>
      <c r="GR3043" s="13"/>
      <c r="GS3043" s="13"/>
      <c r="GT3043" s="13"/>
      <c r="GU3043" s="13"/>
      <c r="NX3043" s="2"/>
      <c r="NY3043" s="2"/>
      <c r="NZ3043" s="2"/>
      <c r="OA3043" s="2"/>
      <c r="OB3043" s="2"/>
    </row>
    <row r="3044" spans="2:392" x14ac:dyDescent="0.25">
      <c r="B3044" s="2"/>
      <c r="C3044" s="2"/>
      <c r="D3044" s="2"/>
      <c r="E3044" s="2"/>
      <c r="F3044" s="2"/>
      <c r="I3044" s="2"/>
      <c r="J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EE3044" s="2"/>
      <c r="EJ3044" s="2"/>
      <c r="EK3044" s="2"/>
      <c r="EL3044" s="2"/>
      <c r="EM3044" s="2"/>
      <c r="EN3044" s="2"/>
      <c r="EO3044" s="2"/>
      <c r="EP3044" s="2"/>
      <c r="EQ3044" s="2"/>
      <c r="ER3044" s="2"/>
      <c r="ES3044" s="2"/>
      <c r="ET3044" s="2"/>
      <c r="EU3044" s="2"/>
      <c r="EV3044" s="2"/>
      <c r="FJ3044" s="2"/>
      <c r="GB3044" s="2"/>
      <c r="GP3044" s="13"/>
      <c r="GQ3044" s="13"/>
      <c r="GR3044" s="13"/>
      <c r="GS3044" s="13"/>
      <c r="GT3044" s="13"/>
      <c r="GU3044" s="13"/>
      <c r="NX3044" s="2"/>
      <c r="NY3044" s="2"/>
      <c r="NZ3044" s="2"/>
      <c r="OA3044" s="2"/>
      <c r="OB3044" s="2"/>
    </row>
    <row r="3045" spans="2:392" x14ac:dyDescent="0.25">
      <c r="B3045" s="2"/>
      <c r="C3045" s="2"/>
      <c r="D3045" s="2"/>
      <c r="E3045" s="2"/>
      <c r="F3045" s="2"/>
      <c r="I3045" s="2"/>
      <c r="J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EE3045" s="2"/>
      <c r="EJ3045" s="2"/>
      <c r="EK3045" s="2"/>
      <c r="EL3045" s="2"/>
      <c r="EM3045" s="2"/>
      <c r="EN3045" s="2"/>
      <c r="EO3045" s="2"/>
      <c r="EP3045" s="2"/>
      <c r="EQ3045" s="2"/>
      <c r="ER3045" s="2"/>
      <c r="ES3045" s="2"/>
      <c r="ET3045" s="2"/>
      <c r="EU3045" s="2"/>
      <c r="EV3045" s="2"/>
      <c r="FJ3045" s="2"/>
      <c r="GB3045" s="2"/>
      <c r="GP3045" s="13"/>
      <c r="GQ3045" s="13"/>
      <c r="GR3045" s="13"/>
      <c r="GS3045" s="13"/>
      <c r="GT3045" s="13"/>
      <c r="GU3045" s="13"/>
      <c r="NX3045" s="2"/>
      <c r="NY3045" s="2"/>
      <c r="NZ3045" s="2"/>
      <c r="OA3045" s="2"/>
      <c r="OB3045" s="2"/>
    </row>
    <row r="3046" spans="2:392" x14ac:dyDescent="0.25">
      <c r="B3046" s="2"/>
      <c r="C3046" s="2"/>
      <c r="D3046" s="2"/>
      <c r="E3046" s="2"/>
      <c r="F3046" s="2"/>
      <c r="I3046" s="2"/>
      <c r="J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EE3046" s="2"/>
      <c r="EJ3046" s="2"/>
      <c r="EK3046" s="2"/>
      <c r="EL3046" s="2"/>
      <c r="EM3046" s="2"/>
      <c r="EN3046" s="2"/>
      <c r="EO3046" s="2"/>
      <c r="EP3046" s="2"/>
      <c r="EQ3046" s="2"/>
      <c r="ER3046" s="2"/>
      <c r="ES3046" s="2"/>
      <c r="ET3046" s="2"/>
      <c r="EU3046" s="2"/>
      <c r="EV3046" s="2"/>
      <c r="FJ3046" s="2"/>
      <c r="GB3046" s="2"/>
      <c r="GP3046" s="13"/>
      <c r="GQ3046" s="13"/>
      <c r="GR3046" s="13"/>
      <c r="GS3046" s="13"/>
      <c r="GT3046" s="13"/>
      <c r="GU3046" s="13"/>
      <c r="NX3046" s="2"/>
      <c r="NY3046" s="2"/>
      <c r="NZ3046" s="2"/>
      <c r="OA3046" s="2"/>
      <c r="OB3046" s="2"/>
    </row>
    <row r="3047" spans="2:392" x14ac:dyDescent="0.25">
      <c r="B3047" s="2"/>
      <c r="C3047" s="2"/>
      <c r="D3047" s="2"/>
      <c r="E3047" s="2"/>
      <c r="F3047" s="2"/>
      <c r="I3047" s="2"/>
      <c r="J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EE3047" s="2"/>
      <c r="EJ3047" s="2"/>
      <c r="EK3047" s="2"/>
      <c r="EL3047" s="2"/>
      <c r="EM3047" s="2"/>
      <c r="EN3047" s="2"/>
      <c r="EO3047" s="2"/>
      <c r="EP3047" s="2"/>
      <c r="EQ3047" s="2"/>
      <c r="ER3047" s="2"/>
      <c r="ES3047" s="2"/>
      <c r="ET3047" s="2"/>
      <c r="EU3047" s="2"/>
      <c r="EV3047" s="2"/>
      <c r="FJ3047" s="2"/>
      <c r="GB3047" s="2"/>
      <c r="GP3047" s="13"/>
      <c r="GQ3047" s="13"/>
      <c r="GR3047" s="13"/>
      <c r="GS3047" s="13"/>
      <c r="GT3047" s="13"/>
      <c r="GU3047" s="13"/>
      <c r="NX3047" s="2"/>
      <c r="NY3047" s="2"/>
      <c r="NZ3047" s="2"/>
      <c r="OA3047" s="2"/>
      <c r="OB3047" s="2"/>
    </row>
    <row r="3048" spans="2:392" x14ac:dyDescent="0.25">
      <c r="B3048" s="2"/>
      <c r="C3048" s="2"/>
      <c r="D3048" s="2"/>
      <c r="E3048" s="2"/>
      <c r="F3048" s="2"/>
      <c r="I3048" s="2"/>
      <c r="J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EE3048" s="2"/>
      <c r="EJ3048" s="2"/>
      <c r="EK3048" s="2"/>
      <c r="EL3048" s="2"/>
      <c r="EM3048" s="2"/>
      <c r="EN3048" s="2"/>
      <c r="EO3048" s="2"/>
      <c r="EP3048" s="2"/>
      <c r="EQ3048" s="2"/>
      <c r="ER3048" s="2"/>
      <c r="ES3048" s="2"/>
      <c r="ET3048" s="2"/>
      <c r="EU3048" s="2"/>
      <c r="EV3048" s="2"/>
      <c r="FJ3048" s="2"/>
      <c r="GB3048" s="2"/>
      <c r="GP3048" s="13"/>
      <c r="GQ3048" s="13"/>
      <c r="GR3048" s="13"/>
      <c r="GS3048" s="13"/>
      <c r="GT3048" s="13"/>
      <c r="GU3048" s="13"/>
      <c r="NX3048" s="2"/>
      <c r="NY3048" s="2"/>
      <c r="NZ3048" s="2"/>
      <c r="OA3048" s="2"/>
      <c r="OB3048" s="2"/>
    </row>
    <row r="3049" spans="2:392" x14ac:dyDescent="0.25">
      <c r="B3049" s="2"/>
      <c r="C3049" s="2"/>
      <c r="D3049" s="2"/>
      <c r="E3049" s="2"/>
      <c r="F3049" s="2"/>
      <c r="I3049" s="2"/>
      <c r="J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EE3049" s="2"/>
      <c r="EJ3049" s="2"/>
      <c r="EK3049" s="2"/>
      <c r="EL3049" s="2"/>
      <c r="EM3049" s="2"/>
      <c r="EN3049" s="2"/>
      <c r="EO3049" s="2"/>
      <c r="EP3049" s="2"/>
      <c r="EQ3049" s="2"/>
      <c r="ER3049" s="2"/>
      <c r="ES3049" s="2"/>
      <c r="ET3049" s="2"/>
      <c r="EU3049" s="2"/>
      <c r="EV3049" s="2"/>
      <c r="FJ3049" s="2"/>
      <c r="GB3049" s="2"/>
      <c r="GP3049" s="13"/>
      <c r="GQ3049" s="13"/>
      <c r="GR3049" s="13"/>
      <c r="GS3049" s="13"/>
      <c r="GT3049" s="13"/>
      <c r="GU3049" s="13"/>
      <c r="NX3049" s="2"/>
      <c r="NY3049" s="2"/>
      <c r="NZ3049" s="2"/>
      <c r="OA3049" s="2"/>
      <c r="OB3049" s="2"/>
    </row>
    <row r="3050" spans="2:392" x14ac:dyDescent="0.25">
      <c r="B3050" s="2"/>
      <c r="C3050" s="2"/>
      <c r="D3050" s="2"/>
      <c r="E3050" s="2"/>
      <c r="F3050" s="2"/>
      <c r="I3050" s="2"/>
      <c r="J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EE3050" s="2"/>
      <c r="EJ3050" s="2"/>
      <c r="EK3050" s="2"/>
      <c r="EL3050" s="2"/>
      <c r="EM3050" s="2"/>
      <c r="EN3050" s="2"/>
      <c r="EO3050" s="2"/>
      <c r="EP3050" s="2"/>
      <c r="EQ3050" s="2"/>
      <c r="ER3050" s="2"/>
      <c r="ES3050" s="2"/>
      <c r="ET3050" s="2"/>
      <c r="EU3050" s="2"/>
      <c r="EV3050" s="2"/>
      <c r="FJ3050" s="2"/>
      <c r="GB3050" s="2"/>
      <c r="GP3050" s="13"/>
      <c r="GQ3050" s="13"/>
      <c r="GR3050" s="13"/>
      <c r="GS3050" s="13"/>
      <c r="GT3050" s="13"/>
      <c r="GU3050" s="13"/>
      <c r="NX3050" s="2"/>
      <c r="NY3050" s="2"/>
      <c r="NZ3050" s="2"/>
      <c r="OA3050" s="2"/>
      <c r="OB3050" s="2"/>
    </row>
    <row r="3051" spans="2:392" x14ac:dyDescent="0.25">
      <c r="B3051" s="2"/>
      <c r="C3051" s="2"/>
      <c r="D3051" s="2"/>
      <c r="E3051" s="2"/>
      <c r="F3051" s="2"/>
      <c r="I3051" s="2"/>
      <c r="J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EE3051" s="2"/>
      <c r="EJ3051" s="2"/>
      <c r="EK3051" s="2"/>
      <c r="EL3051" s="2"/>
      <c r="EM3051" s="2"/>
      <c r="EN3051" s="2"/>
      <c r="EO3051" s="2"/>
      <c r="EP3051" s="2"/>
      <c r="EQ3051" s="2"/>
      <c r="ER3051" s="2"/>
      <c r="ES3051" s="2"/>
      <c r="ET3051" s="2"/>
      <c r="EU3051" s="2"/>
      <c r="EV3051" s="2"/>
      <c r="FJ3051" s="2"/>
      <c r="GB3051" s="2"/>
      <c r="GP3051" s="13"/>
      <c r="GQ3051" s="13"/>
      <c r="GR3051" s="13"/>
      <c r="GS3051" s="13"/>
      <c r="GT3051" s="13"/>
      <c r="GU3051" s="13"/>
      <c r="NX3051" s="2"/>
      <c r="NY3051" s="2"/>
      <c r="NZ3051" s="2"/>
      <c r="OA3051" s="2"/>
      <c r="OB3051" s="2"/>
    </row>
    <row r="3052" spans="2:392" x14ac:dyDescent="0.25">
      <c r="B3052" s="2"/>
      <c r="C3052" s="2"/>
      <c r="D3052" s="2"/>
      <c r="E3052" s="2"/>
      <c r="F3052" s="2"/>
      <c r="I3052" s="2"/>
      <c r="J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EE3052" s="2"/>
      <c r="EJ3052" s="2"/>
      <c r="EK3052" s="2"/>
      <c r="EL3052" s="2"/>
      <c r="EM3052" s="2"/>
      <c r="EN3052" s="2"/>
      <c r="EO3052" s="2"/>
      <c r="EP3052" s="2"/>
      <c r="EQ3052" s="2"/>
      <c r="ER3052" s="2"/>
      <c r="ES3052" s="2"/>
      <c r="ET3052" s="2"/>
      <c r="EU3052" s="2"/>
      <c r="EV3052" s="2"/>
      <c r="FJ3052" s="2"/>
      <c r="GB3052" s="2"/>
      <c r="GP3052" s="13"/>
      <c r="GQ3052" s="13"/>
      <c r="GR3052" s="13"/>
      <c r="GS3052" s="13"/>
      <c r="GT3052" s="13"/>
      <c r="GU3052" s="13"/>
      <c r="NX3052" s="2"/>
      <c r="NY3052" s="2"/>
      <c r="NZ3052" s="2"/>
      <c r="OA3052" s="2"/>
      <c r="OB3052" s="2"/>
    </row>
    <row r="3053" spans="2:392" x14ac:dyDescent="0.25">
      <c r="B3053" s="2"/>
      <c r="C3053" s="2"/>
      <c r="D3053" s="2"/>
      <c r="E3053" s="2"/>
      <c r="F3053" s="2"/>
      <c r="I3053" s="2"/>
      <c r="J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EE3053" s="2"/>
      <c r="EJ3053" s="2"/>
      <c r="EK3053" s="2"/>
      <c r="EL3053" s="2"/>
      <c r="EM3053" s="2"/>
      <c r="EN3053" s="2"/>
      <c r="EO3053" s="2"/>
      <c r="EP3053" s="2"/>
      <c r="EQ3053" s="2"/>
      <c r="ER3053" s="2"/>
      <c r="ES3053" s="2"/>
      <c r="ET3053" s="2"/>
      <c r="EU3053" s="2"/>
      <c r="EV3053" s="2"/>
      <c r="FJ3053" s="2"/>
      <c r="GB3053" s="2"/>
      <c r="GP3053" s="13"/>
      <c r="GQ3053" s="13"/>
      <c r="GR3053" s="13"/>
      <c r="GS3053" s="13"/>
      <c r="GT3053" s="13"/>
      <c r="GU3053" s="13"/>
      <c r="NX3053" s="2"/>
      <c r="NY3053" s="2"/>
      <c r="NZ3053" s="2"/>
      <c r="OA3053" s="2"/>
      <c r="OB3053" s="2"/>
    </row>
    <row r="3054" spans="2:392" x14ac:dyDescent="0.25">
      <c r="B3054" s="2"/>
      <c r="C3054" s="2"/>
      <c r="D3054" s="2"/>
      <c r="E3054" s="2"/>
      <c r="F3054" s="2"/>
      <c r="I3054" s="2"/>
      <c r="J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EE3054" s="2"/>
      <c r="EJ3054" s="2"/>
      <c r="EK3054" s="2"/>
      <c r="EL3054" s="2"/>
      <c r="EM3054" s="2"/>
      <c r="EN3054" s="2"/>
      <c r="EO3054" s="2"/>
      <c r="EP3054" s="2"/>
      <c r="EQ3054" s="2"/>
      <c r="ER3054" s="2"/>
      <c r="ES3054" s="2"/>
      <c r="ET3054" s="2"/>
      <c r="EU3054" s="2"/>
      <c r="EV3054" s="2"/>
      <c r="FJ3054" s="2"/>
      <c r="GB3054" s="2"/>
      <c r="GP3054" s="13"/>
      <c r="GQ3054" s="13"/>
      <c r="GR3054" s="13"/>
      <c r="GS3054" s="13"/>
      <c r="GT3054" s="13"/>
      <c r="GU3054" s="13"/>
      <c r="NX3054" s="2"/>
      <c r="NY3054" s="2"/>
      <c r="NZ3054" s="2"/>
      <c r="OA3054" s="2"/>
      <c r="OB3054" s="2"/>
    </row>
    <row r="3055" spans="2:392" x14ac:dyDescent="0.25">
      <c r="B3055" s="2"/>
      <c r="C3055" s="2"/>
      <c r="D3055" s="2"/>
      <c r="E3055" s="2"/>
      <c r="F3055" s="2"/>
      <c r="I3055" s="2"/>
      <c r="J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EE3055" s="2"/>
      <c r="EJ3055" s="2"/>
      <c r="EK3055" s="2"/>
      <c r="EL3055" s="2"/>
      <c r="EM3055" s="2"/>
      <c r="EN3055" s="2"/>
      <c r="EO3055" s="2"/>
      <c r="EP3055" s="2"/>
      <c r="EQ3055" s="2"/>
      <c r="ER3055" s="2"/>
      <c r="ES3055" s="2"/>
      <c r="ET3055" s="2"/>
      <c r="EU3055" s="2"/>
      <c r="EV3055" s="2"/>
      <c r="FJ3055" s="2"/>
      <c r="GB3055" s="2"/>
      <c r="GP3055" s="13"/>
      <c r="GQ3055" s="13"/>
      <c r="GR3055" s="13"/>
      <c r="GS3055" s="13"/>
      <c r="GT3055" s="13"/>
      <c r="GU3055" s="13"/>
      <c r="NX3055" s="2"/>
      <c r="NY3055" s="2"/>
      <c r="NZ3055" s="2"/>
      <c r="OA3055" s="2"/>
      <c r="OB3055" s="2"/>
    </row>
    <row r="3056" spans="2:392" x14ac:dyDescent="0.25">
      <c r="B3056" s="2"/>
      <c r="C3056" s="2"/>
      <c r="D3056" s="2"/>
      <c r="E3056" s="2"/>
      <c r="F3056" s="2"/>
      <c r="I3056" s="2"/>
      <c r="J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EE3056" s="2"/>
      <c r="EJ3056" s="2"/>
      <c r="EK3056" s="2"/>
      <c r="EL3056" s="2"/>
      <c r="EM3056" s="2"/>
      <c r="EN3056" s="2"/>
      <c r="EO3056" s="2"/>
      <c r="EP3056" s="2"/>
      <c r="EQ3056" s="2"/>
      <c r="ER3056" s="2"/>
      <c r="ES3056" s="2"/>
      <c r="ET3056" s="2"/>
      <c r="EU3056" s="2"/>
      <c r="EV3056" s="2"/>
      <c r="FJ3056" s="2"/>
      <c r="GB3056" s="2"/>
      <c r="GP3056" s="13"/>
      <c r="GQ3056" s="13"/>
      <c r="GR3056" s="13"/>
      <c r="GS3056" s="13"/>
      <c r="GT3056" s="13"/>
      <c r="GU3056" s="13"/>
      <c r="NX3056" s="2"/>
      <c r="NY3056" s="2"/>
      <c r="NZ3056" s="2"/>
      <c r="OA3056" s="2"/>
      <c r="OB3056" s="2"/>
    </row>
    <row r="3057" spans="2:392" x14ac:dyDescent="0.25">
      <c r="B3057" s="2"/>
      <c r="C3057" s="2"/>
      <c r="D3057" s="2"/>
      <c r="E3057" s="2"/>
      <c r="F3057" s="2"/>
      <c r="I3057" s="2"/>
      <c r="J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EE3057" s="2"/>
      <c r="EJ3057" s="2"/>
      <c r="EK3057" s="2"/>
      <c r="EL3057" s="2"/>
      <c r="EM3057" s="2"/>
      <c r="EN3057" s="2"/>
      <c r="EO3057" s="2"/>
      <c r="EP3057" s="2"/>
      <c r="EQ3057" s="2"/>
      <c r="ER3057" s="2"/>
      <c r="ES3057" s="2"/>
      <c r="ET3057" s="2"/>
      <c r="EU3057" s="2"/>
      <c r="EV3057" s="2"/>
      <c r="FJ3057" s="2"/>
      <c r="GB3057" s="2"/>
      <c r="GP3057" s="13"/>
      <c r="GQ3057" s="13"/>
      <c r="GR3057" s="13"/>
      <c r="GS3057" s="13"/>
      <c r="GT3057" s="13"/>
      <c r="GU3057" s="13"/>
      <c r="NX3057" s="2"/>
      <c r="NY3057" s="2"/>
      <c r="NZ3057" s="2"/>
      <c r="OA3057" s="2"/>
      <c r="OB3057" s="2"/>
    </row>
    <row r="3058" spans="2:392" x14ac:dyDescent="0.25">
      <c r="B3058" s="2"/>
      <c r="C3058" s="2"/>
      <c r="D3058" s="2"/>
      <c r="E3058" s="2"/>
      <c r="F3058" s="2"/>
      <c r="I3058" s="2"/>
      <c r="J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EE3058" s="2"/>
      <c r="EJ3058" s="2"/>
      <c r="EK3058" s="2"/>
      <c r="EL3058" s="2"/>
      <c r="EM3058" s="2"/>
      <c r="EN3058" s="2"/>
      <c r="EO3058" s="2"/>
      <c r="EP3058" s="2"/>
      <c r="EQ3058" s="2"/>
      <c r="ER3058" s="2"/>
      <c r="ES3058" s="2"/>
      <c r="ET3058" s="2"/>
      <c r="EU3058" s="2"/>
      <c r="EV3058" s="2"/>
      <c r="FJ3058" s="2"/>
      <c r="GB3058" s="2"/>
      <c r="GP3058" s="13"/>
      <c r="GQ3058" s="13"/>
      <c r="GR3058" s="13"/>
      <c r="GS3058" s="13"/>
      <c r="GT3058" s="13"/>
      <c r="GU3058" s="13"/>
      <c r="NX3058" s="2"/>
      <c r="NY3058" s="2"/>
      <c r="NZ3058" s="2"/>
      <c r="OA3058" s="2"/>
      <c r="OB3058" s="2"/>
    </row>
    <row r="3059" spans="2:392" x14ac:dyDescent="0.25">
      <c r="B3059" s="2"/>
      <c r="C3059" s="2"/>
      <c r="D3059" s="2"/>
      <c r="E3059" s="2"/>
      <c r="F3059" s="2"/>
      <c r="I3059" s="2"/>
      <c r="J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EE3059" s="2"/>
      <c r="EJ3059" s="2"/>
      <c r="EK3059" s="2"/>
      <c r="EL3059" s="2"/>
      <c r="EM3059" s="2"/>
      <c r="EN3059" s="2"/>
      <c r="EO3059" s="2"/>
      <c r="EP3059" s="2"/>
      <c r="EQ3059" s="2"/>
      <c r="ER3059" s="2"/>
      <c r="ES3059" s="2"/>
      <c r="ET3059" s="2"/>
      <c r="EU3059" s="2"/>
      <c r="EV3059" s="2"/>
      <c r="FJ3059" s="2"/>
      <c r="GB3059" s="2"/>
      <c r="GP3059" s="13"/>
      <c r="GQ3059" s="13"/>
      <c r="GR3059" s="13"/>
      <c r="GS3059" s="13"/>
      <c r="GT3059" s="13"/>
      <c r="GU3059" s="13"/>
      <c r="NX3059" s="2"/>
      <c r="NY3059" s="2"/>
      <c r="NZ3059" s="2"/>
      <c r="OA3059" s="2"/>
      <c r="OB3059" s="2"/>
    </row>
    <row r="3060" spans="2:392" x14ac:dyDescent="0.25">
      <c r="B3060" s="2"/>
      <c r="C3060" s="2"/>
      <c r="D3060" s="2"/>
      <c r="E3060" s="2"/>
      <c r="F3060" s="2"/>
      <c r="I3060" s="2"/>
      <c r="J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EE3060" s="2"/>
      <c r="EJ3060" s="2"/>
      <c r="EK3060" s="2"/>
      <c r="EL3060" s="2"/>
      <c r="EM3060" s="2"/>
      <c r="EN3060" s="2"/>
      <c r="EO3060" s="2"/>
      <c r="EP3060" s="2"/>
      <c r="EQ3060" s="2"/>
      <c r="ER3060" s="2"/>
      <c r="ES3060" s="2"/>
      <c r="ET3060" s="2"/>
      <c r="EU3060" s="2"/>
      <c r="EV3060" s="2"/>
      <c r="FJ3060" s="2"/>
      <c r="GB3060" s="2"/>
      <c r="GP3060" s="13"/>
      <c r="GQ3060" s="13"/>
      <c r="GR3060" s="13"/>
      <c r="GS3060" s="13"/>
      <c r="GT3060" s="13"/>
      <c r="GU3060" s="13"/>
      <c r="NX3060" s="2"/>
      <c r="NY3060" s="2"/>
      <c r="NZ3060" s="2"/>
      <c r="OA3060" s="2"/>
      <c r="OB3060" s="2"/>
    </row>
    <row r="3061" spans="2:392" x14ac:dyDescent="0.25">
      <c r="B3061" s="2"/>
      <c r="C3061" s="2"/>
      <c r="D3061" s="2"/>
      <c r="E3061" s="2"/>
      <c r="F3061" s="2"/>
      <c r="I3061" s="2"/>
      <c r="J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EE3061" s="2"/>
      <c r="EJ3061" s="2"/>
      <c r="EK3061" s="2"/>
      <c r="EL3061" s="2"/>
      <c r="EM3061" s="2"/>
      <c r="EN3061" s="2"/>
      <c r="EO3061" s="2"/>
      <c r="EP3061" s="2"/>
      <c r="EQ3061" s="2"/>
      <c r="ER3061" s="2"/>
      <c r="ES3061" s="2"/>
      <c r="ET3061" s="2"/>
      <c r="EU3061" s="2"/>
      <c r="EV3061" s="2"/>
      <c r="FJ3061" s="2"/>
      <c r="GB3061" s="2"/>
      <c r="GP3061" s="13"/>
      <c r="GQ3061" s="13"/>
      <c r="GR3061" s="13"/>
      <c r="GS3061" s="13"/>
      <c r="GT3061" s="13"/>
      <c r="GU3061" s="13"/>
      <c r="NX3061" s="2"/>
      <c r="NY3061" s="2"/>
      <c r="NZ3061" s="2"/>
      <c r="OA3061" s="2"/>
      <c r="OB3061" s="2"/>
    </row>
    <row r="3062" spans="2:392" x14ac:dyDescent="0.25">
      <c r="B3062" s="2"/>
      <c r="C3062" s="2"/>
      <c r="D3062" s="2"/>
      <c r="E3062" s="2"/>
      <c r="F3062" s="2"/>
      <c r="I3062" s="2"/>
      <c r="J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EE3062" s="2"/>
      <c r="EJ3062" s="2"/>
      <c r="EK3062" s="2"/>
      <c r="EL3062" s="2"/>
      <c r="EM3062" s="2"/>
      <c r="EN3062" s="2"/>
      <c r="EO3062" s="2"/>
      <c r="EP3062" s="2"/>
      <c r="EQ3062" s="2"/>
      <c r="ER3062" s="2"/>
      <c r="ES3062" s="2"/>
      <c r="ET3062" s="2"/>
      <c r="EU3062" s="2"/>
      <c r="EV3062" s="2"/>
      <c r="FJ3062" s="2"/>
      <c r="GB3062" s="2"/>
      <c r="GP3062" s="13"/>
      <c r="GQ3062" s="13"/>
      <c r="GR3062" s="13"/>
      <c r="GS3062" s="13"/>
      <c r="GT3062" s="13"/>
      <c r="GU3062" s="13"/>
      <c r="NX3062" s="2"/>
      <c r="NY3062" s="2"/>
      <c r="NZ3062" s="2"/>
      <c r="OA3062" s="2"/>
      <c r="OB3062" s="2"/>
    </row>
    <row r="3063" spans="2:392" x14ac:dyDescent="0.25">
      <c r="B3063" s="2"/>
      <c r="C3063" s="2"/>
      <c r="D3063" s="2"/>
      <c r="E3063" s="2"/>
      <c r="F3063" s="2"/>
      <c r="I3063" s="2"/>
      <c r="J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EE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  <c r="EV3063" s="2"/>
      <c r="FJ3063" s="2"/>
      <c r="GB3063" s="2"/>
      <c r="GP3063" s="13"/>
      <c r="GQ3063" s="13"/>
      <c r="GR3063" s="13"/>
      <c r="GS3063" s="13"/>
      <c r="GT3063" s="13"/>
      <c r="GU3063" s="13"/>
      <c r="NX3063" s="2"/>
      <c r="NY3063" s="2"/>
      <c r="NZ3063" s="2"/>
      <c r="OA3063" s="2"/>
      <c r="OB3063" s="2"/>
    </row>
    <row r="3064" spans="2:392" x14ac:dyDescent="0.25">
      <c r="B3064" s="2"/>
      <c r="C3064" s="2"/>
      <c r="D3064" s="2"/>
      <c r="E3064" s="2"/>
      <c r="F3064" s="2"/>
      <c r="I3064" s="2"/>
      <c r="J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EE3064" s="2"/>
      <c r="EJ3064" s="2"/>
      <c r="EK3064" s="2"/>
      <c r="EL3064" s="2"/>
      <c r="EM3064" s="2"/>
      <c r="EN3064" s="2"/>
      <c r="EO3064" s="2"/>
      <c r="EP3064" s="2"/>
      <c r="EQ3064" s="2"/>
      <c r="ER3064" s="2"/>
      <c r="ES3064" s="2"/>
      <c r="ET3064" s="2"/>
      <c r="EU3064" s="2"/>
      <c r="EV3064" s="2"/>
      <c r="FJ3064" s="2"/>
      <c r="GB3064" s="2"/>
      <c r="GP3064" s="13"/>
      <c r="GQ3064" s="13"/>
      <c r="GR3064" s="13"/>
      <c r="GS3064" s="13"/>
      <c r="GT3064" s="13"/>
      <c r="GU3064" s="13"/>
      <c r="NX3064" s="2"/>
      <c r="NY3064" s="2"/>
      <c r="NZ3064" s="2"/>
      <c r="OA3064" s="2"/>
      <c r="OB3064" s="2"/>
    </row>
    <row r="3065" spans="2:392" x14ac:dyDescent="0.25">
      <c r="B3065" s="2"/>
      <c r="C3065" s="2"/>
      <c r="D3065" s="2"/>
      <c r="E3065" s="2"/>
      <c r="F3065" s="2"/>
      <c r="I3065" s="2"/>
      <c r="J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EE3065" s="2"/>
      <c r="EJ3065" s="2"/>
      <c r="EK3065" s="2"/>
      <c r="EL3065" s="2"/>
      <c r="EM3065" s="2"/>
      <c r="EN3065" s="2"/>
      <c r="EO3065" s="2"/>
      <c r="EP3065" s="2"/>
      <c r="EQ3065" s="2"/>
      <c r="ER3065" s="2"/>
      <c r="ES3065" s="2"/>
      <c r="ET3065" s="2"/>
      <c r="EU3065" s="2"/>
      <c r="EV3065" s="2"/>
      <c r="FJ3065" s="2"/>
      <c r="GB3065" s="2"/>
      <c r="GP3065" s="13"/>
      <c r="GQ3065" s="13"/>
      <c r="GR3065" s="13"/>
      <c r="GS3065" s="13"/>
      <c r="GT3065" s="13"/>
      <c r="GU3065" s="13"/>
      <c r="NX3065" s="2"/>
      <c r="NY3065" s="2"/>
      <c r="NZ3065" s="2"/>
      <c r="OA3065" s="2"/>
      <c r="OB3065" s="2"/>
    </row>
    <row r="3066" spans="2:392" x14ac:dyDescent="0.25">
      <c r="B3066" s="2"/>
      <c r="C3066" s="2"/>
      <c r="D3066" s="2"/>
      <c r="E3066" s="2"/>
      <c r="F3066" s="2"/>
      <c r="I3066" s="2"/>
      <c r="J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EE3066" s="2"/>
      <c r="EJ3066" s="2"/>
      <c r="EK3066" s="2"/>
      <c r="EL3066" s="2"/>
      <c r="EM3066" s="2"/>
      <c r="EN3066" s="2"/>
      <c r="EO3066" s="2"/>
      <c r="EP3066" s="2"/>
      <c r="EQ3066" s="2"/>
      <c r="ER3066" s="2"/>
      <c r="ES3066" s="2"/>
      <c r="ET3066" s="2"/>
      <c r="EU3066" s="2"/>
      <c r="EV3066" s="2"/>
      <c r="FJ3066" s="2"/>
      <c r="GB3066" s="2"/>
      <c r="GP3066" s="13"/>
      <c r="GQ3066" s="13"/>
      <c r="GR3066" s="13"/>
      <c r="GS3066" s="13"/>
      <c r="GT3066" s="13"/>
      <c r="GU3066" s="13"/>
      <c r="NX3066" s="2"/>
      <c r="NY3066" s="2"/>
      <c r="NZ3066" s="2"/>
      <c r="OA3066" s="2"/>
      <c r="OB3066" s="2"/>
    </row>
    <row r="3067" spans="2:392" x14ac:dyDescent="0.25">
      <c r="B3067" s="2"/>
      <c r="C3067" s="2"/>
      <c r="D3067" s="2"/>
      <c r="E3067" s="2"/>
      <c r="F3067" s="2"/>
      <c r="I3067" s="2"/>
      <c r="J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EE3067" s="2"/>
      <c r="EJ3067" s="2"/>
      <c r="EK3067" s="2"/>
      <c r="EL3067" s="2"/>
      <c r="EM3067" s="2"/>
      <c r="EN3067" s="2"/>
      <c r="EO3067" s="2"/>
      <c r="EP3067" s="2"/>
      <c r="EQ3067" s="2"/>
      <c r="ER3067" s="2"/>
      <c r="ES3067" s="2"/>
      <c r="ET3067" s="2"/>
      <c r="EU3067" s="2"/>
      <c r="EV3067" s="2"/>
      <c r="FJ3067" s="2"/>
      <c r="GB3067" s="2"/>
      <c r="GP3067" s="13"/>
      <c r="GQ3067" s="13"/>
      <c r="GR3067" s="13"/>
      <c r="GS3067" s="13"/>
      <c r="GT3067" s="13"/>
      <c r="GU3067" s="13"/>
      <c r="NX3067" s="2"/>
      <c r="NY3067" s="2"/>
      <c r="NZ3067" s="2"/>
      <c r="OA3067" s="2"/>
      <c r="OB3067" s="2"/>
    </row>
    <row r="3068" spans="2:392" x14ac:dyDescent="0.25">
      <c r="B3068" s="2"/>
      <c r="C3068" s="2"/>
      <c r="D3068" s="2"/>
      <c r="E3068" s="2"/>
      <c r="F3068" s="2"/>
      <c r="I3068" s="2"/>
      <c r="J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EE3068" s="2"/>
      <c r="EJ3068" s="2"/>
      <c r="EK3068" s="2"/>
      <c r="EL3068" s="2"/>
      <c r="EM3068" s="2"/>
      <c r="EN3068" s="2"/>
      <c r="EO3068" s="2"/>
      <c r="EP3068" s="2"/>
      <c r="EQ3068" s="2"/>
      <c r="ER3068" s="2"/>
      <c r="ES3068" s="2"/>
      <c r="ET3068" s="2"/>
      <c r="EU3068" s="2"/>
      <c r="EV3068" s="2"/>
      <c r="FJ3068" s="2"/>
      <c r="GB3068" s="2"/>
      <c r="GP3068" s="13"/>
      <c r="GQ3068" s="13"/>
      <c r="GR3068" s="13"/>
      <c r="GS3068" s="13"/>
      <c r="GT3068" s="13"/>
      <c r="GU3068" s="13"/>
      <c r="NX3068" s="2"/>
      <c r="NY3068" s="2"/>
      <c r="NZ3068" s="2"/>
      <c r="OA3068" s="2"/>
      <c r="OB3068" s="2"/>
    </row>
    <row r="3069" spans="2:392" x14ac:dyDescent="0.25">
      <c r="B3069" s="2"/>
      <c r="C3069" s="2"/>
      <c r="D3069" s="2"/>
      <c r="E3069" s="2"/>
      <c r="F3069" s="2"/>
      <c r="I3069" s="2"/>
      <c r="J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EE3069" s="2"/>
      <c r="EJ3069" s="2"/>
      <c r="EK3069" s="2"/>
      <c r="EL3069" s="2"/>
      <c r="EM3069" s="2"/>
      <c r="EN3069" s="2"/>
      <c r="EO3069" s="2"/>
      <c r="EP3069" s="2"/>
      <c r="EQ3069" s="2"/>
      <c r="ER3069" s="2"/>
      <c r="ES3069" s="2"/>
      <c r="ET3069" s="2"/>
      <c r="EU3069" s="2"/>
      <c r="EV3069" s="2"/>
      <c r="FJ3069" s="2"/>
      <c r="GB3069" s="2"/>
      <c r="GP3069" s="13"/>
      <c r="GQ3069" s="13"/>
      <c r="GR3069" s="13"/>
      <c r="GS3069" s="13"/>
      <c r="GT3069" s="13"/>
      <c r="GU3069" s="13"/>
      <c r="NX3069" s="2"/>
      <c r="NY3069" s="2"/>
      <c r="NZ3069" s="2"/>
      <c r="OA3069" s="2"/>
      <c r="OB3069" s="2"/>
    </row>
    <row r="3070" spans="2:392" x14ac:dyDescent="0.25">
      <c r="B3070" s="2"/>
      <c r="C3070" s="2"/>
      <c r="D3070" s="2"/>
      <c r="E3070" s="2"/>
      <c r="F3070" s="2"/>
      <c r="I3070" s="2"/>
      <c r="J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EE3070" s="2"/>
      <c r="EJ3070" s="2"/>
      <c r="EK3070" s="2"/>
      <c r="EL3070" s="2"/>
      <c r="EM3070" s="2"/>
      <c r="EN3070" s="2"/>
      <c r="EO3070" s="2"/>
      <c r="EP3070" s="2"/>
      <c r="EQ3070" s="2"/>
      <c r="ER3070" s="2"/>
      <c r="ES3070" s="2"/>
      <c r="ET3070" s="2"/>
      <c r="EU3070" s="2"/>
      <c r="EV3070" s="2"/>
      <c r="FJ3070" s="2"/>
      <c r="GB3070" s="2"/>
      <c r="GP3070" s="13"/>
      <c r="GQ3070" s="13"/>
      <c r="GR3070" s="13"/>
      <c r="GS3070" s="13"/>
      <c r="GT3070" s="13"/>
      <c r="GU3070" s="13"/>
      <c r="NX3070" s="2"/>
      <c r="NY3070" s="2"/>
      <c r="NZ3070" s="2"/>
      <c r="OA3070" s="2"/>
      <c r="OB3070" s="2"/>
    </row>
    <row r="3071" spans="2:392" x14ac:dyDescent="0.25">
      <c r="B3071" s="2"/>
      <c r="C3071" s="2"/>
      <c r="D3071" s="2"/>
      <c r="E3071" s="2"/>
      <c r="F3071" s="2"/>
      <c r="I3071" s="2"/>
      <c r="J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EE3071" s="2"/>
      <c r="EJ3071" s="2"/>
      <c r="EK3071" s="2"/>
      <c r="EL3071" s="2"/>
      <c r="EM3071" s="2"/>
      <c r="EN3071" s="2"/>
      <c r="EO3071" s="2"/>
      <c r="EP3071" s="2"/>
      <c r="EQ3071" s="2"/>
      <c r="ER3071" s="2"/>
      <c r="ES3071" s="2"/>
      <c r="ET3071" s="2"/>
      <c r="EU3071" s="2"/>
      <c r="EV3071" s="2"/>
      <c r="FJ3071" s="2"/>
      <c r="GB3071" s="2"/>
      <c r="GP3071" s="13"/>
      <c r="GQ3071" s="13"/>
      <c r="GR3071" s="13"/>
      <c r="GS3071" s="13"/>
      <c r="GT3071" s="13"/>
      <c r="GU3071" s="13"/>
      <c r="NX3071" s="2"/>
      <c r="NY3071" s="2"/>
      <c r="NZ3071" s="2"/>
      <c r="OA3071" s="2"/>
      <c r="OB3071" s="2"/>
    </row>
    <row r="3072" spans="2:392" x14ac:dyDescent="0.25">
      <c r="B3072" s="2"/>
      <c r="C3072" s="2"/>
      <c r="D3072" s="2"/>
      <c r="E3072" s="2"/>
      <c r="F3072" s="2"/>
      <c r="I3072" s="2"/>
      <c r="J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EE3072" s="2"/>
      <c r="EJ3072" s="2"/>
      <c r="EK3072" s="2"/>
      <c r="EL3072" s="2"/>
      <c r="EM3072" s="2"/>
      <c r="EN3072" s="2"/>
      <c r="EO3072" s="2"/>
      <c r="EP3072" s="2"/>
      <c r="EQ3072" s="2"/>
      <c r="ER3072" s="2"/>
      <c r="ES3072" s="2"/>
      <c r="ET3072" s="2"/>
      <c r="EU3072" s="2"/>
      <c r="EV3072" s="2"/>
      <c r="FJ3072" s="2"/>
      <c r="GB3072" s="2"/>
      <c r="GP3072" s="13"/>
      <c r="GQ3072" s="13"/>
      <c r="GR3072" s="13"/>
      <c r="GS3072" s="13"/>
      <c r="GT3072" s="13"/>
      <c r="GU3072" s="13"/>
      <c r="NX3072" s="2"/>
      <c r="NY3072" s="2"/>
      <c r="NZ3072" s="2"/>
      <c r="OA3072" s="2"/>
      <c r="OB3072" s="2"/>
    </row>
    <row r="3073" spans="2:392" x14ac:dyDescent="0.25">
      <c r="B3073" s="2"/>
      <c r="C3073" s="2"/>
      <c r="D3073" s="2"/>
      <c r="E3073" s="2"/>
      <c r="F3073" s="2"/>
      <c r="I3073" s="2"/>
      <c r="J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EE3073" s="2"/>
      <c r="EJ3073" s="2"/>
      <c r="EK3073" s="2"/>
      <c r="EL3073" s="2"/>
      <c r="EM3073" s="2"/>
      <c r="EN3073" s="2"/>
      <c r="EO3073" s="2"/>
      <c r="EP3073" s="2"/>
      <c r="EQ3073" s="2"/>
      <c r="ER3073" s="2"/>
      <c r="ES3073" s="2"/>
      <c r="ET3073" s="2"/>
      <c r="EU3073" s="2"/>
      <c r="EV3073" s="2"/>
      <c r="FJ3073" s="2"/>
      <c r="GB3073" s="2"/>
      <c r="GP3073" s="13"/>
      <c r="GQ3073" s="13"/>
      <c r="GR3073" s="13"/>
      <c r="GS3073" s="13"/>
      <c r="GT3073" s="13"/>
      <c r="GU3073" s="13"/>
      <c r="NX3073" s="2"/>
      <c r="NY3073" s="2"/>
      <c r="NZ3073" s="2"/>
      <c r="OA3073" s="2"/>
      <c r="OB3073" s="2"/>
    </row>
    <row r="3074" spans="2:392" x14ac:dyDescent="0.25">
      <c r="B3074" s="2"/>
      <c r="C3074" s="2"/>
      <c r="D3074" s="2"/>
      <c r="E3074" s="2"/>
      <c r="F3074" s="2"/>
      <c r="I3074" s="2"/>
      <c r="J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EE3074" s="2"/>
      <c r="EJ3074" s="2"/>
      <c r="EK3074" s="2"/>
      <c r="EL3074" s="2"/>
      <c r="EM3074" s="2"/>
      <c r="EN3074" s="2"/>
      <c r="EO3074" s="2"/>
      <c r="EP3074" s="2"/>
      <c r="EQ3074" s="2"/>
      <c r="ER3074" s="2"/>
      <c r="ES3074" s="2"/>
      <c r="ET3074" s="2"/>
      <c r="EU3074" s="2"/>
      <c r="EV3074" s="2"/>
      <c r="FJ3074" s="2"/>
      <c r="GB3074" s="2"/>
      <c r="GP3074" s="13"/>
      <c r="GQ3074" s="13"/>
      <c r="GR3074" s="13"/>
      <c r="GS3074" s="13"/>
      <c r="GT3074" s="13"/>
      <c r="GU3074" s="13"/>
      <c r="NX3074" s="2"/>
      <c r="NY3074" s="2"/>
      <c r="NZ3074" s="2"/>
      <c r="OA3074" s="2"/>
      <c r="OB3074" s="2"/>
    </row>
    <row r="3075" spans="2:392" x14ac:dyDescent="0.25">
      <c r="B3075" s="2"/>
      <c r="C3075" s="2"/>
      <c r="D3075" s="2"/>
      <c r="E3075" s="2"/>
      <c r="F3075" s="2"/>
      <c r="I3075" s="2"/>
      <c r="J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EE3075" s="2"/>
      <c r="EJ3075" s="2"/>
      <c r="EK3075" s="2"/>
      <c r="EL3075" s="2"/>
      <c r="EM3075" s="2"/>
      <c r="EN3075" s="2"/>
      <c r="EO3075" s="2"/>
      <c r="EP3075" s="2"/>
      <c r="EQ3075" s="2"/>
      <c r="ER3075" s="2"/>
      <c r="ES3075" s="2"/>
      <c r="ET3075" s="2"/>
      <c r="EU3075" s="2"/>
      <c r="EV3075" s="2"/>
      <c r="FJ3075" s="2"/>
      <c r="GB3075" s="2"/>
      <c r="GP3075" s="13"/>
      <c r="GQ3075" s="13"/>
      <c r="GR3075" s="13"/>
      <c r="GS3075" s="13"/>
      <c r="GT3075" s="13"/>
      <c r="GU3075" s="13"/>
      <c r="NX3075" s="2"/>
      <c r="NY3075" s="2"/>
      <c r="NZ3075" s="2"/>
      <c r="OA3075" s="2"/>
      <c r="OB3075" s="2"/>
    </row>
    <row r="3076" spans="2:392" x14ac:dyDescent="0.25">
      <c r="B3076" s="2"/>
      <c r="C3076" s="2"/>
      <c r="D3076" s="2"/>
      <c r="E3076" s="2"/>
      <c r="F3076" s="2"/>
      <c r="I3076" s="2"/>
      <c r="J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EE3076" s="2"/>
      <c r="EJ3076" s="2"/>
      <c r="EK3076" s="2"/>
      <c r="EL3076" s="2"/>
      <c r="EM3076" s="2"/>
      <c r="EN3076" s="2"/>
      <c r="EO3076" s="2"/>
      <c r="EP3076" s="2"/>
      <c r="EQ3076" s="2"/>
      <c r="ER3076" s="2"/>
      <c r="ES3076" s="2"/>
      <c r="ET3076" s="2"/>
      <c r="EU3076" s="2"/>
      <c r="EV3076" s="2"/>
      <c r="FJ3076" s="2"/>
      <c r="GB3076" s="2"/>
      <c r="GP3076" s="13"/>
      <c r="GQ3076" s="13"/>
      <c r="GR3076" s="13"/>
      <c r="GS3076" s="13"/>
      <c r="GT3076" s="13"/>
      <c r="GU3076" s="13"/>
      <c r="NX3076" s="2"/>
      <c r="NY3076" s="2"/>
      <c r="NZ3076" s="2"/>
      <c r="OA3076" s="2"/>
      <c r="OB3076" s="2"/>
    </row>
    <row r="3077" spans="2:392" x14ac:dyDescent="0.25">
      <c r="B3077" s="2"/>
      <c r="C3077" s="2"/>
      <c r="D3077" s="2"/>
      <c r="E3077" s="2"/>
      <c r="F3077" s="2"/>
      <c r="I3077" s="2"/>
      <c r="J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EE3077" s="2"/>
      <c r="EJ3077" s="2"/>
      <c r="EK3077" s="2"/>
      <c r="EL3077" s="2"/>
      <c r="EM3077" s="2"/>
      <c r="EN3077" s="2"/>
      <c r="EO3077" s="2"/>
      <c r="EP3077" s="2"/>
      <c r="EQ3077" s="2"/>
      <c r="ER3077" s="2"/>
      <c r="ES3077" s="2"/>
      <c r="ET3077" s="2"/>
      <c r="EU3077" s="2"/>
      <c r="EV3077" s="2"/>
      <c r="FJ3077" s="2"/>
      <c r="GB3077" s="2"/>
      <c r="GP3077" s="13"/>
      <c r="GQ3077" s="13"/>
      <c r="GR3077" s="13"/>
      <c r="GS3077" s="13"/>
      <c r="GT3077" s="13"/>
      <c r="GU3077" s="13"/>
      <c r="NX3077" s="2"/>
      <c r="NY3077" s="2"/>
      <c r="NZ3077" s="2"/>
      <c r="OA3077" s="2"/>
      <c r="OB3077" s="2"/>
    </row>
    <row r="3078" spans="2:392" x14ac:dyDescent="0.25">
      <c r="B3078" s="2"/>
      <c r="C3078" s="2"/>
      <c r="D3078" s="2"/>
      <c r="E3078" s="2"/>
      <c r="F3078" s="2"/>
      <c r="I3078" s="2"/>
      <c r="J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EE3078" s="2"/>
      <c r="EJ3078" s="2"/>
      <c r="EK3078" s="2"/>
      <c r="EL3078" s="2"/>
      <c r="EM3078" s="2"/>
      <c r="EN3078" s="2"/>
      <c r="EO3078" s="2"/>
      <c r="EP3078" s="2"/>
      <c r="EQ3078" s="2"/>
      <c r="ER3078" s="2"/>
      <c r="ES3078" s="2"/>
      <c r="ET3078" s="2"/>
      <c r="EU3078" s="2"/>
      <c r="EV3078" s="2"/>
      <c r="FJ3078" s="2"/>
      <c r="GB3078" s="2"/>
      <c r="GP3078" s="13"/>
      <c r="GQ3078" s="13"/>
      <c r="GR3078" s="13"/>
      <c r="GS3078" s="13"/>
      <c r="GT3078" s="13"/>
      <c r="GU3078" s="13"/>
      <c r="NX3078" s="2"/>
      <c r="NY3078" s="2"/>
      <c r="NZ3078" s="2"/>
      <c r="OA3078" s="2"/>
      <c r="OB3078" s="2"/>
    </row>
    <row r="3079" spans="2:392" x14ac:dyDescent="0.25">
      <c r="B3079" s="2"/>
      <c r="C3079" s="2"/>
      <c r="D3079" s="2"/>
      <c r="E3079" s="2"/>
      <c r="F3079" s="2"/>
      <c r="I3079" s="2"/>
      <c r="J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EE3079" s="2"/>
      <c r="EJ3079" s="2"/>
      <c r="EK3079" s="2"/>
      <c r="EL3079" s="2"/>
      <c r="EM3079" s="2"/>
      <c r="EN3079" s="2"/>
      <c r="EO3079" s="2"/>
      <c r="EP3079" s="2"/>
      <c r="EQ3079" s="2"/>
      <c r="ER3079" s="2"/>
      <c r="ES3079" s="2"/>
      <c r="ET3079" s="2"/>
      <c r="EU3079" s="2"/>
      <c r="EV3079" s="2"/>
      <c r="FJ3079" s="2"/>
      <c r="GB3079" s="2"/>
      <c r="GP3079" s="13"/>
      <c r="GQ3079" s="13"/>
      <c r="GR3079" s="13"/>
      <c r="GS3079" s="13"/>
      <c r="GT3079" s="13"/>
      <c r="GU3079" s="13"/>
      <c r="NX3079" s="2"/>
      <c r="NY3079" s="2"/>
      <c r="NZ3079" s="2"/>
      <c r="OA3079" s="2"/>
      <c r="OB3079" s="2"/>
    </row>
    <row r="3080" spans="2:392" x14ac:dyDescent="0.25">
      <c r="B3080" s="2"/>
      <c r="C3080" s="2"/>
      <c r="D3080" s="2"/>
      <c r="E3080" s="2"/>
      <c r="F3080" s="2"/>
      <c r="I3080" s="2"/>
      <c r="J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EE3080" s="2"/>
      <c r="EJ3080" s="2"/>
      <c r="EK3080" s="2"/>
      <c r="EL3080" s="2"/>
      <c r="EM3080" s="2"/>
      <c r="EN3080" s="2"/>
      <c r="EO3080" s="2"/>
      <c r="EP3080" s="2"/>
      <c r="EQ3080" s="2"/>
      <c r="ER3080" s="2"/>
      <c r="ES3080" s="2"/>
      <c r="ET3080" s="2"/>
      <c r="EU3080" s="2"/>
      <c r="EV3080" s="2"/>
      <c r="FJ3080" s="2"/>
      <c r="GB3080" s="2"/>
      <c r="GP3080" s="13"/>
      <c r="GQ3080" s="13"/>
      <c r="GR3080" s="13"/>
      <c r="GS3080" s="13"/>
      <c r="GT3080" s="13"/>
      <c r="GU3080" s="13"/>
      <c r="NX3080" s="2"/>
      <c r="NY3080" s="2"/>
      <c r="NZ3080" s="2"/>
      <c r="OA3080" s="2"/>
      <c r="OB3080" s="2"/>
    </row>
    <row r="3081" spans="2:392" x14ac:dyDescent="0.25">
      <c r="B3081" s="2"/>
      <c r="C3081" s="2"/>
      <c r="D3081" s="2"/>
      <c r="E3081" s="2"/>
      <c r="F3081" s="2"/>
      <c r="I3081" s="2"/>
      <c r="J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EE3081" s="2"/>
      <c r="EJ3081" s="2"/>
      <c r="EK3081" s="2"/>
      <c r="EL3081" s="2"/>
      <c r="EM3081" s="2"/>
      <c r="EN3081" s="2"/>
      <c r="EO3081" s="2"/>
      <c r="EP3081" s="2"/>
      <c r="EQ3081" s="2"/>
      <c r="ER3081" s="2"/>
      <c r="ES3081" s="2"/>
      <c r="ET3081" s="2"/>
      <c r="EU3081" s="2"/>
      <c r="EV3081" s="2"/>
      <c r="FJ3081" s="2"/>
      <c r="GB3081" s="2"/>
      <c r="GP3081" s="13"/>
      <c r="GQ3081" s="13"/>
      <c r="GR3081" s="13"/>
      <c r="GS3081" s="13"/>
      <c r="GT3081" s="13"/>
      <c r="GU3081" s="13"/>
      <c r="NX3081" s="2"/>
      <c r="NY3081" s="2"/>
      <c r="NZ3081" s="2"/>
      <c r="OA3081" s="2"/>
      <c r="OB3081" s="2"/>
    </row>
    <row r="3082" spans="2:392" x14ac:dyDescent="0.25">
      <c r="B3082" s="2"/>
      <c r="C3082" s="2"/>
      <c r="D3082" s="2"/>
      <c r="E3082" s="2"/>
      <c r="F3082" s="2"/>
      <c r="I3082" s="2"/>
      <c r="J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EE3082" s="2"/>
      <c r="EJ3082" s="2"/>
      <c r="EK3082" s="2"/>
      <c r="EL3082" s="2"/>
      <c r="EM3082" s="2"/>
      <c r="EN3082" s="2"/>
      <c r="EO3082" s="2"/>
      <c r="EP3082" s="2"/>
      <c r="EQ3082" s="2"/>
      <c r="ER3082" s="2"/>
      <c r="ES3082" s="2"/>
      <c r="ET3082" s="2"/>
      <c r="EU3082" s="2"/>
      <c r="EV3082" s="2"/>
      <c r="FJ3082" s="2"/>
      <c r="GB3082" s="2"/>
      <c r="GP3082" s="13"/>
      <c r="GQ3082" s="13"/>
      <c r="GR3082" s="13"/>
      <c r="GS3082" s="13"/>
      <c r="GT3082" s="13"/>
      <c r="GU3082" s="13"/>
      <c r="NX3082" s="2"/>
      <c r="NY3082" s="2"/>
      <c r="NZ3082" s="2"/>
      <c r="OA3082" s="2"/>
      <c r="OB3082" s="2"/>
    </row>
    <row r="3083" spans="2:392" x14ac:dyDescent="0.25">
      <c r="B3083" s="2"/>
      <c r="C3083" s="2"/>
      <c r="D3083" s="2"/>
      <c r="E3083" s="2"/>
      <c r="F3083" s="2"/>
      <c r="I3083" s="2"/>
      <c r="J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EE3083" s="2"/>
      <c r="EJ3083" s="2"/>
      <c r="EK3083" s="2"/>
      <c r="EL3083" s="2"/>
      <c r="EM3083" s="2"/>
      <c r="EN3083" s="2"/>
      <c r="EO3083" s="2"/>
      <c r="EP3083" s="2"/>
      <c r="EQ3083" s="2"/>
      <c r="ER3083" s="2"/>
      <c r="ES3083" s="2"/>
      <c r="ET3083" s="2"/>
      <c r="EU3083" s="2"/>
      <c r="EV3083" s="2"/>
      <c r="FJ3083" s="2"/>
      <c r="GB3083" s="2"/>
      <c r="GP3083" s="13"/>
      <c r="GQ3083" s="13"/>
      <c r="GR3083" s="13"/>
      <c r="GS3083" s="13"/>
      <c r="GT3083" s="13"/>
      <c r="GU3083" s="13"/>
      <c r="NX3083" s="2"/>
      <c r="NY3083" s="2"/>
      <c r="NZ3083" s="2"/>
      <c r="OA3083" s="2"/>
      <c r="OB3083" s="2"/>
    </row>
    <row r="3084" spans="2:392" x14ac:dyDescent="0.25">
      <c r="B3084" s="2"/>
      <c r="C3084" s="2"/>
      <c r="D3084" s="2"/>
      <c r="E3084" s="2"/>
      <c r="F3084" s="2"/>
      <c r="I3084" s="2"/>
      <c r="J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EE3084" s="2"/>
      <c r="EJ3084" s="2"/>
      <c r="EK3084" s="2"/>
      <c r="EL3084" s="2"/>
      <c r="EM3084" s="2"/>
      <c r="EN3084" s="2"/>
      <c r="EO3084" s="2"/>
      <c r="EP3084" s="2"/>
      <c r="EQ3084" s="2"/>
      <c r="ER3084" s="2"/>
      <c r="ES3084" s="2"/>
      <c r="ET3084" s="2"/>
      <c r="EU3084" s="2"/>
      <c r="EV3084" s="2"/>
      <c r="FJ3084" s="2"/>
      <c r="GB3084" s="2"/>
      <c r="GP3084" s="13"/>
      <c r="GQ3084" s="13"/>
      <c r="GR3084" s="13"/>
      <c r="GS3084" s="13"/>
      <c r="GT3084" s="13"/>
      <c r="GU3084" s="13"/>
      <c r="NX3084" s="2"/>
      <c r="NY3084" s="2"/>
      <c r="NZ3084" s="2"/>
      <c r="OA3084" s="2"/>
      <c r="OB3084" s="2"/>
    </row>
    <row r="3085" spans="2:392" x14ac:dyDescent="0.25">
      <c r="B3085" s="2"/>
      <c r="C3085" s="2"/>
      <c r="D3085" s="2"/>
      <c r="E3085" s="2"/>
      <c r="F3085" s="2"/>
      <c r="I3085" s="2"/>
      <c r="J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EE3085" s="2"/>
      <c r="EJ3085" s="2"/>
      <c r="EK3085" s="2"/>
      <c r="EL3085" s="2"/>
      <c r="EM3085" s="2"/>
      <c r="EN3085" s="2"/>
      <c r="EO3085" s="2"/>
      <c r="EP3085" s="2"/>
      <c r="EQ3085" s="2"/>
      <c r="ER3085" s="2"/>
      <c r="ES3085" s="2"/>
      <c r="ET3085" s="2"/>
      <c r="EU3085" s="2"/>
      <c r="EV3085" s="2"/>
      <c r="FJ3085" s="2"/>
      <c r="GB3085" s="2"/>
      <c r="GP3085" s="13"/>
      <c r="GQ3085" s="13"/>
      <c r="GR3085" s="13"/>
      <c r="GS3085" s="13"/>
      <c r="GT3085" s="13"/>
      <c r="GU3085" s="13"/>
      <c r="NX3085" s="2"/>
      <c r="NY3085" s="2"/>
      <c r="NZ3085" s="2"/>
      <c r="OA3085" s="2"/>
      <c r="OB3085" s="2"/>
    </row>
    <row r="3086" spans="2:392" x14ac:dyDescent="0.25">
      <c r="B3086" s="2"/>
      <c r="C3086" s="2"/>
      <c r="D3086" s="2"/>
      <c r="E3086" s="2"/>
      <c r="F3086" s="2"/>
      <c r="I3086" s="2"/>
      <c r="J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EE3086" s="2"/>
      <c r="EJ3086" s="2"/>
      <c r="EK3086" s="2"/>
      <c r="EL3086" s="2"/>
      <c r="EM3086" s="2"/>
      <c r="EN3086" s="2"/>
      <c r="EO3086" s="2"/>
      <c r="EP3086" s="2"/>
      <c r="EQ3086" s="2"/>
      <c r="ER3086" s="2"/>
      <c r="ES3086" s="2"/>
      <c r="ET3086" s="2"/>
      <c r="EU3086" s="2"/>
      <c r="EV3086" s="2"/>
      <c r="FJ3086" s="2"/>
      <c r="GB3086" s="2"/>
      <c r="GP3086" s="13"/>
      <c r="GQ3086" s="13"/>
      <c r="GR3086" s="13"/>
      <c r="GS3086" s="13"/>
      <c r="GT3086" s="13"/>
      <c r="GU3086" s="13"/>
      <c r="NX3086" s="2"/>
      <c r="NY3086" s="2"/>
      <c r="NZ3086" s="2"/>
      <c r="OA3086" s="2"/>
      <c r="OB3086" s="2"/>
    </row>
    <row r="3087" spans="2:392" x14ac:dyDescent="0.25">
      <c r="B3087" s="2"/>
      <c r="C3087" s="2"/>
      <c r="D3087" s="2"/>
      <c r="E3087" s="2"/>
      <c r="F3087" s="2"/>
      <c r="I3087" s="2"/>
      <c r="J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EE3087" s="2"/>
      <c r="EJ3087" s="2"/>
      <c r="EK3087" s="2"/>
      <c r="EL3087" s="2"/>
      <c r="EM3087" s="2"/>
      <c r="EN3087" s="2"/>
      <c r="EO3087" s="2"/>
      <c r="EP3087" s="2"/>
      <c r="EQ3087" s="2"/>
      <c r="ER3087" s="2"/>
      <c r="ES3087" s="2"/>
      <c r="ET3087" s="2"/>
      <c r="EU3087" s="2"/>
      <c r="EV3087" s="2"/>
      <c r="FJ3087" s="2"/>
      <c r="GB3087" s="2"/>
      <c r="GP3087" s="13"/>
      <c r="GQ3087" s="13"/>
      <c r="GR3087" s="13"/>
      <c r="GS3087" s="13"/>
      <c r="GT3087" s="13"/>
      <c r="GU3087" s="13"/>
      <c r="NX3087" s="2"/>
      <c r="NY3087" s="2"/>
      <c r="NZ3087" s="2"/>
      <c r="OA3087" s="2"/>
      <c r="OB3087" s="2"/>
    </row>
    <row r="3088" spans="2:392" x14ac:dyDescent="0.25">
      <c r="B3088" s="2"/>
      <c r="C3088" s="2"/>
      <c r="D3088" s="2"/>
      <c r="E3088" s="2"/>
      <c r="F3088" s="2"/>
      <c r="I3088" s="2"/>
      <c r="J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EE3088" s="2"/>
      <c r="EJ3088" s="2"/>
      <c r="EK3088" s="2"/>
      <c r="EL3088" s="2"/>
      <c r="EM3088" s="2"/>
      <c r="EN3088" s="2"/>
      <c r="EO3088" s="2"/>
      <c r="EP3088" s="2"/>
      <c r="EQ3088" s="2"/>
      <c r="ER3088" s="2"/>
      <c r="ES3088" s="2"/>
      <c r="ET3088" s="2"/>
      <c r="EU3088" s="2"/>
      <c r="EV3088" s="2"/>
      <c r="FJ3088" s="2"/>
      <c r="GB3088" s="2"/>
      <c r="GP3088" s="13"/>
      <c r="GQ3088" s="13"/>
      <c r="GR3088" s="13"/>
      <c r="GS3088" s="13"/>
      <c r="GT3088" s="13"/>
      <c r="GU3088" s="13"/>
      <c r="NX3088" s="2"/>
      <c r="NY3088" s="2"/>
      <c r="NZ3088" s="2"/>
      <c r="OA3088" s="2"/>
      <c r="OB3088" s="2"/>
    </row>
    <row r="3089" spans="2:392" x14ac:dyDescent="0.25">
      <c r="B3089" s="2"/>
      <c r="C3089" s="2"/>
      <c r="D3089" s="2"/>
      <c r="E3089" s="2"/>
      <c r="F3089" s="2"/>
      <c r="I3089" s="2"/>
      <c r="J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EE3089" s="2"/>
      <c r="EJ3089" s="2"/>
      <c r="EK3089" s="2"/>
      <c r="EL3089" s="2"/>
      <c r="EM3089" s="2"/>
      <c r="EN3089" s="2"/>
      <c r="EO3089" s="2"/>
      <c r="EP3089" s="2"/>
      <c r="EQ3089" s="2"/>
      <c r="ER3089" s="2"/>
      <c r="ES3089" s="2"/>
      <c r="ET3089" s="2"/>
      <c r="EU3089" s="2"/>
      <c r="EV3089" s="2"/>
      <c r="FJ3089" s="2"/>
      <c r="GB3089" s="2"/>
      <c r="GP3089" s="13"/>
      <c r="GQ3089" s="13"/>
      <c r="GR3089" s="13"/>
      <c r="GS3089" s="13"/>
      <c r="GT3089" s="13"/>
      <c r="GU3089" s="13"/>
      <c r="NX3089" s="2"/>
      <c r="NY3089" s="2"/>
      <c r="NZ3089" s="2"/>
      <c r="OA3089" s="2"/>
      <c r="OB3089" s="2"/>
    </row>
    <row r="3090" spans="2:392" x14ac:dyDescent="0.25">
      <c r="B3090" s="2"/>
      <c r="C3090" s="2"/>
      <c r="D3090" s="2"/>
      <c r="E3090" s="2"/>
      <c r="F3090" s="2"/>
      <c r="I3090" s="2"/>
      <c r="J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EE3090" s="2"/>
      <c r="EJ3090" s="2"/>
      <c r="EK3090" s="2"/>
      <c r="EL3090" s="2"/>
      <c r="EM3090" s="2"/>
      <c r="EN3090" s="2"/>
      <c r="EO3090" s="2"/>
      <c r="EP3090" s="2"/>
      <c r="EQ3090" s="2"/>
      <c r="ER3090" s="2"/>
      <c r="ES3090" s="2"/>
      <c r="ET3090" s="2"/>
      <c r="EU3090" s="2"/>
      <c r="EV3090" s="2"/>
      <c r="FJ3090" s="2"/>
      <c r="GB3090" s="2"/>
      <c r="GP3090" s="13"/>
      <c r="GQ3090" s="13"/>
      <c r="GR3090" s="13"/>
      <c r="GS3090" s="13"/>
      <c r="GT3090" s="13"/>
      <c r="GU3090" s="13"/>
      <c r="NX3090" s="2"/>
      <c r="NY3090" s="2"/>
      <c r="NZ3090" s="2"/>
      <c r="OA3090" s="2"/>
      <c r="OB3090" s="2"/>
    </row>
    <row r="3091" spans="2:392" x14ac:dyDescent="0.25">
      <c r="B3091" s="2"/>
      <c r="C3091" s="2"/>
      <c r="D3091" s="2"/>
      <c r="E3091" s="2"/>
      <c r="F3091" s="2"/>
      <c r="I3091" s="2"/>
      <c r="J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EE3091" s="2"/>
      <c r="EJ3091" s="2"/>
      <c r="EK3091" s="2"/>
      <c r="EL3091" s="2"/>
      <c r="EM3091" s="2"/>
      <c r="EN3091" s="2"/>
      <c r="EO3091" s="2"/>
      <c r="EP3091" s="2"/>
      <c r="EQ3091" s="2"/>
      <c r="ER3091" s="2"/>
      <c r="ES3091" s="2"/>
      <c r="ET3091" s="2"/>
      <c r="EU3091" s="2"/>
      <c r="EV3091" s="2"/>
      <c r="FJ3091" s="2"/>
      <c r="GB3091" s="2"/>
      <c r="GP3091" s="13"/>
      <c r="GQ3091" s="13"/>
      <c r="GR3091" s="13"/>
      <c r="GS3091" s="13"/>
      <c r="GT3091" s="13"/>
      <c r="GU3091" s="13"/>
      <c r="NX3091" s="2"/>
      <c r="NY3091" s="2"/>
      <c r="NZ3091" s="2"/>
      <c r="OA3091" s="2"/>
      <c r="OB3091" s="2"/>
    </row>
    <row r="3092" spans="2:392" x14ac:dyDescent="0.25">
      <c r="B3092" s="2"/>
      <c r="C3092" s="2"/>
      <c r="D3092" s="2"/>
      <c r="E3092" s="2"/>
      <c r="F3092" s="2"/>
      <c r="I3092" s="2"/>
      <c r="J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EE3092" s="2"/>
      <c r="EJ3092" s="2"/>
      <c r="EK3092" s="2"/>
      <c r="EL3092" s="2"/>
      <c r="EM3092" s="2"/>
      <c r="EN3092" s="2"/>
      <c r="EO3092" s="2"/>
      <c r="EP3092" s="2"/>
      <c r="EQ3092" s="2"/>
      <c r="ER3092" s="2"/>
      <c r="ES3092" s="2"/>
      <c r="ET3092" s="2"/>
      <c r="EU3092" s="2"/>
      <c r="EV3092" s="2"/>
      <c r="FJ3092" s="2"/>
      <c r="GB3092" s="2"/>
      <c r="GP3092" s="13"/>
      <c r="GQ3092" s="13"/>
      <c r="GR3092" s="13"/>
      <c r="GS3092" s="13"/>
      <c r="GT3092" s="13"/>
      <c r="GU3092" s="13"/>
      <c r="NX3092" s="2"/>
      <c r="NY3092" s="2"/>
      <c r="NZ3092" s="2"/>
      <c r="OA3092" s="2"/>
      <c r="OB3092" s="2"/>
    </row>
    <row r="3093" spans="2:392" x14ac:dyDescent="0.25">
      <c r="B3093" s="2"/>
      <c r="C3093" s="2"/>
      <c r="D3093" s="2"/>
      <c r="E3093" s="2"/>
      <c r="F3093" s="2"/>
      <c r="I3093" s="2"/>
      <c r="J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EE3093" s="2"/>
      <c r="EJ3093" s="2"/>
      <c r="EK3093" s="2"/>
      <c r="EL3093" s="2"/>
      <c r="EM3093" s="2"/>
      <c r="EN3093" s="2"/>
      <c r="EO3093" s="2"/>
      <c r="EP3093" s="2"/>
      <c r="EQ3093" s="2"/>
      <c r="ER3093" s="2"/>
      <c r="ES3093" s="2"/>
      <c r="ET3093" s="2"/>
      <c r="EU3093" s="2"/>
      <c r="EV3093" s="2"/>
      <c r="FJ3093" s="2"/>
      <c r="GB3093" s="2"/>
      <c r="GP3093" s="13"/>
      <c r="GQ3093" s="13"/>
      <c r="GR3093" s="13"/>
      <c r="GS3093" s="13"/>
      <c r="GT3093" s="13"/>
      <c r="GU3093" s="13"/>
      <c r="NX3093" s="2"/>
      <c r="NY3093" s="2"/>
      <c r="NZ3093" s="2"/>
      <c r="OA3093" s="2"/>
      <c r="OB3093" s="2"/>
    </row>
    <row r="3094" spans="2:392" x14ac:dyDescent="0.25">
      <c r="B3094" s="2"/>
      <c r="C3094" s="2"/>
      <c r="D3094" s="2"/>
      <c r="E3094" s="2"/>
      <c r="F3094" s="2"/>
      <c r="I3094" s="2"/>
      <c r="J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EE3094" s="2"/>
      <c r="EJ3094" s="2"/>
      <c r="EK3094" s="2"/>
      <c r="EL3094" s="2"/>
      <c r="EM3094" s="2"/>
      <c r="EN3094" s="2"/>
      <c r="EO3094" s="2"/>
      <c r="EP3094" s="2"/>
      <c r="EQ3094" s="2"/>
      <c r="ER3094" s="2"/>
      <c r="ES3094" s="2"/>
      <c r="ET3094" s="2"/>
      <c r="EU3094" s="2"/>
      <c r="EV3094" s="2"/>
      <c r="FJ3094" s="2"/>
      <c r="GB3094" s="2"/>
      <c r="GP3094" s="13"/>
      <c r="GQ3094" s="13"/>
      <c r="GR3094" s="13"/>
      <c r="GS3094" s="13"/>
      <c r="GT3094" s="13"/>
      <c r="GU3094" s="13"/>
      <c r="NX3094" s="2"/>
      <c r="NY3094" s="2"/>
      <c r="NZ3094" s="2"/>
      <c r="OA3094" s="2"/>
      <c r="OB3094" s="2"/>
    </row>
    <row r="3095" spans="2:392" x14ac:dyDescent="0.25">
      <c r="B3095" s="2"/>
      <c r="C3095" s="2"/>
      <c r="D3095" s="2"/>
      <c r="E3095" s="2"/>
      <c r="F3095" s="2"/>
      <c r="I3095" s="2"/>
      <c r="J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EE3095" s="2"/>
      <c r="EJ3095" s="2"/>
      <c r="EK3095" s="2"/>
      <c r="EL3095" s="2"/>
      <c r="EM3095" s="2"/>
      <c r="EN3095" s="2"/>
      <c r="EO3095" s="2"/>
      <c r="EP3095" s="2"/>
      <c r="EQ3095" s="2"/>
      <c r="ER3095" s="2"/>
      <c r="ES3095" s="2"/>
      <c r="ET3095" s="2"/>
      <c r="EU3095" s="2"/>
      <c r="EV3095" s="2"/>
      <c r="FJ3095" s="2"/>
      <c r="GB3095" s="2"/>
      <c r="GP3095" s="13"/>
      <c r="GQ3095" s="13"/>
      <c r="GR3095" s="13"/>
      <c r="GS3095" s="13"/>
      <c r="GT3095" s="13"/>
      <c r="GU3095" s="13"/>
      <c r="NX3095" s="2"/>
      <c r="NY3095" s="2"/>
      <c r="NZ3095" s="2"/>
      <c r="OA3095" s="2"/>
      <c r="OB3095" s="2"/>
    </row>
    <row r="3096" spans="2:392" x14ac:dyDescent="0.25">
      <c r="B3096" s="2"/>
      <c r="C3096" s="2"/>
      <c r="D3096" s="2"/>
      <c r="E3096" s="2"/>
      <c r="F3096" s="2"/>
      <c r="I3096" s="2"/>
      <c r="J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EE3096" s="2"/>
      <c r="EJ3096" s="2"/>
      <c r="EK3096" s="2"/>
      <c r="EL3096" s="2"/>
      <c r="EM3096" s="2"/>
      <c r="EN3096" s="2"/>
      <c r="EO3096" s="2"/>
      <c r="EP3096" s="2"/>
      <c r="EQ3096" s="2"/>
      <c r="ER3096" s="2"/>
      <c r="ES3096" s="2"/>
      <c r="ET3096" s="2"/>
      <c r="EU3096" s="2"/>
      <c r="EV3096" s="2"/>
      <c r="FJ3096" s="2"/>
      <c r="GB3096" s="2"/>
      <c r="GP3096" s="13"/>
      <c r="GQ3096" s="13"/>
      <c r="GR3096" s="13"/>
      <c r="GS3096" s="13"/>
      <c r="GT3096" s="13"/>
      <c r="GU3096" s="13"/>
      <c r="NX3096" s="2"/>
      <c r="NY3096" s="2"/>
      <c r="NZ3096" s="2"/>
      <c r="OA3096" s="2"/>
      <c r="OB3096" s="2"/>
    </row>
    <row r="3097" spans="2:392" x14ac:dyDescent="0.25">
      <c r="B3097" s="2"/>
      <c r="C3097" s="2"/>
      <c r="D3097" s="2"/>
      <c r="E3097" s="2"/>
      <c r="F3097" s="2"/>
      <c r="I3097" s="2"/>
      <c r="J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EE3097" s="2"/>
      <c r="EJ3097" s="2"/>
      <c r="EK3097" s="2"/>
      <c r="EL3097" s="2"/>
      <c r="EM3097" s="2"/>
      <c r="EN3097" s="2"/>
      <c r="EO3097" s="2"/>
      <c r="EP3097" s="2"/>
      <c r="EQ3097" s="2"/>
      <c r="ER3097" s="2"/>
      <c r="ES3097" s="2"/>
      <c r="ET3097" s="2"/>
      <c r="EU3097" s="2"/>
      <c r="EV3097" s="2"/>
      <c r="FJ3097" s="2"/>
      <c r="GB3097" s="2"/>
      <c r="GP3097" s="13"/>
      <c r="GQ3097" s="13"/>
      <c r="GR3097" s="13"/>
      <c r="GS3097" s="13"/>
      <c r="GT3097" s="13"/>
      <c r="GU3097" s="13"/>
      <c r="NX3097" s="2"/>
      <c r="NY3097" s="2"/>
      <c r="NZ3097" s="2"/>
      <c r="OA3097" s="2"/>
      <c r="OB3097" s="2"/>
    </row>
    <row r="3098" spans="2:392" x14ac:dyDescent="0.25">
      <c r="B3098" s="2"/>
      <c r="C3098" s="2"/>
      <c r="D3098" s="2"/>
      <c r="E3098" s="2"/>
      <c r="F3098" s="2"/>
      <c r="I3098" s="2"/>
      <c r="J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EE3098" s="2"/>
      <c r="EJ3098" s="2"/>
      <c r="EK3098" s="2"/>
      <c r="EL3098" s="2"/>
      <c r="EM3098" s="2"/>
      <c r="EN3098" s="2"/>
      <c r="EO3098" s="2"/>
      <c r="EP3098" s="2"/>
      <c r="EQ3098" s="2"/>
      <c r="ER3098" s="2"/>
      <c r="ES3098" s="2"/>
      <c r="ET3098" s="2"/>
      <c r="EU3098" s="2"/>
      <c r="EV3098" s="2"/>
      <c r="FJ3098" s="2"/>
      <c r="GB3098" s="2"/>
      <c r="GP3098" s="13"/>
      <c r="GQ3098" s="13"/>
      <c r="GR3098" s="13"/>
      <c r="GS3098" s="13"/>
      <c r="GT3098" s="13"/>
      <c r="GU3098" s="13"/>
      <c r="NX3098" s="2"/>
      <c r="NY3098" s="2"/>
      <c r="NZ3098" s="2"/>
      <c r="OA3098" s="2"/>
      <c r="OB3098" s="2"/>
    </row>
    <row r="3099" spans="2:392" x14ac:dyDescent="0.25">
      <c r="B3099" s="2"/>
      <c r="C3099" s="2"/>
      <c r="D3099" s="2"/>
      <c r="E3099" s="2"/>
      <c r="F3099" s="2"/>
      <c r="I3099" s="2"/>
      <c r="J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EE3099" s="2"/>
      <c r="EJ3099" s="2"/>
      <c r="EK3099" s="2"/>
      <c r="EL3099" s="2"/>
      <c r="EM3099" s="2"/>
      <c r="EN3099" s="2"/>
      <c r="EO3099" s="2"/>
      <c r="EP3099" s="2"/>
      <c r="EQ3099" s="2"/>
      <c r="ER3099" s="2"/>
      <c r="ES3099" s="2"/>
      <c r="ET3099" s="2"/>
      <c r="EU3099" s="2"/>
      <c r="EV3099" s="2"/>
      <c r="FJ3099" s="2"/>
      <c r="GB3099" s="2"/>
      <c r="GP3099" s="13"/>
      <c r="GQ3099" s="13"/>
      <c r="GR3099" s="13"/>
      <c r="GS3099" s="13"/>
      <c r="GT3099" s="13"/>
      <c r="GU3099" s="13"/>
      <c r="NX3099" s="2"/>
      <c r="NY3099" s="2"/>
      <c r="NZ3099" s="2"/>
      <c r="OA3099" s="2"/>
      <c r="OB3099" s="2"/>
    </row>
    <row r="3100" spans="2:392" x14ac:dyDescent="0.25">
      <c r="B3100" s="2"/>
      <c r="C3100" s="2"/>
      <c r="D3100" s="2"/>
      <c r="E3100" s="2"/>
      <c r="F3100" s="2"/>
      <c r="I3100" s="2"/>
      <c r="J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EE3100" s="2"/>
      <c r="EJ3100" s="2"/>
      <c r="EK3100" s="2"/>
      <c r="EL3100" s="2"/>
      <c r="EM3100" s="2"/>
      <c r="EN3100" s="2"/>
      <c r="EO3100" s="2"/>
      <c r="EP3100" s="2"/>
      <c r="EQ3100" s="2"/>
      <c r="ER3100" s="2"/>
      <c r="ES3100" s="2"/>
      <c r="ET3100" s="2"/>
      <c r="EU3100" s="2"/>
      <c r="EV3100" s="2"/>
      <c r="FJ3100" s="2"/>
      <c r="GB3100" s="2"/>
      <c r="GP3100" s="13"/>
      <c r="GQ3100" s="13"/>
      <c r="GR3100" s="13"/>
      <c r="GS3100" s="13"/>
      <c r="GT3100" s="13"/>
      <c r="GU3100" s="13"/>
      <c r="NX3100" s="2"/>
      <c r="NY3100" s="2"/>
      <c r="NZ3100" s="2"/>
      <c r="OA3100" s="2"/>
      <c r="OB3100" s="2"/>
    </row>
    <row r="3101" spans="2:392" x14ac:dyDescent="0.25">
      <c r="B3101" s="2"/>
      <c r="C3101" s="2"/>
      <c r="D3101" s="2"/>
      <c r="E3101" s="2"/>
      <c r="F3101" s="2"/>
      <c r="I3101" s="2"/>
      <c r="J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EE3101" s="2"/>
      <c r="EJ3101" s="2"/>
      <c r="EK3101" s="2"/>
      <c r="EL3101" s="2"/>
      <c r="EM3101" s="2"/>
      <c r="EN3101" s="2"/>
      <c r="EO3101" s="2"/>
      <c r="EP3101" s="2"/>
      <c r="EQ3101" s="2"/>
      <c r="ER3101" s="2"/>
      <c r="ES3101" s="2"/>
      <c r="ET3101" s="2"/>
      <c r="EU3101" s="2"/>
      <c r="EV3101" s="2"/>
      <c r="FJ3101" s="2"/>
      <c r="GB3101" s="2"/>
      <c r="GP3101" s="13"/>
      <c r="GQ3101" s="13"/>
      <c r="GR3101" s="13"/>
      <c r="GS3101" s="13"/>
      <c r="GT3101" s="13"/>
      <c r="GU3101" s="13"/>
      <c r="NX3101" s="2"/>
      <c r="NY3101" s="2"/>
      <c r="NZ3101" s="2"/>
      <c r="OA3101" s="2"/>
      <c r="OB3101" s="2"/>
    </row>
    <row r="3102" spans="2:392" x14ac:dyDescent="0.25">
      <c r="B3102" s="2"/>
      <c r="C3102" s="2"/>
      <c r="D3102" s="2"/>
      <c r="E3102" s="2"/>
      <c r="F3102" s="2"/>
      <c r="I3102" s="2"/>
      <c r="J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EE3102" s="2"/>
      <c r="EJ3102" s="2"/>
      <c r="EK3102" s="2"/>
      <c r="EL3102" s="2"/>
      <c r="EM3102" s="2"/>
      <c r="EN3102" s="2"/>
      <c r="EO3102" s="2"/>
      <c r="EP3102" s="2"/>
      <c r="EQ3102" s="2"/>
      <c r="ER3102" s="2"/>
      <c r="ES3102" s="2"/>
      <c r="ET3102" s="2"/>
      <c r="EU3102" s="2"/>
      <c r="EV3102" s="2"/>
      <c r="FJ3102" s="2"/>
      <c r="GB3102" s="2"/>
      <c r="GP3102" s="13"/>
      <c r="GQ3102" s="13"/>
      <c r="GR3102" s="13"/>
      <c r="GS3102" s="13"/>
      <c r="GT3102" s="13"/>
      <c r="GU3102" s="13"/>
      <c r="NX3102" s="2"/>
      <c r="NY3102" s="2"/>
      <c r="NZ3102" s="2"/>
      <c r="OA3102" s="2"/>
      <c r="OB3102" s="2"/>
    </row>
    <row r="3103" spans="2:392" x14ac:dyDescent="0.25">
      <c r="B3103" s="2"/>
      <c r="C3103" s="2"/>
      <c r="D3103" s="2"/>
      <c r="E3103" s="2"/>
      <c r="F3103" s="2"/>
      <c r="I3103" s="2"/>
      <c r="J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EE3103" s="2"/>
      <c r="EJ3103" s="2"/>
      <c r="EK3103" s="2"/>
      <c r="EL3103" s="2"/>
      <c r="EM3103" s="2"/>
      <c r="EN3103" s="2"/>
      <c r="EO3103" s="2"/>
      <c r="EP3103" s="2"/>
      <c r="EQ3103" s="2"/>
      <c r="ER3103" s="2"/>
      <c r="ES3103" s="2"/>
      <c r="ET3103" s="2"/>
      <c r="EU3103" s="2"/>
      <c r="EV3103" s="2"/>
      <c r="FJ3103" s="2"/>
      <c r="GB3103" s="2"/>
      <c r="GP3103" s="13"/>
      <c r="GQ3103" s="13"/>
      <c r="GR3103" s="13"/>
      <c r="GS3103" s="13"/>
      <c r="GT3103" s="13"/>
      <c r="GU3103" s="13"/>
      <c r="NX3103" s="2"/>
      <c r="NY3103" s="2"/>
      <c r="NZ3103" s="2"/>
      <c r="OA3103" s="2"/>
      <c r="OB3103" s="2"/>
    </row>
    <row r="3104" spans="2:392" x14ac:dyDescent="0.25">
      <c r="B3104" s="2"/>
      <c r="C3104" s="2"/>
      <c r="D3104" s="2"/>
      <c r="E3104" s="2"/>
      <c r="F3104" s="2"/>
      <c r="I3104" s="2"/>
      <c r="J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EE3104" s="2"/>
      <c r="EJ3104" s="2"/>
      <c r="EK3104" s="2"/>
      <c r="EL3104" s="2"/>
      <c r="EM3104" s="2"/>
      <c r="EN3104" s="2"/>
      <c r="EO3104" s="2"/>
      <c r="EP3104" s="2"/>
      <c r="EQ3104" s="2"/>
      <c r="ER3104" s="2"/>
      <c r="ES3104" s="2"/>
      <c r="ET3104" s="2"/>
      <c r="EU3104" s="2"/>
      <c r="EV3104" s="2"/>
      <c r="FJ3104" s="2"/>
      <c r="GB3104" s="2"/>
      <c r="GP3104" s="13"/>
      <c r="GQ3104" s="13"/>
      <c r="GR3104" s="13"/>
      <c r="GS3104" s="13"/>
      <c r="GT3104" s="13"/>
      <c r="GU3104" s="13"/>
      <c r="NX3104" s="2"/>
      <c r="NY3104" s="2"/>
      <c r="NZ3104" s="2"/>
      <c r="OA3104" s="2"/>
      <c r="OB3104" s="2"/>
    </row>
    <row r="3105" spans="2:392" x14ac:dyDescent="0.25">
      <c r="B3105" s="2"/>
      <c r="C3105" s="2"/>
      <c r="D3105" s="2"/>
      <c r="E3105" s="2"/>
      <c r="F3105" s="2"/>
      <c r="I3105" s="2"/>
      <c r="J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EE3105" s="2"/>
      <c r="EJ3105" s="2"/>
      <c r="EK3105" s="2"/>
      <c r="EL3105" s="2"/>
      <c r="EM3105" s="2"/>
      <c r="EN3105" s="2"/>
      <c r="EO3105" s="2"/>
      <c r="EP3105" s="2"/>
      <c r="EQ3105" s="2"/>
      <c r="ER3105" s="2"/>
      <c r="ES3105" s="2"/>
      <c r="ET3105" s="2"/>
      <c r="EU3105" s="2"/>
      <c r="EV3105" s="2"/>
      <c r="FJ3105" s="2"/>
      <c r="GB3105" s="2"/>
      <c r="GP3105" s="13"/>
      <c r="GQ3105" s="13"/>
      <c r="GR3105" s="13"/>
      <c r="GS3105" s="13"/>
      <c r="GT3105" s="13"/>
      <c r="GU3105" s="13"/>
      <c r="NX3105" s="2"/>
      <c r="NY3105" s="2"/>
      <c r="NZ3105" s="2"/>
      <c r="OA3105" s="2"/>
      <c r="OB3105" s="2"/>
    </row>
    <row r="3106" spans="2:392" x14ac:dyDescent="0.25">
      <c r="B3106" s="2"/>
      <c r="C3106" s="2"/>
      <c r="D3106" s="2"/>
      <c r="E3106" s="2"/>
      <c r="F3106" s="2"/>
      <c r="I3106" s="2"/>
      <c r="J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EE3106" s="2"/>
      <c r="EJ3106" s="2"/>
      <c r="EK3106" s="2"/>
      <c r="EL3106" s="2"/>
      <c r="EM3106" s="2"/>
      <c r="EN3106" s="2"/>
      <c r="EO3106" s="2"/>
      <c r="EP3106" s="2"/>
      <c r="EQ3106" s="2"/>
      <c r="ER3106" s="2"/>
      <c r="ES3106" s="2"/>
      <c r="ET3106" s="2"/>
      <c r="EU3106" s="2"/>
      <c r="EV3106" s="2"/>
      <c r="FJ3106" s="2"/>
      <c r="GB3106" s="2"/>
      <c r="GP3106" s="13"/>
      <c r="GQ3106" s="13"/>
      <c r="GR3106" s="13"/>
      <c r="GS3106" s="13"/>
      <c r="GT3106" s="13"/>
      <c r="GU3106" s="13"/>
      <c r="NX3106" s="2"/>
      <c r="NY3106" s="2"/>
      <c r="NZ3106" s="2"/>
      <c r="OA3106" s="2"/>
      <c r="OB3106" s="2"/>
    </row>
    <row r="3107" spans="2:392" x14ac:dyDescent="0.25">
      <c r="B3107" s="2"/>
      <c r="C3107" s="2"/>
      <c r="D3107" s="2"/>
      <c r="E3107" s="2"/>
      <c r="F3107" s="2"/>
      <c r="I3107" s="2"/>
      <c r="J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EE3107" s="2"/>
      <c r="EJ3107" s="2"/>
      <c r="EK3107" s="2"/>
      <c r="EL3107" s="2"/>
      <c r="EM3107" s="2"/>
      <c r="EN3107" s="2"/>
      <c r="EO3107" s="2"/>
      <c r="EP3107" s="2"/>
      <c r="EQ3107" s="2"/>
      <c r="ER3107" s="2"/>
      <c r="ES3107" s="2"/>
      <c r="ET3107" s="2"/>
      <c r="EU3107" s="2"/>
      <c r="EV3107" s="2"/>
      <c r="FJ3107" s="2"/>
      <c r="GB3107" s="2"/>
      <c r="GP3107" s="13"/>
      <c r="GQ3107" s="13"/>
      <c r="GR3107" s="13"/>
      <c r="GS3107" s="13"/>
      <c r="GT3107" s="13"/>
      <c r="GU3107" s="13"/>
      <c r="NX3107" s="2"/>
      <c r="NY3107" s="2"/>
      <c r="NZ3107" s="2"/>
      <c r="OA3107" s="2"/>
      <c r="OB3107" s="2"/>
    </row>
    <row r="3108" spans="2:392" x14ac:dyDescent="0.25">
      <c r="B3108" s="2"/>
      <c r="C3108" s="2"/>
      <c r="D3108" s="2"/>
      <c r="E3108" s="2"/>
      <c r="F3108" s="2"/>
      <c r="I3108" s="2"/>
      <c r="J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EE3108" s="2"/>
      <c r="EJ3108" s="2"/>
      <c r="EK3108" s="2"/>
      <c r="EL3108" s="2"/>
      <c r="EM3108" s="2"/>
      <c r="EN3108" s="2"/>
      <c r="EO3108" s="2"/>
      <c r="EP3108" s="2"/>
      <c r="EQ3108" s="2"/>
      <c r="ER3108" s="2"/>
      <c r="ES3108" s="2"/>
      <c r="ET3108" s="2"/>
      <c r="EU3108" s="2"/>
      <c r="EV3108" s="2"/>
      <c r="FJ3108" s="2"/>
      <c r="GB3108" s="2"/>
      <c r="GP3108" s="13"/>
      <c r="GQ3108" s="13"/>
      <c r="GR3108" s="13"/>
      <c r="GS3108" s="13"/>
      <c r="GT3108" s="13"/>
      <c r="GU3108" s="13"/>
      <c r="NX3108" s="2"/>
      <c r="NY3108" s="2"/>
      <c r="NZ3108" s="2"/>
      <c r="OA3108" s="2"/>
      <c r="OB3108" s="2"/>
    </row>
    <row r="3109" spans="2:392" x14ac:dyDescent="0.25">
      <c r="B3109" s="2"/>
      <c r="C3109" s="2"/>
      <c r="D3109" s="2"/>
      <c r="E3109" s="2"/>
      <c r="F3109" s="2"/>
      <c r="I3109" s="2"/>
      <c r="J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EE3109" s="2"/>
      <c r="EJ3109" s="2"/>
      <c r="EK3109" s="2"/>
      <c r="EL3109" s="2"/>
      <c r="EM3109" s="2"/>
      <c r="EN3109" s="2"/>
      <c r="EO3109" s="2"/>
      <c r="EP3109" s="2"/>
      <c r="EQ3109" s="2"/>
      <c r="ER3109" s="2"/>
      <c r="ES3109" s="2"/>
      <c r="ET3109" s="2"/>
      <c r="EU3109" s="2"/>
      <c r="EV3109" s="2"/>
      <c r="FJ3109" s="2"/>
      <c r="GB3109" s="2"/>
      <c r="GP3109" s="13"/>
      <c r="GQ3109" s="13"/>
      <c r="GR3109" s="13"/>
      <c r="GS3109" s="13"/>
      <c r="GT3109" s="13"/>
      <c r="GU3109" s="13"/>
      <c r="NX3109" s="2"/>
      <c r="NY3109" s="2"/>
      <c r="NZ3109" s="2"/>
      <c r="OA3109" s="2"/>
      <c r="OB3109" s="2"/>
    </row>
    <row r="3110" spans="2:392" x14ac:dyDescent="0.25">
      <c r="B3110" s="2"/>
      <c r="C3110" s="2"/>
      <c r="D3110" s="2"/>
      <c r="E3110" s="2"/>
      <c r="F3110" s="2"/>
      <c r="I3110" s="2"/>
      <c r="J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EE3110" s="2"/>
      <c r="EJ3110" s="2"/>
      <c r="EK3110" s="2"/>
      <c r="EL3110" s="2"/>
      <c r="EM3110" s="2"/>
      <c r="EN3110" s="2"/>
      <c r="EO3110" s="2"/>
      <c r="EP3110" s="2"/>
      <c r="EQ3110" s="2"/>
      <c r="ER3110" s="2"/>
      <c r="ES3110" s="2"/>
      <c r="ET3110" s="2"/>
      <c r="EU3110" s="2"/>
      <c r="EV3110" s="2"/>
      <c r="FJ3110" s="2"/>
      <c r="GB3110" s="2"/>
      <c r="GP3110" s="13"/>
      <c r="GQ3110" s="13"/>
      <c r="GR3110" s="13"/>
      <c r="GS3110" s="13"/>
      <c r="GT3110" s="13"/>
      <c r="GU3110" s="13"/>
      <c r="NX3110" s="2"/>
      <c r="NY3110" s="2"/>
      <c r="NZ3110" s="2"/>
      <c r="OA3110" s="2"/>
      <c r="OB3110" s="2"/>
    </row>
    <row r="3111" spans="2:392" x14ac:dyDescent="0.25">
      <c r="B3111" s="2"/>
      <c r="C3111" s="2"/>
      <c r="D3111" s="2"/>
      <c r="E3111" s="2"/>
      <c r="F3111" s="2"/>
      <c r="I3111" s="2"/>
      <c r="J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EE3111" s="2"/>
      <c r="EJ3111" s="2"/>
      <c r="EK3111" s="2"/>
      <c r="EL3111" s="2"/>
      <c r="EM3111" s="2"/>
      <c r="EN3111" s="2"/>
      <c r="EO3111" s="2"/>
      <c r="EP3111" s="2"/>
      <c r="EQ3111" s="2"/>
      <c r="ER3111" s="2"/>
      <c r="ES3111" s="2"/>
      <c r="ET3111" s="2"/>
      <c r="EU3111" s="2"/>
      <c r="EV3111" s="2"/>
      <c r="FJ3111" s="2"/>
      <c r="GB3111" s="2"/>
      <c r="GP3111" s="13"/>
      <c r="GQ3111" s="13"/>
      <c r="GR3111" s="13"/>
      <c r="GS3111" s="13"/>
      <c r="GT3111" s="13"/>
      <c r="GU3111" s="13"/>
      <c r="NX3111" s="2"/>
      <c r="NY3111" s="2"/>
      <c r="NZ3111" s="2"/>
      <c r="OA3111" s="2"/>
      <c r="OB3111" s="2"/>
    </row>
    <row r="3112" spans="2:392" x14ac:dyDescent="0.25">
      <c r="B3112" s="2"/>
      <c r="C3112" s="2"/>
      <c r="D3112" s="2"/>
      <c r="E3112" s="2"/>
      <c r="F3112" s="2"/>
      <c r="I3112" s="2"/>
      <c r="J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EE3112" s="2"/>
      <c r="EJ3112" s="2"/>
      <c r="EK3112" s="2"/>
      <c r="EL3112" s="2"/>
      <c r="EM3112" s="2"/>
      <c r="EN3112" s="2"/>
      <c r="EO3112" s="2"/>
      <c r="EP3112" s="2"/>
      <c r="EQ3112" s="2"/>
      <c r="ER3112" s="2"/>
      <c r="ES3112" s="2"/>
      <c r="ET3112" s="2"/>
      <c r="EU3112" s="2"/>
      <c r="EV3112" s="2"/>
      <c r="FJ3112" s="2"/>
      <c r="GB3112" s="2"/>
      <c r="GP3112" s="13"/>
      <c r="GQ3112" s="13"/>
      <c r="GR3112" s="13"/>
      <c r="GS3112" s="13"/>
      <c r="GT3112" s="13"/>
      <c r="GU3112" s="13"/>
      <c r="NX3112" s="2"/>
      <c r="NY3112" s="2"/>
      <c r="NZ3112" s="2"/>
      <c r="OA3112" s="2"/>
      <c r="OB3112" s="2"/>
    </row>
    <row r="3113" spans="2:392" x14ac:dyDescent="0.25">
      <c r="B3113" s="2"/>
      <c r="C3113" s="2"/>
      <c r="D3113" s="2"/>
      <c r="E3113" s="2"/>
      <c r="F3113" s="2"/>
      <c r="I3113" s="2"/>
      <c r="J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EE3113" s="2"/>
      <c r="EJ3113" s="2"/>
      <c r="EK3113" s="2"/>
      <c r="EL3113" s="2"/>
      <c r="EM3113" s="2"/>
      <c r="EN3113" s="2"/>
      <c r="EO3113" s="2"/>
      <c r="EP3113" s="2"/>
      <c r="EQ3113" s="2"/>
      <c r="ER3113" s="2"/>
      <c r="ES3113" s="2"/>
      <c r="ET3113" s="2"/>
      <c r="EU3113" s="2"/>
      <c r="EV3113" s="2"/>
      <c r="FJ3113" s="2"/>
      <c r="GB3113" s="2"/>
      <c r="GP3113" s="13"/>
      <c r="GQ3113" s="13"/>
      <c r="GR3113" s="13"/>
      <c r="GS3113" s="13"/>
      <c r="GT3113" s="13"/>
      <c r="GU3113" s="13"/>
      <c r="NX3113" s="2"/>
      <c r="NY3113" s="2"/>
      <c r="NZ3113" s="2"/>
      <c r="OA3113" s="2"/>
      <c r="OB3113" s="2"/>
    </row>
    <row r="3114" spans="2:392" x14ac:dyDescent="0.25">
      <c r="B3114" s="2"/>
      <c r="C3114" s="2"/>
      <c r="D3114" s="2"/>
      <c r="E3114" s="2"/>
      <c r="F3114" s="2"/>
      <c r="I3114" s="2"/>
      <c r="J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EE3114" s="2"/>
      <c r="EJ3114" s="2"/>
      <c r="EK3114" s="2"/>
      <c r="EL3114" s="2"/>
      <c r="EM3114" s="2"/>
      <c r="EN3114" s="2"/>
      <c r="EO3114" s="2"/>
      <c r="EP3114" s="2"/>
      <c r="EQ3114" s="2"/>
      <c r="ER3114" s="2"/>
      <c r="ES3114" s="2"/>
      <c r="ET3114" s="2"/>
      <c r="EU3114" s="2"/>
      <c r="EV3114" s="2"/>
      <c r="FJ3114" s="2"/>
      <c r="GB3114" s="2"/>
      <c r="GP3114" s="13"/>
      <c r="GQ3114" s="13"/>
      <c r="GR3114" s="13"/>
      <c r="GS3114" s="13"/>
      <c r="GT3114" s="13"/>
      <c r="GU3114" s="13"/>
      <c r="NX3114" s="2"/>
      <c r="NY3114" s="2"/>
      <c r="NZ3114" s="2"/>
      <c r="OA3114" s="2"/>
      <c r="OB3114" s="2"/>
    </row>
    <row r="3115" spans="2:392" x14ac:dyDescent="0.25">
      <c r="B3115" s="2"/>
      <c r="C3115" s="2"/>
      <c r="D3115" s="2"/>
      <c r="E3115" s="2"/>
      <c r="F3115" s="2"/>
      <c r="I3115" s="2"/>
      <c r="J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EE3115" s="2"/>
      <c r="EJ3115" s="2"/>
      <c r="EK3115" s="2"/>
      <c r="EL3115" s="2"/>
      <c r="EM3115" s="2"/>
      <c r="EN3115" s="2"/>
      <c r="EO3115" s="2"/>
      <c r="EP3115" s="2"/>
      <c r="EQ3115" s="2"/>
      <c r="ER3115" s="2"/>
      <c r="ES3115" s="2"/>
      <c r="ET3115" s="2"/>
      <c r="EU3115" s="2"/>
      <c r="EV3115" s="2"/>
      <c r="FJ3115" s="2"/>
      <c r="GB3115" s="2"/>
      <c r="GP3115" s="13"/>
      <c r="GQ3115" s="13"/>
      <c r="GR3115" s="13"/>
      <c r="GS3115" s="13"/>
      <c r="GT3115" s="13"/>
      <c r="GU3115" s="13"/>
      <c r="NX3115" s="2"/>
      <c r="NY3115" s="2"/>
      <c r="NZ3115" s="2"/>
      <c r="OA3115" s="2"/>
      <c r="OB3115" s="2"/>
    </row>
    <row r="3116" spans="2:392" x14ac:dyDescent="0.25">
      <c r="B3116" s="2"/>
      <c r="C3116" s="2"/>
      <c r="D3116" s="2"/>
      <c r="E3116" s="2"/>
      <c r="F3116" s="2"/>
      <c r="I3116" s="2"/>
      <c r="J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EE3116" s="2"/>
      <c r="EJ3116" s="2"/>
      <c r="EK3116" s="2"/>
      <c r="EL3116" s="2"/>
      <c r="EM3116" s="2"/>
      <c r="EN3116" s="2"/>
      <c r="EO3116" s="2"/>
      <c r="EP3116" s="2"/>
      <c r="EQ3116" s="2"/>
      <c r="ER3116" s="2"/>
      <c r="ES3116" s="2"/>
      <c r="ET3116" s="2"/>
      <c r="EU3116" s="2"/>
      <c r="EV3116" s="2"/>
      <c r="FJ3116" s="2"/>
      <c r="GB3116" s="2"/>
      <c r="GP3116" s="13"/>
      <c r="GQ3116" s="13"/>
      <c r="GR3116" s="13"/>
      <c r="GS3116" s="13"/>
      <c r="GT3116" s="13"/>
      <c r="GU3116" s="13"/>
      <c r="NX3116" s="2"/>
      <c r="NY3116" s="2"/>
      <c r="NZ3116" s="2"/>
      <c r="OA3116" s="2"/>
      <c r="OB3116" s="2"/>
    </row>
    <row r="3117" spans="2:392" x14ac:dyDescent="0.25">
      <c r="B3117" s="2"/>
      <c r="C3117" s="2"/>
      <c r="D3117" s="2"/>
      <c r="E3117" s="2"/>
      <c r="F3117" s="2"/>
      <c r="I3117" s="2"/>
      <c r="J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EE3117" s="2"/>
      <c r="EJ3117" s="2"/>
      <c r="EK3117" s="2"/>
      <c r="EL3117" s="2"/>
      <c r="EM3117" s="2"/>
      <c r="EN3117" s="2"/>
      <c r="EO3117" s="2"/>
      <c r="EP3117" s="2"/>
      <c r="EQ3117" s="2"/>
      <c r="ER3117" s="2"/>
      <c r="ES3117" s="2"/>
      <c r="ET3117" s="2"/>
      <c r="EU3117" s="2"/>
      <c r="EV3117" s="2"/>
      <c r="FJ3117" s="2"/>
      <c r="GB3117" s="2"/>
      <c r="GP3117" s="13"/>
      <c r="GQ3117" s="13"/>
      <c r="GR3117" s="13"/>
      <c r="GS3117" s="13"/>
      <c r="GT3117" s="13"/>
      <c r="GU3117" s="13"/>
      <c r="NX3117" s="2"/>
      <c r="NY3117" s="2"/>
      <c r="NZ3117" s="2"/>
      <c r="OA3117" s="2"/>
      <c r="OB3117" s="2"/>
    </row>
    <row r="3118" spans="2:392" x14ac:dyDescent="0.25">
      <c r="B3118" s="2"/>
      <c r="C3118" s="2"/>
      <c r="D3118" s="2"/>
      <c r="E3118" s="2"/>
      <c r="F3118" s="2"/>
      <c r="I3118" s="2"/>
      <c r="J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EE3118" s="2"/>
      <c r="EJ3118" s="2"/>
      <c r="EK3118" s="2"/>
      <c r="EL3118" s="2"/>
      <c r="EM3118" s="2"/>
      <c r="EN3118" s="2"/>
      <c r="EO3118" s="2"/>
      <c r="EP3118" s="2"/>
      <c r="EQ3118" s="2"/>
      <c r="ER3118" s="2"/>
      <c r="ES3118" s="2"/>
      <c r="ET3118" s="2"/>
      <c r="EU3118" s="2"/>
      <c r="EV3118" s="2"/>
      <c r="FJ3118" s="2"/>
      <c r="GB3118" s="2"/>
      <c r="GP3118" s="13"/>
      <c r="GQ3118" s="13"/>
      <c r="GR3118" s="13"/>
      <c r="GS3118" s="13"/>
      <c r="GT3118" s="13"/>
      <c r="GU3118" s="13"/>
      <c r="NX3118" s="2"/>
      <c r="NY3118" s="2"/>
      <c r="NZ3118" s="2"/>
      <c r="OA3118" s="2"/>
      <c r="OB3118" s="2"/>
    </row>
    <row r="3119" spans="2:392" x14ac:dyDescent="0.25">
      <c r="B3119" s="2"/>
      <c r="C3119" s="2"/>
      <c r="D3119" s="2"/>
      <c r="E3119" s="2"/>
      <c r="F3119" s="2"/>
      <c r="I3119" s="2"/>
      <c r="J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EE3119" s="2"/>
      <c r="EJ3119" s="2"/>
      <c r="EK3119" s="2"/>
      <c r="EL3119" s="2"/>
      <c r="EM3119" s="2"/>
      <c r="EN3119" s="2"/>
      <c r="EO3119" s="2"/>
      <c r="EP3119" s="2"/>
      <c r="EQ3119" s="2"/>
      <c r="ER3119" s="2"/>
      <c r="ES3119" s="2"/>
      <c r="ET3119" s="2"/>
      <c r="EU3119" s="2"/>
      <c r="EV3119" s="2"/>
      <c r="FJ3119" s="2"/>
      <c r="GB3119" s="2"/>
      <c r="GP3119" s="13"/>
      <c r="GQ3119" s="13"/>
      <c r="GR3119" s="13"/>
      <c r="GS3119" s="13"/>
      <c r="GT3119" s="13"/>
      <c r="GU3119" s="13"/>
      <c r="NX3119" s="2"/>
      <c r="NY3119" s="2"/>
      <c r="NZ3119" s="2"/>
      <c r="OA3119" s="2"/>
      <c r="OB3119" s="2"/>
    </row>
    <row r="3120" spans="2:392" x14ac:dyDescent="0.25">
      <c r="B3120" s="2"/>
      <c r="C3120" s="2"/>
      <c r="D3120" s="2"/>
      <c r="E3120" s="2"/>
      <c r="F3120" s="2"/>
      <c r="I3120" s="2"/>
      <c r="J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EE3120" s="2"/>
      <c r="EJ3120" s="2"/>
      <c r="EK3120" s="2"/>
      <c r="EL3120" s="2"/>
      <c r="EM3120" s="2"/>
      <c r="EN3120" s="2"/>
      <c r="EO3120" s="2"/>
      <c r="EP3120" s="2"/>
      <c r="EQ3120" s="2"/>
      <c r="ER3120" s="2"/>
      <c r="ES3120" s="2"/>
      <c r="ET3120" s="2"/>
      <c r="EU3120" s="2"/>
      <c r="EV3120" s="2"/>
      <c r="FJ3120" s="2"/>
      <c r="GB3120" s="2"/>
      <c r="GP3120" s="13"/>
      <c r="GQ3120" s="13"/>
      <c r="GR3120" s="13"/>
      <c r="GS3120" s="13"/>
      <c r="GT3120" s="13"/>
      <c r="GU3120" s="13"/>
      <c r="NX3120" s="2"/>
      <c r="NY3120" s="2"/>
      <c r="NZ3120" s="2"/>
      <c r="OA3120" s="2"/>
      <c r="OB3120" s="2"/>
    </row>
    <row r="3121" spans="2:392" x14ac:dyDescent="0.25">
      <c r="B3121" s="2"/>
      <c r="C3121" s="2"/>
      <c r="D3121" s="2"/>
      <c r="E3121" s="2"/>
      <c r="F3121" s="2"/>
      <c r="I3121" s="2"/>
      <c r="J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EE3121" s="2"/>
      <c r="EJ3121" s="2"/>
      <c r="EK3121" s="2"/>
      <c r="EL3121" s="2"/>
      <c r="EM3121" s="2"/>
      <c r="EN3121" s="2"/>
      <c r="EO3121" s="2"/>
      <c r="EP3121" s="2"/>
      <c r="EQ3121" s="2"/>
      <c r="ER3121" s="2"/>
      <c r="ES3121" s="2"/>
      <c r="ET3121" s="2"/>
      <c r="EU3121" s="2"/>
      <c r="EV3121" s="2"/>
      <c r="FJ3121" s="2"/>
      <c r="GB3121" s="2"/>
      <c r="GP3121" s="13"/>
      <c r="GQ3121" s="13"/>
      <c r="GR3121" s="13"/>
      <c r="GS3121" s="13"/>
      <c r="GT3121" s="13"/>
      <c r="GU3121" s="13"/>
      <c r="NX3121" s="2"/>
      <c r="NY3121" s="2"/>
      <c r="NZ3121" s="2"/>
      <c r="OA3121" s="2"/>
      <c r="OB3121" s="2"/>
    </row>
    <row r="3122" spans="2:392" x14ac:dyDescent="0.25">
      <c r="B3122" s="2"/>
      <c r="C3122" s="2"/>
      <c r="D3122" s="2"/>
      <c r="E3122" s="2"/>
      <c r="F3122" s="2"/>
      <c r="I3122" s="2"/>
      <c r="J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EE3122" s="2"/>
      <c r="EJ3122" s="2"/>
      <c r="EK3122" s="2"/>
      <c r="EL3122" s="2"/>
      <c r="EM3122" s="2"/>
      <c r="EN3122" s="2"/>
      <c r="EO3122" s="2"/>
      <c r="EP3122" s="2"/>
      <c r="EQ3122" s="2"/>
      <c r="ER3122" s="2"/>
      <c r="ES3122" s="2"/>
      <c r="ET3122" s="2"/>
      <c r="EU3122" s="2"/>
      <c r="EV3122" s="2"/>
      <c r="FJ3122" s="2"/>
      <c r="GB3122" s="2"/>
      <c r="GP3122" s="13"/>
      <c r="GQ3122" s="13"/>
      <c r="GR3122" s="13"/>
      <c r="GS3122" s="13"/>
      <c r="GT3122" s="13"/>
      <c r="GU3122" s="13"/>
      <c r="NX3122" s="2"/>
      <c r="NY3122" s="2"/>
      <c r="NZ3122" s="2"/>
      <c r="OA3122" s="2"/>
      <c r="OB3122" s="2"/>
    </row>
    <row r="3123" spans="2:392" x14ac:dyDescent="0.25">
      <c r="B3123" s="2"/>
      <c r="C3123" s="2"/>
      <c r="D3123" s="2"/>
      <c r="E3123" s="2"/>
      <c r="F3123" s="2"/>
      <c r="I3123" s="2"/>
      <c r="J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EE3123" s="2"/>
      <c r="EJ3123" s="2"/>
      <c r="EK3123" s="2"/>
      <c r="EL3123" s="2"/>
      <c r="EM3123" s="2"/>
      <c r="EN3123" s="2"/>
      <c r="EO3123" s="2"/>
      <c r="EP3123" s="2"/>
      <c r="EQ3123" s="2"/>
      <c r="ER3123" s="2"/>
      <c r="ES3123" s="2"/>
      <c r="ET3123" s="2"/>
      <c r="EU3123" s="2"/>
      <c r="EV3123" s="2"/>
      <c r="FJ3123" s="2"/>
      <c r="GB3123" s="2"/>
      <c r="GP3123" s="13"/>
      <c r="GQ3123" s="13"/>
      <c r="GR3123" s="13"/>
      <c r="GS3123" s="13"/>
      <c r="GT3123" s="13"/>
      <c r="GU3123" s="13"/>
      <c r="NX3123" s="2"/>
      <c r="NY3123" s="2"/>
      <c r="NZ3123" s="2"/>
      <c r="OA3123" s="2"/>
      <c r="OB3123" s="2"/>
    </row>
    <row r="3124" spans="2:392" x14ac:dyDescent="0.25">
      <c r="B3124" s="2"/>
      <c r="C3124" s="2"/>
      <c r="D3124" s="2"/>
      <c r="E3124" s="2"/>
      <c r="F3124" s="2"/>
      <c r="I3124" s="2"/>
      <c r="J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EE3124" s="2"/>
      <c r="EJ3124" s="2"/>
      <c r="EK3124" s="2"/>
      <c r="EL3124" s="2"/>
      <c r="EM3124" s="2"/>
      <c r="EN3124" s="2"/>
      <c r="EO3124" s="2"/>
      <c r="EP3124" s="2"/>
      <c r="EQ3124" s="2"/>
      <c r="ER3124" s="2"/>
      <c r="ES3124" s="2"/>
      <c r="ET3124" s="2"/>
      <c r="EU3124" s="2"/>
      <c r="EV3124" s="2"/>
      <c r="FJ3124" s="2"/>
      <c r="GB3124" s="2"/>
      <c r="GP3124" s="13"/>
      <c r="GQ3124" s="13"/>
      <c r="GR3124" s="13"/>
      <c r="GS3124" s="13"/>
      <c r="GT3124" s="13"/>
      <c r="GU3124" s="13"/>
      <c r="NX3124" s="2"/>
      <c r="NY3124" s="2"/>
      <c r="NZ3124" s="2"/>
      <c r="OA3124" s="2"/>
      <c r="OB3124" s="2"/>
    </row>
    <row r="3125" spans="2:392" x14ac:dyDescent="0.25">
      <c r="B3125" s="2"/>
      <c r="C3125" s="2"/>
      <c r="D3125" s="2"/>
      <c r="E3125" s="2"/>
      <c r="F3125" s="2"/>
      <c r="I3125" s="2"/>
      <c r="J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EE3125" s="2"/>
      <c r="EJ3125" s="2"/>
      <c r="EK3125" s="2"/>
      <c r="EL3125" s="2"/>
      <c r="EM3125" s="2"/>
      <c r="EN3125" s="2"/>
      <c r="EO3125" s="2"/>
      <c r="EP3125" s="2"/>
      <c r="EQ3125" s="2"/>
      <c r="ER3125" s="2"/>
      <c r="ES3125" s="2"/>
      <c r="ET3125" s="2"/>
      <c r="EU3125" s="2"/>
      <c r="EV3125" s="2"/>
      <c r="FJ3125" s="2"/>
      <c r="GB3125" s="2"/>
      <c r="GP3125" s="13"/>
      <c r="GQ3125" s="13"/>
      <c r="GR3125" s="13"/>
      <c r="GS3125" s="13"/>
      <c r="GT3125" s="13"/>
      <c r="GU3125" s="13"/>
      <c r="NX3125" s="2"/>
      <c r="NY3125" s="2"/>
      <c r="NZ3125" s="2"/>
      <c r="OA3125" s="2"/>
      <c r="OB3125" s="2"/>
    </row>
    <row r="3126" spans="2:392" x14ac:dyDescent="0.25">
      <c r="B3126" s="2"/>
      <c r="C3126" s="2"/>
      <c r="D3126" s="2"/>
      <c r="E3126" s="2"/>
      <c r="F3126" s="2"/>
      <c r="I3126" s="2"/>
      <c r="J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EE3126" s="2"/>
      <c r="EJ3126" s="2"/>
      <c r="EK3126" s="2"/>
      <c r="EL3126" s="2"/>
      <c r="EM3126" s="2"/>
      <c r="EN3126" s="2"/>
      <c r="EO3126" s="2"/>
      <c r="EP3126" s="2"/>
      <c r="EQ3126" s="2"/>
      <c r="ER3126" s="2"/>
      <c r="ES3126" s="2"/>
      <c r="ET3126" s="2"/>
      <c r="EU3126" s="2"/>
      <c r="EV3126" s="2"/>
      <c r="FJ3126" s="2"/>
      <c r="GB3126" s="2"/>
      <c r="GP3126" s="13"/>
      <c r="GQ3126" s="13"/>
      <c r="GR3126" s="13"/>
      <c r="GS3126" s="13"/>
      <c r="GT3126" s="13"/>
      <c r="GU3126" s="13"/>
      <c r="NX3126" s="2"/>
      <c r="NY3126" s="2"/>
      <c r="NZ3126" s="2"/>
      <c r="OA3126" s="2"/>
      <c r="OB3126" s="2"/>
    </row>
    <row r="3127" spans="2:392" x14ac:dyDescent="0.25">
      <c r="B3127" s="2"/>
      <c r="C3127" s="2"/>
      <c r="D3127" s="2"/>
      <c r="E3127" s="2"/>
      <c r="F3127" s="2"/>
      <c r="I3127" s="2"/>
      <c r="J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EE3127" s="2"/>
      <c r="EJ3127" s="2"/>
      <c r="EK3127" s="2"/>
      <c r="EL3127" s="2"/>
      <c r="EM3127" s="2"/>
      <c r="EN3127" s="2"/>
      <c r="EO3127" s="2"/>
      <c r="EP3127" s="2"/>
      <c r="EQ3127" s="2"/>
      <c r="ER3127" s="2"/>
      <c r="ES3127" s="2"/>
      <c r="ET3127" s="2"/>
      <c r="EU3127" s="2"/>
      <c r="EV3127" s="2"/>
      <c r="FJ3127" s="2"/>
      <c r="GB3127" s="2"/>
      <c r="GP3127" s="13"/>
      <c r="GQ3127" s="13"/>
      <c r="GR3127" s="13"/>
      <c r="GS3127" s="13"/>
      <c r="GT3127" s="13"/>
      <c r="GU3127" s="13"/>
      <c r="NX3127" s="2"/>
      <c r="NY3127" s="2"/>
      <c r="NZ3127" s="2"/>
      <c r="OA3127" s="2"/>
      <c r="OB3127" s="2"/>
    </row>
    <row r="3128" spans="2:392" x14ac:dyDescent="0.25">
      <c r="B3128" s="2"/>
      <c r="C3128" s="2"/>
      <c r="D3128" s="2"/>
      <c r="E3128" s="2"/>
      <c r="F3128" s="2"/>
      <c r="I3128" s="2"/>
      <c r="J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EE3128" s="2"/>
      <c r="EJ3128" s="2"/>
      <c r="EK3128" s="2"/>
      <c r="EL3128" s="2"/>
      <c r="EM3128" s="2"/>
      <c r="EN3128" s="2"/>
      <c r="EO3128" s="2"/>
      <c r="EP3128" s="2"/>
      <c r="EQ3128" s="2"/>
      <c r="ER3128" s="2"/>
      <c r="ES3128" s="2"/>
      <c r="ET3128" s="2"/>
      <c r="EU3128" s="2"/>
      <c r="EV3128" s="2"/>
      <c r="FJ3128" s="2"/>
      <c r="GB3128" s="2"/>
      <c r="GP3128" s="13"/>
      <c r="GQ3128" s="13"/>
      <c r="GR3128" s="13"/>
      <c r="GS3128" s="13"/>
      <c r="GT3128" s="13"/>
      <c r="GU3128" s="13"/>
      <c r="NX3128" s="2"/>
      <c r="NY3128" s="2"/>
      <c r="NZ3128" s="2"/>
      <c r="OA3128" s="2"/>
      <c r="OB3128" s="2"/>
    </row>
    <row r="3129" spans="2:392" x14ac:dyDescent="0.25">
      <c r="B3129" s="2"/>
      <c r="C3129" s="2"/>
      <c r="D3129" s="2"/>
      <c r="E3129" s="2"/>
      <c r="F3129" s="2"/>
      <c r="I3129" s="2"/>
      <c r="J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EE3129" s="2"/>
      <c r="EJ3129" s="2"/>
      <c r="EK3129" s="2"/>
      <c r="EL3129" s="2"/>
      <c r="EM3129" s="2"/>
      <c r="EN3129" s="2"/>
      <c r="EO3129" s="2"/>
      <c r="EP3129" s="2"/>
      <c r="EQ3129" s="2"/>
      <c r="ER3129" s="2"/>
      <c r="ES3129" s="2"/>
      <c r="ET3129" s="2"/>
      <c r="EU3129" s="2"/>
      <c r="EV3129" s="2"/>
      <c r="FJ3129" s="2"/>
      <c r="GB3129" s="2"/>
      <c r="GP3129" s="13"/>
      <c r="GQ3129" s="13"/>
      <c r="GR3129" s="13"/>
      <c r="GS3129" s="13"/>
      <c r="GT3129" s="13"/>
      <c r="GU3129" s="13"/>
      <c r="NX3129" s="2"/>
      <c r="NY3129" s="2"/>
      <c r="NZ3129" s="2"/>
      <c r="OA3129" s="2"/>
      <c r="OB3129" s="2"/>
    </row>
    <row r="3130" spans="2:392" x14ac:dyDescent="0.25">
      <c r="B3130" s="2"/>
      <c r="C3130" s="2"/>
      <c r="D3130" s="2"/>
      <c r="E3130" s="2"/>
      <c r="F3130" s="2"/>
      <c r="I3130" s="2"/>
      <c r="J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EE3130" s="2"/>
      <c r="EJ3130" s="2"/>
      <c r="EK3130" s="2"/>
      <c r="EL3130" s="2"/>
      <c r="EM3130" s="2"/>
      <c r="EN3130" s="2"/>
      <c r="EO3130" s="2"/>
      <c r="EP3130" s="2"/>
      <c r="EQ3130" s="2"/>
      <c r="ER3130" s="2"/>
      <c r="ES3130" s="2"/>
      <c r="ET3130" s="2"/>
      <c r="EU3130" s="2"/>
      <c r="EV3130" s="2"/>
      <c r="FJ3130" s="2"/>
      <c r="GB3130" s="2"/>
      <c r="GP3130" s="13"/>
      <c r="GQ3130" s="13"/>
      <c r="GR3130" s="13"/>
      <c r="GS3130" s="13"/>
      <c r="GT3130" s="13"/>
      <c r="GU3130" s="13"/>
      <c r="NX3130" s="2"/>
      <c r="NY3130" s="2"/>
      <c r="NZ3130" s="2"/>
      <c r="OA3130" s="2"/>
      <c r="OB3130" s="2"/>
    </row>
    <row r="3131" spans="2:392" x14ac:dyDescent="0.25">
      <c r="B3131" s="2"/>
      <c r="C3131" s="2"/>
      <c r="D3131" s="2"/>
      <c r="E3131" s="2"/>
      <c r="F3131" s="2"/>
      <c r="I3131" s="2"/>
      <c r="J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EE3131" s="2"/>
      <c r="EJ3131" s="2"/>
      <c r="EK3131" s="2"/>
      <c r="EL3131" s="2"/>
      <c r="EM3131" s="2"/>
      <c r="EN3131" s="2"/>
      <c r="EO3131" s="2"/>
      <c r="EP3131" s="2"/>
      <c r="EQ3131" s="2"/>
      <c r="ER3131" s="2"/>
      <c r="ES3131" s="2"/>
      <c r="ET3131" s="2"/>
      <c r="EU3131" s="2"/>
      <c r="EV3131" s="2"/>
      <c r="FJ3131" s="2"/>
      <c r="GB3131" s="2"/>
      <c r="GP3131" s="13"/>
      <c r="GQ3131" s="13"/>
      <c r="GR3131" s="13"/>
      <c r="GS3131" s="13"/>
      <c r="GT3131" s="13"/>
      <c r="GU3131" s="13"/>
      <c r="NX3131" s="2"/>
      <c r="NY3131" s="2"/>
      <c r="NZ3131" s="2"/>
      <c r="OA3131" s="2"/>
      <c r="OB3131" s="2"/>
    </row>
    <row r="3132" spans="2:392" x14ac:dyDescent="0.25">
      <c r="B3132" s="2"/>
      <c r="C3132" s="2"/>
      <c r="D3132" s="2"/>
      <c r="E3132" s="2"/>
      <c r="F3132" s="2"/>
      <c r="I3132" s="2"/>
      <c r="J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EE3132" s="2"/>
      <c r="EJ3132" s="2"/>
      <c r="EK3132" s="2"/>
      <c r="EL3132" s="2"/>
      <c r="EM3132" s="2"/>
      <c r="EN3132" s="2"/>
      <c r="EO3132" s="2"/>
      <c r="EP3132" s="2"/>
      <c r="EQ3132" s="2"/>
      <c r="ER3132" s="2"/>
      <c r="ES3132" s="2"/>
      <c r="ET3132" s="2"/>
      <c r="EU3132" s="2"/>
      <c r="EV3132" s="2"/>
      <c r="FJ3132" s="2"/>
      <c r="GB3132" s="2"/>
      <c r="GP3132" s="13"/>
      <c r="GQ3132" s="13"/>
      <c r="GR3132" s="13"/>
      <c r="GS3132" s="13"/>
      <c r="GT3132" s="13"/>
      <c r="GU3132" s="13"/>
      <c r="NX3132" s="2"/>
      <c r="NY3132" s="2"/>
      <c r="NZ3132" s="2"/>
      <c r="OA3132" s="2"/>
      <c r="OB3132" s="2"/>
    </row>
    <row r="3133" spans="2:392" x14ac:dyDescent="0.25">
      <c r="B3133" s="2"/>
      <c r="C3133" s="2"/>
      <c r="D3133" s="2"/>
      <c r="E3133" s="2"/>
      <c r="F3133" s="2"/>
      <c r="I3133" s="2"/>
      <c r="J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EE3133" s="2"/>
      <c r="EJ3133" s="2"/>
      <c r="EK3133" s="2"/>
      <c r="EL3133" s="2"/>
      <c r="EM3133" s="2"/>
      <c r="EN3133" s="2"/>
      <c r="EO3133" s="2"/>
      <c r="EP3133" s="2"/>
      <c r="EQ3133" s="2"/>
      <c r="ER3133" s="2"/>
      <c r="ES3133" s="2"/>
      <c r="ET3133" s="2"/>
      <c r="EU3133" s="2"/>
      <c r="EV3133" s="2"/>
      <c r="FJ3133" s="2"/>
      <c r="GB3133" s="2"/>
      <c r="GP3133" s="13"/>
      <c r="GQ3133" s="13"/>
      <c r="GR3133" s="13"/>
      <c r="GS3133" s="13"/>
      <c r="GT3133" s="13"/>
      <c r="GU3133" s="13"/>
      <c r="NX3133" s="2"/>
      <c r="NY3133" s="2"/>
      <c r="NZ3133" s="2"/>
      <c r="OA3133" s="2"/>
      <c r="OB3133" s="2"/>
    </row>
    <row r="3134" spans="2:392" x14ac:dyDescent="0.25">
      <c r="B3134" s="2"/>
      <c r="C3134" s="2"/>
      <c r="D3134" s="2"/>
      <c r="E3134" s="2"/>
      <c r="F3134" s="2"/>
      <c r="I3134" s="2"/>
      <c r="J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EE3134" s="2"/>
      <c r="EJ3134" s="2"/>
      <c r="EK3134" s="2"/>
      <c r="EL3134" s="2"/>
      <c r="EM3134" s="2"/>
      <c r="EN3134" s="2"/>
      <c r="EO3134" s="2"/>
      <c r="EP3134" s="2"/>
      <c r="EQ3134" s="2"/>
      <c r="ER3134" s="2"/>
      <c r="ES3134" s="2"/>
      <c r="ET3134" s="2"/>
      <c r="EU3134" s="2"/>
      <c r="EV3134" s="2"/>
      <c r="FJ3134" s="2"/>
      <c r="GB3134" s="2"/>
      <c r="GP3134" s="13"/>
      <c r="GQ3134" s="13"/>
      <c r="GR3134" s="13"/>
      <c r="GS3134" s="13"/>
      <c r="GT3134" s="13"/>
      <c r="GU3134" s="13"/>
      <c r="NX3134" s="2"/>
      <c r="NY3134" s="2"/>
      <c r="NZ3134" s="2"/>
      <c r="OA3134" s="2"/>
      <c r="OB3134" s="2"/>
    </row>
    <row r="3135" spans="2:392" x14ac:dyDescent="0.25">
      <c r="B3135" s="2"/>
      <c r="C3135" s="2"/>
      <c r="D3135" s="2"/>
      <c r="E3135" s="2"/>
      <c r="F3135" s="2"/>
      <c r="I3135" s="2"/>
      <c r="J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EE3135" s="2"/>
      <c r="EJ3135" s="2"/>
      <c r="EK3135" s="2"/>
      <c r="EL3135" s="2"/>
      <c r="EM3135" s="2"/>
      <c r="EN3135" s="2"/>
      <c r="EO3135" s="2"/>
      <c r="EP3135" s="2"/>
      <c r="EQ3135" s="2"/>
      <c r="ER3135" s="2"/>
      <c r="ES3135" s="2"/>
      <c r="ET3135" s="2"/>
      <c r="EU3135" s="2"/>
      <c r="EV3135" s="2"/>
      <c r="FJ3135" s="2"/>
      <c r="GB3135" s="2"/>
      <c r="GP3135" s="13"/>
      <c r="GQ3135" s="13"/>
      <c r="GR3135" s="13"/>
      <c r="GS3135" s="13"/>
      <c r="GT3135" s="13"/>
      <c r="GU3135" s="13"/>
      <c r="NX3135" s="2"/>
      <c r="NY3135" s="2"/>
      <c r="NZ3135" s="2"/>
      <c r="OA3135" s="2"/>
      <c r="OB3135" s="2"/>
    </row>
    <row r="3136" spans="2:392" x14ac:dyDescent="0.25">
      <c r="B3136" s="2"/>
      <c r="C3136" s="2"/>
      <c r="D3136" s="2"/>
      <c r="E3136" s="2"/>
      <c r="F3136" s="2"/>
      <c r="I3136" s="2"/>
      <c r="J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EE3136" s="2"/>
      <c r="EJ3136" s="2"/>
      <c r="EK3136" s="2"/>
      <c r="EL3136" s="2"/>
      <c r="EM3136" s="2"/>
      <c r="EN3136" s="2"/>
      <c r="EO3136" s="2"/>
      <c r="EP3136" s="2"/>
      <c r="EQ3136" s="2"/>
      <c r="ER3136" s="2"/>
      <c r="ES3136" s="2"/>
      <c r="ET3136" s="2"/>
      <c r="EU3136" s="2"/>
      <c r="EV3136" s="2"/>
      <c r="FJ3136" s="2"/>
      <c r="GB3136" s="2"/>
      <c r="GP3136" s="13"/>
      <c r="GQ3136" s="13"/>
      <c r="GR3136" s="13"/>
      <c r="GS3136" s="13"/>
      <c r="GT3136" s="13"/>
      <c r="GU3136" s="13"/>
      <c r="NX3136" s="2"/>
      <c r="NY3136" s="2"/>
      <c r="NZ3136" s="2"/>
      <c r="OA3136" s="2"/>
      <c r="OB3136" s="2"/>
    </row>
    <row r="3137" spans="2:392" x14ac:dyDescent="0.25">
      <c r="B3137" s="2"/>
      <c r="C3137" s="2"/>
      <c r="D3137" s="2"/>
      <c r="E3137" s="2"/>
      <c r="F3137" s="2"/>
      <c r="I3137" s="2"/>
      <c r="J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EE3137" s="2"/>
      <c r="EJ3137" s="2"/>
      <c r="EK3137" s="2"/>
      <c r="EL3137" s="2"/>
      <c r="EM3137" s="2"/>
      <c r="EN3137" s="2"/>
      <c r="EO3137" s="2"/>
      <c r="EP3137" s="2"/>
      <c r="EQ3137" s="2"/>
      <c r="ER3137" s="2"/>
      <c r="ES3137" s="2"/>
      <c r="ET3137" s="2"/>
      <c r="EU3137" s="2"/>
      <c r="EV3137" s="2"/>
      <c r="FJ3137" s="2"/>
      <c r="GB3137" s="2"/>
      <c r="GP3137" s="13"/>
      <c r="GQ3137" s="13"/>
      <c r="GR3137" s="13"/>
      <c r="GS3137" s="13"/>
      <c r="GT3137" s="13"/>
      <c r="GU3137" s="13"/>
      <c r="NX3137" s="2"/>
      <c r="NY3137" s="2"/>
      <c r="NZ3137" s="2"/>
      <c r="OA3137" s="2"/>
      <c r="OB3137" s="2"/>
    </row>
    <row r="3138" spans="2:392" x14ac:dyDescent="0.25">
      <c r="B3138" s="2"/>
      <c r="C3138" s="2"/>
      <c r="D3138" s="2"/>
      <c r="E3138" s="2"/>
      <c r="F3138" s="2"/>
      <c r="I3138" s="2"/>
      <c r="J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EE3138" s="2"/>
      <c r="EJ3138" s="2"/>
      <c r="EK3138" s="2"/>
      <c r="EL3138" s="2"/>
      <c r="EM3138" s="2"/>
      <c r="EN3138" s="2"/>
      <c r="EO3138" s="2"/>
      <c r="EP3138" s="2"/>
      <c r="EQ3138" s="2"/>
      <c r="ER3138" s="2"/>
      <c r="ES3138" s="2"/>
      <c r="ET3138" s="2"/>
      <c r="EU3138" s="2"/>
      <c r="EV3138" s="2"/>
      <c r="FJ3138" s="2"/>
      <c r="GB3138" s="2"/>
      <c r="GP3138" s="13"/>
      <c r="GQ3138" s="13"/>
      <c r="GR3138" s="13"/>
      <c r="GS3138" s="13"/>
      <c r="GT3138" s="13"/>
      <c r="GU3138" s="13"/>
      <c r="NX3138" s="2"/>
      <c r="NY3138" s="2"/>
      <c r="NZ3138" s="2"/>
      <c r="OA3138" s="2"/>
      <c r="OB3138" s="2"/>
    </row>
    <row r="3139" spans="2:392" x14ac:dyDescent="0.25">
      <c r="B3139" s="2"/>
      <c r="C3139" s="2"/>
      <c r="D3139" s="2"/>
      <c r="E3139" s="2"/>
      <c r="F3139" s="2"/>
      <c r="I3139" s="2"/>
      <c r="J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EE3139" s="2"/>
      <c r="EJ3139" s="2"/>
      <c r="EK3139" s="2"/>
      <c r="EL3139" s="2"/>
      <c r="EM3139" s="2"/>
      <c r="EN3139" s="2"/>
      <c r="EO3139" s="2"/>
      <c r="EP3139" s="2"/>
      <c r="EQ3139" s="2"/>
      <c r="ER3139" s="2"/>
      <c r="ES3139" s="2"/>
      <c r="ET3139" s="2"/>
      <c r="EU3139" s="2"/>
      <c r="EV3139" s="2"/>
      <c r="FJ3139" s="2"/>
      <c r="GB3139" s="2"/>
      <c r="GP3139" s="13"/>
      <c r="GQ3139" s="13"/>
      <c r="GR3139" s="13"/>
      <c r="GS3139" s="13"/>
      <c r="GT3139" s="13"/>
      <c r="GU3139" s="13"/>
      <c r="NX3139" s="2"/>
      <c r="NY3139" s="2"/>
      <c r="NZ3139" s="2"/>
      <c r="OA3139" s="2"/>
      <c r="OB3139" s="2"/>
    </row>
    <row r="3140" spans="2:392" x14ac:dyDescent="0.25">
      <c r="B3140" s="2"/>
      <c r="C3140" s="2"/>
      <c r="D3140" s="2"/>
      <c r="E3140" s="2"/>
      <c r="F3140" s="2"/>
      <c r="I3140" s="2"/>
      <c r="J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EE3140" s="2"/>
      <c r="EJ3140" s="2"/>
      <c r="EK3140" s="2"/>
      <c r="EL3140" s="2"/>
      <c r="EM3140" s="2"/>
      <c r="EN3140" s="2"/>
      <c r="EO3140" s="2"/>
      <c r="EP3140" s="2"/>
      <c r="EQ3140" s="2"/>
      <c r="ER3140" s="2"/>
      <c r="ES3140" s="2"/>
      <c r="ET3140" s="2"/>
      <c r="EU3140" s="2"/>
      <c r="EV3140" s="2"/>
      <c r="FJ3140" s="2"/>
      <c r="GB3140" s="2"/>
      <c r="GP3140" s="13"/>
      <c r="GQ3140" s="13"/>
      <c r="GR3140" s="13"/>
      <c r="GS3140" s="13"/>
      <c r="GT3140" s="13"/>
      <c r="GU3140" s="13"/>
      <c r="NX3140" s="2"/>
      <c r="NY3140" s="2"/>
      <c r="NZ3140" s="2"/>
      <c r="OA3140" s="2"/>
      <c r="OB3140" s="2"/>
    </row>
    <row r="3141" spans="2:392" x14ac:dyDescent="0.25">
      <c r="B3141" s="2"/>
      <c r="C3141" s="2"/>
      <c r="D3141" s="2"/>
      <c r="E3141" s="2"/>
      <c r="F3141" s="2"/>
      <c r="I3141" s="2"/>
      <c r="J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EE3141" s="2"/>
      <c r="EJ3141" s="2"/>
      <c r="EK3141" s="2"/>
      <c r="EL3141" s="2"/>
      <c r="EM3141" s="2"/>
      <c r="EN3141" s="2"/>
      <c r="EO3141" s="2"/>
      <c r="EP3141" s="2"/>
      <c r="EQ3141" s="2"/>
      <c r="ER3141" s="2"/>
      <c r="ES3141" s="2"/>
      <c r="ET3141" s="2"/>
      <c r="EU3141" s="2"/>
      <c r="EV3141" s="2"/>
      <c r="FJ3141" s="2"/>
      <c r="GB3141" s="2"/>
      <c r="GP3141" s="13"/>
      <c r="GQ3141" s="13"/>
      <c r="GR3141" s="13"/>
      <c r="GS3141" s="13"/>
      <c r="GT3141" s="13"/>
      <c r="GU3141" s="13"/>
      <c r="NX3141" s="2"/>
      <c r="NY3141" s="2"/>
      <c r="NZ3141" s="2"/>
      <c r="OA3141" s="2"/>
      <c r="OB3141" s="2"/>
    </row>
    <row r="3142" spans="2:392" x14ac:dyDescent="0.25">
      <c r="B3142" s="2"/>
      <c r="C3142" s="2"/>
      <c r="D3142" s="2"/>
      <c r="E3142" s="2"/>
      <c r="F3142" s="2"/>
      <c r="I3142" s="2"/>
      <c r="J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EE3142" s="2"/>
      <c r="EJ3142" s="2"/>
      <c r="EK3142" s="2"/>
      <c r="EL3142" s="2"/>
      <c r="EM3142" s="2"/>
      <c r="EN3142" s="2"/>
      <c r="EO3142" s="2"/>
      <c r="EP3142" s="2"/>
      <c r="EQ3142" s="2"/>
      <c r="ER3142" s="2"/>
      <c r="ES3142" s="2"/>
      <c r="ET3142" s="2"/>
      <c r="EU3142" s="2"/>
      <c r="EV3142" s="2"/>
      <c r="FJ3142" s="2"/>
      <c r="GB3142" s="2"/>
      <c r="GP3142" s="13"/>
      <c r="GQ3142" s="13"/>
      <c r="GR3142" s="13"/>
      <c r="GS3142" s="13"/>
      <c r="GT3142" s="13"/>
      <c r="GU3142" s="13"/>
      <c r="NX3142" s="2"/>
      <c r="NY3142" s="2"/>
      <c r="NZ3142" s="2"/>
      <c r="OA3142" s="2"/>
      <c r="OB3142" s="2"/>
    </row>
    <row r="3143" spans="2:392" x14ac:dyDescent="0.25">
      <c r="B3143" s="2"/>
      <c r="C3143" s="2"/>
      <c r="D3143" s="2"/>
      <c r="E3143" s="2"/>
      <c r="F3143" s="2"/>
      <c r="I3143" s="2"/>
      <c r="J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EE3143" s="2"/>
      <c r="EJ3143" s="2"/>
      <c r="EK3143" s="2"/>
      <c r="EL3143" s="2"/>
      <c r="EM3143" s="2"/>
      <c r="EN3143" s="2"/>
      <c r="EO3143" s="2"/>
      <c r="EP3143" s="2"/>
      <c r="EQ3143" s="2"/>
      <c r="ER3143" s="2"/>
      <c r="ES3143" s="2"/>
      <c r="ET3143" s="2"/>
      <c r="EU3143" s="2"/>
      <c r="EV3143" s="2"/>
      <c r="FJ3143" s="2"/>
      <c r="GB3143" s="2"/>
      <c r="GP3143" s="13"/>
      <c r="GQ3143" s="13"/>
      <c r="GR3143" s="13"/>
      <c r="GS3143" s="13"/>
      <c r="GT3143" s="13"/>
      <c r="GU3143" s="13"/>
      <c r="NX3143" s="2"/>
      <c r="NY3143" s="2"/>
      <c r="NZ3143" s="2"/>
      <c r="OA3143" s="2"/>
      <c r="OB3143" s="2"/>
    </row>
    <row r="3144" spans="2:392" x14ac:dyDescent="0.25">
      <c r="B3144" s="2"/>
      <c r="C3144" s="2"/>
      <c r="D3144" s="2"/>
      <c r="E3144" s="2"/>
      <c r="F3144" s="2"/>
      <c r="I3144" s="2"/>
      <c r="J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EE3144" s="2"/>
      <c r="EJ3144" s="2"/>
      <c r="EK3144" s="2"/>
      <c r="EL3144" s="2"/>
      <c r="EM3144" s="2"/>
      <c r="EN3144" s="2"/>
      <c r="EO3144" s="2"/>
      <c r="EP3144" s="2"/>
      <c r="EQ3144" s="2"/>
      <c r="ER3144" s="2"/>
      <c r="ES3144" s="2"/>
      <c r="ET3144" s="2"/>
      <c r="EU3144" s="2"/>
      <c r="EV3144" s="2"/>
      <c r="FJ3144" s="2"/>
      <c r="GB3144" s="2"/>
      <c r="GP3144" s="13"/>
      <c r="GQ3144" s="13"/>
      <c r="GR3144" s="13"/>
      <c r="GS3144" s="13"/>
      <c r="GT3144" s="13"/>
      <c r="GU3144" s="13"/>
      <c r="NX3144" s="2"/>
      <c r="NY3144" s="2"/>
      <c r="NZ3144" s="2"/>
      <c r="OA3144" s="2"/>
      <c r="OB3144" s="2"/>
    </row>
    <row r="3145" spans="2:392" x14ac:dyDescent="0.25">
      <c r="B3145" s="2"/>
      <c r="C3145" s="2"/>
      <c r="D3145" s="2"/>
      <c r="E3145" s="2"/>
      <c r="F3145" s="2"/>
      <c r="I3145" s="2"/>
      <c r="J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EE3145" s="2"/>
      <c r="EJ3145" s="2"/>
      <c r="EK3145" s="2"/>
      <c r="EL3145" s="2"/>
      <c r="EM3145" s="2"/>
      <c r="EN3145" s="2"/>
      <c r="EO3145" s="2"/>
      <c r="EP3145" s="2"/>
      <c r="EQ3145" s="2"/>
      <c r="ER3145" s="2"/>
      <c r="ES3145" s="2"/>
      <c r="ET3145" s="2"/>
      <c r="EU3145" s="2"/>
      <c r="EV3145" s="2"/>
      <c r="FJ3145" s="2"/>
      <c r="GB3145" s="2"/>
      <c r="GP3145" s="13"/>
      <c r="GQ3145" s="13"/>
      <c r="GR3145" s="13"/>
      <c r="GS3145" s="13"/>
      <c r="GT3145" s="13"/>
      <c r="GU3145" s="13"/>
      <c r="NX3145" s="2"/>
      <c r="NY3145" s="2"/>
      <c r="NZ3145" s="2"/>
      <c r="OA3145" s="2"/>
      <c r="OB3145" s="2"/>
    </row>
    <row r="3146" spans="2:392" x14ac:dyDescent="0.25">
      <c r="B3146" s="2"/>
      <c r="C3146" s="2"/>
      <c r="D3146" s="2"/>
      <c r="E3146" s="2"/>
      <c r="F3146" s="2"/>
      <c r="I3146" s="2"/>
      <c r="J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EE3146" s="2"/>
      <c r="EJ3146" s="2"/>
      <c r="EK3146" s="2"/>
      <c r="EL3146" s="2"/>
      <c r="EM3146" s="2"/>
      <c r="EN3146" s="2"/>
      <c r="EO3146" s="2"/>
      <c r="EP3146" s="2"/>
      <c r="EQ3146" s="2"/>
      <c r="ER3146" s="2"/>
      <c r="ES3146" s="2"/>
      <c r="ET3146" s="2"/>
      <c r="EU3146" s="2"/>
      <c r="EV3146" s="2"/>
      <c r="FJ3146" s="2"/>
      <c r="GB3146" s="2"/>
      <c r="GP3146" s="13"/>
      <c r="GQ3146" s="13"/>
      <c r="GR3146" s="13"/>
      <c r="GS3146" s="13"/>
      <c r="GT3146" s="13"/>
      <c r="GU3146" s="13"/>
      <c r="NX3146" s="2"/>
      <c r="NY3146" s="2"/>
      <c r="NZ3146" s="2"/>
      <c r="OA3146" s="2"/>
      <c r="OB3146" s="2"/>
    </row>
    <row r="3147" spans="2:392" x14ac:dyDescent="0.25">
      <c r="B3147" s="2"/>
      <c r="C3147" s="2"/>
      <c r="D3147" s="2"/>
      <c r="E3147" s="2"/>
      <c r="F3147" s="2"/>
      <c r="I3147" s="2"/>
      <c r="J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EE3147" s="2"/>
      <c r="EJ3147" s="2"/>
      <c r="EK3147" s="2"/>
      <c r="EL3147" s="2"/>
      <c r="EM3147" s="2"/>
      <c r="EN3147" s="2"/>
      <c r="EO3147" s="2"/>
      <c r="EP3147" s="2"/>
      <c r="EQ3147" s="2"/>
      <c r="ER3147" s="2"/>
      <c r="ES3147" s="2"/>
      <c r="ET3147" s="2"/>
      <c r="EU3147" s="2"/>
      <c r="EV3147" s="2"/>
      <c r="FJ3147" s="2"/>
      <c r="GB3147" s="2"/>
      <c r="GP3147" s="13"/>
      <c r="GQ3147" s="13"/>
      <c r="GR3147" s="13"/>
      <c r="GS3147" s="13"/>
      <c r="GT3147" s="13"/>
      <c r="GU3147" s="13"/>
      <c r="NX3147" s="2"/>
      <c r="NY3147" s="2"/>
      <c r="NZ3147" s="2"/>
      <c r="OA3147" s="2"/>
      <c r="OB3147" s="2"/>
    </row>
    <row r="3148" spans="2:392" x14ac:dyDescent="0.25">
      <c r="B3148" s="2"/>
      <c r="C3148" s="2"/>
      <c r="D3148" s="2"/>
      <c r="E3148" s="2"/>
      <c r="F3148" s="2"/>
      <c r="I3148" s="2"/>
      <c r="J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EE3148" s="2"/>
      <c r="EJ3148" s="2"/>
      <c r="EK3148" s="2"/>
      <c r="EL3148" s="2"/>
      <c r="EM3148" s="2"/>
      <c r="EN3148" s="2"/>
      <c r="EO3148" s="2"/>
      <c r="EP3148" s="2"/>
      <c r="EQ3148" s="2"/>
      <c r="ER3148" s="2"/>
      <c r="ES3148" s="2"/>
      <c r="ET3148" s="2"/>
      <c r="EU3148" s="2"/>
      <c r="EV3148" s="2"/>
      <c r="FJ3148" s="2"/>
      <c r="GB3148" s="2"/>
      <c r="GP3148" s="13"/>
      <c r="GQ3148" s="13"/>
      <c r="GR3148" s="13"/>
      <c r="GS3148" s="13"/>
      <c r="GT3148" s="13"/>
      <c r="GU3148" s="13"/>
      <c r="NX3148" s="2"/>
      <c r="NY3148" s="2"/>
      <c r="NZ3148" s="2"/>
      <c r="OA3148" s="2"/>
      <c r="OB3148" s="2"/>
    </row>
    <row r="3149" spans="2:392" x14ac:dyDescent="0.25">
      <c r="B3149" s="2"/>
      <c r="C3149" s="2"/>
      <c r="D3149" s="2"/>
      <c r="E3149" s="2"/>
      <c r="F3149" s="2"/>
      <c r="I3149" s="2"/>
      <c r="J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EE3149" s="2"/>
      <c r="EJ3149" s="2"/>
      <c r="EK3149" s="2"/>
      <c r="EL3149" s="2"/>
      <c r="EM3149" s="2"/>
      <c r="EN3149" s="2"/>
      <c r="EO3149" s="2"/>
      <c r="EP3149" s="2"/>
      <c r="EQ3149" s="2"/>
      <c r="ER3149" s="2"/>
      <c r="ES3149" s="2"/>
      <c r="ET3149" s="2"/>
      <c r="EU3149" s="2"/>
      <c r="EV3149" s="2"/>
      <c r="FJ3149" s="2"/>
      <c r="GB3149" s="2"/>
      <c r="GP3149" s="13"/>
      <c r="GQ3149" s="13"/>
      <c r="GR3149" s="13"/>
      <c r="GS3149" s="13"/>
      <c r="GT3149" s="13"/>
      <c r="GU3149" s="13"/>
      <c r="NX3149" s="2"/>
      <c r="NY3149" s="2"/>
      <c r="NZ3149" s="2"/>
      <c r="OA3149" s="2"/>
      <c r="OB3149" s="2"/>
    </row>
    <row r="3150" spans="2:392" x14ac:dyDescent="0.25">
      <c r="B3150" s="2"/>
      <c r="C3150" s="2"/>
      <c r="D3150" s="2"/>
      <c r="E3150" s="2"/>
      <c r="F3150" s="2"/>
      <c r="I3150" s="2"/>
      <c r="J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EE3150" s="2"/>
      <c r="EJ3150" s="2"/>
      <c r="EK3150" s="2"/>
      <c r="EL3150" s="2"/>
      <c r="EM3150" s="2"/>
      <c r="EN3150" s="2"/>
      <c r="EO3150" s="2"/>
      <c r="EP3150" s="2"/>
      <c r="EQ3150" s="2"/>
      <c r="ER3150" s="2"/>
      <c r="ES3150" s="2"/>
      <c r="ET3150" s="2"/>
      <c r="EU3150" s="2"/>
      <c r="EV3150" s="2"/>
      <c r="FJ3150" s="2"/>
      <c r="GB3150" s="2"/>
      <c r="GP3150" s="13"/>
      <c r="GQ3150" s="13"/>
      <c r="GR3150" s="13"/>
      <c r="GS3150" s="13"/>
      <c r="GT3150" s="13"/>
      <c r="GU3150" s="13"/>
      <c r="NX3150" s="2"/>
      <c r="NY3150" s="2"/>
      <c r="NZ3150" s="2"/>
      <c r="OA3150" s="2"/>
      <c r="OB3150" s="2"/>
    </row>
    <row r="3151" spans="2:392" x14ac:dyDescent="0.25">
      <c r="B3151" s="2"/>
      <c r="C3151" s="2"/>
      <c r="D3151" s="2"/>
      <c r="E3151" s="2"/>
      <c r="F3151" s="2"/>
      <c r="I3151" s="2"/>
      <c r="J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EE3151" s="2"/>
      <c r="EJ3151" s="2"/>
      <c r="EK3151" s="2"/>
      <c r="EL3151" s="2"/>
      <c r="EM3151" s="2"/>
      <c r="EN3151" s="2"/>
      <c r="EO3151" s="2"/>
      <c r="EP3151" s="2"/>
      <c r="EQ3151" s="2"/>
      <c r="ER3151" s="2"/>
      <c r="ES3151" s="2"/>
      <c r="ET3151" s="2"/>
      <c r="EU3151" s="2"/>
      <c r="EV3151" s="2"/>
      <c r="FJ3151" s="2"/>
      <c r="GB3151" s="2"/>
      <c r="GP3151" s="13"/>
      <c r="GQ3151" s="13"/>
      <c r="GR3151" s="13"/>
      <c r="GS3151" s="13"/>
      <c r="GT3151" s="13"/>
      <c r="GU3151" s="13"/>
      <c r="NX3151" s="2"/>
      <c r="NY3151" s="2"/>
      <c r="NZ3151" s="2"/>
      <c r="OA3151" s="2"/>
      <c r="OB3151" s="2"/>
    </row>
    <row r="3152" spans="2:392" x14ac:dyDescent="0.25">
      <c r="B3152" s="2"/>
      <c r="C3152" s="2"/>
      <c r="D3152" s="2"/>
      <c r="E3152" s="2"/>
      <c r="F3152" s="2"/>
      <c r="I3152" s="2"/>
      <c r="J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EE3152" s="2"/>
      <c r="EJ3152" s="2"/>
      <c r="EK3152" s="2"/>
      <c r="EL3152" s="2"/>
      <c r="EM3152" s="2"/>
      <c r="EN3152" s="2"/>
      <c r="EO3152" s="2"/>
      <c r="EP3152" s="2"/>
      <c r="EQ3152" s="2"/>
      <c r="ER3152" s="2"/>
      <c r="ES3152" s="2"/>
      <c r="ET3152" s="2"/>
      <c r="EU3152" s="2"/>
      <c r="EV3152" s="2"/>
      <c r="FJ3152" s="2"/>
      <c r="GB3152" s="2"/>
      <c r="GP3152" s="13"/>
      <c r="GQ3152" s="13"/>
      <c r="GR3152" s="13"/>
      <c r="GS3152" s="13"/>
      <c r="GT3152" s="13"/>
      <c r="GU3152" s="13"/>
      <c r="NX3152" s="2"/>
      <c r="NY3152" s="2"/>
      <c r="NZ3152" s="2"/>
      <c r="OA3152" s="2"/>
      <c r="OB3152" s="2"/>
    </row>
    <row r="3153" spans="2:392" x14ac:dyDescent="0.25">
      <c r="B3153" s="2"/>
      <c r="C3153" s="2"/>
      <c r="D3153" s="2"/>
      <c r="E3153" s="2"/>
      <c r="F3153" s="2"/>
      <c r="I3153" s="2"/>
      <c r="J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EE3153" s="2"/>
      <c r="EJ3153" s="2"/>
      <c r="EK3153" s="2"/>
      <c r="EL3153" s="2"/>
      <c r="EM3153" s="2"/>
      <c r="EN3153" s="2"/>
      <c r="EO3153" s="2"/>
      <c r="EP3153" s="2"/>
      <c r="EQ3153" s="2"/>
      <c r="ER3153" s="2"/>
      <c r="ES3153" s="2"/>
      <c r="ET3153" s="2"/>
      <c r="EU3153" s="2"/>
      <c r="EV3153" s="2"/>
      <c r="FJ3153" s="2"/>
      <c r="GB3153" s="2"/>
      <c r="GP3153" s="13"/>
      <c r="GQ3153" s="13"/>
      <c r="GR3153" s="13"/>
      <c r="GS3153" s="13"/>
      <c r="GT3153" s="13"/>
      <c r="GU3153" s="13"/>
      <c r="NX3153" s="2"/>
      <c r="NY3153" s="2"/>
      <c r="NZ3153" s="2"/>
      <c r="OA3153" s="2"/>
      <c r="OB3153" s="2"/>
    </row>
    <row r="3154" spans="2:392" x14ac:dyDescent="0.25">
      <c r="B3154" s="2"/>
      <c r="C3154" s="2"/>
      <c r="D3154" s="2"/>
      <c r="E3154" s="2"/>
      <c r="F3154" s="2"/>
      <c r="I3154" s="2"/>
      <c r="J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EE3154" s="2"/>
      <c r="EJ3154" s="2"/>
      <c r="EK3154" s="2"/>
      <c r="EL3154" s="2"/>
      <c r="EM3154" s="2"/>
      <c r="EN3154" s="2"/>
      <c r="EO3154" s="2"/>
      <c r="EP3154" s="2"/>
      <c r="EQ3154" s="2"/>
      <c r="ER3154" s="2"/>
      <c r="ES3154" s="2"/>
      <c r="ET3154" s="2"/>
      <c r="EU3154" s="2"/>
      <c r="EV3154" s="2"/>
      <c r="FJ3154" s="2"/>
      <c r="GB3154" s="2"/>
      <c r="GP3154" s="13"/>
      <c r="GQ3154" s="13"/>
      <c r="GR3154" s="13"/>
      <c r="GS3154" s="13"/>
      <c r="GT3154" s="13"/>
      <c r="GU3154" s="13"/>
      <c r="NX3154" s="2"/>
      <c r="NY3154" s="2"/>
      <c r="NZ3154" s="2"/>
      <c r="OA3154" s="2"/>
      <c r="OB3154" s="2"/>
    </row>
    <row r="3155" spans="2:392" x14ac:dyDescent="0.25">
      <c r="B3155" s="2"/>
      <c r="C3155" s="2"/>
      <c r="D3155" s="2"/>
      <c r="E3155" s="2"/>
      <c r="F3155" s="2"/>
      <c r="I3155" s="2"/>
      <c r="J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EE3155" s="2"/>
      <c r="EJ3155" s="2"/>
      <c r="EK3155" s="2"/>
      <c r="EL3155" s="2"/>
      <c r="EM3155" s="2"/>
      <c r="EN3155" s="2"/>
      <c r="EO3155" s="2"/>
      <c r="EP3155" s="2"/>
      <c r="EQ3155" s="2"/>
      <c r="ER3155" s="2"/>
      <c r="ES3155" s="2"/>
      <c r="ET3155" s="2"/>
      <c r="EU3155" s="2"/>
      <c r="EV3155" s="2"/>
      <c r="FJ3155" s="2"/>
      <c r="GB3155" s="2"/>
      <c r="GP3155" s="13"/>
      <c r="GQ3155" s="13"/>
      <c r="GR3155" s="13"/>
      <c r="GS3155" s="13"/>
      <c r="GT3155" s="13"/>
      <c r="GU3155" s="13"/>
      <c r="NX3155" s="2"/>
      <c r="NY3155" s="2"/>
      <c r="NZ3155" s="2"/>
      <c r="OA3155" s="2"/>
      <c r="OB3155" s="2"/>
    </row>
    <row r="3156" spans="2:392" x14ac:dyDescent="0.25">
      <c r="B3156" s="2"/>
      <c r="C3156" s="2"/>
      <c r="D3156" s="2"/>
      <c r="E3156" s="2"/>
      <c r="F3156" s="2"/>
      <c r="I3156" s="2"/>
      <c r="J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EE3156" s="2"/>
      <c r="EJ3156" s="2"/>
      <c r="EK3156" s="2"/>
      <c r="EL3156" s="2"/>
      <c r="EM3156" s="2"/>
      <c r="EN3156" s="2"/>
      <c r="EO3156" s="2"/>
      <c r="EP3156" s="2"/>
      <c r="EQ3156" s="2"/>
      <c r="ER3156" s="2"/>
      <c r="ES3156" s="2"/>
      <c r="ET3156" s="2"/>
      <c r="EU3156" s="2"/>
      <c r="EV3156" s="2"/>
      <c r="FJ3156" s="2"/>
      <c r="GB3156" s="2"/>
      <c r="GP3156" s="13"/>
      <c r="GQ3156" s="13"/>
      <c r="GR3156" s="13"/>
      <c r="GS3156" s="13"/>
      <c r="GT3156" s="13"/>
      <c r="GU3156" s="13"/>
      <c r="NX3156" s="2"/>
      <c r="NY3156" s="2"/>
      <c r="NZ3156" s="2"/>
      <c r="OA3156" s="2"/>
      <c r="OB3156" s="2"/>
    </row>
    <row r="3157" spans="2:392" x14ac:dyDescent="0.25">
      <c r="B3157" s="2"/>
      <c r="C3157" s="2"/>
      <c r="D3157" s="2"/>
      <c r="E3157" s="2"/>
      <c r="F3157" s="2"/>
      <c r="I3157" s="2"/>
      <c r="J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EE3157" s="2"/>
      <c r="EJ3157" s="2"/>
      <c r="EK3157" s="2"/>
      <c r="EL3157" s="2"/>
      <c r="EM3157" s="2"/>
      <c r="EN3157" s="2"/>
      <c r="EO3157" s="2"/>
      <c r="EP3157" s="2"/>
      <c r="EQ3157" s="2"/>
      <c r="ER3157" s="2"/>
      <c r="ES3157" s="2"/>
      <c r="ET3157" s="2"/>
      <c r="EU3157" s="2"/>
      <c r="EV3157" s="2"/>
      <c r="FJ3157" s="2"/>
      <c r="GB3157" s="2"/>
      <c r="GP3157" s="13"/>
      <c r="GQ3157" s="13"/>
      <c r="GR3157" s="13"/>
      <c r="GS3157" s="13"/>
      <c r="GT3157" s="13"/>
      <c r="GU3157" s="13"/>
      <c r="NX3157" s="2"/>
      <c r="NY3157" s="2"/>
      <c r="NZ3157" s="2"/>
      <c r="OA3157" s="2"/>
      <c r="OB3157" s="2"/>
    </row>
    <row r="3158" spans="2:392" x14ac:dyDescent="0.25">
      <c r="B3158" s="2"/>
      <c r="C3158" s="2"/>
      <c r="D3158" s="2"/>
      <c r="E3158" s="2"/>
      <c r="F3158" s="2"/>
      <c r="I3158" s="2"/>
      <c r="J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EE3158" s="2"/>
      <c r="EJ3158" s="2"/>
      <c r="EK3158" s="2"/>
      <c r="EL3158" s="2"/>
      <c r="EM3158" s="2"/>
      <c r="EN3158" s="2"/>
      <c r="EO3158" s="2"/>
      <c r="EP3158" s="2"/>
      <c r="EQ3158" s="2"/>
      <c r="ER3158" s="2"/>
      <c r="ES3158" s="2"/>
      <c r="ET3158" s="2"/>
      <c r="EU3158" s="2"/>
      <c r="EV3158" s="2"/>
      <c r="FJ3158" s="2"/>
      <c r="GB3158" s="2"/>
      <c r="GP3158" s="13"/>
      <c r="GQ3158" s="13"/>
      <c r="GR3158" s="13"/>
      <c r="GS3158" s="13"/>
      <c r="GT3158" s="13"/>
      <c r="GU3158" s="13"/>
      <c r="NX3158" s="2"/>
      <c r="NY3158" s="2"/>
      <c r="NZ3158" s="2"/>
      <c r="OA3158" s="2"/>
      <c r="OB3158" s="2"/>
    </row>
    <row r="3159" spans="2:392" x14ac:dyDescent="0.25">
      <c r="B3159" s="2"/>
      <c r="C3159" s="2"/>
      <c r="D3159" s="2"/>
      <c r="E3159" s="2"/>
      <c r="F3159" s="2"/>
      <c r="I3159" s="2"/>
      <c r="J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EE3159" s="2"/>
      <c r="EJ3159" s="2"/>
      <c r="EK3159" s="2"/>
      <c r="EL3159" s="2"/>
      <c r="EM3159" s="2"/>
      <c r="EN3159" s="2"/>
      <c r="EO3159" s="2"/>
      <c r="EP3159" s="2"/>
      <c r="EQ3159" s="2"/>
      <c r="ER3159" s="2"/>
      <c r="ES3159" s="2"/>
      <c r="ET3159" s="2"/>
      <c r="EU3159" s="2"/>
      <c r="EV3159" s="2"/>
      <c r="FJ3159" s="2"/>
      <c r="GB3159" s="2"/>
      <c r="GP3159" s="13"/>
      <c r="GQ3159" s="13"/>
      <c r="GR3159" s="13"/>
      <c r="GS3159" s="13"/>
      <c r="GT3159" s="13"/>
      <c r="GU3159" s="13"/>
      <c r="NX3159" s="2"/>
      <c r="NY3159" s="2"/>
      <c r="NZ3159" s="2"/>
      <c r="OA3159" s="2"/>
      <c r="OB3159" s="2"/>
    </row>
    <row r="3160" spans="2:392" x14ac:dyDescent="0.25">
      <c r="B3160" s="2"/>
      <c r="C3160" s="2"/>
      <c r="D3160" s="2"/>
      <c r="E3160" s="2"/>
      <c r="F3160" s="2"/>
      <c r="I3160" s="2"/>
      <c r="J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EE3160" s="2"/>
      <c r="EJ3160" s="2"/>
      <c r="EK3160" s="2"/>
      <c r="EL3160" s="2"/>
      <c r="EM3160" s="2"/>
      <c r="EN3160" s="2"/>
      <c r="EO3160" s="2"/>
      <c r="EP3160" s="2"/>
      <c r="EQ3160" s="2"/>
      <c r="ER3160" s="2"/>
      <c r="ES3160" s="2"/>
      <c r="ET3160" s="2"/>
      <c r="EU3160" s="2"/>
      <c r="EV3160" s="2"/>
      <c r="FJ3160" s="2"/>
      <c r="GB3160" s="2"/>
      <c r="GP3160" s="13"/>
      <c r="GQ3160" s="13"/>
      <c r="GR3160" s="13"/>
      <c r="GS3160" s="13"/>
      <c r="GT3160" s="13"/>
      <c r="GU3160" s="13"/>
      <c r="NX3160" s="2"/>
      <c r="NY3160" s="2"/>
      <c r="NZ3160" s="2"/>
      <c r="OA3160" s="2"/>
      <c r="OB3160" s="2"/>
    </row>
    <row r="3161" spans="2:392" x14ac:dyDescent="0.25">
      <c r="B3161" s="2"/>
      <c r="C3161" s="2"/>
      <c r="D3161" s="2"/>
      <c r="E3161" s="2"/>
      <c r="F3161" s="2"/>
      <c r="I3161" s="2"/>
      <c r="J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EE3161" s="2"/>
      <c r="EJ3161" s="2"/>
      <c r="EK3161" s="2"/>
      <c r="EL3161" s="2"/>
      <c r="EM3161" s="2"/>
      <c r="EN3161" s="2"/>
      <c r="EO3161" s="2"/>
      <c r="EP3161" s="2"/>
      <c r="EQ3161" s="2"/>
      <c r="ER3161" s="2"/>
      <c r="ES3161" s="2"/>
      <c r="ET3161" s="2"/>
      <c r="EU3161" s="2"/>
      <c r="EV3161" s="2"/>
      <c r="FJ3161" s="2"/>
      <c r="GB3161" s="2"/>
      <c r="GP3161" s="13"/>
      <c r="GQ3161" s="13"/>
      <c r="GR3161" s="13"/>
      <c r="GS3161" s="13"/>
      <c r="GT3161" s="13"/>
      <c r="GU3161" s="13"/>
      <c r="NX3161" s="2"/>
      <c r="NY3161" s="2"/>
      <c r="NZ3161" s="2"/>
      <c r="OA3161" s="2"/>
      <c r="OB3161" s="2"/>
    </row>
    <row r="3162" spans="2:392" x14ac:dyDescent="0.25">
      <c r="B3162" s="2"/>
      <c r="C3162" s="2"/>
      <c r="D3162" s="2"/>
      <c r="E3162" s="2"/>
      <c r="F3162" s="2"/>
      <c r="I3162" s="2"/>
      <c r="J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EE3162" s="2"/>
      <c r="EJ3162" s="2"/>
      <c r="EK3162" s="2"/>
      <c r="EL3162" s="2"/>
      <c r="EM3162" s="2"/>
      <c r="EN3162" s="2"/>
      <c r="EO3162" s="2"/>
      <c r="EP3162" s="2"/>
      <c r="EQ3162" s="2"/>
      <c r="ER3162" s="2"/>
      <c r="ES3162" s="2"/>
      <c r="ET3162" s="2"/>
      <c r="EU3162" s="2"/>
      <c r="EV3162" s="2"/>
      <c r="FJ3162" s="2"/>
      <c r="GB3162" s="2"/>
      <c r="GP3162" s="13"/>
      <c r="GQ3162" s="13"/>
      <c r="GR3162" s="13"/>
      <c r="GS3162" s="13"/>
      <c r="GT3162" s="13"/>
      <c r="GU3162" s="13"/>
      <c r="NX3162" s="2"/>
      <c r="NY3162" s="2"/>
      <c r="NZ3162" s="2"/>
      <c r="OA3162" s="2"/>
      <c r="OB3162" s="2"/>
    </row>
    <row r="3163" spans="2:392" x14ac:dyDescent="0.25">
      <c r="B3163" s="2"/>
      <c r="C3163" s="2"/>
      <c r="D3163" s="2"/>
      <c r="E3163" s="2"/>
      <c r="F3163" s="2"/>
      <c r="I3163" s="2"/>
      <c r="J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EE3163" s="2"/>
      <c r="EJ3163" s="2"/>
      <c r="EK3163" s="2"/>
      <c r="EL3163" s="2"/>
      <c r="EM3163" s="2"/>
      <c r="EN3163" s="2"/>
      <c r="EO3163" s="2"/>
      <c r="EP3163" s="2"/>
      <c r="EQ3163" s="2"/>
      <c r="ER3163" s="2"/>
      <c r="ES3163" s="2"/>
      <c r="ET3163" s="2"/>
      <c r="EU3163" s="2"/>
      <c r="EV3163" s="2"/>
      <c r="FJ3163" s="2"/>
      <c r="GB3163" s="2"/>
      <c r="GP3163" s="13"/>
      <c r="GQ3163" s="13"/>
      <c r="GR3163" s="13"/>
      <c r="GS3163" s="13"/>
      <c r="GT3163" s="13"/>
      <c r="GU3163" s="13"/>
      <c r="NX3163" s="2"/>
      <c r="NY3163" s="2"/>
      <c r="NZ3163" s="2"/>
      <c r="OA3163" s="2"/>
      <c r="OB3163" s="2"/>
    </row>
    <row r="3164" spans="2:392" x14ac:dyDescent="0.25">
      <c r="B3164" s="2"/>
      <c r="C3164" s="2"/>
      <c r="D3164" s="2"/>
      <c r="E3164" s="2"/>
      <c r="F3164" s="2"/>
      <c r="I3164" s="2"/>
      <c r="J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EE3164" s="2"/>
      <c r="EJ3164" s="2"/>
      <c r="EK3164" s="2"/>
      <c r="EL3164" s="2"/>
      <c r="EM3164" s="2"/>
      <c r="EN3164" s="2"/>
      <c r="EO3164" s="2"/>
      <c r="EP3164" s="2"/>
      <c r="EQ3164" s="2"/>
      <c r="ER3164" s="2"/>
      <c r="ES3164" s="2"/>
      <c r="ET3164" s="2"/>
      <c r="EU3164" s="2"/>
      <c r="EV3164" s="2"/>
      <c r="FJ3164" s="2"/>
      <c r="GB3164" s="2"/>
      <c r="GP3164" s="13"/>
      <c r="GQ3164" s="13"/>
      <c r="GR3164" s="13"/>
      <c r="GS3164" s="13"/>
      <c r="GT3164" s="13"/>
      <c r="GU3164" s="13"/>
      <c r="NX3164" s="2"/>
      <c r="NY3164" s="2"/>
      <c r="NZ3164" s="2"/>
      <c r="OA3164" s="2"/>
      <c r="OB3164" s="2"/>
    </row>
    <row r="3165" spans="2:392" x14ac:dyDescent="0.25">
      <c r="B3165" s="2"/>
      <c r="C3165" s="2"/>
      <c r="D3165" s="2"/>
      <c r="E3165" s="2"/>
      <c r="F3165" s="2"/>
      <c r="I3165" s="2"/>
      <c r="J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EE3165" s="2"/>
      <c r="EJ3165" s="2"/>
      <c r="EK3165" s="2"/>
      <c r="EL3165" s="2"/>
      <c r="EM3165" s="2"/>
      <c r="EN3165" s="2"/>
      <c r="EO3165" s="2"/>
      <c r="EP3165" s="2"/>
      <c r="EQ3165" s="2"/>
      <c r="ER3165" s="2"/>
      <c r="ES3165" s="2"/>
      <c r="ET3165" s="2"/>
      <c r="EU3165" s="2"/>
      <c r="EV3165" s="2"/>
      <c r="FJ3165" s="2"/>
      <c r="GB3165" s="2"/>
      <c r="GP3165" s="13"/>
      <c r="GQ3165" s="13"/>
      <c r="GR3165" s="13"/>
      <c r="GS3165" s="13"/>
      <c r="GT3165" s="13"/>
      <c r="GU3165" s="13"/>
      <c r="NX3165" s="2"/>
      <c r="NY3165" s="2"/>
      <c r="NZ3165" s="2"/>
      <c r="OA3165" s="2"/>
      <c r="OB3165" s="2"/>
    </row>
    <row r="3166" spans="2:392" x14ac:dyDescent="0.25">
      <c r="B3166" s="2"/>
      <c r="C3166" s="2"/>
      <c r="D3166" s="2"/>
      <c r="E3166" s="2"/>
      <c r="F3166" s="2"/>
      <c r="I3166" s="2"/>
      <c r="J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EE3166" s="2"/>
      <c r="EJ3166" s="2"/>
      <c r="EK3166" s="2"/>
      <c r="EL3166" s="2"/>
      <c r="EM3166" s="2"/>
      <c r="EN3166" s="2"/>
      <c r="EO3166" s="2"/>
      <c r="EP3166" s="2"/>
      <c r="EQ3166" s="2"/>
      <c r="ER3166" s="2"/>
      <c r="ES3166" s="2"/>
      <c r="ET3166" s="2"/>
      <c r="EU3166" s="2"/>
      <c r="EV3166" s="2"/>
      <c r="FJ3166" s="2"/>
      <c r="GB3166" s="2"/>
      <c r="GP3166" s="13"/>
      <c r="GQ3166" s="13"/>
      <c r="GR3166" s="13"/>
      <c r="GS3166" s="13"/>
      <c r="GT3166" s="13"/>
      <c r="GU3166" s="13"/>
      <c r="NX3166" s="2"/>
      <c r="NY3166" s="2"/>
      <c r="NZ3166" s="2"/>
      <c r="OA3166" s="2"/>
      <c r="OB3166" s="2"/>
    </row>
    <row r="3167" spans="2:392" x14ac:dyDescent="0.25">
      <c r="B3167" s="2"/>
      <c r="C3167" s="2"/>
      <c r="D3167" s="2"/>
      <c r="E3167" s="2"/>
      <c r="F3167" s="2"/>
      <c r="I3167" s="2"/>
      <c r="J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EE3167" s="2"/>
      <c r="EJ3167" s="2"/>
      <c r="EK3167" s="2"/>
      <c r="EL3167" s="2"/>
      <c r="EM3167" s="2"/>
      <c r="EN3167" s="2"/>
      <c r="EO3167" s="2"/>
      <c r="EP3167" s="2"/>
      <c r="EQ3167" s="2"/>
      <c r="ER3167" s="2"/>
      <c r="ES3167" s="2"/>
      <c r="ET3167" s="2"/>
      <c r="EU3167" s="2"/>
      <c r="EV3167" s="2"/>
      <c r="FJ3167" s="2"/>
      <c r="GB3167" s="2"/>
      <c r="GP3167" s="13"/>
      <c r="GQ3167" s="13"/>
      <c r="GR3167" s="13"/>
      <c r="GS3167" s="13"/>
      <c r="GT3167" s="13"/>
      <c r="GU3167" s="13"/>
      <c r="NX3167" s="2"/>
      <c r="NY3167" s="2"/>
      <c r="NZ3167" s="2"/>
      <c r="OA3167" s="2"/>
      <c r="OB3167" s="2"/>
    </row>
    <row r="3168" spans="2:392" x14ac:dyDescent="0.25">
      <c r="B3168" s="2"/>
      <c r="C3168" s="2"/>
      <c r="D3168" s="2"/>
      <c r="E3168" s="2"/>
      <c r="F3168" s="2"/>
      <c r="I3168" s="2"/>
      <c r="J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EE3168" s="2"/>
      <c r="EJ3168" s="2"/>
      <c r="EK3168" s="2"/>
      <c r="EL3168" s="2"/>
      <c r="EM3168" s="2"/>
      <c r="EN3168" s="2"/>
      <c r="EO3168" s="2"/>
      <c r="EP3168" s="2"/>
      <c r="EQ3168" s="2"/>
      <c r="ER3168" s="2"/>
      <c r="ES3168" s="2"/>
      <c r="ET3168" s="2"/>
      <c r="EU3168" s="2"/>
      <c r="EV3168" s="2"/>
      <c r="FJ3168" s="2"/>
      <c r="GB3168" s="2"/>
      <c r="GP3168" s="13"/>
      <c r="GQ3168" s="13"/>
      <c r="GR3168" s="13"/>
      <c r="GS3168" s="13"/>
      <c r="GT3168" s="13"/>
      <c r="GU3168" s="13"/>
      <c r="NX3168" s="2"/>
      <c r="NY3168" s="2"/>
      <c r="NZ3168" s="2"/>
      <c r="OA3168" s="2"/>
      <c r="OB3168" s="2"/>
    </row>
    <row r="3169" spans="2:392" x14ac:dyDescent="0.25">
      <c r="B3169" s="2"/>
      <c r="C3169" s="2"/>
      <c r="D3169" s="2"/>
      <c r="E3169" s="2"/>
      <c r="F3169" s="2"/>
      <c r="I3169" s="2"/>
      <c r="J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EE3169" s="2"/>
      <c r="EJ3169" s="2"/>
      <c r="EK3169" s="2"/>
      <c r="EL3169" s="2"/>
      <c r="EM3169" s="2"/>
      <c r="EN3169" s="2"/>
      <c r="EO3169" s="2"/>
      <c r="EP3169" s="2"/>
      <c r="EQ3169" s="2"/>
      <c r="ER3169" s="2"/>
      <c r="ES3169" s="2"/>
      <c r="ET3169" s="2"/>
      <c r="EU3169" s="2"/>
      <c r="EV3169" s="2"/>
      <c r="FJ3169" s="2"/>
      <c r="GB3169" s="2"/>
      <c r="GP3169" s="13"/>
      <c r="GQ3169" s="13"/>
      <c r="GR3169" s="13"/>
      <c r="GS3169" s="13"/>
      <c r="GT3169" s="13"/>
      <c r="GU3169" s="13"/>
      <c r="NX3169" s="2"/>
      <c r="NY3169" s="2"/>
      <c r="NZ3169" s="2"/>
      <c r="OA3169" s="2"/>
      <c r="OB3169" s="2"/>
    </row>
    <row r="3170" spans="2:392" x14ac:dyDescent="0.25">
      <c r="B3170" s="2"/>
      <c r="C3170" s="2"/>
      <c r="D3170" s="2"/>
      <c r="E3170" s="2"/>
      <c r="F3170" s="2"/>
      <c r="I3170" s="2"/>
      <c r="J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EE3170" s="2"/>
      <c r="EJ3170" s="2"/>
      <c r="EK3170" s="2"/>
      <c r="EL3170" s="2"/>
      <c r="EM3170" s="2"/>
      <c r="EN3170" s="2"/>
      <c r="EO3170" s="2"/>
      <c r="EP3170" s="2"/>
      <c r="EQ3170" s="2"/>
      <c r="ER3170" s="2"/>
      <c r="ES3170" s="2"/>
      <c r="ET3170" s="2"/>
      <c r="EU3170" s="2"/>
      <c r="EV3170" s="2"/>
      <c r="FJ3170" s="2"/>
      <c r="GB3170" s="2"/>
      <c r="GP3170" s="13"/>
      <c r="GQ3170" s="13"/>
      <c r="GR3170" s="13"/>
      <c r="GS3170" s="13"/>
      <c r="GT3170" s="13"/>
      <c r="GU3170" s="13"/>
      <c r="NX3170" s="2"/>
      <c r="NY3170" s="2"/>
      <c r="NZ3170" s="2"/>
      <c r="OA3170" s="2"/>
      <c r="OB3170" s="2"/>
    </row>
    <row r="3171" spans="2:392" x14ac:dyDescent="0.25">
      <c r="B3171" s="2"/>
      <c r="C3171" s="2"/>
      <c r="D3171" s="2"/>
      <c r="E3171" s="2"/>
      <c r="F3171" s="2"/>
      <c r="I3171" s="2"/>
      <c r="J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EE3171" s="2"/>
      <c r="EJ3171" s="2"/>
      <c r="EK3171" s="2"/>
      <c r="EL3171" s="2"/>
      <c r="EM3171" s="2"/>
      <c r="EN3171" s="2"/>
      <c r="EO3171" s="2"/>
      <c r="EP3171" s="2"/>
      <c r="EQ3171" s="2"/>
      <c r="ER3171" s="2"/>
      <c r="ES3171" s="2"/>
      <c r="ET3171" s="2"/>
      <c r="EU3171" s="2"/>
      <c r="EV3171" s="2"/>
      <c r="FJ3171" s="2"/>
      <c r="GB3171" s="2"/>
      <c r="GP3171" s="13"/>
      <c r="GQ3171" s="13"/>
      <c r="GR3171" s="13"/>
      <c r="GS3171" s="13"/>
      <c r="GT3171" s="13"/>
      <c r="GU3171" s="13"/>
      <c r="NX3171" s="2"/>
      <c r="NY3171" s="2"/>
      <c r="NZ3171" s="2"/>
      <c r="OA3171" s="2"/>
      <c r="OB3171" s="2"/>
    </row>
    <row r="3172" spans="2:392" x14ac:dyDescent="0.25">
      <c r="B3172" s="2"/>
      <c r="C3172" s="2"/>
      <c r="D3172" s="2"/>
      <c r="E3172" s="2"/>
      <c r="F3172" s="2"/>
      <c r="I3172" s="2"/>
      <c r="J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EE3172" s="2"/>
      <c r="EJ3172" s="2"/>
      <c r="EK3172" s="2"/>
      <c r="EL3172" s="2"/>
      <c r="EM3172" s="2"/>
      <c r="EN3172" s="2"/>
      <c r="EO3172" s="2"/>
      <c r="EP3172" s="2"/>
      <c r="EQ3172" s="2"/>
      <c r="ER3172" s="2"/>
      <c r="ES3172" s="2"/>
      <c r="ET3172" s="2"/>
      <c r="EU3172" s="2"/>
      <c r="EV3172" s="2"/>
      <c r="FJ3172" s="2"/>
      <c r="GB3172" s="2"/>
      <c r="GP3172" s="13"/>
      <c r="GQ3172" s="13"/>
      <c r="GR3172" s="13"/>
      <c r="GS3172" s="13"/>
      <c r="GT3172" s="13"/>
      <c r="GU3172" s="13"/>
      <c r="NX3172" s="2"/>
      <c r="NY3172" s="2"/>
      <c r="NZ3172" s="2"/>
      <c r="OA3172" s="2"/>
      <c r="OB3172" s="2"/>
    </row>
    <row r="3173" spans="2:392" x14ac:dyDescent="0.25">
      <c r="B3173" s="2"/>
      <c r="C3173" s="2"/>
      <c r="D3173" s="2"/>
      <c r="E3173" s="2"/>
      <c r="F3173" s="2"/>
      <c r="I3173" s="2"/>
      <c r="J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EE3173" s="2"/>
      <c r="EJ3173" s="2"/>
      <c r="EK3173" s="2"/>
      <c r="EL3173" s="2"/>
      <c r="EM3173" s="2"/>
      <c r="EN3173" s="2"/>
      <c r="EO3173" s="2"/>
      <c r="EP3173" s="2"/>
      <c r="EQ3173" s="2"/>
      <c r="ER3173" s="2"/>
      <c r="ES3173" s="2"/>
      <c r="ET3173" s="2"/>
      <c r="EU3173" s="2"/>
      <c r="EV3173" s="2"/>
      <c r="FJ3173" s="2"/>
      <c r="GB3173" s="2"/>
      <c r="GP3173" s="13"/>
      <c r="GQ3173" s="13"/>
      <c r="GR3173" s="13"/>
      <c r="GS3173" s="13"/>
      <c r="GT3173" s="13"/>
      <c r="GU3173" s="13"/>
      <c r="NX3173" s="2"/>
      <c r="NY3173" s="2"/>
      <c r="NZ3173" s="2"/>
      <c r="OA3173" s="2"/>
      <c r="OB3173" s="2"/>
    </row>
    <row r="3174" spans="2:392" x14ac:dyDescent="0.25">
      <c r="B3174" s="2"/>
      <c r="C3174" s="2"/>
      <c r="D3174" s="2"/>
      <c r="E3174" s="2"/>
      <c r="F3174" s="2"/>
      <c r="I3174" s="2"/>
      <c r="J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EE3174" s="2"/>
      <c r="EJ3174" s="2"/>
      <c r="EK3174" s="2"/>
      <c r="EL3174" s="2"/>
      <c r="EM3174" s="2"/>
      <c r="EN3174" s="2"/>
      <c r="EO3174" s="2"/>
      <c r="EP3174" s="2"/>
      <c r="EQ3174" s="2"/>
      <c r="ER3174" s="2"/>
      <c r="ES3174" s="2"/>
      <c r="ET3174" s="2"/>
      <c r="EU3174" s="2"/>
      <c r="EV3174" s="2"/>
      <c r="FJ3174" s="2"/>
      <c r="GB3174" s="2"/>
      <c r="GP3174" s="13"/>
      <c r="GQ3174" s="13"/>
      <c r="GR3174" s="13"/>
      <c r="GS3174" s="13"/>
      <c r="GT3174" s="13"/>
      <c r="GU3174" s="13"/>
      <c r="NX3174" s="2"/>
      <c r="NY3174" s="2"/>
      <c r="NZ3174" s="2"/>
      <c r="OA3174" s="2"/>
      <c r="OB3174" s="2"/>
    </row>
    <row r="3175" spans="2:392" x14ac:dyDescent="0.25">
      <c r="B3175" s="2"/>
      <c r="C3175" s="2"/>
      <c r="D3175" s="2"/>
      <c r="E3175" s="2"/>
      <c r="F3175" s="2"/>
      <c r="I3175" s="2"/>
      <c r="J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EE3175" s="2"/>
      <c r="EJ3175" s="2"/>
      <c r="EK3175" s="2"/>
      <c r="EL3175" s="2"/>
      <c r="EM3175" s="2"/>
      <c r="EN3175" s="2"/>
      <c r="EO3175" s="2"/>
      <c r="EP3175" s="2"/>
      <c r="EQ3175" s="2"/>
      <c r="ER3175" s="2"/>
      <c r="ES3175" s="2"/>
      <c r="ET3175" s="2"/>
      <c r="EU3175" s="2"/>
      <c r="EV3175" s="2"/>
      <c r="FJ3175" s="2"/>
      <c r="GB3175" s="2"/>
      <c r="GP3175" s="13"/>
      <c r="GQ3175" s="13"/>
      <c r="GR3175" s="13"/>
      <c r="GS3175" s="13"/>
      <c r="GT3175" s="13"/>
      <c r="GU3175" s="13"/>
      <c r="NX3175" s="2"/>
      <c r="NY3175" s="2"/>
      <c r="NZ3175" s="2"/>
      <c r="OA3175" s="2"/>
      <c r="OB3175" s="2"/>
    </row>
    <row r="3176" spans="2:392" x14ac:dyDescent="0.25">
      <c r="B3176" s="2"/>
      <c r="C3176" s="2"/>
      <c r="D3176" s="2"/>
      <c r="E3176" s="2"/>
      <c r="F3176" s="2"/>
      <c r="I3176" s="2"/>
      <c r="J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EE3176" s="2"/>
      <c r="EJ3176" s="2"/>
      <c r="EK3176" s="2"/>
      <c r="EL3176" s="2"/>
      <c r="EM3176" s="2"/>
      <c r="EN3176" s="2"/>
      <c r="EO3176" s="2"/>
      <c r="EP3176" s="2"/>
      <c r="EQ3176" s="2"/>
      <c r="ER3176" s="2"/>
      <c r="ES3176" s="2"/>
      <c r="ET3176" s="2"/>
      <c r="EU3176" s="2"/>
      <c r="EV3176" s="2"/>
      <c r="FJ3176" s="2"/>
      <c r="GB3176" s="2"/>
      <c r="GP3176" s="13"/>
      <c r="GQ3176" s="13"/>
      <c r="GR3176" s="13"/>
      <c r="GS3176" s="13"/>
      <c r="GT3176" s="13"/>
      <c r="GU3176" s="13"/>
      <c r="NX3176" s="2"/>
      <c r="NY3176" s="2"/>
      <c r="NZ3176" s="2"/>
      <c r="OA3176" s="2"/>
      <c r="OB3176" s="2"/>
    </row>
    <row r="3177" spans="2:392" x14ac:dyDescent="0.25">
      <c r="B3177" s="2"/>
      <c r="C3177" s="2"/>
      <c r="D3177" s="2"/>
      <c r="E3177" s="2"/>
      <c r="F3177" s="2"/>
      <c r="I3177" s="2"/>
      <c r="J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EE3177" s="2"/>
      <c r="EJ3177" s="2"/>
      <c r="EK3177" s="2"/>
      <c r="EL3177" s="2"/>
      <c r="EM3177" s="2"/>
      <c r="EN3177" s="2"/>
      <c r="EO3177" s="2"/>
      <c r="EP3177" s="2"/>
      <c r="EQ3177" s="2"/>
      <c r="ER3177" s="2"/>
      <c r="ES3177" s="2"/>
      <c r="ET3177" s="2"/>
      <c r="EU3177" s="2"/>
      <c r="EV3177" s="2"/>
      <c r="FJ3177" s="2"/>
      <c r="GB3177" s="2"/>
      <c r="GP3177" s="13"/>
      <c r="GQ3177" s="13"/>
      <c r="GR3177" s="13"/>
      <c r="GS3177" s="13"/>
      <c r="GT3177" s="13"/>
      <c r="GU3177" s="13"/>
      <c r="NX3177" s="2"/>
      <c r="NY3177" s="2"/>
      <c r="NZ3177" s="2"/>
      <c r="OA3177" s="2"/>
      <c r="OB3177" s="2"/>
    </row>
    <row r="3178" spans="2:392" x14ac:dyDescent="0.25">
      <c r="B3178" s="2"/>
      <c r="C3178" s="2"/>
      <c r="D3178" s="2"/>
      <c r="E3178" s="2"/>
      <c r="F3178" s="2"/>
      <c r="I3178" s="2"/>
      <c r="J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EE3178" s="2"/>
      <c r="EJ3178" s="2"/>
      <c r="EK3178" s="2"/>
      <c r="EL3178" s="2"/>
      <c r="EM3178" s="2"/>
      <c r="EN3178" s="2"/>
      <c r="EO3178" s="2"/>
      <c r="EP3178" s="2"/>
      <c r="EQ3178" s="2"/>
      <c r="ER3178" s="2"/>
      <c r="ES3178" s="2"/>
      <c r="ET3178" s="2"/>
      <c r="EU3178" s="2"/>
      <c r="EV3178" s="2"/>
      <c r="FJ3178" s="2"/>
      <c r="GB3178" s="2"/>
      <c r="GP3178" s="13"/>
      <c r="GQ3178" s="13"/>
      <c r="GR3178" s="13"/>
      <c r="GS3178" s="13"/>
      <c r="GT3178" s="13"/>
      <c r="GU3178" s="13"/>
      <c r="NX3178" s="2"/>
      <c r="NY3178" s="2"/>
      <c r="NZ3178" s="2"/>
      <c r="OA3178" s="2"/>
      <c r="OB3178" s="2"/>
    </row>
    <row r="3179" spans="2:392" x14ac:dyDescent="0.25">
      <c r="B3179" s="2"/>
      <c r="C3179" s="2"/>
      <c r="D3179" s="2"/>
      <c r="E3179" s="2"/>
      <c r="F3179" s="2"/>
      <c r="I3179" s="2"/>
      <c r="J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EE3179" s="2"/>
      <c r="EJ3179" s="2"/>
      <c r="EK3179" s="2"/>
      <c r="EL3179" s="2"/>
      <c r="EM3179" s="2"/>
      <c r="EN3179" s="2"/>
      <c r="EO3179" s="2"/>
      <c r="EP3179" s="2"/>
      <c r="EQ3179" s="2"/>
      <c r="ER3179" s="2"/>
      <c r="ES3179" s="2"/>
      <c r="ET3179" s="2"/>
      <c r="EU3179" s="2"/>
      <c r="EV3179" s="2"/>
      <c r="FJ3179" s="2"/>
      <c r="GB3179" s="2"/>
      <c r="GP3179" s="13"/>
      <c r="GQ3179" s="13"/>
      <c r="GR3179" s="13"/>
      <c r="GS3179" s="13"/>
      <c r="GT3179" s="13"/>
      <c r="GU3179" s="13"/>
      <c r="NX3179" s="2"/>
      <c r="NY3179" s="2"/>
      <c r="NZ3179" s="2"/>
      <c r="OA3179" s="2"/>
      <c r="OB3179" s="2"/>
    </row>
    <row r="3180" spans="2:392" x14ac:dyDescent="0.25">
      <c r="B3180" s="2"/>
      <c r="C3180" s="2"/>
      <c r="D3180" s="2"/>
      <c r="E3180" s="2"/>
      <c r="F3180" s="2"/>
      <c r="I3180" s="2"/>
      <c r="J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EE3180" s="2"/>
      <c r="EJ3180" s="2"/>
      <c r="EK3180" s="2"/>
      <c r="EL3180" s="2"/>
      <c r="EM3180" s="2"/>
      <c r="EN3180" s="2"/>
      <c r="EO3180" s="2"/>
      <c r="EP3180" s="2"/>
      <c r="EQ3180" s="2"/>
      <c r="ER3180" s="2"/>
      <c r="ES3180" s="2"/>
      <c r="ET3180" s="2"/>
      <c r="EU3180" s="2"/>
      <c r="EV3180" s="2"/>
      <c r="FJ3180" s="2"/>
      <c r="GB3180" s="2"/>
      <c r="GP3180" s="13"/>
      <c r="GQ3180" s="13"/>
      <c r="GR3180" s="13"/>
      <c r="GS3180" s="13"/>
      <c r="GT3180" s="13"/>
      <c r="GU3180" s="13"/>
      <c r="NX3180" s="2"/>
      <c r="NY3180" s="2"/>
      <c r="NZ3180" s="2"/>
      <c r="OA3180" s="2"/>
      <c r="OB3180" s="2"/>
    </row>
    <row r="3181" spans="2:392" x14ac:dyDescent="0.25">
      <c r="B3181" s="2"/>
      <c r="C3181" s="2"/>
      <c r="D3181" s="2"/>
      <c r="E3181" s="2"/>
      <c r="F3181" s="2"/>
      <c r="I3181" s="2"/>
      <c r="J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EE3181" s="2"/>
      <c r="EJ3181" s="2"/>
      <c r="EK3181" s="2"/>
      <c r="EL3181" s="2"/>
      <c r="EM3181" s="2"/>
      <c r="EN3181" s="2"/>
      <c r="EO3181" s="2"/>
      <c r="EP3181" s="2"/>
      <c r="EQ3181" s="2"/>
      <c r="ER3181" s="2"/>
      <c r="ES3181" s="2"/>
      <c r="ET3181" s="2"/>
      <c r="EU3181" s="2"/>
      <c r="EV3181" s="2"/>
      <c r="FJ3181" s="2"/>
      <c r="GB3181" s="2"/>
      <c r="GP3181" s="13"/>
      <c r="GQ3181" s="13"/>
      <c r="GR3181" s="13"/>
      <c r="GS3181" s="13"/>
      <c r="GT3181" s="13"/>
      <c r="GU3181" s="13"/>
      <c r="NX3181" s="2"/>
      <c r="NY3181" s="2"/>
      <c r="NZ3181" s="2"/>
      <c r="OA3181" s="2"/>
      <c r="OB3181" s="2"/>
    </row>
    <row r="3182" spans="2:392" x14ac:dyDescent="0.25">
      <c r="B3182" s="2"/>
      <c r="C3182" s="2"/>
      <c r="D3182" s="2"/>
      <c r="E3182" s="2"/>
      <c r="F3182" s="2"/>
      <c r="I3182" s="2"/>
      <c r="J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EE3182" s="2"/>
      <c r="EJ3182" s="2"/>
      <c r="EK3182" s="2"/>
      <c r="EL3182" s="2"/>
      <c r="EM3182" s="2"/>
      <c r="EN3182" s="2"/>
      <c r="EO3182" s="2"/>
      <c r="EP3182" s="2"/>
      <c r="EQ3182" s="2"/>
      <c r="ER3182" s="2"/>
      <c r="ES3182" s="2"/>
      <c r="ET3182" s="2"/>
      <c r="EU3182" s="2"/>
      <c r="EV3182" s="2"/>
      <c r="FJ3182" s="2"/>
      <c r="GB3182" s="2"/>
      <c r="GP3182" s="13"/>
      <c r="GQ3182" s="13"/>
      <c r="GR3182" s="13"/>
      <c r="GS3182" s="13"/>
      <c r="GT3182" s="13"/>
      <c r="GU3182" s="13"/>
      <c r="NX3182" s="2"/>
      <c r="NY3182" s="2"/>
      <c r="NZ3182" s="2"/>
      <c r="OA3182" s="2"/>
      <c r="OB3182" s="2"/>
    </row>
    <row r="3183" spans="2:392" x14ac:dyDescent="0.25">
      <c r="B3183" s="2"/>
      <c r="C3183" s="2"/>
      <c r="D3183" s="2"/>
      <c r="E3183" s="2"/>
      <c r="F3183" s="2"/>
      <c r="I3183" s="2"/>
      <c r="J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EE3183" s="2"/>
      <c r="EJ3183" s="2"/>
      <c r="EK3183" s="2"/>
      <c r="EL3183" s="2"/>
      <c r="EM3183" s="2"/>
      <c r="EN3183" s="2"/>
      <c r="EO3183" s="2"/>
      <c r="EP3183" s="2"/>
      <c r="EQ3183" s="2"/>
      <c r="ER3183" s="2"/>
      <c r="ES3183" s="2"/>
      <c r="ET3183" s="2"/>
      <c r="EU3183" s="2"/>
      <c r="EV3183" s="2"/>
      <c r="FJ3183" s="2"/>
      <c r="GB3183" s="2"/>
      <c r="GP3183" s="13"/>
      <c r="GQ3183" s="13"/>
      <c r="GR3183" s="13"/>
      <c r="GS3183" s="13"/>
      <c r="GT3183" s="13"/>
      <c r="GU3183" s="13"/>
      <c r="NX3183" s="2"/>
      <c r="NY3183" s="2"/>
      <c r="NZ3183" s="2"/>
      <c r="OA3183" s="2"/>
      <c r="OB3183" s="2"/>
    </row>
    <row r="3184" spans="2:392" x14ac:dyDescent="0.25">
      <c r="B3184" s="2"/>
      <c r="C3184" s="2"/>
      <c r="D3184" s="2"/>
      <c r="E3184" s="2"/>
      <c r="F3184" s="2"/>
      <c r="I3184" s="2"/>
      <c r="J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EE3184" s="2"/>
      <c r="EJ3184" s="2"/>
      <c r="EK3184" s="2"/>
      <c r="EL3184" s="2"/>
      <c r="EM3184" s="2"/>
      <c r="EN3184" s="2"/>
      <c r="EO3184" s="2"/>
      <c r="EP3184" s="2"/>
      <c r="EQ3184" s="2"/>
      <c r="ER3184" s="2"/>
      <c r="ES3184" s="2"/>
      <c r="ET3184" s="2"/>
      <c r="EU3184" s="2"/>
      <c r="EV3184" s="2"/>
      <c r="FJ3184" s="2"/>
      <c r="GB3184" s="2"/>
      <c r="GP3184" s="13"/>
      <c r="GQ3184" s="13"/>
      <c r="GR3184" s="13"/>
      <c r="GS3184" s="13"/>
      <c r="GT3184" s="13"/>
      <c r="GU3184" s="13"/>
      <c r="NX3184" s="2"/>
      <c r="NY3184" s="2"/>
      <c r="NZ3184" s="2"/>
      <c r="OA3184" s="2"/>
      <c r="OB3184" s="2"/>
    </row>
    <row r="3185" spans="2:392" x14ac:dyDescent="0.25">
      <c r="B3185" s="2"/>
      <c r="C3185" s="2"/>
      <c r="D3185" s="2"/>
      <c r="E3185" s="2"/>
      <c r="F3185" s="2"/>
      <c r="I3185" s="2"/>
      <c r="J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EE3185" s="2"/>
      <c r="EJ3185" s="2"/>
      <c r="EK3185" s="2"/>
      <c r="EL3185" s="2"/>
      <c r="EM3185" s="2"/>
      <c r="EN3185" s="2"/>
      <c r="EO3185" s="2"/>
      <c r="EP3185" s="2"/>
      <c r="EQ3185" s="2"/>
      <c r="ER3185" s="2"/>
      <c r="ES3185" s="2"/>
      <c r="ET3185" s="2"/>
      <c r="EU3185" s="2"/>
      <c r="EV3185" s="2"/>
      <c r="FJ3185" s="2"/>
      <c r="GB3185" s="2"/>
      <c r="GP3185" s="13"/>
      <c r="GQ3185" s="13"/>
      <c r="GR3185" s="13"/>
      <c r="GS3185" s="13"/>
      <c r="GT3185" s="13"/>
      <c r="GU3185" s="13"/>
      <c r="NX3185" s="2"/>
      <c r="NY3185" s="2"/>
      <c r="NZ3185" s="2"/>
      <c r="OA3185" s="2"/>
      <c r="OB3185" s="2"/>
    </row>
    <row r="3186" spans="2:392" x14ac:dyDescent="0.25">
      <c r="B3186" s="2"/>
      <c r="C3186" s="2"/>
      <c r="D3186" s="2"/>
      <c r="E3186" s="2"/>
      <c r="F3186" s="2"/>
      <c r="I3186" s="2"/>
      <c r="J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EE3186" s="2"/>
      <c r="EJ3186" s="2"/>
      <c r="EK3186" s="2"/>
      <c r="EL3186" s="2"/>
      <c r="EM3186" s="2"/>
      <c r="EN3186" s="2"/>
      <c r="EO3186" s="2"/>
      <c r="EP3186" s="2"/>
      <c r="EQ3186" s="2"/>
      <c r="ER3186" s="2"/>
      <c r="ES3186" s="2"/>
      <c r="ET3186" s="2"/>
      <c r="EU3186" s="2"/>
      <c r="EV3186" s="2"/>
      <c r="FJ3186" s="2"/>
      <c r="GB3186" s="2"/>
      <c r="GP3186" s="13"/>
      <c r="GQ3186" s="13"/>
      <c r="GR3186" s="13"/>
      <c r="GS3186" s="13"/>
      <c r="GT3186" s="13"/>
      <c r="GU3186" s="13"/>
      <c r="NX3186" s="2"/>
      <c r="NY3186" s="2"/>
      <c r="NZ3186" s="2"/>
      <c r="OA3186" s="2"/>
      <c r="OB3186" s="2"/>
    </row>
    <row r="3187" spans="2:392" x14ac:dyDescent="0.25">
      <c r="B3187" s="2"/>
      <c r="C3187" s="2"/>
      <c r="D3187" s="2"/>
      <c r="E3187" s="2"/>
      <c r="F3187" s="2"/>
      <c r="I3187" s="2"/>
      <c r="J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EE3187" s="2"/>
      <c r="EJ3187" s="2"/>
      <c r="EK3187" s="2"/>
      <c r="EL3187" s="2"/>
      <c r="EM3187" s="2"/>
      <c r="EN3187" s="2"/>
      <c r="EO3187" s="2"/>
      <c r="EP3187" s="2"/>
      <c r="EQ3187" s="2"/>
      <c r="ER3187" s="2"/>
      <c r="ES3187" s="2"/>
      <c r="ET3187" s="2"/>
      <c r="EU3187" s="2"/>
      <c r="EV3187" s="2"/>
      <c r="FJ3187" s="2"/>
      <c r="GB3187" s="2"/>
      <c r="GP3187" s="13"/>
      <c r="GQ3187" s="13"/>
      <c r="GR3187" s="13"/>
      <c r="GS3187" s="13"/>
      <c r="GT3187" s="13"/>
      <c r="GU3187" s="13"/>
      <c r="NX3187" s="2"/>
      <c r="NY3187" s="2"/>
      <c r="NZ3187" s="2"/>
      <c r="OA3187" s="2"/>
      <c r="OB3187" s="2"/>
    </row>
    <row r="3188" spans="2:392" x14ac:dyDescent="0.25">
      <c r="B3188" s="2"/>
      <c r="C3188" s="2"/>
      <c r="D3188" s="2"/>
      <c r="E3188" s="2"/>
      <c r="F3188" s="2"/>
      <c r="I3188" s="2"/>
      <c r="J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EE3188" s="2"/>
      <c r="EJ3188" s="2"/>
      <c r="EK3188" s="2"/>
      <c r="EL3188" s="2"/>
      <c r="EM3188" s="2"/>
      <c r="EN3188" s="2"/>
      <c r="EO3188" s="2"/>
      <c r="EP3188" s="2"/>
      <c r="EQ3188" s="2"/>
      <c r="ER3188" s="2"/>
      <c r="ES3188" s="2"/>
      <c r="ET3188" s="2"/>
      <c r="EU3188" s="2"/>
      <c r="EV3188" s="2"/>
      <c r="FJ3188" s="2"/>
      <c r="GB3188" s="2"/>
      <c r="GP3188" s="13"/>
      <c r="GQ3188" s="13"/>
      <c r="GR3188" s="13"/>
      <c r="GS3188" s="13"/>
      <c r="GT3188" s="13"/>
      <c r="GU3188" s="13"/>
      <c r="NX3188" s="2"/>
      <c r="NY3188" s="2"/>
      <c r="NZ3188" s="2"/>
      <c r="OA3188" s="2"/>
      <c r="OB3188" s="2"/>
    </row>
    <row r="3189" spans="2:392" x14ac:dyDescent="0.25">
      <c r="B3189" s="2"/>
      <c r="C3189" s="2"/>
      <c r="D3189" s="2"/>
      <c r="E3189" s="2"/>
      <c r="F3189" s="2"/>
      <c r="I3189" s="2"/>
      <c r="J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EE3189" s="2"/>
      <c r="EJ3189" s="2"/>
      <c r="EK3189" s="2"/>
      <c r="EL3189" s="2"/>
      <c r="EM3189" s="2"/>
      <c r="EN3189" s="2"/>
      <c r="EO3189" s="2"/>
      <c r="EP3189" s="2"/>
      <c r="EQ3189" s="2"/>
      <c r="ER3189" s="2"/>
      <c r="ES3189" s="2"/>
      <c r="ET3189" s="2"/>
      <c r="EU3189" s="2"/>
      <c r="EV3189" s="2"/>
      <c r="FJ3189" s="2"/>
      <c r="GB3189" s="2"/>
      <c r="GP3189" s="13"/>
      <c r="GQ3189" s="13"/>
      <c r="GR3189" s="13"/>
      <c r="GS3189" s="13"/>
      <c r="GT3189" s="13"/>
      <c r="GU3189" s="13"/>
      <c r="NX3189" s="2"/>
      <c r="NY3189" s="2"/>
      <c r="NZ3189" s="2"/>
      <c r="OA3189" s="2"/>
      <c r="OB3189" s="2"/>
    </row>
    <row r="3190" spans="2:392" x14ac:dyDescent="0.25">
      <c r="B3190" s="2"/>
      <c r="C3190" s="2"/>
      <c r="D3190" s="2"/>
      <c r="E3190" s="2"/>
      <c r="F3190" s="2"/>
      <c r="I3190" s="2"/>
      <c r="J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EE3190" s="2"/>
      <c r="EJ3190" s="2"/>
      <c r="EK3190" s="2"/>
      <c r="EL3190" s="2"/>
      <c r="EM3190" s="2"/>
      <c r="EN3190" s="2"/>
      <c r="EO3190" s="2"/>
      <c r="EP3190" s="2"/>
      <c r="EQ3190" s="2"/>
      <c r="ER3190" s="2"/>
      <c r="ES3190" s="2"/>
      <c r="ET3190" s="2"/>
      <c r="EU3190" s="2"/>
      <c r="EV3190" s="2"/>
      <c r="FJ3190" s="2"/>
      <c r="GB3190" s="2"/>
      <c r="GP3190" s="13"/>
      <c r="GQ3190" s="13"/>
      <c r="GR3190" s="13"/>
      <c r="GS3190" s="13"/>
      <c r="GT3190" s="13"/>
      <c r="GU3190" s="13"/>
      <c r="NX3190" s="2"/>
      <c r="NY3190" s="2"/>
      <c r="NZ3190" s="2"/>
      <c r="OA3190" s="2"/>
      <c r="OB3190" s="2"/>
    </row>
    <row r="3191" spans="2:392" x14ac:dyDescent="0.25">
      <c r="B3191" s="2"/>
      <c r="C3191" s="2"/>
      <c r="D3191" s="2"/>
      <c r="E3191" s="2"/>
      <c r="F3191" s="2"/>
      <c r="I3191" s="2"/>
      <c r="J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EE3191" s="2"/>
      <c r="EJ3191" s="2"/>
      <c r="EK3191" s="2"/>
      <c r="EL3191" s="2"/>
      <c r="EM3191" s="2"/>
      <c r="EN3191" s="2"/>
      <c r="EO3191" s="2"/>
      <c r="EP3191" s="2"/>
      <c r="EQ3191" s="2"/>
      <c r="ER3191" s="2"/>
      <c r="ES3191" s="2"/>
      <c r="ET3191" s="2"/>
      <c r="EU3191" s="2"/>
      <c r="EV3191" s="2"/>
      <c r="FJ3191" s="2"/>
      <c r="GB3191" s="2"/>
      <c r="GP3191" s="13"/>
      <c r="GQ3191" s="13"/>
      <c r="GR3191" s="13"/>
      <c r="GS3191" s="13"/>
      <c r="GT3191" s="13"/>
      <c r="GU3191" s="13"/>
      <c r="NX3191" s="2"/>
      <c r="NY3191" s="2"/>
      <c r="NZ3191" s="2"/>
      <c r="OA3191" s="2"/>
      <c r="OB3191" s="2"/>
    </row>
    <row r="3192" spans="2:392" x14ac:dyDescent="0.25">
      <c r="B3192" s="2"/>
      <c r="C3192" s="2"/>
      <c r="D3192" s="2"/>
      <c r="E3192" s="2"/>
      <c r="F3192" s="2"/>
      <c r="I3192" s="2"/>
      <c r="J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EE3192" s="2"/>
      <c r="EJ3192" s="2"/>
      <c r="EK3192" s="2"/>
      <c r="EL3192" s="2"/>
      <c r="EM3192" s="2"/>
      <c r="EN3192" s="2"/>
      <c r="EO3192" s="2"/>
      <c r="EP3192" s="2"/>
      <c r="EQ3192" s="2"/>
      <c r="ER3192" s="2"/>
      <c r="ES3192" s="2"/>
      <c r="ET3192" s="2"/>
      <c r="EU3192" s="2"/>
      <c r="EV3192" s="2"/>
      <c r="FJ3192" s="2"/>
      <c r="GB3192" s="2"/>
      <c r="GP3192" s="13"/>
      <c r="GQ3192" s="13"/>
      <c r="GR3192" s="13"/>
      <c r="GS3192" s="13"/>
      <c r="GT3192" s="13"/>
      <c r="GU3192" s="13"/>
      <c r="NX3192" s="2"/>
      <c r="NY3192" s="2"/>
      <c r="NZ3192" s="2"/>
      <c r="OA3192" s="2"/>
      <c r="OB3192" s="2"/>
    </row>
    <row r="3193" spans="2:392" x14ac:dyDescent="0.25">
      <c r="B3193" s="2"/>
      <c r="C3193" s="2"/>
      <c r="D3193" s="2"/>
      <c r="E3193" s="2"/>
      <c r="F3193" s="2"/>
      <c r="I3193" s="2"/>
      <c r="J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EE3193" s="2"/>
      <c r="EJ3193" s="2"/>
      <c r="EK3193" s="2"/>
      <c r="EL3193" s="2"/>
      <c r="EM3193" s="2"/>
      <c r="EN3193" s="2"/>
      <c r="EO3193" s="2"/>
      <c r="EP3193" s="2"/>
      <c r="EQ3193" s="2"/>
      <c r="ER3193" s="2"/>
      <c r="ES3193" s="2"/>
      <c r="ET3193" s="2"/>
      <c r="EU3193" s="2"/>
      <c r="EV3193" s="2"/>
      <c r="FJ3193" s="2"/>
      <c r="GB3193" s="2"/>
      <c r="GP3193" s="13"/>
      <c r="GQ3193" s="13"/>
      <c r="GR3193" s="13"/>
      <c r="GS3193" s="13"/>
      <c r="GT3193" s="13"/>
      <c r="GU3193" s="13"/>
      <c r="NX3193" s="2"/>
      <c r="NY3193" s="2"/>
      <c r="NZ3193" s="2"/>
      <c r="OA3193" s="2"/>
      <c r="OB3193" s="2"/>
    </row>
    <row r="3194" spans="2:392" x14ac:dyDescent="0.25">
      <c r="B3194" s="2"/>
      <c r="C3194" s="2"/>
      <c r="D3194" s="2"/>
      <c r="E3194" s="2"/>
      <c r="F3194" s="2"/>
      <c r="I3194" s="2"/>
      <c r="J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EE3194" s="2"/>
      <c r="EJ3194" s="2"/>
      <c r="EK3194" s="2"/>
      <c r="EL3194" s="2"/>
      <c r="EM3194" s="2"/>
      <c r="EN3194" s="2"/>
      <c r="EO3194" s="2"/>
      <c r="EP3194" s="2"/>
      <c r="EQ3194" s="2"/>
      <c r="ER3194" s="2"/>
      <c r="ES3194" s="2"/>
      <c r="ET3194" s="2"/>
      <c r="EU3194" s="2"/>
      <c r="EV3194" s="2"/>
      <c r="FJ3194" s="2"/>
      <c r="GB3194" s="2"/>
      <c r="GP3194" s="13"/>
      <c r="GQ3194" s="13"/>
      <c r="GR3194" s="13"/>
      <c r="GS3194" s="13"/>
      <c r="GT3194" s="13"/>
      <c r="GU3194" s="13"/>
      <c r="NX3194" s="2"/>
      <c r="NY3194" s="2"/>
      <c r="NZ3194" s="2"/>
      <c r="OA3194" s="2"/>
      <c r="OB3194" s="2"/>
    </row>
    <row r="3195" spans="2:392" x14ac:dyDescent="0.25">
      <c r="B3195" s="2"/>
      <c r="C3195" s="2"/>
      <c r="D3195" s="2"/>
      <c r="E3195" s="2"/>
      <c r="F3195" s="2"/>
      <c r="I3195" s="2"/>
      <c r="J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EE3195" s="2"/>
      <c r="EJ3195" s="2"/>
      <c r="EK3195" s="2"/>
      <c r="EL3195" s="2"/>
      <c r="EM3195" s="2"/>
      <c r="EN3195" s="2"/>
      <c r="EO3195" s="2"/>
      <c r="EP3195" s="2"/>
      <c r="EQ3195" s="2"/>
      <c r="ER3195" s="2"/>
      <c r="ES3195" s="2"/>
      <c r="ET3195" s="2"/>
      <c r="EU3195" s="2"/>
      <c r="EV3195" s="2"/>
      <c r="FJ3195" s="2"/>
      <c r="GB3195" s="2"/>
      <c r="GP3195" s="13"/>
      <c r="GQ3195" s="13"/>
      <c r="GR3195" s="13"/>
      <c r="GS3195" s="13"/>
      <c r="GT3195" s="13"/>
      <c r="GU3195" s="13"/>
      <c r="NX3195" s="2"/>
      <c r="NY3195" s="2"/>
      <c r="NZ3195" s="2"/>
      <c r="OA3195" s="2"/>
      <c r="OB3195" s="2"/>
    </row>
    <row r="3196" spans="2:392" x14ac:dyDescent="0.25">
      <c r="B3196" s="2"/>
      <c r="C3196" s="2"/>
      <c r="D3196" s="2"/>
      <c r="E3196" s="2"/>
      <c r="F3196" s="2"/>
      <c r="I3196" s="2"/>
      <c r="J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EE3196" s="2"/>
      <c r="EJ3196" s="2"/>
      <c r="EK3196" s="2"/>
      <c r="EL3196" s="2"/>
      <c r="EM3196" s="2"/>
      <c r="EN3196" s="2"/>
      <c r="EO3196" s="2"/>
      <c r="EP3196" s="2"/>
      <c r="EQ3196" s="2"/>
      <c r="ER3196" s="2"/>
      <c r="ES3196" s="2"/>
      <c r="ET3196" s="2"/>
      <c r="EU3196" s="2"/>
      <c r="EV3196" s="2"/>
      <c r="FJ3196" s="2"/>
      <c r="GB3196" s="2"/>
      <c r="GP3196" s="13"/>
      <c r="GQ3196" s="13"/>
      <c r="GR3196" s="13"/>
      <c r="GS3196" s="13"/>
      <c r="GT3196" s="13"/>
      <c r="GU3196" s="13"/>
      <c r="NX3196" s="2"/>
      <c r="NY3196" s="2"/>
      <c r="NZ3196" s="2"/>
      <c r="OA3196" s="2"/>
      <c r="OB3196" s="2"/>
    </row>
    <row r="3197" spans="2:392" x14ac:dyDescent="0.25">
      <c r="B3197" s="2"/>
      <c r="C3197" s="2"/>
      <c r="D3197" s="2"/>
      <c r="E3197" s="2"/>
      <c r="F3197" s="2"/>
      <c r="I3197" s="2"/>
      <c r="J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EE3197" s="2"/>
      <c r="EJ3197" s="2"/>
      <c r="EK3197" s="2"/>
      <c r="EL3197" s="2"/>
      <c r="EM3197" s="2"/>
      <c r="EN3197" s="2"/>
      <c r="EO3197" s="2"/>
      <c r="EP3197" s="2"/>
      <c r="EQ3197" s="2"/>
      <c r="ER3197" s="2"/>
      <c r="ES3197" s="2"/>
      <c r="ET3197" s="2"/>
      <c r="EU3197" s="2"/>
      <c r="EV3197" s="2"/>
      <c r="FJ3197" s="2"/>
      <c r="GB3197" s="2"/>
      <c r="GP3197" s="13"/>
      <c r="GQ3197" s="13"/>
      <c r="GR3197" s="13"/>
      <c r="GS3197" s="13"/>
      <c r="GT3197" s="13"/>
      <c r="GU3197" s="13"/>
      <c r="NX3197" s="2"/>
      <c r="NY3197" s="2"/>
      <c r="NZ3197" s="2"/>
      <c r="OA3197" s="2"/>
      <c r="OB3197" s="2"/>
    </row>
    <row r="3198" spans="2:392" x14ac:dyDescent="0.25">
      <c r="B3198" s="2"/>
      <c r="C3198" s="2"/>
      <c r="D3198" s="2"/>
      <c r="E3198" s="2"/>
      <c r="F3198" s="2"/>
      <c r="I3198" s="2"/>
      <c r="J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EE3198" s="2"/>
      <c r="EJ3198" s="2"/>
      <c r="EK3198" s="2"/>
      <c r="EL3198" s="2"/>
      <c r="EM3198" s="2"/>
      <c r="EN3198" s="2"/>
      <c r="EO3198" s="2"/>
      <c r="EP3198" s="2"/>
      <c r="EQ3198" s="2"/>
      <c r="ER3198" s="2"/>
      <c r="ES3198" s="2"/>
      <c r="ET3198" s="2"/>
      <c r="EU3198" s="2"/>
      <c r="EV3198" s="2"/>
      <c r="FJ3198" s="2"/>
      <c r="GB3198" s="2"/>
      <c r="GP3198" s="13"/>
      <c r="GQ3198" s="13"/>
      <c r="GR3198" s="13"/>
      <c r="GS3198" s="13"/>
      <c r="GT3198" s="13"/>
      <c r="GU3198" s="13"/>
      <c r="NX3198" s="2"/>
      <c r="NY3198" s="2"/>
      <c r="NZ3198" s="2"/>
      <c r="OA3198" s="2"/>
      <c r="OB3198" s="2"/>
    </row>
    <row r="3199" spans="2:392" x14ac:dyDescent="0.25">
      <c r="B3199" s="2"/>
      <c r="C3199" s="2"/>
      <c r="D3199" s="2"/>
      <c r="E3199" s="2"/>
      <c r="F3199" s="2"/>
      <c r="I3199" s="2"/>
      <c r="J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EE3199" s="2"/>
      <c r="EJ3199" s="2"/>
      <c r="EK3199" s="2"/>
      <c r="EL3199" s="2"/>
      <c r="EM3199" s="2"/>
      <c r="EN3199" s="2"/>
      <c r="EO3199" s="2"/>
      <c r="EP3199" s="2"/>
      <c r="EQ3199" s="2"/>
      <c r="ER3199" s="2"/>
      <c r="ES3199" s="2"/>
      <c r="ET3199" s="2"/>
      <c r="EU3199" s="2"/>
      <c r="EV3199" s="2"/>
      <c r="FJ3199" s="2"/>
      <c r="GB3199" s="2"/>
      <c r="GP3199" s="13"/>
      <c r="GQ3199" s="13"/>
      <c r="GR3199" s="13"/>
      <c r="GS3199" s="13"/>
      <c r="GT3199" s="13"/>
      <c r="GU3199" s="13"/>
      <c r="NX3199" s="2"/>
      <c r="NY3199" s="2"/>
      <c r="NZ3199" s="2"/>
      <c r="OA3199" s="2"/>
      <c r="OB3199" s="2"/>
    </row>
    <row r="3200" spans="2:392" x14ac:dyDescent="0.25">
      <c r="B3200" s="2"/>
      <c r="C3200" s="2"/>
      <c r="D3200" s="2"/>
      <c r="E3200" s="2"/>
      <c r="F3200" s="2"/>
      <c r="I3200" s="2"/>
      <c r="J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EE3200" s="2"/>
      <c r="EJ3200" s="2"/>
      <c r="EK3200" s="2"/>
      <c r="EL3200" s="2"/>
      <c r="EM3200" s="2"/>
      <c r="EN3200" s="2"/>
      <c r="EO3200" s="2"/>
      <c r="EP3200" s="2"/>
      <c r="EQ3200" s="2"/>
      <c r="ER3200" s="2"/>
      <c r="ES3200" s="2"/>
      <c r="ET3200" s="2"/>
      <c r="EU3200" s="2"/>
      <c r="EV3200" s="2"/>
      <c r="FJ3200" s="2"/>
      <c r="GB3200" s="2"/>
      <c r="GP3200" s="13"/>
      <c r="GQ3200" s="13"/>
      <c r="GR3200" s="13"/>
      <c r="GS3200" s="13"/>
      <c r="GT3200" s="13"/>
      <c r="GU3200" s="13"/>
      <c r="NX3200" s="2"/>
      <c r="NY3200" s="2"/>
      <c r="NZ3200" s="2"/>
      <c r="OA3200" s="2"/>
      <c r="OB3200" s="2"/>
    </row>
    <row r="3201" spans="2:392" x14ac:dyDescent="0.25">
      <c r="B3201" s="2"/>
      <c r="C3201" s="2"/>
      <c r="D3201" s="2"/>
      <c r="E3201" s="2"/>
      <c r="F3201" s="2"/>
      <c r="I3201" s="2"/>
      <c r="J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EE3201" s="2"/>
      <c r="EJ3201" s="2"/>
      <c r="EK3201" s="2"/>
      <c r="EL3201" s="2"/>
      <c r="EM3201" s="2"/>
      <c r="EN3201" s="2"/>
      <c r="EO3201" s="2"/>
      <c r="EP3201" s="2"/>
      <c r="EQ3201" s="2"/>
      <c r="ER3201" s="2"/>
      <c r="ES3201" s="2"/>
      <c r="ET3201" s="2"/>
      <c r="EU3201" s="2"/>
      <c r="EV3201" s="2"/>
      <c r="FJ3201" s="2"/>
      <c r="GB3201" s="2"/>
      <c r="GP3201" s="13"/>
      <c r="GQ3201" s="13"/>
      <c r="GR3201" s="13"/>
      <c r="GS3201" s="13"/>
      <c r="GT3201" s="13"/>
      <c r="GU3201" s="13"/>
      <c r="NX3201" s="2"/>
      <c r="NY3201" s="2"/>
      <c r="NZ3201" s="2"/>
      <c r="OA3201" s="2"/>
      <c r="OB3201" s="2"/>
    </row>
    <row r="3202" spans="2:392" x14ac:dyDescent="0.25">
      <c r="B3202" s="2"/>
      <c r="C3202" s="2"/>
      <c r="D3202" s="2"/>
      <c r="E3202" s="2"/>
      <c r="F3202" s="2"/>
      <c r="I3202" s="2"/>
      <c r="J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EE3202" s="2"/>
      <c r="EJ3202" s="2"/>
      <c r="EK3202" s="2"/>
      <c r="EL3202" s="2"/>
      <c r="EM3202" s="2"/>
      <c r="EN3202" s="2"/>
      <c r="EO3202" s="2"/>
      <c r="EP3202" s="2"/>
      <c r="EQ3202" s="2"/>
      <c r="ER3202" s="2"/>
      <c r="ES3202" s="2"/>
      <c r="ET3202" s="2"/>
      <c r="EU3202" s="2"/>
      <c r="EV3202" s="2"/>
      <c r="FJ3202" s="2"/>
      <c r="GB3202" s="2"/>
      <c r="GP3202" s="13"/>
      <c r="GQ3202" s="13"/>
      <c r="GR3202" s="13"/>
      <c r="GS3202" s="13"/>
      <c r="GT3202" s="13"/>
      <c r="GU3202" s="13"/>
      <c r="NX3202" s="2"/>
      <c r="NY3202" s="2"/>
      <c r="NZ3202" s="2"/>
      <c r="OA3202" s="2"/>
      <c r="OB3202" s="2"/>
    </row>
    <row r="3203" spans="2:392" x14ac:dyDescent="0.25">
      <c r="B3203" s="2"/>
      <c r="C3203" s="2"/>
      <c r="D3203" s="2"/>
      <c r="E3203" s="2"/>
      <c r="F3203" s="2"/>
      <c r="I3203" s="2"/>
      <c r="J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EE3203" s="2"/>
      <c r="EJ3203" s="2"/>
      <c r="EK3203" s="2"/>
      <c r="EL3203" s="2"/>
      <c r="EM3203" s="2"/>
      <c r="EN3203" s="2"/>
      <c r="EO3203" s="2"/>
      <c r="EP3203" s="2"/>
      <c r="EQ3203" s="2"/>
      <c r="ER3203" s="2"/>
      <c r="ES3203" s="2"/>
      <c r="ET3203" s="2"/>
      <c r="EU3203" s="2"/>
      <c r="EV3203" s="2"/>
      <c r="FJ3203" s="2"/>
      <c r="GB3203" s="2"/>
      <c r="GP3203" s="13"/>
      <c r="GQ3203" s="13"/>
      <c r="GR3203" s="13"/>
      <c r="GS3203" s="13"/>
      <c r="GT3203" s="13"/>
      <c r="GU3203" s="13"/>
      <c r="NX3203" s="2"/>
      <c r="NY3203" s="2"/>
      <c r="NZ3203" s="2"/>
      <c r="OA3203" s="2"/>
      <c r="OB3203" s="2"/>
    </row>
    <row r="3204" spans="2:392" x14ac:dyDescent="0.25">
      <c r="B3204" s="2"/>
      <c r="C3204" s="2"/>
      <c r="D3204" s="2"/>
      <c r="E3204" s="2"/>
      <c r="F3204" s="2"/>
      <c r="I3204" s="2"/>
      <c r="J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EE3204" s="2"/>
      <c r="EJ3204" s="2"/>
      <c r="EK3204" s="2"/>
      <c r="EL3204" s="2"/>
      <c r="EM3204" s="2"/>
      <c r="EN3204" s="2"/>
      <c r="EO3204" s="2"/>
      <c r="EP3204" s="2"/>
      <c r="EQ3204" s="2"/>
      <c r="ER3204" s="2"/>
      <c r="ES3204" s="2"/>
      <c r="ET3204" s="2"/>
      <c r="EU3204" s="2"/>
      <c r="EV3204" s="2"/>
      <c r="FJ3204" s="2"/>
      <c r="GB3204" s="2"/>
      <c r="GP3204" s="13"/>
      <c r="GQ3204" s="13"/>
      <c r="GR3204" s="13"/>
      <c r="GS3204" s="13"/>
      <c r="GT3204" s="13"/>
      <c r="GU3204" s="13"/>
      <c r="NX3204" s="2"/>
      <c r="NY3204" s="2"/>
      <c r="NZ3204" s="2"/>
      <c r="OA3204" s="2"/>
      <c r="OB3204" s="2"/>
    </row>
    <row r="3205" spans="2:392" x14ac:dyDescent="0.25">
      <c r="B3205" s="2"/>
      <c r="C3205" s="2"/>
      <c r="D3205" s="2"/>
      <c r="E3205" s="2"/>
      <c r="F3205" s="2"/>
      <c r="I3205" s="2"/>
      <c r="J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EE3205" s="2"/>
      <c r="EJ3205" s="2"/>
      <c r="EK3205" s="2"/>
      <c r="EL3205" s="2"/>
      <c r="EM3205" s="2"/>
      <c r="EN3205" s="2"/>
      <c r="EO3205" s="2"/>
      <c r="EP3205" s="2"/>
      <c r="EQ3205" s="2"/>
      <c r="ER3205" s="2"/>
      <c r="ES3205" s="2"/>
      <c r="ET3205" s="2"/>
      <c r="EU3205" s="2"/>
      <c r="EV3205" s="2"/>
      <c r="FJ3205" s="2"/>
      <c r="GB3205" s="2"/>
      <c r="GP3205" s="13"/>
      <c r="GQ3205" s="13"/>
      <c r="GR3205" s="13"/>
      <c r="GS3205" s="13"/>
      <c r="GT3205" s="13"/>
      <c r="GU3205" s="13"/>
      <c r="NX3205" s="2"/>
      <c r="NY3205" s="2"/>
      <c r="NZ3205" s="2"/>
      <c r="OA3205" s="2"/>
      <c r="OB3205" s="2"/>
    </row>
    <row r="3206" spans="2:392" x14ac:dyDescent="0.25">
      <c r="B3206" s="2"/>
      <c r="C3206" s="2"/>
      <c r="D3206" s="2"/>
      <c r="E3206" s="2"/>
      <c r="F3206" s="2"/>
      <c r="I3206" s="2"/>
      <c r="J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EE3206" s="2"/>
      <c r="EJ3206" s="2"/>
      <c r="EK3206" s="2"/>
      <c r="EL3206" s="2"/>
      <c r="EM3206" s="2"/>
      <c r="EN3206" s="2"/>
      <c r="EO3206" s="2"/>
      <c r="EP3206" s="2"/>
      <c r="EQ3206" s="2"/>
      <c r="ER3206" s="2"/>
      <c r="ES3206" s="2"/>
      <c r="ET3206" s="2"/>
      <c r="EU3206" s="2"/>
      <c r="EV3206" s="2"/>
      <c r="FJ3206" s="2"/>
      <c r="GB3206" s="2"/>
      <c r="GP3206" s="13"/>
      <c r="GQ3206" s="13"/>
      <c r="GR3206" s="13"/>
      <c r="GS3206" s="13"/>
      <c r="GT3206" s="13"/>
      <c r="GU3206" s="13"/>
      <c r="NX3206" s="2"/>
      <c r="NY3206" s="2"/>
      <c r="NZ3206" s="2"/>
      <c r="OA3206" s="2"/>
      <c r="OB3206" s="2"/>
    </row>
    <row r="3207" spans="2:392" x14ac:dyDescent="0.25">
      <c r="B3207" s="2"/>
      <c r="C3207" s="2"/>
      <c r="D3207" s="2"/>
      <c r="E3207" s="2"/>
      <c r="F3207" s="2"/>
      <c r="I3207" s="2"/>
      <c r="J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EE3207" s="2"/>
      <c r="EJ3207" s="2"/>
      <c r="EK3207" s="2"/>
      <c r="EL3207" s="2"/>
      <c r="EM3207" s="2"/>
      <c r="EN3207" s="2"/>
      <c r="EO3207" s="2"/>
      <c r="EP3207" s="2"/>
      <c r="EQ3207" s="2"/>
      <c r="ER3207" s="2"/>
      <c r="ES3207" s="2"/>
      <c r="ET3207" s="2"/>
      <c r="EU3207" s="2"/>
      <c r="EV3207" s="2"/>
      <c r="FJ3207" s="2"/>
      <c r="GB3207" s="2"/>
      <c r="GP3207" s="13"/>
      <c r="GQ3207" s="13"/>
      <c r="GR3207" s="13"/>
      <c r="GS3207" s="13"/>
      <c r="GT3207" s="13"/>
      <c r="GU3207" s="13"/>
      <c r="NX3207" s="2"/>
      <c r="NY3207" s="2"/>
      <c r="NZ3207" s="2"/>
      <c r="OA3207" s="2"/>
      <c r="OB3207" s="2"/>
    </row>
    <row r="3208" spans="2:392" x14ac:dyDescent="0.25">
      <c r="B3208" s="2"/>
      <c r="C3208" s="2"/>
      <c r="D3208" s="2"/>
      <c r="E3208" s="2"/>
      <c r="F3208" s="2"/>
      <c r="I3208" s="2"/>
      <c r="J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EE3208" s="2"/>
      <c r="EJ3208" s="2"/>
      <c r="EK3208" s="2"/>
      <c r="EL3208" s="2"/>
      <c r="EM3208" s="2"/>
      <c r="EN3208" s="2"/>
      <c r="EO3208" s="2"/>
      <c r="EP3208" s="2"/>
      <c r="EQ3208" s="2"/>
      <c r="ER3208" s="2"/>
      <c r="ES3208" s="2"/>
      <c r="ET3208" s="2"/>
      <c r="EU3208" s="2"/>
      <c r="EV3208" s="2"/>
      <c r="FJ3208" s="2"/>
      <c r="GB3208" s="2"/>
      <c r="GP3208" s="13"/>
      <c r="GQ3208" s="13"/>
      <c r="GR3208" s="13"/>
      <c r="GS3208" s="13"/>
      <c r="GT3208" s="13"/>
      <c r="GU3208" s="13"/>
      <c r="NX3208" s="2"/>
      <c r="NY3208" s="2"/>
      <c r="NZ3208" s="2"/>
      <c r="OA3208" s="2"/>
      <c r="OB3208" s="2"/>
    </row>
    <row r="3209" spans="2:392" x14ac:dyDescent="0.25">
      <c r="B3209" s="2"/>
      <c r="C3209" s="2"/>
      <c r="D3209" s="2"/>
      <c r="E3209" s="2"/>
      <c r="F3209" s="2"/>
      <c r="I3209" s="2"/>
      <c r="J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EE3209" s="2"/>
      <c r="EJ3209" s="2"/>
      <c r="EK3209" s="2"/>
      <c r="EL3209" s="2"/>
      <c r="EM3209" s="2"/>
      <c r="EN3209" s="2"/>
      <c r="EO3209" s="2"/>
      <c r="EP3209" s="2"/>
      <c r="EQ3209" s="2"/>
      <c r="ER3209" s="2"/>
      <c r="ES3209" s="2"/>
      <c r="ET3209" s="2"/>
      <c r="EU3209" s="2"/>
      <c r="EV3209" s="2"/>
      <c r="FJ3209" s="2"/>
      <c r="GB3209" s="2"/>
      <c r="GP3209" s="13"/>
      <c r="GQ3209" s="13"/>
      <c r="GR3209" s="13"/>
      <c r="GS3209" s="13"/>
      <c r="GT3209" s="13"/>
      <c r="GU3209" s="13"/>
      <c r="NX3209" s="2"/>
      <c r="NY3209" s="2"/>
      <c r="NZ3209" s="2"/>
      <c r="OA3209" s="2"/>
      <c r="OB3209" s="2"/>
    </row>
    <row r="3210" spans="2:392" x14ac:dyDescent="0.25">
      <c r="B3210" s="2"/>
      <c r="C3210" s="2"/>
      <c r="D3210" s="2"/>
      <c r="E3210" s="2"/>
      <c r="F3210" s="2"/>
      <c r="I3210" s="2"/>
      <c r="J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EE3210" s="2"/>
      <c r="EJ3210" s="2"/>
      <c r="EK3210" s="2"/>
      <c r="EL3210" s="2"/>
      <c r="EM3210" s="2"/>
      <c r="EN3210" s="2"/>
      <c r="EO3210" s="2"/>
      <c r="EP3210" s="2"/>
      <c r="EQ3210" s="2"/>
      <c r="ER3210" s="2"/>
      <c r="ES3210" s="2"/>
      <c r="ET3210" s="2"/>
      <c r="EU3210" s="2"/>
      <c r="EV3210" s="2"/>
      <c r="FJ3210" s="2"/>
      <c r="GB3210" s="2"/>
      <c r="GP3210" s="13"/>
      <c r="GQ3210" s="13"/>
      <c r="GR3210" s="13"/>
      <c r="GS3210" s="13"/>
      <c r="GT3210" s="13"/>
      <c r="GU3210" s="13"/>
      <c r="NX3210" s="2"/>
      <c r="NY3210" s="2"/>
      <c r="NZ3210" s="2"/>
      <c r="OA3210" s="2"/>
      <c r="OB3210" s="2"/>
    </row>
    <row r="3211" spans="2:392" x14ac:dyDescent="0.25">
      <c r="B3211" s="2"/>
      <c r="C3211" s="2"/>
      <c r="D3211" s="2"/>
      <c r="E3211" s="2"/>
      <c r="F3211" s="2"/>
      <c r="I3211" s="2"/>
      <c r="J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EE3211" s="2"/>
      <c r="EJ3211" s="2"/>
      <c r="EK3211" s="2"/>
      <c r="EL3211" s="2"/>
      <c r="EM3211" s="2"/>
      <c r="EN3211" s="2"/>
      <c r="EO3211" s="2"/>
      <c r="EP3211" s="2"/>
      <c r="EQ3211" s="2"/>
      <c r="ER3211" s="2"/>
      <c r="ES3211" s="2"/>
      <c r="ET3211" s="2"/>
      <c r="EU3211" s="2"/>
      <c r="EV3211" s="2"/>
      <c r="FJ3211" s="2"/>
      <c r="GB3211" s="2"/>
      <c r="GP3211" s="13"/>
      <c r="GQ3211" s="13"/>
      <c r="GR3211" s="13"/>
      <c r="GS3211" s="13"/>
      <c r="GT3211" s="13"/>
      <c r="GU3211" s="13"/>
      <c r="NX3211" s="2"/>
      <c r="NY3211" s="2"/>
      <c r="NZ3211" s="2"/>
      <c r="OA3211" s="2"/>
      <c r="OB3211" s="2"/>
    </row>
    <row r="3212" spans="2:392" x14ac:dyDescent="0.25">
      <c r="B3212" s="2"/>
      <c r="C3212" s="2"/>
      <c r="D3212" s="2"/>
      <c r="E3212" s="2"/>
      <c r="F3212" s="2"/>
      <c r="I3212" s="2"/>
      <c r="J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EE3212" s="2"/>
      <c r="EJ3212" s="2"/>
      <c r="EK3212" s="2"/>
      <c r="EL3212" s="2"/>
      <c r="EM3212" s="2"/>
      <c r="EN3212" s="2"/>
      <c r="EO3212" s="2"/>
      <c r="EP3212" s="2"/>
      <c r="EQ3212" s="2"/>
      <c r="ER3212" s="2"/>
      <c r="ES3212" s="2"/>
      <c r="ET3212" s="2"/>
      <c r="EU3212" s="2"/>
      <c r="EV3212" s="2"/>
      <c r="FJ3212" s="2"/>
      <c r="GB3212" s="2"/>
      <c r="GP3212" s="13"/>
      <c r="GQ3212" s="13"/>
      <c r="GR3212" s="13"/>
      <c r="GS3212" s="13"/>
      <c r="GT3212" s="13"/>
      <c r="GU3212" s="13"/>
      <c r="NX3212" s="2"/>
      <c r="NY3212" s="2"/>
      <c r="NZ3212" s="2"/>
      <c r="OA3212" s="2"/>
      <c r="OB3212" s="2"/>
    </row>
    <row r="3213" spans="2:392" x14ac:dyDescent="0.25">
      <c r="B3213" s="2"/>
      <c r="C3213" s="2"/>
      <c r="D3213" s="2"/>
      <c r="E3213" s="2"/>
      <c r="F3213" s="2"/>
      <c r="I3213" s="2"/>
      <c r="J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EE3213" s="2"/>
      <c r="EJ3213" s="2"/>
      <c r="EK3213" s="2"/>
      <c r="EL3213" s="2"/>
      <c r="EM3213" s="2"/>
      <c r="EN3213" s="2"/>
      <c r="EO3213" s="2"/>
      <c r="EP3213" s="2"/>
      <c r="EQ3213" s="2"/>
      <c r="ER3213" s="2"/>
      <c r="ES3213" s="2"/>
      <c r="ET3213" s="2"/>
      <c r="EU3213" s="2"/>
      <c r="EV3213" s="2"/>
      <c r="FJ3213" s="2"/>
      <c r="GB3213" s="2"/>
      <c r="GP3213" s="13"/>
      <c r="GQ3213" s="13"/>
      <c r="GR3213" s="13"/>
      <c r="GS3213" s="13"/>
      <c r="GT3213" s="13"/>
      <c r="GU3213" s="13"/>
      <c r="NX3213" s="2"/>
      <c r="NY3213" s="2"/>
      <c r="NZ3213" s="2"/>
      <c r="OA3213" s="2"/>
      <c r="OB3213" s="2"/>
    </row>
    <row r="3214" spans="2:392" x14ac:dyDescent="0.25">
      <c r="B3214" s="2"/>
      <c r="C3214" s="2"/>
      <c r="D3214" s="2"/>
      <c r="E3214" s="2"/>
      <c r="F3214" s="2"/>
      <c r="I3214" s="2"/>
      <c r="J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EE3214" s="2"/>
      <c r="EJ3214" s="2"/>
      <c r="EK3214" s="2"/>
      <c r="EL3214" s="2"/>
      <c r="EM3214" s="2"/>
      <c r="EN3214" s="2"/>
      <c r="EO3214" s="2"/>
      <c r="EP3214" s="2"/>
      <c r="EQ3214" s="2"/>
      <c r="ER3214" s="2"/>
      <c r="ES3214" s="2"/>
      <c r="ET3214" s="2"/>
      <c r="EU3214" s="2"/>
      <c r="EV3214" s="2"/>
      <c r="FJ3214" s="2"/>
      <c r="GB3214" s="2"/>
      <c r="GP3214" s="13"/>
      <c r="GQ3214" s="13"/>
      <c r="GR3214" s="13"/>
      <c r="GS3214" s="13"/>
      <c r="GT3214" s="13"/>
      <c r="GU3214" s="13"/>
      <c r="NX3214" s="2"/>
      <c r="NY3214" s="2"/>
      <c r="NZ3214" s="2"/>
      <c r="OA3214" s="2"/>
      <c r="OB3214" s="2"/>
    </row>
    <row r="3215" spans="2:392" x14ac:dyDescent="0.25">
      <c r="B3215" s="2"/>
      <c r="C3215" s="2"/>
      <c r="D3215" s="2"/>
      <c r="E3215" s="2"/>
      <c r="F3215" s="2"/>
      <c r="I3215" s="2"/>
      <c r="J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EE3215" s="2"/>
      <c r="EJ3215" s="2"/>
      <c r="EK3215" s="2"/>
      <c r="EL3215" s="2"/>
      <c r="EM3215" s="2"/>
      <c r="EN3215" s="2"/>
      <c r="EO3215" s="2"/>
      <c r="EP3215" s="2"/>
      <c r="EQ3215" s="2"/>
      <c r="ER3215" s="2"/>
      <c r="ES3215" s="2"/>
      <c r="ET3215" s="2"/>
      <c r="EU3215" s="2"/>
      <c r="EV3215" s="2"/>
      <c r="FJ3215" s="2"/>
      <c r="GB3215" s="2"/>
      <c r="GP3215" s="13"/>
      <c r="GQ3215" s="13"/>
      <c r="GR3215" s="13"/>
      <c r="GS3215" s="13"/>
      <c r="GT3215" s="13"/>
      <c r="GU3215" s="13"/>
      <c r="NX3215" s="2"/>
      <c r="NY3215" s="2"/>
      <c r="NZ3215" s="2"/>
      <c r="OA3215" s="2"/>
      <c r="OB3215" s="2"/>
    </row>
    <row r="3216" spans="2:392" x14ac:dyDescent="0.25">
      <c r="B3216" s="2"/>
      <c r="C3216" s="2"/>
      <c r="D3216" s="2"/>
      <c r="E3216" s="2"/>
      <c r="F3216" s="2"/>
      <c r="I3216" s="2"/>
      <c r="J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EE3216" s="2"/>
      <c r="EJ3216" s="2"/>
      <c r="EK3216" s="2"/>
      <c r="EL3216" s="2"/>
      <c r="EM3216" s="2"/>
      <c r="EN3216" s="2"/>
      <c r="EO3216" s="2"/>
      <c r="EP3216" s="2"/>
      <c r="EQ3216" s="2"/>
      <c r="ER3216" s="2"/>
      <c r="ES3216" s="2"/>
      <c r="ET3216" s="2"/>
      <c r="EU3216" s="2"/>
      <c r="EV3216" s="2"/>
      <c r="FJ3216" s="2"/>
      <c r="GB3216" s="2"/>
      <c r="GP3216" s="13"/>
      <c r="GQ3216" s="13"/>
      <c r="GR3216" s="13"/>
      <c r="GS3216" s="13"/>
      <c r="GT3216" s="13"/>
      <c r="GU3216" s="13"/>
      <c r="NX3216" s="2"/>
      <c r="NY3216" s="2"/>
      <c r="NZ3216" s="2"/>
      <c r="OA3216" s="2"/>
      <c r="OB3216" s="2"/>
    </row>
    <row r="3217" spans="2:392" x14ac:dyDescent="0.25">
      <c r="B3217" s="2"/>
      <c r="C3217" s="2"/>
      <c r="D3217" s="2"/>
      <c r="E3217" s="2"/>
      <c r="F3217" s="2"/>
      <c r="I3217" s="2"/>
      <c r="J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EE3217" s="2"/>
      <c r="EJ3217" s="2"/>
      <c r="EK3217" s="2"/>
      <c r="EL3217" s="2"/>
      <c r="EM3217" s="2"/>
      <c r="EN3217" s="2"/>
      <c r="EO3217" s="2"/>
      <c r="EP3217" s="2"/>
      <c r="EQ3217" s="2"/>
      <c r="ER3217" s="2"/>
      <c r="ES3217" s="2"/>
      <c r="ET3217" s="2"/>
      <c r="EU3217" s="2"/>
      <c r="EV3217" s="2"/>
      <c r="FJ3217" s="2"/>
      <c r="GB3217" s="2"/>
      <c r="GP3217" s="13"/>
      <c r="GQ3217" s="13"/>
      <c r="GR3217" s="13"/>
      <c r="GS3217" s="13"/>
      <c r="GT3217" s="13"/>
      <c r="GU3217" s="13"/>
      <c r="NX3217" s="2"/>
      <c r="NY3217" s="2"/>
      <c r="NZ3217" s="2"/>
      <c r="OA3217" s="2"/>
      <c r="OB3217" s="2"/>
    </row>
    <row r="3218" spans="2:392" x14ac:dyDescent="0.25">
      <c r="B3218" s="2"/>
      <c r="C3218" s="2"/>
      <c r="D3218" s="2"/>
      <c r="E3218" s="2"/>
      <c r="F3218" s="2"/>
      <c r="I3218" s="2"/>
      <c r="J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EE3218" s="2"/>
      <c r="EJ3218" s="2"/>
      <c r="EK3218" s="2"/>
      <c r="EL3218" s="2"/>
      <c r="EM3218" s="2"/>
      <c r="EN3218" s="2"/>
      <c r="EO3218" s="2"/>
      <c r="EP3218" s="2"/>
      <c r="EQ3218" s="2"/>
      <c r="ER3218" s="2"/>
      <c r="ES3218" s="2"/>
      <c r="ET3218" s="2"/>
      <c r="EU3218" s="2"/>
      <c r="EV3218" s="2"/>
      <c r="FJ3218" s="2"/>
      <c r="GB3218" s="2"/>
      <c r="GP3218" s="13"/>
      <c r="GQ3218" s="13"/>
      <c r="GR3218" s="13"/>
      <c r="GS3218" s="13"/>
      <c r="GT3218" s="13"/>
      <c r="GU3218" s="13"/>
      <c r="NX3218" s="2"/>
      <c r="NY3218" s="2"/>
      <c r="NZ3218" s="2"/>
      <c r="OA3218" s="2"/>
      <c r="OB3218" s="2"/>
    </row>
    <row r="3219" spans="2:392" x14ac:dyDescent="0.25">
      <c r="B3219" s="2"/>
      <c r="C3219" s="2"/>
      <c r="D3219" s="2"/>
      <c r="E3219" s="2"/>
      <c r="F3219" s="2"/>
      <c r="I3219" s="2"/>
      <c r="J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EE3219" s="2"/>
      <c r="EJ3219" s="2"/>
      <c r="EK3219" s="2"/>
      <c r="EL3219" s="2"/>
      <c r="EM3219" s="2"/>
      <c r="EN3219" s="2"/>
      <c r="EO3219" s="2"/>
      <c r="EP3219" s="2"/>
      <c r="EQ3219" s="2"/>
      <c r="ER3219" s="2"/>
      <c r="ES3219" s="2"/>
      <c r="ET3219" s="2"/>
      <c r="EU3219" s="2"/>
      <c r="EV3219" s="2"/>
      <c r="FJ3219" s="2"/>
      <c r="GB3219" s="2"/>
      <c r="GP3219" s="13"/>
      <c r="GQ3219" s="13"/>
      <c r="GR3219" s="13"/>
      <c r="GS3219" s="13"/>
      <c r="GT3219" s="13"/>
      <c r="GU3219" s="13"/>
      <c r="NX3219" s="2"/>
      <c r="NY3219" s="2"/>
      <c r="NZ3219" s="2"/>
      <c r="OA3219" s="2"/>
      <c r="OB3219" s="2"/>
    </row>
    <row r="3220" spans="2:392" x14ac:dyDescent="0.25">
      <c r="B3220" s="2"/>
      <c r="C3220" s="2"/>
      <c r="D3220" s="2"/>
      <c r="E3220" s="2"/>
      <c r="F3220" s="2"/>
      <c r="I3220" s="2"/>
      <c r="J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EE3220" s="2"/>
      <c r="EJ3220" s="2"/>
      <c r="EK3220" s="2"/>
      <c r="EL3220" s="2"/>
      <c r="EM3220" s="2"/>
      <c r="EN3220" s="2"/>
      <c r="EO3220" s="2"/>
      <c r="EP3220" s="2"/>
      <c r="EQ3220" s="2"/>
      <c r="ER3220" s="2"/>
      <c r="ES3220" s="2"/>
      <c r="ET3220" s="2"/>
      <c r="EU3220" s="2"/>
      <c r="EV3220" s="2"/>
      <c r="FJ3220" s="2"/>
      <c r="GB3220" s="2"/>
      <c r="GP3220" s="13"/>
      <c r="GQ3220" s="13"/>
      <c r="GR3220" s="13"/>
      <c r="GS3220" s="13"/>
      <c r="GT3220" s="13"/>
      <c r="GU3220" s="13"/>
      <c r="NX3220" s="2"/>
      <c r="NY3220" s="2"/>
      <c r="NZ3220" s="2"/>
      <c r="OA3220" s="2"/>
      <c r="OB3220" s="2"/>
    </row>
    <row r="3221" spans="2:392" x14ac:dyDescent="0.25">
      <c r="B3221" s="2"/>
      <c r="C3221" s="2"/>
      <c r="D3221" s="2"/>
      <c r="E3221" s="2"/>
      <c r="F3221" s="2"/>
      <c r="I3221" s="2"/>
      <c r="J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EE3221" s="2"/>
      <c r="EJ3221" s="2"/>
      <c r="EK3221" s="2"/>
      <c r="EL3221" s="2"/>
      <c r="EM3221" s="2"/>
      <c r="EN3221" s="2"/>
      <c r="EO3221" s="2"/>
      <c r="EP3221" s="2"/>
      <c r="EQ3221" s="2"/>
      <c r="ER3221" s="2"/>
      <c r="ES3221" s="2"/>
      <c r="ET3221" s="2"/>
      <c r="EU3221" s="2"/>
      <c r="EV3221" s="2"/>
      <c r="FJ3221" s="2"/>
      <c r="GB3221" s="2"/>
      <c r="GP3221" s="13"/>
      <c r="GQ3221" s="13"/>
      <c r="GR3221" s="13"/>
      <c r="GS3221" s="13"/>
      <c r="GT3221" s="13"/>
      <c r="GU3221" s="13"/>
      <c r="NX3221" s="2"/>
      <c r="NY3221" s="2"/>
      <c r="NZ3221" s="2"/>
      <c r="OA3221" s="2"/>
      <c r="OB3221" s="2"/>
    </row>
    <row r="3222" spans="2:392" x14ac:dyDescent="0.25">
      <c r="B3222" s="2"/>
      <c r="C3222" s="2"/>
      <c r="D3222" s="2"/>
      <c r="E3222" s="2"/>
      <c r="F3222" s="2"/>
      <c r="I3222" s="2"/>
      <c r="J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EE3222" s="2"/>
      <c r="EJ3222" s="2"/>
      <c r="EK3222" s="2"/>
      <c r="EL3222" s="2"/>
      <c r="EM3222" s="2"/>
      <c r="EN3222" s="2"/>
      <c r="EO3222" s="2"/>
      <c r="EP3222" s="2"/>
      <c r="EQ3222" s="2"/>
      <c r="ER3222" s="2"/>
      <c r="ES3222" s="2"/>
      <c r="ET3222" s="2"/>
      <c r="EU3222" s="2"/>
      <c r="EV3222" s="2"/>
      <c r="FJ3222" s="2"/>
      <c r="GB3222" s="2"/>
      <c r="GP3222" s="13"/>
      <c r="GQ3222" s="13"/>
      <c r="GR3222" s="13"/>
      <c r="GS3222" s="13"/>
      <c r="GT3222" s="13"/>
      <c r="GU3222" s="13"/>
      <c r="NX3222" s="2"/>
      <c r="NY3222" s="2"/>
      <c r="NZ3222" s="2"/>
      <c r="OA3222" s="2"/>
      <c r="OB3222" s="2"/>
    </row>
    <row r="3223" spans="2:392" x14ac:dyDescent="0.25">
      <c r="B3223" s="2"/>
      <c r="C3223" s="2"/>
      <c r="D3223" s="2"/>
      <c r="E3223" s="2"/>
      <c r="F3223" s="2"/>
      <c r="I3223" s="2"/>
      <c r="J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EE3223" s="2"/>
      <c r="EJ3223" s="2"/>
      <c r="EK3223" s="2"/>
      <c r="EL3223" s="2"/>
      <c r="EM3223" s="2"/>
      <c r="EN3223" s="2"/>
      <c r="EO3223" s="2"/>
      <c r="EP3223" s="2"/>
      <c r="EQ3223" s="2"/>
      <c r="ER3223" s="2"/>
      <c r="ES3223" s="2"/>
      <c r="ET3223" s="2"/>
      <c r="EU3223" s="2"/>
      <c r="EV3223" s="2"/>
      <c r="FJ3223" s="2"/>
      <c r="GB3223" s="2"/>
      <c r="GP3223" s="13"/>
      <c r="GQ3223" s="13"/>
      <c r="GR3223" s="13"/>
      <c r="GS3223" s="13"/>
      <c r="GT3223" s="13"/>
      <c r="GU3223" s="13"/>
      <c r="NX3223" s="2"/>
      <c r="NY3223" s="2"/>
      <c r="NZ3223" s="2"/>
      <c r="OA3223" s="2"/>
      <c r="OB3223" s="2"/>
    </row>
    <row r="3224" spans="2:392" x14ac:dyDescent="0.25">
      <c r="B3224" s="2"/>
      <c r="C3224" s="2"/>
      <c r="D3224" s="2"/>
      <c r="E3224" s="2"/>
      <c r="F3224" s="2"/>
      <c r="I3224" s="2"/>
      <c r="J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EE3224" s="2"/>
      <c r="EJ3224" s="2"/>
      <c r="EK3224" s="2"/>
      <c r="EL3224" s="2"/>
      <c r="EM3224" s="2"/>
      <c r="EN3224" s="2"/>
      <c r="EO3224" s="2"/>
      <c r="EP3224" s="2"/>
      <c r="EQ3224" s="2"/>
      <c r="ER3224" s="2"/>
      <c r="ES3224" s="2"/>
      <c r="ET3224" s="2"/>
      <c r="EU3224" s="2"/>
      <c r="EV3224" s="2"/>
      <c r="FJ3224" s="2"/>
      <c r="GB3224" s="2"/>
      <c r="GP3224" s="13"/>
      <c r="GQ3224" s="13"/>
      <c r="GR3224" s="13"/>
      <c r="GS3224" s="13"/>
      <c r="GT3224" s="13"/>
      <c r="GU3224" s="13"/>
      <c r="NX3224" s="2"/>
      <c r="NY3224" s="2"/>
      <c r="NZ3224" s="2"/>
      <c r="OA3224" s="2"/>
      <c r="OB3224" s="2"/>
    </row>
    <row r="3225" spans="2:392" x14ac:dyDescent="0.25">
      <c r="B3225" s="2"/>
      <c r="C3225" s="2"/>
      <c r="D3225" s="2"/>
      <c r="E3225" s="2"/>
      <c r="F3225" s="2"/>
      <c r="I3225" s="2"/>
      <c r="J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EE3225" s="2"/>
      <c r="EJ3225" s="2"/>
      <c r="EK3225" s="2"/>
      <c r="EL3225" s="2"/>
      <c r="EM3225" s="2"/>
      <c r="EN3225" s="2"/>
      <c r="EO3225" s="2"/>
      <c r="EP3225" s="2"/>
      <c r="EQ3225" s="2"/>
      <c r="ER3225" s="2"/>
      <c r="ES3225" s="2"/>
      <c r="ET3225" s="2"/>
      <c r="EU3225" s="2"/>
      <c r="EV3225" s="2"/>
      <c r="FJ3225" s="2"/>
      <c r="GB3225" s="2"/>
      <c r="GP3225" s="13"/>
      <c r="GQ3225" s="13"/>
      <c r="GR3225" s="13"/>
      <c r="GS3225" s="13"/>
      <c r="GT3225" s="13"/>
      <c r="GU3225" s="13"/>
      <c r="NX3225" s="2"/>
      <c r="NY3225" s="2"/>
      <c r="NZ3225" s="2"/>
      <c r="OA3225" s="2"/>
      <c r="OB3225" s="2"/>
    </row>
    <row r="3226" spans="2:392" x14ac:dyDescent="0.25">
      <c r="B3226" s="2"/>
      <c r="C3226" s="2"/>
      <c r="D3226" s="2"/>
      <c r="E3226" s="2"/>
      <c r="F3226" s="2"/>
      <c r="I3226" s="2"/>
      <c r="J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EE3226" s="2"/>
      <c r="EJ3226" s="2"/>
      <c r="EK3226" s="2"/>
      <c r="EL3226" s="2"/>
      <c r="EM3226" s="2"/>
      <c r="EN3226" s="2"/>
      <c r="EO3226" s="2"/>
      <c r="EP3226" s="2"/>
      <c r="EQ3226" s="2"/>
      <c r="ER3226" s="2"/>
      <c r="ES3226" s="2"/>
      <c r="ET3226" s="2"/>
      <c r="EU3226" s="2"/>
      <c r="EV3226" s="2"/>
      <c r="FJ3226" s="2"/>
      <c r="GB3226" s="2"/>
      <c r="GP3226" s="13"/>
      <c r="GQ3226" s="13"/>
      <c r="GR3226" s="13"/>
      <c r="GS3226" s="13"/>
      <c r="GT3226" s="13"/>
      <c r="GU3226" s="13"/>
      <c r="NX3226" s="2"/>
      <c r="NY3226" s="2"/>
      <c r="NZ3226" s="2"/>
      <c r="OA3226" s="2"/>
      <c r="OB3226" s="2"/>
    </row>
    <row r="3227" spans="2:392" x14ac:dyDescent="0.25">
      <c r="B3227" s="2"/>
      <c r="C3227" s="2"/>
      <c r="D3227" s="2"/>
      <c r="E3227" s="2"/>
      <c r="F3227" s="2"/>
      <c r="I3227" s="2"/>
      <c r="J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EE3227" s="2"/>
      <c r="EJ3227" s="2"/>
      <c r="EK3227" s="2"/>
      <c r="EL3227" s="2"/>
      <c r="EM3227" s="2"/>
      <c r="EN3227" s="2"/>
      <c r="EO3227" s="2"/>
      <c r="EP3227" s="2"/>
      <c r="EQ3227" s="2"/>
      <c r="ER3227" s="2"/>
      <c r="ES3227" s="2"/>
      <c r="ET3227" s="2"/>
      <c r="EU3227" s="2"/>
      <c r="EV3227" s="2"/>
      <c r="FJ3227" s="2"/>
      <c r="GB3227" s="2"/>
      <c r="GP3227" s="13"/>
      <c r="GQ3227" s="13"/>
      <c r="GR3227" s="13"/>
      <c r="GS3227" s="13"/>
      <c r="GT3227" s="13"/>
      <c r="GU3227" s="13"/>
      <c r="NX3227" s="2"/>
      <c r="NY3227" s="2"/>
      <c r="NZ3227" s="2"/>
      <c r="OA3227" s="2"/>
      <c r="OB3227" s="2"/>
    </row>
    <row r="3228" spans="2:392" x14ac:dyDescent="0.25">
      <c r="B3228" s="2"/>
      <c r="C3228" s="2"/>
      <c r="D3228" s="2"/>
      <c r="E3228" s="2"/>
      <c r="F3228" s="2"/>
      <c r="I3228" s="2"/>
      <c r="J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EE3228" s="2"/>
      <c r="EJ3228" s="2"/>
      <c r="EK3228" s="2"/>
      <c r="EL3228" s="2"/>
      <c r="EM3228" s="2"/>
      <c r="EN3228" s="2"/>
      <c r="EO3228" s="2"/>
      <c r="EP3228" s="2"/>
      <c r="EQ3228" s="2"/>
      <c r="ER3228" s="2"/>
      <c r="ES3228" s="2"/>
      <c r="ET3228" s="2"/>
      <c r="EU3228" s="2"/>
      <c r="EV3228" s="2"/>
      <c r="FJ3228" s="2"/>
      <c r="GB3228" s="2"/>
      <c r="GP3228" s="13"/>
      <c r="GQ3228" s="13"/>
      <c r="GR3228" s="13"/>
      <c r="GS3228" s="13"/>
      <c r="GT3228" s="13"/>
      <c r="GU3228" s="13"/>
      <c r="NX3228" s="2"/>
      <c r="NY3228" s="2"/>
      <c r="NZ3228" s="2"/>
      <c r="OA3228" s="2"/>
      <c r="OB3228" s="2"/>
    </row>
    <row r="3229" spans="2:392" x14ac:dyDescent="0.25">
      <c r="B3229" s="2"/>
      <c r="C3229" s="2"/>
      <c r="D3229" s="2"/>
      <c r="E3229" s="2"/>
      <c r="F3229" s="2"/>
      <c r="I3229" s="2"/>
      <c r="J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EE3229" s="2"/>
      <c r="EJ3229" s="2"/>
      <c r="EK3229" s="2"/>
      <c r="EL3229" s="2"/>
      <c r="EM3229" s="2"/>
      <c r="EN3229" s="2"/>
      <c r="EO3229" s="2"/>
      <c r="EP3229" s="2"/>
      <c r="EQ3229" s="2"/>
      <c r="ER3229" s="2"/>
      <c r="ES3229" s="2"/>
      <c r="ET3229" s="2"/>
      <c r="EU3229" s="2"/>
      <c r="EV3229" s="2"/>
      <c r="FJ3229" s="2"/>
      <c r="GB3229" s="2"/>
      <c r="GP3229" s="13"/>
      <c r="GQ3229" s="13"/>
      <c r="GR3229" s="13"/>
      <c r="GS3229" s="13"/>
      <c r="GT3229" s="13"/>
      <c r="GU3229" s="13"/>
      <c r="NX3229" s="2"/>
      <c r="NY3229" s="2"/>
      <c r="NZ3229" s="2"/>
      <c r="OA3229" s="2"/>
      <c r="OB3229" s="2"/>
    </row>
    <row r="3230" spans="2:392" x14ac:dyDescent="0.25">
      <c r="B3230" s="2"/>
      <c r="C3230" s="2"/>
      <c r="D3230" s="2"/>
      <c r="E3230" s="2"/>
      <c r="F3230" s="2"/>
      <c r="I3230" s="2"/>
      <c r="J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EE3230" s="2"/>
      <c r="EJ3230" s="2"/>
      <c r="EK3230" s="2"/>
      <c r="EL3230" s="2"/>
      <c r="EM3230" s="2"/>
      <c r="EN3230" s="2"/>
      <c r="EO3230" s="2"/>
      <c r="EP3230" s="2"/>
      <c r="EQ3230" s="2"/>
      <c r="ER3230" s="2"/>
      <c r="ES3230" s="2"/>
      <c r="ET3230" s="2"/>
      <c r="EU3230" s="2"/>
      <c r="EV3230" s="2"/>
      <c r="FJ3230" s="2"/>
      <c r="GB3230" s="2"/>
      <c r="GP3230" s="13"/>
      <c r="GQ3230" s="13"/>
      <c r="GR3230" s="13"/>
      <c r="GS3230" s="13"/>
      <c r="GT3230" s="13"/>
      <c r="GU3230" s="13"/>
      <c r="NX3230" s="2"/>
      <c r="NY3230" s="2"/>
      <c r="NZ3230" s="2"/>
      <c r="OA3230" s="2"/>
      <c r="OB3230" s="2"/>
    </row>
    <row r="3231" spans="2:392" x14ac:dyDescent="0.25">
      <c r="B3231" s="2"/>
      <c r="C3231" s="2"/>
      <c r="D3231" s="2"/>
      <c r="E3231" s="2"/>
      <c r="F3231" s="2"/>
      <c r="I3231" s="2"/>
      <c r="J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EE3231" s="2"/>
      <c r="EJ3231" s="2"/>
      <c r="EK3231" s="2"/>
      <c r="EL3231" s="2"/>
      <c r="EM3231" s="2"/>
      <c r="EN3231" s="2"/>
      <c r="EO3231" s="2"/>
      <c r="EP3231" s="2"/>
      <c r="EQ3231" s="2"/>
      <c r="ER3231" s="2"/>
      <c r="ES3231" s="2"/>
      <c r="ET3231" s="2"/>
      <c r="EU3231" s="2"/>
      <c r="EV3231" s="2"/>
      <c r="FJ3231" s="2"/>
      <c r="GB3231" s="2"/>
      <c r="GP3231" s="13"/>
      <c r="GQ3231" s="13"/>
      <c r="GR3231" s="13"/>
      <c r="GS3231" s="13"/>
      <c r="GT3231" s="13"/>
      <c r="GU3231" s="13"/>
      <c r="NX3231" s="2"/>
      <c r="NY3231" s="2"/>
      <c r="NZ3231" s="2"/>
      <c r="OA3231" s="2"/>
      <c r="OB3231" s="2"/>
    </row>
    <row r="3232" spans="2:392" x14ac:dyDescent="0.25">
      <c r="B3232" s="2"/>
      <c r="C3232" s="2"/>
      <c r="D3232" s="2"/>
      <c r="E3232" s="2"/>
      <c r="F3232" s="2"/>
      <c r="I3232" s="2"/>
      <c r="J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EE3232" s="2"/>
      <c r="EJ3232" s="2"/>
      <c r="EK3232" s="2"/>
      <c r="EL3232" s="2"/>
      <c r="EM3232" s="2"/>
      <c r="EN3232" s="2"/>
      <c r="EO3232" s="2"/>
      <c r="EP3232" s="2"/>
      <c r="EQ3232" s="2"/>
      <c r="ER3232" s="2"/>
      <c r="ES3232" s="2"/>
      <c r="ET3232" s="2"/>
      <c r="EU3232" s="2"/>
      <c r="EV3232" s="2"/>
      <c r="FJ3232" s="2"/>
      <c r="GB3232" s="2"/>
      <c r="GP3232" s="13"/>
      <c r="GQ3232" s="13"/>
      <c r="GR3232" s="13"/>
      <c r="GS3232" s="13"/>
      <c r="GT3232" s="13"/>
      <c r="GU3232" s="13"/>
      <c r="NX3232" s="2"/>
      <c r="NY3232" s="2"/>
      <c r="NZ3232" s="2"/>
      <c r="OA3232" s="2"/>
      <c r="OB3232" s="2"/>
    </row>
    <row r="3233" spans="2:392" x14ac:dyDescent="0.25">
      <c r="B3233" s="2"/>
      <c r="C3233" s="2"/>
      <c r="D3233" s="2"/>
      <c r="E3233" s="2"/>
      <c r="F3233" s="2"/>
      <c r="I3233" s="2"/>
      <c r="J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EE3233" s="2"/>
      <c r="EJ3233" s="2"/>
      <c r="EK3233" s="2"/>
      <c r="EL3233" s="2"/>
      <c r="EM3233" s="2"/>
      <c r="EN3233" s="2"/>
      <c r="EO3233" s="2"/>
      <c r="EP3233" s="2"/>
      <c r="EQ3233" s="2"/>
      <c r="ER3233" s="2"/>
      <c r="ES3233" s="2"/>
      <c r="ET3233" s="2"/>
      <c r="EU3233" s="2"/>
      <c r="EV3233" s="2"/>
      <c r="FJ3233" s="2"/>
      <c r="GB3233" s="2"/>
      <c r="GP3233" s="13"/>
      <c r="GQ3233" s="13"/>
      <c r="GR3233" s="13"/>
      <c r="GS3233" s="13"/>
      <c r="GT3233" s="13"/>
      <c r="GU3233" s="13"/>
      <c r="NX3233" s="2"/>
      <c r="NY3233" s="2"/>
      <c r="NZ3233" s="2"/>
      <c r="OA3233" s="2"/>
      <c r="OB3233" s="2"/>
    </row>
    <row r="3234" spans="2:392" x14ac:dyDescent="0.25">
      <c r="B3234" s="2"/>
      <c r="C3234" s="2"/>
      <c r="D3234" s="2"/>
      <c r="E3234" s="2"/>
      <c r="F3234" s="2"/>
      <c r="I3234" s="2"/>
      <c r="J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EE3234" s="2"/>
      <c r="EJ3234" s="2"/>
      <c r="EK3234" s="2"/>
      <c r="EL3234" s="2"/>
      <c r="EM3234" s="2"/>
      <c r="EN3234" s="2"/>
      <c r="EO3234" s="2"/>
      <c r="EP3234" s="2"/>
      <c r="EQ3234" s="2"/>
      <c r="ER3234" s="2"/>
      <c r="ES3234" s="2"/>
      <c r="ET3234" s="2"/>
      <c r="EU3234" s="2"/>
      <c r="EV3234" s="2"/>
      <c r="FJ3234" s="2"/>
      <c r="GB3234" s="2"/>
      <c r="GP3234" s="13"/>
      <c r="GQ3234" s="13"/>
      <c r="GR3234" s="13"/>
      <c r="GS3234" s="13"/>
      <c r="GT3234" s="13"/>
      <c r="GU3234" s="13"/>
      <c r="NX3234" s="2"/>
      <c r="NY3234" s="2"/>
      <c r="NZ3234" s="2"/>
      <c r="OA3234" s="2"/>
      <c r="OB3234" s="2"/>
    </row>
    <row r="3235" spans="2:392" x14ac:dyDescent="0.25">
      <c r="B3235" s="2"/>
      <c r="C3235" s="2"/>
      <c r="D3235" s="2"/>
      <c r="E3235" s="2"/>
      <c r="F3235" s="2"/>
      <c r="I3235" s="2"/>
      <c r="J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EE3235" s="2"/>
      <c r="EJ3235" s="2"/>
      <c r="EK3235" s="2"/>
      <c r="EL3235" s="2"/>
      <c r="EM3235" s="2"/>
      <c r="EN3235" s="2"/>
      <c r="EO3235" s="2"/>
      <c r="EP3235" s="2"/>
      <c r="EQ3235" s="2"/>
      <c r="ER3235" s="2"/>
      <c r="ES3235" s="2"/>
      <c r="ET3235" s="2"/>
      <c r="EU3235" s="2"/>
      <c r="EV3235" s="2"/>
      <c r="FJ3235" s="2"/>
      <c r="GB3235" s="2"/>
      <c r="GP3235" s="13"/>
      <c r="GQ3235" s="13"/>
      <c r="GR3235" s="13"/>
      <c r="GS3235" s="13"/>
      <c r="GT3235" s="13"/>
      <c r="GU3235" s="13"/>
      <c r="NX3235" s="2"/>
      <c r="NY3235" s="2"/>
      <c r="NZ3235" s="2"/>
      <c r="OA3235" s="2"/>
      <c r="OB3235" s="2"/>
    </row>
    <row r="3236" spans="2:392" x14ac:dyDescent="0.25">
      <c r="B3236" s="2"/>
      <c r="C3236" s="2"/>
      <c r="D3236" s="2"/>
      <c r="E3236" s="2"/>
      <c r="F3236" s="2"/>
      <c r="I3236" s="2"/>
      <c r="J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EE3236" s="2"/>
      <c r="EJ3236" s="2"/>
      <c r="EK3236" s="2"/>
      <c r="EL3236" s="2"/>
      <c r="EM3236" s="2"/>
      <c r="EN3236" s="2"/>
      <c r="EO3236" s="2"/>
      <c r="EP3236" s="2"/>
      <c r="EQ3236" s="2"/>
      <c r="ER3236" s="2"/>
      <c r="ES3236" s="2"/>
      <c r="ET3236" s="2"/>
      <c r="EU3236" s="2"/>
      <c r="EV3236" s="2"/>
      <c r="FJ3236" s="2"/>
      <c r="GB3236" s="2"/>
      <c r="GP3236" s="13"/>
      <c r="GQ3236" s="13"/>
      <c r="GR3236" s="13"/>
      <c r="GS3236" s="13"/>
      <c r="GT3236" s="13"/>
      <c r="GU3236" s="13"/>
      <c r="NX3236" s="2"/>
      <c r="NY3236" s="2"/>
      <c r="NZ3236" s="2"/>
      <c r="OA3236" s="2"/>
      <c r="OB3236" s="2"/>
    </row>
    <row r="3237" spans="2:392" x14ac:dyDescent="0.25">
      <c r="B3237" s="2"/>
      <c r="C3237" s="2"/>
      <c r="D3237" s="2"/>
      <c r="E3237" s="2"/>
      <c r="F3237" s="2"/>
      <c r="I3237" s="2"/>
      <c r="J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EE3237" s="2"/>
      <c r="EJ3237" s="2"/>
      <c r="EK3237" s="2"/>
      <c r="EL3237" s="2"/>
      <c r="EM3237" s="2"/>
      <c r="EN3237" s="2"/>
      <c r="EO3237" s="2"/>
      <c r="EP3237" s="2"/>
      <c r="EQ3237" s="2"/>
      <c r="ER3237" s="2"/>
      <c r="ES3237" s="2"/>
      <c r="ET3237" s="2"/>
      <c r="EU3237" s="2"/>
      <c r="EV3237" s="2"/>
      <c r="FJ3237" s="2"/>
      <c r="GB3237" s="2"/>
      <c r="GP3237" s="13"/>
      <c r="GQ3237" s="13"/>
      <c r="GR3237" s="13"/>
      <c r="GS3237" s="13"/>
      <c r="GT3237" s="13"/>
      <c r="GU3237" s="13"/>
      <c r="NX3237" s="2"/>
      <c r="NY3237" s="2"/>
      <c r="NZ3237" s="2"/>
      <c r="OA3237" s="2"/>
      <c r="OB3237" s="2"/>
    </row>
    <row r="3238" spans="2:392" x14ac:dyDescent="0.25">
      <c r="B3238" s="2"/>
      <c r="C3238" s="2"/>
      <c r="D3238" s="2"/>
      <c r="E3238" s="2"/>
      <c r="F3238" s="2"/>
      <c r="I3238" s="2"/>
      <c r="J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EE3238" s="2"/>
      <c r="EJ3238" s="2"/>
      <c r="EK3238" s="2"/>
      <c r="EL3238" s="2"/>
      <c r="EM3238" s="2"/>
      <c r="EN3238" s="2"/>
      <c r="EO3238" s="2"/>
      <c r="EP3238" s="2"/>
      <c r="EQ3238" s="2"/>
      <c r="ER3238" s="2"/>
      <c r="ES3238" s="2"/>
      <c r="ET3238" s="2"/>
      <c r="EU3238" s="2"/>
      <c r="EV3238" s="2"/>
      <c r="FJ3238" s="2"/>
      <c r="GB3238" s="2"/>
      <c r="GP3238" s="13"/>
      <c r="GQ3238" s="13"/>
      <c r="GR3238" s="13"/>
      <c r="GS3238" s="13"/>
      <c r="GT3238" s="13"/>
      <c r="GU3238" s="13"/>
      <c r="NX3238" s="2"/>
      <c r="NY3238" s="2"/>
      <c r="NZ3238" s="2"/>
      <c r="OA3238" s="2"/>
      <c r="OB3238" s="2"/>
    </row>
    <row r="3239" spans="2:392" x14ac:dyDescent="0.25">
      <c r="B3239" s="2"/>
      <c r="C3239" s="2"/>
      <c r="D3239" s="2"/>
      <c r="E3239" s="2"/>
      <c r="F3239" s="2"/>
      <c r="I3239" s="2"/>
      <c r="J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EE3239" s="2"/>
      <c r="EJ3239" s="2"/>
      <c r="EK3239" s="2"/>
      <c r="EL3239" s="2"/>
      <c r="EM3239" s="2"/>
      <c r="EN3239" s="2"/>
      <c r="EO3239" s="2"/>
      <c r="EP3239" s="2"/>
      <c r="EQ3239" s="2"/>
      <c r="ER3239" s="2"/>
      <c r="ES3239" s="2"/>
      <c r="ET3239" s="2"/>
      <c r="EU3239" s="2"/>
      <c r="EV3239" s="2"/>
      <c r="FJ3239" s="2"/>
      <c r="GB3239" s="2"/>
      <c r="GP3239" s="13"/>
      <c r="GQ3239" s="13"/>
      <c r="GR3239" s="13"/>
      <c r="GS3239" s="13"/>
      <c r="GT3239" s="13"/>
      <c r="GU3239" s="13"/>
      <c r="NX3239" s="2"/>
      <c r="NY3239" s="2"/>
      <c r="NZ3239" s="2"/>
      <c r="OA3239" s="2"/>
      <c r="OB3239" s="2"/>
    </row>
    <row r="3240" spans="2:392" x14ac:dyDescent="0.25">
      <c r="B3240" s="2"/>
      <c r="C3240" s="2"/>
      <c r="D3240" s="2"/>
      <c r="E3240" s="2"/>
      <c r="F3240" s="2"/>
      <c r="I3240" s="2"/>
      <c r="J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EE3240" s="2"/>
      <c r="EJ3240" s="2"/>
      <c r="EK3240" s="2"/>
      <c r="EL3240" s="2"/>
      <c r="EM3240" s="2"/>
      <c r="EN3240" s="2"/>
      <c r="EO3240" s="2"/>
      <c r="EP3240" s="2"/>
      <c r="EQ3240" s="2"/>
      <c r="ER3240" s="2"/>
      <c r="ES3240" s="2"/>
      <c r="ET3240" s="2"/>
      <c r="EU3240" s="2"/>
      <c r="EV3240" s="2"/>
      <c r="FJ3240" s="2"/>
      <c r="GB3240" s="2"/>
      <c r="GP3240" s="13"/>
      <c r="GQ3240" s="13"/>
      <c r="GR3240" s="13"/>
      <c r="GS3240" s="13"/>
      <c r="GT3240" s="13"/>
      <c r="GU3240" s="13"/>
      <c r="NX3240" s="2"/>
      <c r="NY3240" s="2"/>
      <c r="NZ3240" s="2"/>
      <c r="OA3240" s="2"/>
      <c r="OB3240" s="2"/>
    </row>
    <row r="3241" spans="2:392" x14ac:dyDescent="0.25">
      <c r="B3241" s="2"/>
      <c r="C3241" s="2"/>
      <c r="D3241" s="2"/>
      <c r="E3241" s="2"/>
      <c r="F3241" s="2"/>
      <c r="I3241" s="2"/>
      <c r="J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EE3241" s="2"/>
      <c r="EJ3241" s="2"/>
      <c r="EK3241" s="2"/>
      <c r="EL3241" s="2"/>
      <c r="EM3241" s="2"/>
      <c r="EN3241" s="2"/>
      <c r="EO3241" s="2"/>
      <c r="EP3241" s="2"/>
      <c r="EQ3241" s="2"/>
      <c r="ER3241" s="2"/>
      <c r="ES3241" s="2"/>
      <c r="ET3241" s="2"/>
      <c r="EU3241" s="2"/>
      <c r="EV3241" s="2"/>
      <c r="FJ3241" s="2"/>
      <c r="GB3241" s="2"/>
      <c r="GP3241" s="13"/>
      <c r="GQ3241" s="13"/>
      <c r="GR3241" s="13"/>
      <c r="GS3241" s="13"/>
      <c r="GT3241" s="13"/>
      <c r="GU3241" s="13"/>
      <c r="NX3241" s="2"/>
      <c r="NY3241" s="2"/>
      <c r="NZ3241" s="2"/>
      <c r="OA3241" s="2"/>
      <c r="OB3241" s="2"/>
    </row>
    <row r="3242" spans="2:392" x14ac:dyDescent="0.25">
      <c r="B3242" s="2"/>
      <c r="C3242" s="2"/>
      <c r="D3242" s="2"/>
      <c r="E3242" s="2"/>
      <c r="F3242" s="2"/>
      <c r="I3242" s="2"/>
      <c r="J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EE3242" s="2"/>
      <c r="EJ3242" s="2"/>
      <c r="EK3242" s="2"/>
      <c r="EL3242" s="2"/>
      <c r="EM3242" s="2"/>
      <c r="EN3242" s="2"/>
      <c r="EO3242" s="2"/>
      <c r="EP3242" s="2"/>
      <c r="EQ3242" s="2"/>
      <c r="ER3242" s="2"/>
      <c r="ES3242" s="2"/>
      <c r="ET3242" s="2"/>
      <c r="EU3242" s="2"/>
      <c r="EV3242" s="2"/>
      <c r="FJ3242" s="2"/>
      <c r="GB3242" s="2"/>
      <c r="GP3242" s="13"/>
      <c r="GQ3242" s="13"/>
      <c r="GR3242" s="13"/>
      <c r="GS3242" s="13"/>
      <c r="GT3242" s="13"/>
      <c r="GU3242" s="13"/>
      <c r="NX3242" s="2"/>
      <c r="NY3242" s="2"/>
      <c r="NZ3242" s="2"/>
      <c r="OA3242" s="2"/>
      <c r="OB3242" s="2"/>
    </row>
    <row r="3243" spans="2:392" x14ac:dyDescent="0.25">
      <c r="B3243" s="2"/>
      <c r="C3243" s="2"/>
      <c r="D3243" s="2"/>
      <c r="E3243" s="2"/>
      <c r="F3243" s="2"/>
      <c r="I3243" s="2"/>
      <c r="J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EE3243" s="2"/>
      <c r="EJ3243" s="2"/>
      <c r="EK3243" s="2"/>
      <c r="EL3243" s="2"/>
      <c r="EM3243" s="2"/>
      <c r="EN3243" s="2"/>
      <c r="EO3243" s="2"/>
      <c r="EP3243" s="2"/>
      <c r="EQ3243" s="2"/>
      <c r="ER3243" s="2"/>
      <c r="ES3243" s="2"/>
      <c r="ET3243" s="2"/>
      <c r="EU3243" s="2"/>
      <c r="EV3243" s="2"/>
      <c r="FJ3243" s="2"/>
      <c r="GB3243" s="2"/>
      <c r="GP3243" s="13"/>
      <c r="GQ3243" s="13"/>
      <c r="GR3243" s="13"/>
      <c r="GS3243" s="13"/>
      <c r="GT3243" s="13"/>
      <c r="GU3243" s="13"/>
      <c r="NX3243" s="2"/>
      <c r="NY3243" s="2"/>
      <c r="NZ3243" s="2"/>
      <c r="OA3243" s="2"/>
      <c r="OB3243" s="2"/>
    </row>
    <row r="3244" spans="2:392" x14ac:dyDescent="0.25">
      <c r="B3244" s="2"/>
      <c r="C3244" s="2"/>
      <c r="D3244" s="2"/>
      <c r="E3244" s="2"/>
      <c r="F3244" s="2"/>
      <c r="I3244" s="2"/>
      <c r="J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EE3244" s="2"/>
      <c r="EJ3244" s="2"/>
      <c r="EK3244" s="2"/>
      <c r="EL3244" s="2"/>
      <c r="EM3244" s="2"/>
      <c r="EN3244" s="2"/>
      <c r="EO3244" s="2"/>
      <c r="EP3244" s="2"/>
      <c r="EQ3244" s="2"/>
      <c r="ER3244" s="2"/>
      <c r="ES3244" s="2"/>
      <c r="ET3244" s="2"/>
      <c r="EU3244" s="2"/>
      <c r="EV3244" s="2"/>
      <c r="FJ3244" s="2"/>
      <c r="GB3244" s="2"/>
      <c r="GP3244" s="13"/>
      <c r="GQ3244" s="13"/>
      <c r="GR3244" s="13"/>
      <c r="GS3244" s="13"/>
      <c r="GT3244" s="13"/>
      <c r="GU3244" s="13"/>
      <c r="NX3244" s="2"/>
      <c r="NY3244" s="2"/>
      <c r="NZ3244" s="2"/>
      <c r="OA3244" s="2"/>
      <c r="OB3244" s="2"/>
    </row>
    <row r="3245" spans="2:392" x14ac:dyDescent="0.25">
      <c r="B3245" s="2"/>
      <c r="C3245" s="2"/>
      <c r="D3245" s="2"/>
      <c r="E3245" s="2"/>
      <c r="F3245" s="2"/>
      <c r="I3245" s="2"/>
      <c r="J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EE3245" s="2"/>
      <c r="EJ3245" s="2"/>
      <c r="EK3245" s="2"/>
      <c r="EL3245" s="2"/>
      <c r="EM3245" s="2"/>
      <c r="EN3245" s="2"/>
      <c r="EO3245" s="2"/>
      <c r="EP3245" s="2"/>
      <c r="EQ3245" s="2"/>
      <c r="ER3245" s="2"/>
      <c r="ES3245" s="2"/>
      <c r="ET3245" s="2"/>
      <c r="EU3245" s="2"/>
      <c r="EV3245" s="2"/>
      <c r="FJ3245" s="2"/>
      <c r="GB3245" s="2"/>
      <c r="GP3245" s="13"/>
      <c r="GQ3245" s="13"/>
      <c r="GR3245" s="13"/>
      <c r="GS3245" s="13"/>
      <c r="GT3245" s="13"/>
      <c r="GU3245" s="13"/>
      <c r="NX3245" s="2"/>
      <c r="NY3245" s="2"/>
      <c r="NZ3245" s="2"/>
      <c r="OA3245" s="2"/>
      <c r="OB3245" s="2"/>
    </row>
    <row r="3246" spans="2:392" x14ac:dyDescent="0.25">
      <c r="B3246" s="2"/>
      <c r="C3246" s="2"/>
      <c r="D3246" s="2"/>
      <c r="E3246" s="2"/>
      <c r="F3246" s="2"/>
      <c r="I3246" s="2"/>
      <c r="J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EE3246" s="2"/>
      <c r="EJ3246" s="2"/>
      <c r="EK3246" s="2"/>
      <c r="EL3246" s="2"/>
      <c r="EM3246" s="2"/>
      <c r="EN3246" s="2"/>
      <c r="EO3246" s="2"/>
      <c r="EP3246" s="2"/>
      <c r="EQ3246" s="2"/>
      <c r="ER3246" s="2"/>
      <c r="ES3246" s="2"/>
      <c r="ET3246" s="2"/>
      <c r="EU3246" s="2"/>
      <c r="EV3246" s="2"/>
      <c r="FJ3246" s="2"/>
      <c r="GB3246" s="2"/>
      <c r="GP3246" s="13"/>
      <c r="GQ3246" s="13"/>
      <c r="GR3246" s="13"/>
      <c r="GS3246" s="13"/>
      <c r="GT3246" s="13"/>
      <c r="GU3246" s="13"/>
      <c r="NX3246" s="2"/>
      <c r="NY3246" s="2"/>
      <c r="NZ3246" s="2"/>
      <c r="OA3246" s="2"/>
      <c r="OB3246" s="2"/>
    </row>
    <row r="3247" spans="2:392" x14ac:dyDescent="0.25">
      <c r="B3247" s="2"/>
      <c r="C3247" s="2"/>
      <c r="D3247" s="2"/>
      <c r="E3247" s="2"/>
      <c r="F3247" s="2"/>
      <c r="I3247" s="2"/>
      <c r="J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EE3247" s="2"/>
      <c r="EJ3247" s="2"/>
      <c r="EK3247" s="2"/>
      <c r="EL3247" s="2"/>
      <c r="EM3247" s="2"/>
      <c r="EN3247" s="2"/>
      <c r="EO3247" s="2"/>
      <c r="EP3247" s="2"/>
      <c r="EQ3247" s="2"/>
      <c r="ER3247" s="2"/>
      <c r="ES3247" s="2"/>
      <c r="ET3247" s="2"/>
      <c r="EU3247" s="2"/>
      <c r="EV3247" s="2"/>
      <c r="FJ3247" s="2"/>
      <c r="GB3247" s="2"/>
      <c r="GP3247" s="13"/>
      <c r="GQ3247" s="13"/>
      <c r="GR3247" s="13"/>
      <c r="GS3247" s="13"/>
      <c r="GT3247" s="13"/>
      <c r="GU3247" s="13"/>
      <c r="NX3247" s="2"/>
      <c r="NY3247" s="2"/>
      <c r="NZ3247" s="2"/>
      <c r="OA3247" s="2"/>
      <c r="OB3247" s="2"/>
    </row>
    <row r="3248" spans="2:392" x14ac:dyDescent="0.25">
      <c r="B3248" s="2"/>
      <c r="C3248" s="2"/>
      <c r="D3248" s="2"/>
      <c r="E3248" s="2"/>
      <c r="F3248" s="2"/>
      <c r="I3248" s="2"/>
      <c r="J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EE3248" s="2"/>
      <c r="EJ3248" s="2"/>
      <c r="EK3248" s="2"/>
      <c r="EL3248" s="2"/>
      <c r="EM3248" s="2"/>
      <c r="EN3248" s="2"/>
      <c r="EO3248" s="2"/>
      <c r="EP3248" s="2"/>
      <c r="EQ3248" s="2"/>
      <c r="ER3248" s="2"/>
      <c r="ES3248" s="2"/>
      <c r="ET3248" s="2"/>
      <c r="EU3248" s="2"/>
      <c r="EV3248" s="2"/>
      <c r="FJ3248" s="2"/>
      <c r="GB3248" s="2"/>
      <c r="GP3248" s="13"/>
      <c r="GQ3248" s="13"/>
      <c r="GR3248" s="13"/>
      <c r="GS3248" s="13"/>
      <c r="GT3248" s="13"/>
      <c r="GU3248" s="13"/>
      <c r="NX3248" s="2"/>
      <c r="NY3248" s="2"/>
      <c r="NZ3248" s="2"/>
      <c r="OA3248" s="2"/>
      <c r="OB3248" s="2"/>
    </row>
    <row r="3249" spans="2:392" x14ac:dyDescent="0.25">
      <c r="B3249" s="2"/>
      <c r="C3249" s="2"/>
      <c r="D3249" s="2"/>
      <c r="E3249" s="2"/>
      <c r="F3249" s="2"/>
      <c r="I3249" s="2"/>
      <c r="J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EE3249" s="2"/>
      <c r="EJ3249" s="2"/>
      <c r="EK3249" s="2"/>
      <c r="EL3249" s="2"/>
      <c r="EM3249" s="2"/>
      <c r="EN3249" s="2"/>
      <c r="EO3249" s="2"/>
      <c r="EP3249" s="2"/>
      <c r="EQ3249" s="2"/>
      <c r="ER3249" s="2"/>
      <c r="ES3249" s="2"/>
      <c r="ET3249" s="2"/>
      <c r="EU3249" s="2"/>
      <c r="EV3249" s="2"/>
      <c r="FJ3249" s="2"/>
      <c r="GB3249" s="2"/>
      <c r="GP3249" s="13"/>
      <c r="GQ3249" s="13"/>
      <c r="GR3249" s="13"/>
      <c r="GS3249" s="13"/>
      <c r="GT3249" s="13"/>
      <c r="GU3249" s="13"/>
      <c r="NX3249" s="2"/>
      <c r="NY3249" s="2"/>
      <c r="NZ3249" s="2"/>
      <c r="OA3249" s="2"/>
      <c r="OB3249" s="2"/>
    </row>
    <row r="3250" spans="2:392" x14ac:dyDescent="0.25">
      <c r="B3250" s="2"/>
      <c r="C3250" s="2"/>
      <c r="D3250" s="2"/>
      <c r="E3250" s="2"/>
      <c r="F3250" s="2"/>
      <c r="I3250" s="2"/>
      <c r="J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EE3250" s="2"/>
      <c r="EJ3250" s="2"/>
      <c r="EK3250" s="2"/>
      <c r="EL3250" s="2"/>
      <c r="EM3250" s="2"/>
      <c r="EN3250" s="2"/>
      <c r="EO3250" s="2"/>
      <c r="EP3250" s="2"/>
      <c r="EQ3250" s="2"/>
      <c r="ER3250" s="2"/>
      <c r="ES3250" s="2"/>
      <c r="ET3250" s="2"/>
      <c r="EU3250" s="2"/>
      <c r="EV3250" s="2"/>
      <c r="FJ3250" s="2"/>
      <c r="GB3250" s="2"/>
      <c r="GP3250" s="13"/>
      <c r="GQ3250" s="13"/>
      <c r="GR3250" s="13"/>
      <c r="GS3250" s="13"/>
      <c r="GT3250" s="13"/>
      <c r="GU3250" s="13"/>
      <c r="NX3250" s="2"/>
      <c r="NY3250" s="2"/>
      <c r="NZ3250" s="2"/>
      <c r="OA3250" s="2"/>
      <c r="OB3250" s="2"/>
    </row>
    <row r="3251" spans="2:392" x14ac:dyDescent="0.25">
      <c r="B3251" s="2"/>
      <c r="C3251" s="2"/>
      <c r="D3251" s="2"/>
      <c r="E3251" s="2"/>
      <c r="F3251" s="2"/>
      <c r="I3251" s="2"/>
      <c r="J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EE3251" s="2"/>
      <c r="EJ3251" s="2"/>
      <c r="EK3251" s="2"/>
      <c r="EL3251" s="2"/>
      <c r="EM3251" s="2"/>
      <c r="EN3251" s="2"/>
      <c r="EO3251" s="2"/>
      <c r="EP3251" s="2"/>
      <c r="EQ3251" s="2"/>
      <c r="ER3251" s="2"/>
      <c r="ES3251" s="2"/>
      <c r="ET3251" s="2"/>
      <c r="EU3251" s="2"/>
      <c r="EV3251" s="2"/>
      <c r="FJ3251" s="2"/>
      <c r="GB3251" s="2"/>
      <c r="GP3251" s="13"/>
      <c r="GQ3251" s="13"/>
      <c r="GR3251" s="13"/>
      <c r="GS3251" s="13"/>
      <c r="GT3251" s="13"/>
      <c r="GU3251" s="13"/>
      <c r="NX3251" s="2"/>
      <c r="NY3251" s="2"/>
      <c r="NZ3251" s="2"/>
      <c r="OA3251" s="2"/>
      <c r="OB3251" s="2"/>
    </row>
    <row r="3252" spans="2:392" x14ac:dyDescent="0.25">
      <c r="B3252" s="2"/>
      <c r="C3252" s="2"/>
      <c r="D3252" s="2"/>
      <c r="E3252" s="2"/>
      <c r="F3252" s="2"/>
      <c r="I3252" s="2"/>
      <c r="J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EE3252" s="2"/>
      <c r="EJ3252" s="2"/>
      <c r="EK3252" s="2"/>
      <c r="EL3252" s="2"/>
      <c r="EM3252" s="2"/>
      <c r="EN3252" s="2"/>
      <c r="EO3252" s="2"/>
      <c r="EP3252" s="2"/>
      <c r="EQ3252" s="2"/>
      <c r="ER3252" s="2"/>
      <c r="ES3252" s="2"/>
      <c r="ET3252" s="2"/>
      <c r="EU3252" s="2"/>
      <c r="EV3252" s="2"/>
      <c r="FJ3252" s="2"/>
      <c r="GB3252" s="2"/>
      <c r="GP3252" s="13"/>
      <c r="GQ3252" s="13"/>
      <c r="GR3252" s="13"/>
      <c r="GS3252" s="13"/>
      <c r="GT3252" s="13"/>
      <c r="GU3252" s="13"/>
      <c r="NX3252" s="2"/>
      <c r="NY3252" s="2"/>
      <c r="NZ3252" s="2"/>
      <c r="OA3252" s="2"/>
      <c r="OB3252" s="2"/>
    </row>
    <row r="3253" spans="2:392" x14ac:dyDescent="0.25">
      <c r="B3253" s="2"/>
      <c r="C3253" s="2"/>
      <c r="D3253" s="2"/>
      <c r="E3253" s="2"/>
      <c r="F3253" s="2"/>
      <c r="I3253" s="2"/>
      <c r="J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EE3253" s="2"/>
      <c r="EJ3253" s="2"/>
      <c r="EK3253" s="2"/>
      <c r="EL3253" s="2"/>
      <c r="EM3253" s="2"/>
      <c r="EN3253" s="2"/>
      <c r="EO3253" s="2"/>
      <c r="EP3253" s="2"/>
      <c r="EQ3253" s="2"/>
      <c r="ER3253" s="2"/>
      <c r="ES3253" s="2"/>
      <c r="ET3253" s="2"/>
      <c r="EU3253" s="2"/>
      <c r="EV3253" s="2"/>
      <c r="FJ3253" s="2"/>
      <c r="GB3253" s="2"/>
      <c r="GP3253" s="13"/>
      <c r="GQ3253" s="13"/>
      <c r="GR3253" s="13"/>
      <c r="GS3253" s="13"/>
      <c r="GT3253" s="13"/>
      <c r="GU3253" s="13"/>
      <c r="NX3253" s="2"/>
      <c r="NY3253" s="2"/>
      <c r="NZ3253" s="2"/>
      <c r="OA3253" s="2"/>
      <c r="OB3253" s="2"/>
    </row>
    <row r="3254" spans="2:392" x14ac:dyDescent="0.25">
      <c r="B3254" s="2"/>
      <c r="C3254" s="2"/>
      <c r="D3254" s="2"/>
      <c r="E3254" s="2"/>
      <c r="F3254" s="2"/>
      <c r="I3254" s="2"/>
      <c r="J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EE3254" s="2"/>
      <c r="EJ3254" s="2"/>
      <c r="EK3254" s="2"/>
      <c r="EL3254" s="2"/>
      <c r="EM3254" s="2"/>
      <c r="EN3254" s="2"/>
      <c r="EO3254" s="2"/>
      <c r="EP3254" s="2"/>
      <c r="EQ3254" s="2"/>
      <c r="ER3254" s="2"/>
      <c r="ES3254" s="2"/>
      <c r="ET3254" s="2"/>
      <c r="EU3254" s="2"/>
      <c r="EV3254" s="2"/>
      <c r="FJ3254" s="2"/>
      <c r="GB3254" s="2"/>
      <c r="GP3254" s="13"/>
      <c r="GQ3254" s="13"/>
      <c r="GR3254" s="13"/>
      <c r="GS3254" s="13"/>
      <c r="GT3254" s="13"/>
      <c r="GU3254" s="13"/>
      <c r="NX3254" s="2"/>
      <c r="NY3254" s="2"/>
      <c r="NZ3254" s="2"/>
      <c r="OA3254" s="2"/>
      <c r="OB3254" s="2"/>
    </row>
    <row r="3255" spans="2:392" x14ac:dyDescent="0.25">
      <c r="B3255" s="2"/>
      <c r="C3255" s="2"/>
      <c r="D3255" s="2"/>
      <c r="E3255" s="2"/>
      <c r="F3255" s="2"/>
      <c r="I3255" s="2"/>
      <c r="J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EE3255" s="2"/>
      <c r="EJ3255" s="2"/>
      <c r="EK3255" s="2"/>
      <c r="EL3255" s="2"/>
      <c r="EM3255" s="2"/>
      <c r="EN3255" s="2"/>
      <c r="EO3255" s="2"/>
      <c r="EP3255" s="2"/>
      <c r="EQ3255" s="2"/>
      <c r="ER3255" s="2"/>
      <c r="ES3255" s="2"/>
      <c r="ET3255" s="2"/>
      <c r="EU3255" s="2"/>
      <c r="EV3255" s="2"/>
      <c r="FJ3255" s="2"/>
      <c r="GB3255" s="2"/>
      <c r="GP3255" s="13"/>
      <c r="GQ3255" s="13"/>
      <c r="GR3255" s="13"/>
      <c r="GS3255" s="13"/>
      <c r="GT3255" s="13"/>
      <c r="GU3255" s="13"/>
      <c r="NX3255" s="2"/>
      <c r="NY3255" s="2"/>
      <c r="NZ3255" s="2"/>
      <c r="OA3255" s="2"/>
      <c r="OB3255" s="2"/>
    </row>
    <row r="3256" spans="2:392" x14ac:dyDescent="0.25">
      <c r="B3256" s="2"/>
      <c r="C3256" s="2"/>
      <c r="D3256" s="2"/>
      <c r="E3256" s="2"/>
      <c r="F3256" s="2"/>
      <c r="I3256" s="2"/>
      <c r="J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EE3256" s="2"/>
      <c r="EJ3256" s="2"/>
      <c r="EK3256" s="2"/>
      <c r="EL3256" s="2"/>
      <c r="EM3256" s="2"/>
      <c r="EN3256" s="2"/>
      <c r="EO3256" s="2"/>
      <c r="EP3256" s="2"/>
      <c r="EQ3256" s="2"/>
      <c r="ER3256" s="2"/>
      <c r="ES3256" s="2"/>
      <c r="ET3256" s="2"/>
      <c r="EU3256" s="2"/>
      <c r="EV3256" s="2"/>
      <c r="FJ3256" s="2"/>
      <c r="GB3256" s="2"/>
      <c r="GP3256" s="13"/>
      <c r="GQ3256" s="13"/>
      <c r="GR3256" s="13"/>
      <c r="GS3256" s="13"/>
      <c r="GT3256" s="13"/>
      <c r="GU3256" s="13"/>
      <c r="NX3256" s="2"/>
      <c r="NY3256" s="2"/>
      <c r="NZ3256" s="2"/>
      <c r="OA3256" s="2"/>
      <c r="OB3256" s="2"/>
    </row>
    <row r="3257" spans="2:392" x14ac:dyDescent="0.25">
      <c r="B3257" s="2"/>
      <c r="C3257" s="2"/>
      <c r="D3257" s="2"/>
      <c r="E3257" s="2"/>
      <c r="F3257" s="2"/>
      <c r="I3257" s="2"/>
      <c r="J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EE3257" s="2"/>
      <c r="EJ3257" s="2"/>
      <c r="EK3257" s="2"/>
      <c r="EL3257" s="2"/>
      <c r="EM3257" s="2"/>
      <c r="EN3257" s="2"/>
      <c r="EO3257" s="2"/>
      <c r="EP3257" s="2"/>
      <c r="EQ3257" s="2"/>
      <c r="ER3257" s="2"/>
      <c r="ES3257" s="2"/>
      <c r="ET3257" s="2"/>
      <c r="EU3257" s="2"/>
      <c r="EV3257" s="2"/>
      <c r="FJ3257" s="2"/>
      <c r="GB3257" s="2"/>
      <c r="GP3257" s="13"/>
      <c r="GQ3257" s="13"/>
      <c r="GR3257" s="13"/>
      <c r="GS3257" s="13"/>
      <c r="GT3257" s="13"/>
      <c r="GU3257" s="13"/>
      <c r="NX3257" s="2"/>
      <c r="NY3257" s="2"/>
      <c r="NZ3257" s="2"/>
      <c r="OA3257" s="2"/>
      <c r="OB3257" s="2"/>
    </row>
    <row r="3258" spans="2:392" x14ac:dyDescent="0.25">
      <c r="B3258" s="2"/>
      <c r="C3258" s="2"/>
      <c r="D3258" s="2"/>
      <c r="E3258" s="2"/>
      <c r="F3258" s="2"/>
      <c r="I3258" s="2"/>
      <c r="J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EE3258" s="2"/>
      <c r="EJ3258" s="2"/>
      <c r="EK3258" s="2"/>
      <c r="EL3258" s="2"/>
      <c r="EM3258" s="2"/>
      <c r="EN3258" s="2"/>
      <c r="EO3258" s="2"/>
      <c r="EP3258" s="2"/>
      <c r="EQ3258" s="2"/>
      <c r="ER3258" s="2"/>
      <c r="ES3258" s="2"/>
      <c r="ET3258" s="2"/>
      <c r="EU3258" s="2"/>
      <c r="EV3258" s="2"/>
      <c r="FJ3258" s="2"/>
      <c r="GB3258" s="2"/>
      <c r="GP3258" s="13"/>
      <c r="GQ3258" s="13"/>
      <c r="GR3258" s="13"/>
      <c r="GS3258" s="13"/>
      <c r="GT3258" s="13"/>
      <c r="GU3258" s="13"/>
      <c r="NX3258" s="2"/>
      <c r="NY3258" s="2"/>
      <c r="NZ3258" s="2"/>
      <c r="OA3258" s="2"/>
      <c r="OB3258" s="2"/>
    </row>
    <row r="3259" spans="2:392" x14ac:dyDescent="0.25">
      <c r="B3259" s="2"/>
      <c r="C3259" s="2"/>
      <c r="D3259" s="2"/>
      <c r="E3259" s="2"/>
      <c r="F3259" s="2"/>
      <c r="I3259" s="2"/>
      <c r="J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EE3259" s="2"/>
      <c r="EJ3259" s="2"/>
      <c r="EK3259" s="2"/>
      <c r="EL3259" s="2"/>
      <c r="EM3259" s="2"/>
      <c r="EN3259" s="2"/>
      <c r="EO3259" s="2"/>
      <c r="EP3259" s="2"/>
      <c r="EQ3259" s="2"/>
      <c r="ER3259" s="2"/>
      <c r="ES3259" s="2"/>
      <c r="ET3259" s="2"/>
      <c r="EU3259" s="2"/>
      <c r="EV3259" s="2"/>
      <c r="FJ3259" s="2"/>
      <c r="GB3259" s="2"/>
      <c r="GP3259" s="13"/>
      <c r="GQ3259" s="13"/>
      <c r="GR3259" s="13"/>
      <c r="GS3259" s="13"/>
      <c r="GT3259" s="13"/>
      <c r="GU3259" s="13"/>
      <c r="NX3259" s="2"/>
      <c r="NY3259" s="2"/>
      <c r="NZ3259" s="2"/>
      <c r="OA3259" s="2"/>
      <c r="OB3259" s="2"/>
    </row>
    <row r="3260" spans="2:392" x14ac:dyDescent="0.25">
      <c r="B3260" s="2"/>
      <c r="C3260" s="2"/>
      <c r="D3260" s="2"/>
      <c r="E3260" s="2"/>
      <c r="F3260" s="2"/>
      <c r="I3260" s="2"/>
      <c r="J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EE3260" s="2"/>
      <c r="EJ3260" s="2"/>
      <c r="EK3260" s="2"/>
      <c r="EL3260" s="2"/>
      <c r="EM3260" s="2"/>
      <c r="EN3260" s="2"/>
      <c r="EO3260" s="2"/>
      <c r="EP3260" s="2"/>
      <c r="EQ3260" s="2"/>
      <c r="ER3260" s="2"/>
      <c r="ES3260" s="2"/>
      <c r="ET3260" s="2"/>
      <c r="EU3260" s="2"/>
      <c r="EV3260" s="2"/>
      <c r="FJ3260" s="2"/>
      <c r="GB3260" s="2"/>
      <c r="GP3260" s="13"/>
      <c r="GQ3260" s="13"/>
      <c r="GR3260" s="13"/>
      <c r="GS3260" s="13"/>
      <c r="GT3260" s="13"/>
      <c r="GU3260" s="13"/>
      <c r="NX3260" s="2"/>
      <c r="NY3260" s="2"/>
      <c r="NZ3260" s="2"/>
      <c r="OA3260" s="2"/>
      <c r="OB3260" s="2"/>
    </row>
    <row r="3261" spans="2:392" x14ac:dyDescent="0.25">
      <c r="B3261" s="2"/>
      <c r="C3261" s="2"/>
      <c r="D3261" s="2"/>
      <c r="E3261" s="2"/>
      <c r="F3261" s="2"/>
      <c r="I3261" s="2"/>
      <c r="J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EE3261" s="2"/>
      <c r="EJ3261" s="2"/>
      <c r="EK3261" s="2"/>
      <c r="EL3261" s="2"/>
      <c r="EM3261" s="2"/>
      <c r="EN3261" s="2"/>
      <c r="EO3261" s="2"/>
      <c r="EP3261" s="2"/>
      <c r="EQ3261" s="2"/>
      <c r="ER3261" s="2"/>
      <c r="ES3261" s="2"/>
      <c r="ET3261" s="2"/>
      <c r="EU3261" s="2"/>
      <c r="EV3261" s="2"/>
      <c r="FJ3261" s="2"/>
      <c r="GB3261" s="2"/>
      <c r="GP3261" s="13"/>
      <c r="GQ3261" s="13"/>
      <c r="GR3261" s="13"/>
      <c r="GS3261" s="13"/>
      <c r="GT3261" s="13"/>
      <c r="GU3261" s="13"/>
      <c r="NX3261" s="2"/>
      <c r="NY3261" s="2"/>
      <c r="NZ3261" s="2"/>
      <c r="OA3261" s="2"/>
      <c r="OB3261" s="2"/>
    </row>
    <row r="3262" spans="2:392" x14ac:dyDescent="0.25">
      <c r="B3262" s="2"/>
      <c r="C3262" s="2"/>
      <c r="D3262" s="2"/>
      <c r="E3262" s="2"/>
      <c r="F3262" s="2"/>
      <c r="I3262" s="2"/>
      <c r="J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EE3262" s="2"/>
      <c r="EJ3262" s="2"/>
      <c r="EK3262" s="2"/>
      <c r="EL3262" s="2"/>
      <c r="EM3262" s="2"/>
      <c r="EN3262" s="2"/>
      <c r="EO3262" s="2"/>
      <c r="EP3262" s="2"/>
      <c r="EQ3262" s="2"/>
      <c r="ER3262" s="2"/>
      <c r="ES3262" s="2"/>
      <c r="ET3262" s="2"/>
      <c r="EU3262" s="2"/>
      <c r="EV3262" s="2"/>
      <c r="FJ3262" s="2"/>
      <c r="GB3262" s="2"/>
      <c r="GP3262" s="13"/>
      <c r="GQ3262" s="13"/>
      <c r="GR3262" s="13"/>
      <c r="GS3262" s="13"/>
      <c r="GT3262" s="13"/>
      <c r="GU3262" s="13"/>
      <c r="NX3262" s="2"/>
      <c r="NY3262" s="2"/>
      <c r="NZ3262" s="2"/>
      <c r="OA3262" s="2"/>
      <c r="OB3262" s="2"/>
    </row>
    <row r="3263" spans="2:392" x14ac:dyDescent="0.25">
      <c r="B3263" s="2"/>
      <c r="C3263" s="2"/>
      <c r="D3263" s="2"/>
      <c r="E3263" s="2"/>
      <c r="F3263" s="2"/>
      <c r="I3263" s="2"/>
      <c r="J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EE3263" s="2"/>
      <c r="EJ3263" s="2"/>
      <c r="EK3263" s="2"/>
      <c r="EL3263" s="2"/>
      <c r="EM3263" s="2"/>
      <c r="EN3263" s="2"/>
      <c r="EO3263" s="2"/>
      <c r="EP3263" s="2"/>
      <c r="EQ3263" s="2"/>
      <c r="ER3263" s="2"/>
      <c r="ES3263" s="2"/>
      <c r="ET3263" s="2"/>
      <c r="EU3263" s="2"/>
      <c r="EV3263" s="2"/>
      <c r="FJ3263" s="2"/>
      <c r="GB3263" s="2"/>
      <c r="GP3263" s="13"/>
      <c r="GQ3263" s="13"/>
      <c r="GR3263" s="13"/>
      <c r="GS3263" s="13"/>
      <c r="GT3263" s="13"/>
      <c r="GU3263" s="13"/>
      <c r="NX3263" s="2"/>
      <c r="NY3263" s="2"/>
      <c r="NZ3263" s="2"/>
      <c r="OA3263" s="2"/>
      <c r="OB3263" s="2"/>
    </row>
    <row r="3264" spans="2:392" x14ac:dyDescent="0.25">
      <c r="B3264" s="2"/>
      <c r="C3264" s="2"/>
      <c r="D3264" s="2"/>
      <c r="E3264" s="2"/>
      <c r="F3264" s="2"/>
      <c r="I3264" s="2"/>
      <c r="J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EE3264" s="2"/>
      <c r="EJ3264" s="2"/>
      <c r="EK3264" s="2"/>
      <c r="EL3264" s="2"/>
      <c r="EM3264" s="2"/>
      <c r="EN3264" s="2"/>
      <c r="EO3264" s="2"/>
      <c r="EP3264" s="2"/>
      <c r="EQ3264" s="2"/>
      <c r="ER3264" s="2"/>
      <c r="ES3264" s="2"/>
      <c r="ET3264" s="2"/>
      <c r="EU3264" s="2"/>
      <c r="EV3264" s="2"/>
      <c r="FJ3264" s="2"/>
      <c r="GB3264" s="2"/>
      <c r="GP3264" s="13"/>
      <c r="GQ3264" s="13"/>
      <c r="GR3264" s="13"/>
      <c r="GS3264" s="13"/>
      <c r="GT3264" s="13"/>
      <c r="GU3264" s="13"/>
      <c r="NX3264" s="2"/>
      <c r="NY3264" s="2"/>
      <c r="NZ3264" s="2"/>
      <c r="OA3264" s="2"/>
      <c r="OB3264" s="2"/>
    </row>
    <row r="3265" spans="2:392" x14ac:dyDescent="0.25">
      <c r="B3265" s="2"/>
      <c r="C3265" s="2"/>
      <c r="D3265" s="2"/>
      <c r="E3265" s="2"/>
      <c r="F3265" s="2"/>
      <c r="I3265" s="2"/>
      <c r="J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EE3265" s="2"/>
      <c r="EJ3265" s="2"/>
      <c r="EK3265" s="2"/>
      <c r="EL3265" s="2"/>
      <c r="EM3265" s="2"/>
      <c r="EN3265" s="2"/>
      <c r="EO3265" s="2"/>
      <c r="EP3265" s="2"/>
      <c r="EQ3265" s="2"/>
      <c r="ER3265" s="2"/>
      <c r="ES3265" s="2"/>
      <c r="ET3265" s="2"/>
      <c r="EU3265" s="2"/>
      <c r="EV3265" s="2"/>
      <c r="FJ3265" s="2"/>
      <c r="GB3265" s="2"/>
      <c r="GP3265" s="13"/>
      <c r="GQ3265" s="13"/>
      <c r="GR3265" s="13"/>
      <c r="GS3265" s="13"/>
      <c r="GT3265" s="13"/>
      <c r="GU3265" s="13"/>
      <c r="NX3265" s="2"/>
      <c r="NY3265" s="2"/>
      <c r="NZ3265" s="2"/>
      <c r="OA3265" s="2"/>
      <c r="OB3265" s="2"/>
    </row>
    <row r="3266" spans="2:392" x14ac:dyDescent="0.25">
      <c r="B3266" s="2"/>
      <c r="C3266" s="2"/>
      <c r="D3266" s="2"/>
      <c r="E3266" s="2"/>
      <c r="F3266" s="2"/>
      <c r="I3266" s="2"/>
      <c r="J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EE3266" s="2"/>
      <c r="EJ3266" s="2"/>
      <c r="EK3266" s="2"/>
      <c r="EL3266" s="2"/>
      <c r="EM3266" s="2"/>
      <c r="EN3266" s="2"/>
      <c r="EO3266" s="2"/>
      <c r="EP3266" s="2"/>
      <c r="EQ3266" s="2"/>
      <c r="ER3266" s="2"/>
      <c r="ES3266" s="2"/>
      <c r="ET3266" s="2"/>
      <c r="EU3266" s="2"/>
      <c r="EV3266" s="2"/>
      <c r="FJ3266" s="2"/>
      <c r="GB3266" s="2"/>
      <c r="GP3266" s="13"/>
      <c r="GQ3266" s="13"/>
      <c r="GR3266" s="13"/>
      <c r="GS3266" s="13"/>
      <c r="GT3266" s="13"/>
      <c r="GU3266" s="13"/>
      <c r="NX3266" s="2"/>
      <c r="NY3266" s="2"/>
      <c r="NZ3266" s="2"/>
      <c r="OA3266" s="2"/>
      <c r="OB3266" s="2"/>
    </row>
    <row r="3267" spans="2:392" x14ac:dyDescent="0.25">
      <c r="B3267" s="2"/>
      <c r="C3267" s="2"/>
      <c r="D3267" s="2"/>
      <c r="E3267" s="2"/>
      <c r="F3267" s="2"/>
      <c r="I3267" s="2"/>
      <c r="J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EE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  <c r="EV3267" s="2"/>
      <c r="FJ3267" s="2"/>
      <c r="GB3267" s="2"/>
      <c r="GP3267" s="13"/>
      <c r="GQ3267" s="13"/>
      <c r="GR3267" s="13"/>
      <c r="GS3267" s="13"/>
      <c r="GT3267" s="13"/>
      <c r="GU3267" s="13"/>
      <c r="NX3267" s="2"/>
      <c r="NY3267" s="2"/>
      <c r="NZ3267" s="2"/>
      <c r="OA3267" s="2"/>
      <c r="OB3267" s="2"/>
    </row>
    <row r="3268" spans="2:392" x14ac:dyDescent="0.25">
      <c r="B3268" s="2"/>
      <c r="C3268" s="2"/>
      <c r="D3268" s="2"/>
      <c r="E3268" s="2"/>
      <c r="F3268" s="2"/>
      <c r="I3268" s="2"/>
      <c r="J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EE3268" s="2"/>
      <c r="EJ3268" s="2"/>
      <c r="EK3268" s="2"/>
      <c r="EL3268" s="2"/>
      <c r="EM3268" s="2"/>
      <c r="EN3268" s="2"/>
      <c r="EO3268" s="2"/>
      <c r="EP3268" s="2"/>
      <c r="EQ3268" s="2"/>
      <c r="ER3268" s="2"/>
      <c r="ES3268" s="2"/>
      <c r="ET3268" s="2"/>
      <c r="EU3268" s="2"/>
      <c r="EV3268" s="2"/>
      <c r="FJ3268" s="2"/>
      <c r="GB3268" s="2"/>
      <c r="GP3268" s="13"/>
      <c r="GQ3268" s="13"/>
      <c r="GR3268" s="13"/>
      <c r="GS3268" s="13"/>
      <c r="GT3268" s="13"/>
      <c r="GU3268" s="13"/>
      <c r="NX3268" s="2"/>
      <c r="NY3268" s="2"/>
      <c r="NZ3268" s="2"/>
      <c r="OA3268" s="2"/>
      <c r="OB3268" s="2"/>
    </row>
    <row r="3269" spans="2:392" x14ac:dyDescent="0.25">
      <c r="B3269" s="2"/>
      <c r="C3269" s="2"/>
      <c r="D3269" s="2"/>
      <c r="E3269" s="2"/>
      <c r="F3269" s="2"/>
      <c r="I3269" s="2"/>
      <c r="J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EE3269" s="2"/>
      <c r="EJ3269" s="2"/>
      <c r="EK3269" s="2"/>
      <c r="EL3269" s="2"/>
      <c r="EM3269" s="2"/>
      <c r="EN3269" s="2"/>
      <c r="EO3269" s="2"/>
      <c r="EP3269" s="2"/>
      <c r="EQ3269" s="2"/>
      <c r="ER3269" s="2"/>
      <c r="ES3269" s="2"/>
      <c r="ET3269" s="2"/>
      <c r="EU3269" s="2"/>
      <c r="EV3269" s="2"/>
      <c r="FJ3269" s="2"/>
      <c r="GB3269" s="2"/>
      <c r="GP3269" s="13"/>
      <c r="GQ3269" s="13"/>
      <c r="GR3269" s="13"/>
      <c r="GS3269" s="13"/>
      <c r="GT3269" s="13"/>
      <c r="GU3269" s="13"/>
      <c r="NX3269" s="2"/>
      <c r="NY3269" s="2"/>
      <c r="NZ3269" s="2"/>
      <c r="OA3269" s="2"/>
      <c r="OB3269" s="2"/>
    </row>
    <row r="3270" spans="2:392" x14ac:dyDescent="0.25">
      <c r="B3270" s="2"/>
      <c r="C3270" s="2"/>
      <c r="D3270" s="2"/>
      <c r="E3270" s="2"/>
      <c r="F3270" s="2"/>
      <c r="I3270" s="2"/>
      <c r="J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EE3270" s="2"/>
      <c r="EJ3270" s="2"/>
      <c r="EK3270" s="2"/>
      <c r="EL3270" s="2"/>
      <c r="EM3270" s="2"/>
      <c r="EN3270" s="2"/>
      <c r="EO3270" s="2"/>
      <c r="EP3270" s="2"/>
      <c r="EQ3270" s="2"/>
      <c r="ER3270" s="2"/>
      <c r="ES3270" s="2"/>
      <c r="ET3270" s="2"/>
      <c r="EU3270" s="2"/>
      <c r="EV3270" s="2"/>
      <c r="FJ3270" s="2"/>
      <c r="GB3270" s="2"/>
      <c r="GP3270" s="13"/>
      <c r="GQ3270" s="13"/>
      <c r="GR3270" s="13"/>
      <c r="GS3270" s="13"/>
      <c r="GT3270" s="13"/>
      <c r="GU3270" s="13"/>
      <c r="NX3270" s="2"/>
      <c r="NY3270" s="2"/>
      <c r="NZ3270" s="2"/>
      <c r="OA3270" s="2"/>
      <c r="OB3270" s="2"/>
    </row>
    <row r="3271" spans="2:392" x14ac:dyDescent="0.25">
      <c r="B3271" s="2"/>
      <c r="C3271" s="2"/>
      <c r="D3271" s="2"/>
      <c r="E3271" s="2"/>
      <c r="F3271" s="2"/>
      <c r="I3271" s="2"/>
      <c r="J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EE3271" s="2"/>
      <c r="EJ3271" s="2"/>
      <c r="EK3271" s="2"/>
      <c r="EL3271" s="2"/>
      <c r="EM3271" s="2"/>
      <c r="EN3271" s="2"/>
      <c r="EO3271" s="2"/>
      <c r="EP3271" s="2"/>
      <c r="EQ3271" s="2"/>
      <c r="ER3271" s="2"/>
      <c r="ES3271" s="2"/>
      <c r="ET3271" s="2"/>
      <c r="EU3271" s="2"/>
      <c r="EV3271" s="2"/>
      <c r="FJ3271" s="2"/>
      <c r="GB3271" s="2"/>
      <c r="GP3271" s="13"/>
      <c r="GQ3271" s="13"/>
      <c r="GR3271" s="13"/>
      <c r="GS3271" s="13"/>
      <c r="GT3271" s="13"/>
      <c r="GU3271" s="13"/>
      <c r="NX3271" s="2"/>
      <c r="NY3271" s="2"/>
      <c r="NZ3271" s="2"/>
      <c r="OA3271" s="2"/>
      <c r="OB3271" s="2"/>
    </row>
    <row r="3272" spans="2:392" x14ac:dyDescent="0.25">
      <c r="B3272" s="2"/>
      <c r="C3272" s="2"/>
      <c r="D3272" s="2"/>
      <c r="E3272" s="2"/>
      <c r="F3272" s="2"/>
      <c r="I3272" s="2"/>
      <c r="J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EE3272" s="2"/>
      <c r="EJ3272" s="2"/>
      <c r="EK3272" s="2"/>
      <c r="EL3272" s="2"/>
      <c r="EM3272" s="2"/>
      <c r="EN3272" s="2"/>
      <c r="EO3272" s="2"/>
      <c r="EP3272" s="2"/>
      <c r="EQ3272" s="2"/>
      <c r="ER3272" s="2"/>
      <c r="ES3272" s="2"/>
      <c r="ET3272" s="2"/>
      <c r="EU3272" s="2"/>
      <c r="EV3272" s="2"/>
      <c r="FJ3272" s="2"/>
      <c r="GB3272" s="2"/>
      <c r="GP3272" s="13"/>
      <c r="GQ3272" s="13"/>
      <c r="GR3272" s="13"/>
      <c r="GS3272" s="13"/>
      <c r="GT3272" s="13"/>
      <c r="GU3272" s="13"/>
      <c r="NX3272" s="2"/>
      <c r="NY3272" s="2"/>
      <c r="NZ3272" s="2"/>
      <c r="OA3272" s="2"/>
      <c r="OB3272" s="2"/>
    </row>
    <row r="3273" spans="2:392" x14ac:dyDescent="0.25">
      <c r="B3273" s="2"/>
      <c r="C3273" s="2"/>
      <c r="D3273" s="2"/>
      <c r="E3273" s="2"/>
      <c r="F3273" s="2"/>
      <c r="I3273" s="2"/>
      <c r="J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EE3273" s="2"/>
      <c r="EJ3273" s="2"/>
      <c r="EK3273" s="2"/>
      <c r="EL3273" s="2"/>
      <c r="EM3273" s="2"/>
      <c r="EN3273" s="2"/>
      <c r="EO3273" s="2"/>
      <c r="EP3273" s="2"/>
      <c r="EQ3273" s="2"/>
      <c r="ER3273" s="2"/>
      <c r="ES3273" s="2"/>
      <c r="ET3273" s="2"/>
      <c r="EU3273" s="2"/>
      <c r="EV3273" s="2"/>
      <c r="FJ3273" s="2"/>
      <c r="GB3273" s="2"/>
      <c r="GP3273" s="13"/>
      <c r="GQ3273" s="13"/>
      <c r="GR3273" s="13"/>
      <c r="GS3273" s="13"/>
      <c r="GT3273" s="13"/>
      <c r="GU3273" s="13"/>
      <c r="NX3273" s="2"/>
      <c r="NY3273" s="2"/>
      <c r="NZ3273" s="2"/>
      <c r="OA3273" s="2"/>
      <c r="OB3273" s="2"/>
    </row>
    <row r="3274" spans="2:392" x14ac:dyDescent="0.25">
      <c r="B3274" s="2"/>
      <c r="C3274" s="2"/>
      <c r="D3274" s="2"/>
      <c r="E3274" s="2"/>
      <c r="F3274" s="2"/>
      <c r="I3274" s="2"/>
      <c r="J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EE3274" s="2"/>
      <c r="EJ3274" s="2"/>
      <c r="EK3274" s="2"/>
      <c r="EL3274" s="2"/>
      <c r="EM3274" s="2"/>
      <c r="EN3274" s="2"/>
      <c r="EO3274" s="2"/>
      <c r="EP3274" s="2"/>
      <c r="EQ3274" s="2"/>
      <c r="ER3274" s="2"/>
      <c r="ES3274" s="2"/>
      <c r="ET3274" s="2"/>
      <c r="EU3274" s="2"/>
      <c r="EV3274" s="2"/>
      <c r="FJ3274" s="2"/>
      <c r="GB3274" s="2"/>
      <c r="GP3274" s="13"/>
      <c r="GQ3274" s="13"/>
      <c r="GR3274" s="13"/>
      <c r="GS3274" s="13"/>
      <c r="GT3274" s="13"/>
      <c r="GU3274" s="13"/>
      <c r="NX3274" s="2"/>
      <c r="NY3274" s="2"/>
      <c r="NZ3274" s="2"/>
      <c r="OA3274" s="2"/>
      <c r="OB3274" s="2"/>
    </row>
    <row r="3275" spans="2:392" x14ac:dyDescent="0.25">
      <c r="B3275" s="2"/>
      <c r="C3275" s="2"/>
      <c r="D3275" s="2"/>
      <c r="E3275" s="2"/>
      <c r="F3275" s="2"/>
      <c r="I3275" s="2"/>
      <c r="J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EE3275" s="2"/>
      <c r="EJ3275" s="2"/>
      <c r="EK3275" s="2"/>
      <c r="EL3275" s="2"/>
      <c r="EM3275" s="2"/>
      <c r="EN3275" s="2"/>
      <c r="EO3275" s="2"/>
      <c r="EP3275" s="2"/>
      <c r="EQ3275" s="2"/>
      <c r="ER3275" s="2"/>
      <c r="ES3275" s="2"/>
      <c r="ET3275" s="2"/>
      <c r="EU3275" s="2"/>
      <c r="EV3275" s="2"/>
      <c r="FJ3275" s="2"/>
      <c r="GB3275" s="2"/>
      <c r="GP3275" s="13"/>
      <c r="GQ3275" s="13"/>
      <c r="GR3275" s="13"/>
      <c r="GS3275" s="13"/>
      <c r="GT3275" s="13"/>
      <c r="GU3275" s="13"/>
      <c r="NX3275" s="2"/>
      <c r="NY3275" s="2"/>
      <c r="NZ3275" s="2"/>
      <c r="OA3275" s="2"/>
      <c r="OB3275" s="2"/>
    </row>
    <row r="3276" spans="2:392" x14ac:dyDescent="0.25">
      <c r="B3276" s="2"/>
      <c r="C3276" s="2"/>
      <c r="D3276" s="2"/>
      <c r="E3276" s="2"/>
      <c r="F3276" s="2"/>
      <c r="I3276" s="2"/>
      <c r="J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EE3276" s="2"/>
      <c r="EJ3276" s="2"/>
      <c r="EK3276" s="2"/>
      <c r="EL3276" s="2"/>
      <c r="EM3276" s="2"/>
      <c r="EN3276" s="2"/>
      <c r="EO3276" s="2"/>
      <c r="EP3276" s="2"/>
      <c r="EQ3276" s="2"/>
      <c r="ER3276" s="2"/>
      <c r="ES3276" s="2"/>
      <c r="ET3276" s="2"/>
      <c r="EU3276" s="2"/>
      <c r="EV3276" s="2"/>
      <c r="FJ3276" s="2"/>
      <c r="GB3276" s="2"/>
      <c r="GP3276" s="13"/>
      <c r="GQ3276" s="13"/>
      <c r="GR3276" s="13"/>
      <c r="GS3276" s="13"/>
      <c r="GT3276" s="13"/>
      <c r="GU3276" s="13"/>
      <c r="NX3276" s="2"/>
      <c r="NY3276" s="2"/>
      <c r="NZ3276" s="2"/>
      <c r="OA3276" s="2"/>
      <c r="OB3276" s="2"/>
    </row>
    <row r="3277" spans="2:392" x14ac:dyDescent="0.25">
      <c r="B3277" s="2"/>
      <c r="C3277" s="2"/>
      <c r="D3277" s="2"/>
      <c r="E3277" s="2"/>
      <c r="F3277" s="2"/>
      <c r="I3277" s="2"/>
      <c r="J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EE3277" s="2"/>
      <c r="EJ3277" s="2"/>
      <c r="EK3277" s="2"/>
      <c r="EL3277" s="2"/>
      <c r="EM3277" s="2"/>
      <c r="EN3277" s="2"/>
      <c r="EO3277" s="2"/>
      <c r="EP3277" s="2"/>
      <c r="EQ3277" s="2"/>
      <c r="ER3277" s="2"/>
      <c r="ES3277" s="2"/>
      <c r="ET3277" s="2"/>
      <c r="EU3277" s="2"/>
      <c r="EV3277" s="2"/>
      <c r="FJ3277" s="2"/>
      <c r="GB3277" s="2"/>
      <c r="GP3277" s="13"/>
      <c r="GQ3277" s="13"/>
      <c r="GR3277" s="13"/>
      <c r="GS3277" s="13"/>
      <c r="GT3277" s="13"/>
      <c r="GU3277" s="13"/>
      <c r="NX3277" s="2"/>
      <c r="NY3277" s="2"/>
      <c r="NZ3277" s="2"/>
      <c r="OA3277" s="2"/>
      <c r="OB3277" s="2"/>
    </row>
    <row r="3278" spans="2:392" x14ac:dyDescent="0.25">
      <c r="B3278" s="2"/>
      <c r="C3278" s="2"/>
      <c r="D3278" s="2"/>
      <c r="E3278" s="2"/>
      <c r="F3278" s="2"/>
      <c r="I3278" s="2"/>
      <c r="J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EE3278" s="2"/>
      <c r="EJ3278" s="2"/>
      <c r="EK3278" s="2"/>
      <c r="EL3278" s="2"/>
      <c r="EM3278" s="2"/>
      <c r="EN3278" s="2"/>
      <c r="EO3278" s="2"/>
      <c r="EP3278" s="2"/>
      <c r="EQ3278" s="2"/>
      <c r="ER3278" s="2"/>
      <c r="ES3278" s="2"/>
      <c r="ET3278" s="2"/>
      <c r="EU3278" s="2"/>
      <c r="EV3278" s="2"/>
      <c r="FJ3278" s="2"/>
      <c r="GB3278" s="2"/>
      <c r="GP3278" s="13"/>
      <c r="GQ3278" s="13"/>
      <c r="GR3278" s="13"/>
      <c r="GS3278" s="13"/>
      <c r="GT3278" s="13"/>
      <c r="GU3278" s="13"/>
      <c r="NX3278" s="2"/>
      <c r="NY3278" s="2"/>
      <c r="NZ3278" s="2"/>
      <c r="OA3278" s="2"/>
      <c r="OB3278" s="2"/>
    </row>
    <row r="3279" spans="2:392" x14ac:dyDescent="0.25">
      <c r="B3279" s="2"/>
      <c r="C3279" s="2"/>
      <c r="D3279" s="2"/>
      <c r="E3279" s="2"/>
      <c r="F3279" s="2"/>
      <c r="I3279" s="2"/>
      <c r="J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EE3279" s="2"/>
      <c r="EJ3279" s="2"/>
      <c r="EK3279" s="2"/>
      <c r="EL3279" s="2"/>
      <c r="EM3279" s="2"/>
      <c r="EN3279" s="2"/>
      <c r="EO3279" s="2"/>
      <c r="EP3279" s="2"/>
      <c r="EQ3279" s="2"/>
      <c r="ER3279" s="2"/>
      <c r="ES3279" s="2"/>
      <c r="ET3279" s="2"/>
      <c r="EU3279" s="2"/>
      <c r="EV3279" s="2"/>
      <c r="FJ3279" s="2"/>
      <c r="GB3279" s="2"/>
      <c r="GP3279" s="13"/>
      <c r="GQ3279" s="13"/>
      <c r="GR3279" s="13"/>
      <c r="GS3279" s="13"/>
      <c r="GT3279" s="13"/>
      <c r="GU3279" s="13"/>
      <c r="NX3279" s="2"/>
      <c r="NY3279" s="2"/>
      <c r="NZ3279" s="2"/>
      <c r="OA3279" s="2"/>
      <c r="OB3279" s="2"/>
    </row>
    <row r="3280" spans="2:392" x14ac:dyDescent="0.25">
      <c r="B3280" s="2"/>
      <c r="C3280" s="2"/>
      <c r="D3280" s="2"/>
      <c r="E3280" s="2"/>
      <c r="F3280" s="2"/>
      <c r="I3280" s="2"/>
      <c r="J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EE3280" s="2"/>
      <c r="EJ3280" s="2"/>
      <c r="EK3280" s="2"/>
      <c r="EL3280" s="2"/>
      <c r="EM3280" s="2"/>
      <c r="EN3280" s="2"/>
      <c r="EO3280" s="2"/>
      <c r="EP3280" s="2"/>
      <c r="EQ3280" s="2"/>
      <c r="ER3280" s="2"/>
      <c r="ES3280" s="2"/>
      <c r="ET3280" s="2"/>
      <c r="EU3280" s="2"/>
      <c r="EV3280" s="2"/>
      <c r="FJ3280" s="2"/>
      <c r="GB3280" s="2"/>
      <c r="GP3280" s="13"/>
      <c r="GQ3280" s="13"/>
      <c r="GR3280" s="13"/>
      <c r="GS3280" s="13"/>
      <c r="GT3280" s="13"/>
      <c r="GU3280" s="13"/>
      <c r="NX3280" s="2"/>
      <c r="NY3280" s="2"/>
      <c r="NZ3280" s="2"/>
      <c r="OA3280" s="2"/>
      <c r="OB3280" s="2"/>
    </row>
    <row r="3281" spans="2:392" x14ac:dyDescent="0.25">
      <c r="B3281" s="2"/>
      <c r="C3281" s="2"/>
      <c r="D3281" s="2"/>
      <c r="E3281" s="2"/>
      <c r="F3281" s="2"/>
      <c r="I3281" s="2"/>
      <c r="J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EE3281" s="2"/>
      <c r="EJ3281" s="2"/>
      <c r="EK3281" s="2"/>
      <c r="EL3281" s="2"/>
      <c r="EM3281" s="2"/>
      <c r="EN3281" s="2"/>
      <c r="EO3281" s="2"/>
      <c r="EP3281" s="2"/>
      <c r="EQ3281" s="2"/>
      <c r="ER3281" s="2"/>
      <c r="ES3281" s="2"/>
      <c r="ET3281" s="2"/>
      <c r="EU3281" s="2"/>
      <c r="EV3281" s="2"/>
      <c r="FJ3281" s="2"/>
      <c r="GB3281" s="2"/>
      <c r="GP3281" s="13"/>
      <c r="GQ3281" s="13"/>
      <c r="GR3281" s="13"/>
      <c r="GS3281" s="13"/>
      <c r="GT3281" s="13"/>
      <c r="GU3281" s="13"/>
      <c r="NX3281" s="2"/>
      <c r="NY3281" s="2"/>
      <c r="NZ3281" s="2"/>
      <c r="OA3281" s="2"/>
      <c r="OB3281" s="2"/>
    </row>
    <row r="3282" spans="2:392" x14ac:dyDescent="0.25">
      <c r="B3282" s="2"/>
      <c r="C3282" s="2"/>
      <c r="D3282" s="2"/>
      <c r="E3282" s="2"/>
      <c r="F3282" s="2"/>
      <c r="I3282" s="2"/>
      <c r="J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EE3282" s="2"/>
      <c r="EJ3282" s="2"/>
      <c r="EK3282" s="2"/>
      <c r="EL3282" s="2"/>
      <c r="EM3282" s="2"/>
      <c r="EN3282" s="2"/>
      <c r="EO3282" s="2"/>
      <c r="EP3282" s="2"/>
      <c r="EQ3282" s="2"/>
      <c r="ER3282" s="2"/>
      <c r="ES3282" s="2"/>
      <c r="ET3282" s="2"/>
      <c r="EU3282" s="2"/>
      <c r="EV3282" s="2"/>
      <c r="FJ3282" s="2"/>
      <c r="GB3282" s="2"/>
      <c r="GP3282" s="13"/>
      <c r="GQ3282" s="13"/>
      <c r="GR3282" s="13"/>
      <c r="GS3282" s="13"/>
      <c r="GT3282" s="13"/>
      <c r="GU3282" s="13"/>
      <c r="NX3282" s="2"/>
      <c r="NY3282" s="2"/>
      <c r="NZ3282" s="2"/>
      <c r="OA3282" s="2"/>
      <c r="OB3282" s="2"/>
    </row>
    <row r="3283" spans="2:392" x14ac:dyDescent="0.25">
      <c r="B3283" s="2"/>
      <c r="C3283" s="2"/>
      <c r="D3283" s="2"/>
      <c r="E3283" s="2"/>
      <c r="F3283" s="2"/>
      <c r="I3283" s="2"/>
      <c r="J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EE3283" s="2"/>
      <c r="EJ3283" s="2"/>
      <c r="EK3283" s="2"/>
      <c r="EL3283" s="2"/>
      <c r="EM3283" s="2"/>
      <c r="EN3283" s="2"/>
      <c r="EO3283" s="2"/>
      <c r="EP3283" s="2"/>
      <c r="EQ3283" s="2"/>
      <c r="ER3283" s="2"/>
      <c r="ES3283" s="2"/>
      <c r="ET3283" s="2"/>
      <c r="EU3283" s="2"/>
      <c r="EV3283" s="2"/>
      <c r="FJ3283" s="2"/>
      <c r="GB3283" s="2"/>
      <c r="GP3283" s="13"/>
      <c r="GQ3283" s="13"/>
      <c r="GR3283" s="13"/>
      <c r="GS3283" s="13"/>
      <c r="GT3283" s="13"/>
      <c r="GU3283" s="13"/>
      <c r="NX3283" s="2"/>
      <c r="NY3283" s="2"/>
      <c r="NZ3283" s="2"/>
      <c r="OA3283" s="2"/>
      <c r="OB3283" s="2"/>
    </row>
    <row r="3284" spans="2:392" x14ac:dyDescent="0.25">
      <c r="B3284" s="2"/>
      <c r="C3284" s="2"/>
      <c r="D3284" s="2"/>
      <c r="E3284" s="2"/>
      <c r="F3284" s="2"/>
      <c r="I3284" s="2"/>
      <c r="J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EE3284" s="2"/>
      <c r="EJ3284" s="2"/>
      <c r="EK3284" s="2"/>
      <c r="EL3284" s="2"/>
      <c r="EM3284" s="2"/>
      <c r="EN3284" s="2"/>
      <c r="EO3284" s="2"/>
      <c r="EP3284" s="2"/>
      <c r="EQ3284" s="2"/>
      <c r="ER3284" s="2"/>
      <c r="ES3284" s="2"/>
      <c r="ET3284" s="2"/>
      <c r="EU3284" s="2"/>
      <c r="EV3284" s="2"/>
      <c r="FJ3284" s="2"/>
      <c r="GB3284" s="2"/>
      <c r="GP3284" s="13"/>
      <c r="GQ3284" s="13"/>
      <c r="GR3284" s="13"/>
      <c r="GS3284" s="13"/>
      <c r="GT3284" s="13"/>
      <c r="GU3284" s="13"/>
      <c r="NX3284" s="2"/>
      <c r="NY3284" s="2"/>
      <c r="NZ3284" s="2"/>
      <c r="OA3284" s="2"/>
      <c r="OB3284" s="2"/>
    </row>
    <row r="3285" spans="2:392" x14ac:dyDescent="0.25">
      <c r="B3285" s="2"/>
      <c r="C3285" s="2"/>
      <c r="D3285" s="2"/>
      <c r="E3285" s="2"/>
      <c r="F3285" s="2"/>
      <c r="I3285" s="2"/>
      <c r="J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EE3285" s="2"/>
      <c r="EJ3285" s="2"/>
      <c r="EK3285" s="2"/>
      <c r="EL3285" s="2"/>
      <c r="EM3285" s="2"/>
      <c r="EN3285" s="2"/>
      <c r="EO3285" s="2"/>
      <c r="EP3285" s="2"/>
      <c r="EQ3285" s="2"/>
      <c r="ER3285" s="2"/>
      <c r="ES3285" s="2"/>
      <c r="ET3285" s="2"/>
      <c r="EU3285" s="2"/>
      <c r="EV3285" s="2"/>
      <c r="FJ3285" s="2"/>
      <c r="GB3285" s="2"/>
      <c r="GP3285" s="13"/>
      <c r="GQ3285" s="13"/>
      <c r="GR3285" s="13"/>
      <c r="GS3285" s="13"/>
      <c r="GT3285" s="13"/>
      <c r="GU3285" s="13"/>
      <c r="NX3285" s="2"/>
      <c r="NY3285" s="2"/>
      <c r="NZ3285" s="2"/>
      <c r="OA3285" s="2"/>
      <c r="OB3285" s="2"/>
    </row>
    <row r="3286" spans="2:392" x14ac:dyDescent="0.25">
      <c r="B3286" s="2"/>
      <c r="C3286" s="2"/>
      <c r="D3286" s="2"/>
      <c r="E3286" s="2"/>
      <c r="F3286" s="2"/>
      <c r="I3286" s="2"/>
      <c r="J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EE3286" s="2"/>
      <c r="EJ3286" s="2"/>
      <c r="EK3286" s="2"/>
      <c r="EL3286" s="2"/>
      <c r="EM3286" s="2"/>
      <c r="EN3286" s="2"/>
      <c r="EO3286" s="2"/>
      <c r="EP3286" s="2"/>
      <c r="EQ3286" s="2"/>
      <c r="ER3286" s="2"/>
      <c r="ES3286" s="2"/>
      <c r="ET3286" s="2"/>
      <c r="EU3286" s="2"/>
      <c r="EV3286" s="2"/>
      <c r="FJ3286" s="2"/>
      <c r="GB3286" s="2"/>
      <c r="GP3286" s="13"/>
      <c r="GQ3286" s="13"/>
      <c r="GR3286" s="13"/>
      <c r="GS3286" s="13"/>
      <c r="GT3286" s="13"/>
      <c r="GU3286" s="13"/>
      <c r="NX3286" s="2"/>
      <c r="NY3286" s="2"/>
      <c r="NZ3286" s="2"/>
      <c r="OA3286" s="2"/>
      <c r="OB3286" s="2"/>
    </row>
    <row r="3287" spans="2:392" x14ac:dyDescent="0.25">
      <c r="B3287" s="2"/>
      <c r="C3287" s="2"/>
      <c r="D3287" s="2"/>
      <c r="E3287" s="2"/>
      <c r="F3287" s="2"/>
      <c r="I3287" s="2"/>
      <c r="J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EE3287" s="2"/>
      <c r="EJ3287" s="2"/>
      <c r="EK3287" s="2"/>
      <c r="EL3287" s="2"/>
      <c r="EM3287" s="2"/>
      <c r="EN3287" s="2"/>
      <c r="EO3287" s="2"/>
      <c r="EP3287" s="2"/>
      <c r="EQ3287" s="2"/>
      <c r="ER3287" s="2"/>
      <c r="ES3287" s="2"/>
      <c r="ET3287" s="2"/>
      <c r="EU3287" s="2"/>
      <c r="EV3287" s="2"/>
      <c r="FJ3287" s="2"/>
      <c r="GB3287" s="2"/>
      <c r="GP3287" s="13"/>
      <c r="GQ3287" s="13"/>
      <c r="GR3287" s="13"/>
      <c r="GS3287" s="13"/>
      <c r="GT3287" s="13"/>
      <c r="GU3287" s="13"/>
      <c r="NX3287" s="2"/>
      <c r="NY3287" s="2"/>
      <c r="NZ3287" s="2"/>
      <c r="OA3287" s="2"/>
      <c r="OB3287" s="2"/>
    </row>
    <row r="3288" spans="2:392" x14ac:dyDescent="0.25">
      <c r="B3288" s="2"/>
      <c r="C3288" s="2"/>
      <c r="D3288" s="2"/>
      <c r="E3288" s="2"/>
      <c r="F3288" s="2"/>
      <c r="I3288" s="2"/>
      <c r="J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EE3288" s="2"/>
      <c r="EJ3288" s="2"/>
      <c r="EK3288" s="2"/>
      <c r="EL3288" s="2"/>
      <c r="EM3288" s="2"/>
      <c r="EN3288" s="2"/>
      <c r="EO3288" s="2"/>
      <c r="EP3288" s="2"/>
      <c r="EQ3288" s="2"/>
      <c r="ER3288" s="2"/>
      <c r="ES3288" s="2"/>
      <c r="ET3288" s="2"/>
      <c r="EU3288" s="2"/>
      <c r="EV3288" s="2"/>
      <c r="FJ3288" s="2"/>
      <c r="GB3288" s="2"/>
      <c r="GP3288" s="13"/>
      <c r="GQ3288" s="13"/>
      <c r="GR3288" s="13"/>
      <c r="GS3288" s="13"/>
      <c r="GT3288" s="13"/>
      <c r="GU3288" s="13"/>
      <c r="NX3288" s="2"/>
      <c r="NY3288" s="2"/>
      <c r="NZ3288" s="2"/>
      <c r="OA3288" s="2"/>
      <c r="OB3288" s="2"/>
    </row>
    <row r="3289" spans="2:392" x14ac:dyDescent="0.25">
      <c r="B3289" s="2"/>
      <c r="C3289" s="2"/>
      <c r="D3289" s="2"/>
      <c r="E3289" s="2"/>
      <c r="F3289" s="2"/>
      <c r="I3289" s="2"/>
      <c r="J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EE3289" s="2"/>
      <c r="EJ3289" s="2"/>
      <c r="EK3289" s="2"/>
      <c r="EL3289" s="2"/>
      <c r="EM3289" s="2"/>
      <c r="EN3289" s="2"/>
      <c r="EO3289" s="2"/>
      <c r="EP3289" s="2"/>
      <c r="EQ3289" s="2"/>
      <c r="ER3289" s="2"/>
      <c r="ES3289" s="2"/>
      <c r="ET3289" s="2"/>
      <c r="EU3289" s="2"/>
      <c r="EV3289" s="2"/>
      <c r="FJ3289" s="2"/>
      <c r="GB3289" s="2"/>
      <c r="GP3289" s="13"/>
      <c r="GQ3289" s="13"/>
      <c r="GR3289" s="13"/>
      <c r="GS3289" s="13"/>
      <c r="GT3289" s="13"/>
      <c r="GU3289" s="13"/>
      <c r="NX3289" s="2"/>
      <c r="NY3289" s="2"/>
      <c r="NZ3289" s="2"/>
      <c r="OA3289" s="2"/>
      <c r="OB3289" s="2"/>
    </row>
    <row r="3290" spans="2:392" x14ac:dyDescent="0.25">
      <c r="B3290" s="2"/>
      <c r="C3290" s="2"/>
      <c r="D3290" s="2"/>
      <c r="E3290" s="2"/>
      <c r="F3290" s="2"/>
      <c r="I3290" s="2"/>
      <c r="J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EE3290" s="2"/>
      <c r="EJ3290" s="2"/>
      <c r="EK3290" s="2"/>
      <c r="EL3290" s="2"/>
      <c r="EM3290" s="2"/>
      <c r="EN3290" s="2"/>
      <c r="EO3290" s="2"/>
      <c r="EP3290" s="2"/>
      <c r="EQ3290" s="2"/>
      <c r="ER3290" s="2"/>
      <c r="ES3290" s="2"/>
      <c r="ET3290" s="2"/>
      <c r="EU3290" s="2"/>
      <c r="EV3290" s="2"/>
      <c r="FJ3290" s="2"/>
      <c r="GB3290" s="2"/>
      <c r="GP3290" s="13"/>
      <c r="GQ3290" s="13"/>
      <c r="GR3290" s="13"/>
      <c r="GS3290" s="13"/>
      <c r="GT3290" s="13"/>
      <c r="GU3290" s="13"/>
      <c r="NX3290" s="2"/>
      <c r="NY3290" s="2"/>
      <c r="NZ3290" s="2"/>
      <c r="OA3290" s="2"/>
      <c r="OB3290" s="2"/>
    </row>
    <row r="3291" spans="2:392" x14ac:dyDescent="0.25">
      <c r="B3291" s="2"/>
      <c r="C3291" s="2"/>
      <c r="D3291" s="2"/>
      <c r="E3291" s="2"/>
      <c r="F3291" s="2"/>
      <c r="I3291" s="2"/>
      <c r="J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EE3291" s="2"/>
      <c r="EJ3291" s="2"/>
      <c r="EK3291" s="2"/>
      <c r="EL3291" s="2"/>
      <c r="EM3291" s="2"/>
      <c r="EN3291" s="2"/>
      <c r="EO3291" s="2"/>
      <c r="EP3291" s="2"/>
      <c r="EQ3291" s="2"/>
      <c r="ER3291" s="2"/>
      <c r="ES3291" s="2"/>
      <c r="ET3291" s="2"/>
      <c r="EU3291" s="2"/>
      <c r="EV3291" s="2"/>
      <c r="FJ3291" s="2"/>
      <c r="GB3291" s="2"/>
      <c r="GP3291" s="13"/>
      <c r="GQ3291" s="13"/>
      <c r="GR3291" s="13"/>
      <c r="GS3291" s="13"/>
      <c r="GT3291" s="13"/>
      <c r="GU3291" s="13"/>
      <c r="NX3291" s="2"/>
      <c r="NY3291" s="2"/>
      <c r="NZ3291" s="2"/>
      <c r="OA3291" s="2"/>
      <c r="OB3291" s="2"/>
    </row>
    <row r="3292" spans="2:392" x14ac:dyDescent="0.25">
      <c r="B3292" s="2"/>
      <c r="C3292" s="2"/>
      <c r="D3292" s="2"/>
      <c r="E3292" s="2"/>
      <c r="F3292" s="2"/>
      <c r="I3292" s="2"/>
      <c r="J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EE3292" s="2"/>
      <c r="EJ3292" s="2"/>
      <c r="EK3292" s="2"/>
      <c r="EL3292" s="2"/>
      <c r="EM3292" s="2"/>
      <c r="EN3292" s="2"/>
      <c r="EO3292" s="2"/>
      <c r="EP3292" s="2"/>
      <c r="EQ3292" s="2"/>
      <c r="ER3292" s="2"/>
      <c r="ES3292" s="2"/>
      <c r="ET3292" s="2"/>
      <c r="EU3292" s="2"/>
      <c r="EV3292" s="2"/>
      <c r="FJ3292" s="2"/>
      <c r="GB3292" s="2"/>
      <c r="GP3292" s="13"/>
      <c r="GQ3292" s="13"/>
      <c r="GR3292" s="13"/>
      <c r="GS3292" s="13"/>
      <c r="GT3292" s="13"/>
      <c r="GU3292" s="13"/>
      <c r="NX3292" s="2"/>
      <c r="NY3292" s="2"/>
      <c r="NZ3292" s="2"/>
      <c r="OA3292" s="2"/>
      <c r="OB3292" s="2"/>
    </row>
    <row r="3293" spans="2:392" x14ac:dyDescent="0.25">
      <c r="B3293" s="2"/>
      <c r="C3293" s="2"/>
      <c r="D3293" s="2"/>
      <c r="E3293" s="2"/>
      <c r="F3293" s="2"/>
      <c r="I3293" s="2"/>
      <c r="J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EE3293" s="2"/>
      <c r="EJ3293" s="2"/>
      <c r="EK3293" s="2"/>
      <c r="EL3293" s="2"/>
      <c r="EM3293" s="2"/>
      <c r="EN3293" s="2"/>
      <c r="EO3293" s="2"/>
      <c r="EP3293" s="2"/>
      <c r="EQ3293" s="2"/>
      <c r="ER3293" s="2"/>
      <c r="ES3293" s="2"/>
      <c r="ET3293" s="2"/>
      <c r="EU3293" s="2"/>
      <c r="EV3293" s="2"/>
      <c r="FJ3293" s="2"/>
      <c r="GB3293" s="2"/>
      <c r="GP3293" s="13"/>
      <c r="GQ3293" s="13"/>
      <c r="GR3293" s="13"/>
      <c r="GS3293" s="13"/>
      <c r="GT3293" s="13"/>
      <c r="GU3293" s="13"/>
      <c r="NX3293" s="2"/>
      <c r="NY3293" s="2"/>
      <c r="NZ3293" s="2"/>
      <c r="OA3293" s="2"/>
      <c r="OB3293" s="2"/>
    </row>
    <row r="3294" spans="2:392" x14ac:dyDescent="0.25">
      <c r="B3294" s="2"/>
      <c r="C3294" s="2"/>
      <c r="D3294" s="2"/>
      <c r="E3294" s="2"/>
      <c r="F3294" s="2"/>
      <c r="I3294" s="2"/>
      <c r="J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EE3294" s="2"/>
      <c r="EJ3294" s="2"/>
      <c r="EK3294" s="2"/>
      <c r="EL3294" s="2"/>
      <c r="EM3294" s="2"/>
      <c r="EN3294" s="2"/>
      <c r="EO3294" s="2"/>
      <c r="EP3294" s="2"/>
      <c r="EQ3294" s="2"/>
      <c r="ER3294" s="2"/>
      <c r="ES3294" s="2"/>
      <c r="ET3294" s="2"/>
      <c r="EU3294" s="2"/>
      <c r="EV3294" s="2"/>
      <c r="FJ3294" s="2"/>
      <c r="GB3294" s="2"/>
      <c r="GP3294" s="13"/>
      <c r="GQ3294" s="13"/>
      <c r="GR3294" s="13"/>
      <c r="GS3294" s="13"/>
      <c r="GT3294" s="13"/>
      <c r="GU3294" s="13"/>
      <c r="NX3294" s="2"/>
      <c r="NY3294" s="2"/>
      <c r="NZ3294" s="2"/>
      <c r="OA3294" s="2"/>
      <c r="OB3294" s="2"/>
    </row>
    <row r="3295" spans="2:392" x14ac:dyDescent="0.25">
      <c r="B3295" s="2"/>
      <c r="C3295" s="2"/>
      <c r="D3295" s="2"/>
      <c r="E3295" s="2"/>
      <c r="F3295" s="2"/>
      <c r="I3295" s="2"/>
      <c r="J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EE3295" s="2"/>
      <c r="EJ3295" s="2"/>
      <c r="EK3295" s="2"/>
      <c r="EL3295" s="2"/>
      <c r="EM3295" s="2"/>
      <c r="EN3295" s="2"/>
      <c r="EO3295" s="2"/>
      <c r="EP3295" s="2"/>
      <c r="EQ3295" s="2"/>
      <c r="ER3295" s="2"/>
      <c r="ES3295" s="2"/>
      <c r="ET3295" s="2"/>
      <c r="EU3295" s="2"/>
      <c r="EV3295" s="2"/>
      <c r="FJ3295" s="2"/>
      <c r="GB3295" s="2"/>
      <c r="GP3295" s="13"/>
      <c r="GQ3295" s="13"/>
      <c r="GR3295" s="13"/>
      <c r="GS3295" s="13"/>
      <c r="GT3295" s="13"/>
      <c r="GU3295" s="13"/>
      <c r="NX3295" s="2"/>
      <c r="NY3295" s="2"/>
      <c r="NZ3295" s="2"/>
      <c r="OA3295" s="2"/>
      <c r="OB3295" s="2"/>
    </row>
    <row r="3296" spans="2:392" x14ac:dyDescent="0.25">
      <c r="B3296" s="2"/>
      <c r="C3296" s="2"/>
      <c r="D3296" s="2"/>
      <c r="E3296" s="2"/>
      <c r="F3296" s="2"/>
      <c r="I3296" s="2"/>
      <c r="J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EE3296" s="2"/>
      <c r="EJ3296" s="2"/>
      <c r="EK3296" s="2"/>
      <c r="EL3296" s="2"/>
      <c r="EM3296" s="2"/>
      <c r="EN3296" s="2"/>
      <c r="EO3296" s="2"/>
      <c r="EP3296" s="2"/>
      <c r="EQ3296" s="2"/>
      <c r="ER3296" s="2"/>
      <c r="ES3296" s="2"/>
      <c r="ET3296" s="2"/>
      <c r="EU3296" s="2"/>
      <c r="EV3296" s="2"/>
      <c r="FJ3296" s="2"/>
      <c r="GB3296" s="2"/>
      <c r="GP3296" s="13"/>
      <c r="GQ3296" s="13"/>
      <c r="GR3296" s="13"/>
      <c r="GS3296" s="13"/>
      <c r="GT3296" s="13"/>
      <c r="GU3296" s="13"/>
      <c r="NX3296" s="2"/>
      <c r="NY3296" s="2"/>
      <c r="NZ3296" s="2"/>
      <c r="OA3296" s="2"/>
      <c r="OB3296" s="2"/>
    </row>
    <row r="3297" spans="2:392" x14ac:dyDescent="0.25">
      <c r="B3297" s="2"/>
      <c r="C3297" s="2"/>
      <c r="D3297" s="2"/>
      <c r="E3297" s="2"/>
      <c r="F3297" s="2"/>
      <c r="I3297" s="2"/>
      <c r="J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EE3297" s="2"/>
      <c r="EJ3297" s="2"/>
      <c r="EK3297" s="2"/>
      <c r="EL3297" s="2"/>
      <c r="EM3297" s="2"/>
      <c r="EN3297" s="2"/>
      <c r="EO3297" s="2"/>
      <c r="EP3297" s="2"/>
      <c r="EQ3297" s="2"/>
      <c r="ER3297" s="2"/>
      <c r="ES3297" s="2"/>
      <c r="ET3297" s="2"/>
      <c r="EU3297" s="2"/>
      <c r="EV3297" s="2"/>
      <c r="FJ3297" s="2"/>
      <c r="GB3297" s="2"/>
      <c r="GP3297" s="13"/>
      <c r="GQ3297" s="13"/>
      <c r="GR3297" s="13"/>
      <c r="GS3297" s="13"/>
      <c r="GT3297" s="13"/>
      <c r="GU3297" s="13"/>
      <c r="NX3297" s="2"/>
      <c r="NY3297" s="2"/>
      <c r="NZ3297" s="2"/>
      <c r="OA3297" s="2"/>
      <c r="OB3297" s="2"/>
    </row>
    <row r="3298" spans="2:392" x14ac:dyDescent="0.25">
      <c r="B3298" s="2"/>
      <c r="C3298" s="2"/>
      <c r="D3298" s="2"/>
      <c r="E3298" s="2"/>
      <c r="F3298" s="2"/>
      <c r="I3298" s="2"/>
      <c r="J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EE3298" s="2"/>
      <c r="EJ3298" s="2"/>
      <c r="EK3298" s="2"/>
      <c r="EL3298" s="2"/>
      <c r="EM3298" s="2"/>
      <c r="EN3298" s="2"/>
      <c r="EO3298" s="2"/>
      <c r="EP3298" s="2"/>
      <c r="EQ3298" s="2"/>
      <c r="ER3298" s="2"/>
      <c r="ES3298" s="2"/>
      <c r="ET3298" s="2"/>
      <c r="EU3298" s="2"/>
      <c r="EV3298" s="2"/>
      <c r="FJ3298" s="2"/>
      <c r="GB3298" s="2"/>
      <c r="GP3298" s="13"/>
      <c r="GQ3298" s="13"/>
      <c r="GR3298" s="13"/>
      <c r="GS3298" s="13"/>
      <c r="GT3298" s="13"/>
      <c r="GU3298" s="13"/>
      <c r="NX3298" s="2"/>
      <c r="NY3298" s="2"/>
      <c r="NZ3298" s="2"/>
      <c r="OA3298" s="2"/>
      <c r="OB3298" s="2"/>
    </row>
    <row r="3299" spans="2:392" x14ac:dyDescent="0.25">
      <c r="B3299" s="2"/>
      <c r="C3299" s="2"/>
      <c r="D3299" s="2"/>
      <c r="E3299" s="2"/>
      <c r="F3299" s="2"/>
      <c r="I3299" s="2"/>
      <c r="J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EE3299" s="2"/>
      <c r="EJ3299" s="2"/>
      <c r="EK3299" s="2"/>
      <c r="EL3299" s="2"/>
      <c r="EM3299" s="2"/>
      <c r="EN3299" s="2"/>
      <c r="EO3299" s="2"/>
      <c r="EP3299" s="2"/>
      <c r="EQ3299" s="2"/>
      <c r="ER3299" s="2"/>
      <c r="ES3299" s="2"/>
      <c r="ET3299" s="2"/>
      <c r="EU3299" s="2"/>
      <c r="EV3299" s="2"/>
      <c r="FJ3299" s="2"/>
      <c r="GB3299" s="2"/>
      <c r="GP3299" s="13"/>
      <c r="GQ3299" s="13"/>
      <c r="GR3299" s="13"/>
      <c r="GS3299" s="13"/>
      <c r="GT3299" s="13"/>
      <c r="GU3299" s="13"/>
      <c r="NX3299" s="2"/>
      <c r="NY3299" s="2"/>
      <c r="NZ3299" s="2"/>
      <c r="OA3299" s="2"/>
      <c r="OB3299" s="2"/>
    </row>
    <row r="3300" spans="2:392" x14ac:dyDescent="0.25">
      <c r="B3300" s="2"/>
      <c r="C3300" s="2"/>
      <c r="D3300" s="2"/>
      <c r="E3300" s="2"/>
      <c r="F3300" s="2"/>
      <c r="I3300" s="2"/>
      <c r="J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EE3300" s="2"/>
      <c r="EJ3300" s="2"/>
      <c r="EK3300" s="2"/>
      <c r="EL3300" s="2"/>
      <c r="EM3300" s="2"/>
      <c r="EN3300" s="2"/>
      <c r="EO3300" s="2"/>
      <c r="EP3300" s="2"/>
      <c r="EQ3300" s="2"/>
      <c r="ER3300" s="2"/>
      <c r="ES3300" s="2"/>
      <c r="ET3300" s="2"/>
      <c r="EU3300" s="2"/>
      <c r="EV3300" s="2"/>
      <c r="FJ3300" s="2"/>
      <c r="GB3300" s="2"/>
      <c r="GP3300" s="13"/>
      <c r="GQ3300" s="13"/>
      <c r="GR3300" s="13"/>
      <c r="GS3300" s="13"/>
      <c r="GT3300" s="13"/>
      <c r="GU3300" s="13"/>
      <c r="NX3300" s="2"/>
      <c r="NY3300" s="2"/>
      <c r="NZ3300" s="2"/>
      <c r="OA3300" s="2"/>
      <c r="OB3300" s="2"/>
    </row>
    <row r="3301" spans="2:392" x14ac:dyDescent="0.25">
      <c r="B3301" s="2"/>
      <c r="C3301" s="2"/>
      <c r="D3301" s="2"/>
      <c r="E3301" s="2"/>
      <c r="F3301" s="2"/>
      <c r="I3301" s="2"/>
      <c r="J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EE3301" s="2"/>
      <c r="EJ3301" s="2"/>
      <c r="EK3301" s="2"/>
      <c r="EL3301" s="2"/>
      <c r="EM3301" s="2"/>
      <c r="EN3301" s="2"/>
      <c r="EO3301" s="2"/>
      <c r="EP3301" s="2"/>
      <c r="EQ3301" s="2"/>
      <c r="ER3301" s="2"/>
      <c r="ES3301" s="2"/>
      <c r="ET3301" s="2"/>
      <c r="EU3301" s="2"/>
      <c r="EV3301" s="2"/>
      <c r="FJ3301" s="2"/>
      <c r="GB3301" s="2"/>
      <c r="GP3301" s="13"/>
      <c r="GQ3301" s="13"/>
      <c r="GR3301" s="13"/>
      <c r="GS3301" s="13"/>
      <c r="GT3301" s="13"/>
      <c r="GU3301" s="13"/>
      <c r="NX3301" s="2"/>
      <c r="NY3301" s="2"/>
      <c r="NZ3301" s="2"/>
      <c r="OA3301" s="2"/>
      <c r="OB3301" s="2"/>
    </row>
    <row r="3302" spans="2:392" x14ac:dyDescent="0.25">
      <c r="B3302" s="2"/>
      <c r="C3302" s="2"/>
      <c r="D3302" s="2"/>
      <c r="E3302" s="2"/>
      <c r="F3302" s="2"/>
      <c r="I3302" s="2"/>
      <c r="J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EE3302" s="2"/>
      <c r="EJ3302" s="2"/>
      <c r="EK3302" s="2"/>
      <c r="EL3302" s="2"/>
      <c r="EM3302" s="2"/>
      <c r="EN3302" s="2"/>
      <c r="EO3302" s="2"/>
      <c r="EP3302" s="2"/>
      <c r="EQ3302" s="2"/>
      <c r="ER3302" s="2"/>
      <c r="ES3302" s="2"/>
      <c r="ET3302" s="2"/>
      <c r="EU3302" s="2"/>
      <c r="EV3302" s="2"/>
      <c r="FJ3302" s="2"/>
      <c r="GB3302" s="2"/>
      <c r="GP3302" s="13"/>
      <c r="GQ3302" s="13"/>
      <c r="GR3302" s="13"/>
      <c r="GS3302" s="13"/>
      <c r="GT3302" s="13"/>
      <c r="GU3302" s="13"/>
      <c r="NX3302" s="2"/>
      <c r="NY3302" s="2"/>
      <c r="NZ3302" s="2"/>
      <c r="OA3302" s="2"/>
      <c r="OB3302" s="2"/>
    </row>
    <row r="3303" spans="2:392" x14ac:dyDescent="0.25">
      <c r="B3303" s="2"/>
      <c r="C3303" s="2"/>
      <c r="D3303" s="2"/>
      <c r="E3303" s="2"/>
      <c r="F3303" s="2"/>
      <c r="I3303" s="2"/>
      <c r="J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EE3303" s="2"/>
      <c r="EJ3303" s="2"/>
      <c r="EK3303" s="2"/>
      <c r="EL3303" s="2"/>
      <c r="EM3303" s="2"/>
      <c r="EN3303" s="2"/>
      <c r="EO3303" s="2"/>
      <c r="EP3303" s="2"/>
      <c r="EQ3303" s="2"/>
      <c r="ER3303" s="2"/>
      <c r="ES3303" s="2"/>
      <c r="ET3303" s="2"/>
      <c r="EU3303" s="2"/>
      <c r="EV3303" s="2"/>
      <c r="FJ3303" s="2"/>
      <c r="GB3303" s="2"/>
      <c r="GP3303" s="13"/>
      <c r="GQ3303" s="13"/>
      <c r="GR3303" s="13"/>
      <c r="GS3303" s="13"/>
      <c r="GT3303" s="13"/>
      <c r="GU3303" s="13"/>
      <c r="NX3303" s="2"/>
      <c r="NY3303" s="2"/>
      <c r="NZ3303" s="2"/>
      <c r="OA3303" s="2"/>
      <c r="OB3303" s="2"/>
    </row>
    <row r="3304" spans="2:392" x14ac:dyDescent="0.25">
      <c r="B3304" s="2"/>
      <c r="C3304" s="2"/>
      <c r="D3304" s="2"/>
      <c r="E3304" s="2"/>
      <c r="F3304" s="2"/>
      <c r="I3304" s="2"/>
      <c r="J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EE3304" s="2"/>
      <c r="EJ3304" s="2"/>
      <c r="EK3304" s="2"/>
      <c r="EL3304" s="2"/>
      <c r="EM3304" s="2"/>
      <c r="EN3304" s="2"/>
      <c r="EO3304" s="2"/>
      <c r="EP3304" s="2"/>
      <c r="EQ3304" s="2"/>
      <c r="ER3304" s="2"/>
      <c r="ES3304" s="2"/>
      <c r="ET3304" s="2"/>
      <c r="EU3304" s="2"/>
      <c r="EV3304" s="2"/>
      <c r="FJ3304" s="2"/>
      <c r="GB3304" s="2"/>
      <c r="GP3304" s="13"/>
      <c r="GQ3304" s="13"/>
      <c r="GR3304" s="13"/>
      <c r="GS3304" s="13"/>
      <c r="GT3304" s="13"/>
      <c r="GU3304" s="13"/>
      <c r="NX3304" s="2"/>
      <c r="NY3304" s="2"/>
      <c r="NZ3304" s="2"/>
      <c r="OA3304" s="2"/>
      <c r="OB3304" s="2"/>
    </row>
    <row r="3305" spans="2:392" x14ac:dyDescent="0.25">
      <c r="B3305" s="2"/>
      <c r="C3305" s="2"/>
      <c r="D3305" s="2"/>
      <c r="E3305" s="2"/>
      <c r="F3305" s="2"/>
      <c r="I3305" s="2"/>
      <c r="J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EE3305" s="2"/>
      <c r="EJ3305" s="2"/>
      <c r="EK3305" s="2"/>
      <c r="EL3305" s="2"/>
      <c r="EM3305" s="2"/>
      <c r="EN3305" s="2"/>
      <c r="EO3305" s="2"/>
      <c r="EP3305" s="2"/>
      <c r="EQ3305" s="2"/>
      <c r="ER3305" s="2"/>
      <c r="ES3305" s="2"/>
      <c r="ET3305" s="2"/>
      <c r="EU3305" s="2"/>
      <c r="EV3305" s="2"/>
      <c r="FJ3305" s="2"/>
      <c r="GB3305" s="2"/>
      <c r="GP3305" s="13"/>
      <c r="GQ3305" s="13"/>
      <c r="GR3305" s="13"/>
      <c r="GS3305" s="13"/>
      <c r="GT3305" s="13"/>
      <c r="GU3305" s="13"/>
      <c r="NX3305" s="2"/>
      <c r="NY3305" s="2"/>
      <c r="NZ3305" s="2"/>
      <c r="OA3305" s="2"/>
      <c r="OB3305" s="2"/>
    </row>
    <row r="3306" spans="2:392" x14ac:dyDescent="0.25">
      <c r="B3306" s="2"/>
      <c r="C3306" s="2"/>
      <c r="D3306" s="2"/>
      <c r="E3306" s="2"/>
      <c r="F3306" s="2"/>
      <c r="I3306" s="2"/>
      <c r="J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EE3306" s="2"/>
      <c r="EJ3306" s="2"/>
      <c r="EK3306" s="2"/>
      <c r="EL3306" s="2"/>
      <c r="EM3306" s="2"/>
      <c r="EN3306" s="2"/>
      <c r="EO3306" s="2"/>
      <c r="EP3306" s="2"/>
      <c r="EQ3306" s="2"/>
      <c r="ER3306" s="2"/>
      <c r="ES3306" s="2"/>
      <c r="ET3306" s="2"/>
      <c r="EU3306" s="2"/>
      <c r="EV3306" s="2"/>
      <c r="FJ3306" s="2"/>
      <c r="GB3306" s="2"/>
      <c r="GP3306" s="13"/>
      <c r="GQ3306" s="13"/>
      <c r="GR3306" s="13"/>
      <c r="GS3306" s="13"/>
      <c r="GT3306" s="13"/>
      <c r="GU3306" s="13"/>
      <c r="NX3306" s="2"/>
      <c r="NY3306" s="2"/>
      <c r="NZ3306" s="2"/>
      <c r="OA3306" s="2"/>
      <c r="OB3306" s="2"/>
    </row>
    <row r="3307" spans="2:392" x14ac:dyDescent="0.25">
      <c r="B3307" s="2"/>
      <c r="C3307" s="2"/>
      <c r="D3307" s="2"/>
      <c r="E3307" s="2"/>
      <c r="F3307" s="2"/>
      <c r="I3307" s="2"/>
      <c r="J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EE3307" s="2"/>
      <c r="EJ3307" s="2"/>
      <c r="EK3307" s="2"/>
      <c r="EL3307" s="2"/>
      <c r="EM3307" s="2"/>
      <c r="EN3307" s="2"/>
      <c r="EO3307" s="2"/>
      <c r="EP3307" s="2"/>
      <c r="EQ3307" s="2"/>
      <c r="ER3307" s="2"/>
      <c r="ES3307" s="2"/>
      <c r="ET3307" s="2"/>
      <c r="EU3307" s="2"/>
      <c r="EV3307" s="2"/>
      <c r="FJ3307" s="2"/>
      <c r="GB3307" s="2"/>
      <c r="GP3307" s="13"/>
      <c r="GQ3307" s="13"/>
      <c r="GR3307" s="13"/>
      <c r="GS3307" s="13"/>
      <c r="GT3307" s="13"/>
      <c r="GU3307" s="13"/>
      <c r="NX3307" s="2"/>
      <c r="NY3307" s="2"/>
      <c r="NZ3307" s="2"/>
      <c r="OA3307" s="2"/>
      <c r="OB3307" s="2"/>
    </row>
    <row r="3308" spans="2:392" x14ac:dyDescent="0.25">
      <c r="B3308" s="2"/>
      <c r="C3308" s="2"/>
      <c r="D3308" s="2"/>
      <c r="E3308" s="2"/>
      <c r="F3308" s="2"/>
      <c r="I3308" s="2"/>
      <c r="J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EE3308" s="2"/>
      <c r="EJ3308" s="2"/>
      <c r="EK3308" s="2"/>
      <c r="EL3308" s="2"/>
      <c r="EM3308" s="2"/>
      <c r="EN3308" s="2"/>
      <c r="EO3308" s="2"/>
      <c r="EP3308" s="2"/>
      <c r="EQ3308" s="2"/>
      <c r="ER3308" s="2"/>
      <c r="ES3308" s="2"/>
      <c r="ET3308" s="2"/>
      <c r="EU3308" s="2"/>
      <c r="EV3308" s="2"/>
      <c r="FJ3308" s="2"/>
      <c r="GB3308" s="2"/>
      <c r="GP3308" s="13"/>
      <c r="GQ3308" s="13"/>
      <c r="GR3308" s="13"/>
      <c r="GS3308" s="13"/>
      <c r="GT3308" s="13"/>
      <c r="GU3308" s="13"/>
      <c r="NX3308" s="2"/>
      <c r="NY3308" s="2"/>
      <c r="NZ3308" s="2"/>
      <c r="OA3308" s="2"/>
      <c r="OB3308" s="2"/>
    </row>
    <row r="3309" spans="2:392" x14ac:dyDescent="0.25">
      <c r="B3309" s="2"/>
      <c r="C3309" s="2"/>
      <c r="D3309" s="2"/>
      <c r="E3309" s="2"/>
      <c r="F3309" s="2"/>
      <c r="I3309" s="2"/>
      <c r="J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EE3309" s="2"/>
      <c r="EJ3309" s="2"/>
      <c r="EK3309" s="2"/>
      <c r="EL3309" s="2"/>
      <c r="EM3309" s="2"/>
      <c r="EN3309" s="2"/>
      <c r="EO3309" s="2"/>
      <c r="EP3309" s="2"/>
      <c r="EQ3309" s="2"/>
      <c r="ER3309" s="2"/>
      <c r="ES3309" s="2"/>
      <c r="ET3309" s="2"/>
      <c r="EU3309" s="2"/>
      <c r="EV3309" s="2"/>
      <c r="FJ3309" s="2"/>
      <c r="GB3309" s="2"/>
      <c r="GP3309" s="13"/>
      <c r="GQ3309" s="13"/>
      <c r="GR3309" s="13"/>
      <c r="GS3309" s="13"/>
      <c r="GT3309" s="13"/>
      <c r="GU3309" s="13"/>
      <c r="NX3309" s="2"/>
      <c r="NY3309" s="2"/>
      <c r="NZ3309" s="2"/>
      <c r="OA3309" s="2"/>
      <c r="OB3309" s="2"/>
    </row>
    <row r="3310" spans="2:392" x14ac:dyDescent="0.25">
      <c r="B3310" s="2"/>
      <c r="C3310" s="2"/>
      <c r="D3310" s="2"/>
      <c r="E3310" s="2"/>
      <c r="F3310" s="2"/>
      <c r="I3310" s="2"/>
      <c r="J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EE3310" s="2"/>
      <c r="EJ3310" s="2"/>
      <c r="EK3310" s="2"/>
      <c r="EL3310" s="2"/>
      <c r="EM3310" s="2"/>
      <c r="EN3310" s="2"/>
      <c r="EO3310" s="2"/>
      <c r="EP3310" s="2"/>
      <c r="EQ3310" s="2"/>
      <c r="ER3310" s="2"/>
      <c r="ES3310" s="2"/>
      <c r="ET3310" s="2"/>
      <c r="EU3310" s="2"/>
      <c r="EV3310" s="2"/>
      <c r="FJ3310" s="2"/>
      <c r="GB3310" s="2"/>
      <c r="GP3310" s="13"/>
      <c r="GQ3310" s="13"/>
      <c r="GR3310" s="13"/>
      <c r="GS3310" s="13"/>
      <c r="GT3310" s="13"/>
      <c r="GU3310" s="13"/>
      <c r="NX3310" s="2"/>
      <c r="NY3310" s="2"/>
      <c r="NZ3310" s="2"/>
      <c r="OA3310" s="2"/>
      <c r="OB3310" s="2"/>
    </row>
    <row r="3311" spans="2:392" x14ac:dyDescent="0.25">
      <c r="B3311" s="2"/>
      <c r="C3311" s="2"/>
      <c r="D3311" s="2"/>
      <c r="E3311" s="2"/>
      <c r="F3311" s="2"/>
      <c r="I3311" s="2"/>
      <c r="J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EE3311" s="2"/>
      <c r="EJ3311" s="2"/>
      <c r="EK3311" s="2"/>
      <c r="EL3311" s="2"/>
      <c r="EM3311" s="2"/>
      <c r="EN3311" s="2"/>
      <c r="EO3311" s="2"/>
      <c r="EP3311" s="2"/>
      <c r="EQ3311" s="2"/>
      <c r="ER3311" s="2"/>
      <c r="ES3311" s="2"/>
      <c r="ET3311" s="2"/>
      <c r="EU3311" s="2"/>
      <c r="EV3311" s="2"/>
      <c r="FJ3311" s="2"/>
      <c r="GB3311" s="2"/>
      <c r="GP3311" s="13"/>
      <c r="GQ3311" s="13"/>
      <c r="GR3311" s="13"/>
      <c r="GS3311" s="13"/>
      <c r="GT3311" s="13"/>
      <c r="GU3311" s="13"/>
      <c r="NX3311" s="2"/>
      <c r="NY3311" s="2"/>
      <c r="NZ3311" s="2"/>
      <c r="OA3311" s="2"/>
      <c r="OB3311" s="2"/>
    </row>
    <row r="3312" spans="2:392" x14ac:dyDescent="0.25">
      <c r="B3312" s="2"/>
      <c r="C3312" s="2"/>
      <c r="D3312" s="2"/>
      <c r="E3312" s="2"/>
      <c r="F3312" s="2"/>
      <c r="I3312" s="2"/>
      <c r="J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EE3312" s="2"/>
      <c r="EJ3312" s="2"/>
      <c r="EK3312" s="2"/>
      <c r="EL3312" s="2"/>
      <c r="EM3312" s="2"/>
      <c r="EN3312" s="2"/>
      <c r="EO3312" s="2"/>
      <c r="EP3312" s="2"/>
      <c r="EQ3312" s="2"/>
      <c r="ER3312" s="2"/>
      <c r="ES3312" s="2"/>
      <c r="ET3312" s="2"/>
      <c r="EU3312" s="2"/>
      <c r="EV3312" s="2"/>
      <c r="FJ3312" s="2"/>
      <c r="GB3312" s="2"/>
      <c r="GP3312" s="13"/>
      <c r="GQ3312" s="13"/>
      <c r="GR3312" s="13"/>
      <c r="GS3312" s="13"/>
      <c r="GT3312" s="13"/>
      <c r="GU3312" s="13"/>
      <c r="NX3312" s="2"/>
      <c r="NY3312" s="2"/>
      <c r="NZ3312" s="2"/>
      <c r="OA3312" s="2"/>
      <c r="OB3312" s="2"/>
    </row>
    <row r="3313" spans="2:392" x14ac:dyDescent="0.25">
      <c r="B3313" s="2"/>
      <c r="C3313" s="2"/>
      <c r="D3313" s="2"/>
      <c r="E3313" s="2"/>
      <c r="F3313" s="2"/>
      <c r="I3313" s="2"/>
      <c r="J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EE3313" s="2"/>
      <c r="EJ3313" s="2"/>
      <c r="EK3313" s="2"/>
      <c r="EL3313" s="2"/>
      <c r="EM3313" s="2"/>
      <c r="EN3313" s="2"/>
      <c r="EO3313" s="2"/>
      <c r="EP3313" s="2"/>
      <c r="EQ3313" s="2"/>
      <c r="ER3313" s="2"/>
      <c r="ES3313" s="2"/>
      <c r="ET3313" s="2"/>
      <c r="EU3313" s="2"/>
      <c r="EV3313" s="2"/>
      <c r="FJ3313" s="2"/>
      <c r="GB3313" s="2"/>
      <c r="GP3313" s="13"/>
      <c r="GQ3313" s="13"/>
      <c r="GR3313" s="13"/>
      <c r="GS3313" s="13"/>
      <c r="GT3313" s="13"/>
      <c r="GU3313" s="13"/>
      <c r="NX3313" s="2"/>
      <c r="NY3313" s="2"/>
      <c r="NZ3313" s="2"/>
      <c r="OA3313" s="2"/>
      <c r="OB3313" s="2"/>
    </row>
    <row r="3314" spans="2:392" x14ac:dyDescent="0.25">
      <c r="B3314" s="2"/>
      <c r="C3314" s="2"/>
      <c r="D3314" s="2"/>
      <c r="E3314" s="2"/>
      <c r="F3314" s="2"/>
      <c r="I3314" s="2"/>
      <c r="J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EE3314" s="2"/>
      <c r="EJ3314" s="2"/>
      <c r="EK3314" s="2"/>
      <c r="EL3314" s="2"/>
      <c r="EM3314" s="2"/>
      <c r="EN3314" s="2"/>
      <c r="EO3314" s="2"/>
      <c r="EP3314" s="2"/>
      <c r="EQ3314" s="2"/>
      <c r="ER3314" s="2"/>
      <c r="ES3314" s="2"/>
      <c r="ET3314" s="2"/>
      <c r="EU3314" s="2"/>
      <c r="EV3314" s="2"/>
      <c r="FJ3314" s="2"/>
      <c r="GB3314" s="2"/>
      <c r="GP3314" s="13"/>
      <c r="GQ3314" s="13"/>
      <c r="GR3314" s="13"/>
      <c r="GS3314" s="13"/>
      <c r="GT3314" s="13"/>
      <c r="GU3314" s="13"/>
      <c r="NX3314" s="2"/>
      <c r="NY3314" s="2"/>
      <c r="NZ3314" s="2"/>
      <c r="OA3314" s="2"/>
      <c r="OB3314" s="2"/>
    </row>
    <row r="3315" spans="2:392" x14ac:dyDescent="0.25">
      <c r="B3315" s="2"/>
      <c r="C3315" s="2"/>
      <c r="D3315" s="2"/>
      <c r="E3315" s="2"/>
      <c r="F3315" s="2"/>
      <c r="I3315" s="2"/>
      <c r="J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EE3315" s="2"/>
      <c r="EJ3315" s="2"/>
      <c r="EK3315" s="2"/>
      <c r="EL3315" s="2"/>
      <c r="EM3315" s="2"/>
      <c r="EN3315" s="2"/>
      <c r="EO3315" s="2"/>
      <c r="EP3315" s="2"/>
      <c r="EQ3315" s="2"/>
      <c r="ER3315" s="2"/>
      <c r="ES3315" s="2"/>
      <c r="ET3315" s="2"/>
      <c r="EU3315" s="2"/>
      <c r="EV3315" s="2"/>
      <c r="FJ3315" s="2"/>
      <c r="GB3315" s="2"/>
      <c r="GP3315" s="13"/>
      <c r="GQ3315" s="13"/>
      <c r="GR3315" s="13"/>
      <c r="GS3315" s="13"/>
      <c r="GT3315" s="13"/>
      <c r="GU3315" s="13"/>
      <c r="NX3315" s="2"/>
      <c r="NY3315" s="2"/>
      <c r="NZ3315" s="2"/>
      <c r="OA3315" s="2"/>
      <c r="OB3315" s="2"/>
    </row>
    <row r="3316" spans="2:392" x14ac:dyDescent="0.25">
      <c r="B3316" s="2"/>
      <c r="C3316" s="2"/>
      <c r="D3316" s="2"/>
      <c r="E3316" s="2"/>
      <c r="F3316" s="2"/>
      <c r="I3316" s="2"/>
      <c r="J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EE3316" s="2"/>
      <c r="EJ3316" s="2"/>
      <c r="EK3316" s="2"/>
      <c r="EL3316" s="2"/>
      <c r="EM3316" s="2"/>
      <c r="EN3316" s="2"/>
      <c r="EO3316" s="2"/>
      <c r="EP3316" s="2"/>
      <c r="EQ3316" s="2"/>
      <c r="ER3316" s="2"/>
      <c r="ES3316" s="2"/>
      <c r="ET3316" s="2"/>
      <c r="EU3316" s="2"/>
      <c r="EV3316" s="2"/>
      <c r="FJ3316" s="2"/>
      <c r="GB3316" s="2"/>
      <c r="GP3316" s="13"/>
      <c r="GQ3316" s="13"/>
      <c r="GR3316" s="13"/>
      <c r="GS3316" s="13"/>
      <c r="GT3316" s="13"/>
      <c r="GU3316" s="13"/>
      <c r="NX3316" s="2"/>
      <c r="NY3316" s="2"/>
      <c r="NZ3316" s="2"/>
      <c r="OA3316" s="2"/>
      <c r="OB3316" s="2"/>
    </row>
    <row r="3317" spans="2:392" x14ac:dyDescent="0.25">
      <c r="B3317" s="2"/>
      <c r="C3317" s="2"/>
      <c r="D3317" s="2"/>
      <c r="E3317" s="2"/>
      <c r="F3317" s="2"/>
      <c r="I3317" s="2"/>
      <c r="J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EE3317" s="2"/>
      <c r="EJ3317" s="2"/>
      <c r="EK3317" s="2"/>
      <c r="EL3317" s="2"/>
      <c r="EM3317" s="2"/>
      <c r="EN3317" s="2"/>
      <c r="EO3317" s="2"/>
      <c r="EP3317" s="2"/>
      <c r="EQ3317" s="2"/>
      <c r="ER3317" s="2"/>
      <c r="ES3317" s="2"/>
      <c r="ET3317" s="2"/>
      <c r="EU3317" s="2"/>
      <c r="EV3317" s="2"/>
      <c r="FJ3317" s="2"/>
      <c r="GB3317" s="2"/>
      <c r="GP3317" s="13"/>
      <c r="GQ3317" s="13"/>
      <c r="GR3317" s="13"/>
      <c r="GS3317" s="13"/>
      <c r="GT3317" s="13"/>
      <c r="GU3317" s="13"/>
      <c r="NX3317" s="2"/>
      <c r="NY3317" s="2"/>
      <c r="NZ3317" s="2"/>
      <c r="OA3317" s="2"/>
      <c r="OB3317" s="2"/>
    </row>
    <row r="3318" spans="2:392" x14ac:dyDescent="0.25">
      <c r="B3318" s="2"/>
      <c r="C3318" s="2"/>
      <c r="D3318" s="2"/>
      <c r="E3318" s="2"/>
      <c r="F3318" s="2"/>
      <c r="I3318" s="2"/>
      <c r="J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EE3318" s="2"/>
      <c r="EJ3318" s="2"/>
      <c r="EK3318" s="2"/>
      <c r="EL3318" s="2"/>
      <c r="EM3318" s="2"/>
      <c r="EN3318" s="2"/>
      <c r="EO3318" s="2"/>
      <c r="EP3318" s="2"/>
      <c r="EQ3318" s="2"/>
      <c r="ER3318" s="2"/>
      <c r="ES3318" s="2"/>
      <c r="ET3318" s="2"/>
      <c r="EU3318" s="2"/>
      <c r="EV3318" s="2"/>
      <c r="FJ3318" s="2"/>
      <c r="GB3318" s="2"/>
      <c r="GP3318" s="13"/>
      <c r="GQ3318" s="13"/>
      <c r="GR3318" s="13"/>
      <c r="GS3318" s="13"/>
      <c r="GT3318" s="13"/>
      <c r="GU3318" s="13"/>
      <c r="NX3318" s="2"/>
      <c r="NY3318" s="2"/>
      <c r="NZ3318" s="2"/>
      <c r="OA3318" s="2"/>
      <c r="OB3318" s="2"/>
    </row>
    <row r="3319" spans="2:392" x14ac:dyDescent="0.25">
      <c r="B3319" s="2"/>
      <c r="C3319" s="2"/>
      <c r="D3319" s="2"/>
      <c r="E3319" s="2"/>
      <c r="F3319" s="2"/>
      <c r="I3319" s="2"/>
      <c r="J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EE3319" s="2"/>
      <c r="EJ3319" s="2"/>
      <c r="EK3319" s="2"/>
      <c r="EL3319" s="2"/>
      <c r="EM3319" s="2"/>
      <c r="EN3319" s="2"/>
      <c r="EO3319" s="2"/>
      <c r="EP3319" s="2"/>
      <c r="EQ3319" s="2"/>
      <c r="ER3319" s="2"/>
      <c r="ES3319" s="2"/>
      <c r="ET3319" s="2"/>
      <c r="EU3319" s="2"/>
      <c r="EV3319" s="2"/>
      <c r="FJ3319" s="2"/>
      <c r="GB3319" s="2"/>
      <c r="GP3319" s="13"/>
      <c r="GQ3319" s="13"/>
      <c r="GR3319" s="13"/>
      <c r="GS3319" s="13"/>
      <c r="GT3319" s="13"/>
      <c r="GU3319" s="13"/>
      <c r="NX3319" s="2"/>
      <c r="NY3319" s="2"/>
      <c r="NZ3319" s="2"/>
      <c r="OA3319" s="2"/>
      <c r="OB3319" s="2"/>
    </row>
    <row r="3320" spans="2:392" x14ac:dyDescent="0.25">
      <c r="B3320" s="2"/>
      <c r="C3320" s="2"/>
      <c r="D3320" s="2"/>
      <c r="E3320" s="2"/>
      <c r="F3320" s="2"/>
      <c r="I3320" s="2"/>
      <c r="J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EE3320" s="2"/>
      <c r="EJ3320" s="2"/>
      <c r="EK3320" s="2"/>
      <c r="EL3320" s="2"/>
      <c r="EM3320" s="2"/>
      <c r="EN3320" s="2"/>
      <c r="EO3320" s="2"/>
      <c r="EP3320" s="2"/>
      <c r="EQ3320" s="2"/>
      <c r="ER3320" s="2"/>
      <c r="ES3320" s="2"/>
      <c r="ET3320" s="2"/>
      <c r="EU3320" s="2"/>
      <c r="EV3320" s="2"/>
      <c r="FJ3320" s="2"/>
      <c r="GB3320" s="2"/>
      <c r="GP3320" s="13"/>
      <c r="GQ3320" s="13"/>
      <c r="GR3320" s="13"/>
      <c r="GS3320" s="13"/>
      <c r="GT3320" s="13"/>
      <c r="GU3320" s="13"/>
      <c r="NX3320" s="2"/>
      <c r="NY3320" s="2"/>
      <c r="NZ3320" s="2"/>
      <c r="OA3320" s="2"/>
      <c r="OB3320" s="2"/>
    </row>
    <row r="3321" spans="2:392" x14ac:dyDescent="0.25">
      <c r="B3321" s="2"/>
      <c r="C3321" s="2"/>
      <c r="D3321" s="2"/>
      <c r="E3321" s="2"/>
      <c r="F3321" s="2"/>
      <c r="I3321" s="2"/>
      <c r="J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EE3321" s="2"/>
      <c r="EJ3321" s="2"/>
      <c r="EK3321" s="2"/>
      <c r="EL3321" s="2"/>
      <c r="EM3321" s="2"/>
      <c r="EN3321" s="2"/>
      <c r="EO3321" s="2"/>
      <c r="EP3321" s="2"/>
      <c r="EQ3321" s="2"/>
      <c r="ER3321" s="2"/>
      <c r="ES3321" s="2"/>
      <c r="ET3321" s="2"/>
      <c r="EU3321" s="2"/>
      <c r="EV3321" s="2"/>
      <c r="FJ3321" s="2"/>
      <c r="GB3321" s="2"/>
      <c r="GP3321" s="13"/>
      <c r="GQ3321" s="13"/>
      <c r="GR3321" s="13"/>
      <c r="GS3321" s="13"/>
      <c r="GT3321" s="13"/>
      <c r="GU3321" s="13"/>
      <c r="NX3321" s="2"/>
      <c r="NY3321" s="2"/>
      <c r="NZ3321" s="2"/>
      <c r="OA3321" s="2"/>
      <c r="OB3321" s="2"/>
    </row>
    <row r="3322" spans="2:392" x14ac:dyDescent="0.25">
      <c r="B3322" s="2"/>
      <c r="C3322" s="2"/>
      <c r="D3322" s="2"/>
      <c r="E3322" s="2"/>
      <c r="F3322" s="2"/>
      <c r="I3322" s="2"/>
      <c r="J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EE3322" s="2"/>
      <c r="EJ3322" s="2"/>
      <c r="EK3322" s="2"/>
      <c r="EL3322" s="2"/>
      <c r="EM3322" s="2"/>
      <c r="EN3322" s="2"/>
      <c r="EO3322" s="2"/>
      <c r="EP3322" s="2"/>
      <c r="EQ3322" s="2"/>
      <c r="ER3322" s="2"/>
      <c r="ES3322" s="2"/>
      <c r="ET3322" s="2"/>
      <c r="EU3322" s="2"/>
      <c r="EV3322" s="2"/>
      <c r="FJ3322" s="2"/>
      <c r="GB3322" s="2"/>
      <c r="GP3322" s="13"/>
      <c r="GQ3322" s="13"/>
      <c r="GR3322" s="13"/>
      <c r="GS3322" s="13"/>
      <c r="GT3322" s="13"/>
      <c r="GU3322" s="13"/>
      <c r="NX3322" s="2"/>
      <c r="NY3322" s="2"/>
      <c r="NZ3322" s="2"/>
      <c r="OA3322" s="2"/>
      <c r="OB3322" s="2"/>
    </row>
    <row r="3323" spans="2:392" x14ac:dyDescent="0.25">
      <c r="B3323" s="2"/>
      <c r="C3323" s="2"/>
      <c r="D3323" s="2"/>
      <c r="E3323" s="2"/>
      <c r="F3323" s="2"/>
      <c r="I3323" s="2"/>
      <c r="J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EE3323" s="2"/>
      <c r="EJ3323" s="2"/>
      <c r="EK3323" s="2"/>
      <c r="EL3323" s="2"/>
      <c r="EM3323" s="2"/>
      <c r="EN3323" s="2"/>
      <c r="EO3323" s="2"/>
      <c r="EP3323" s="2"/>
      <c r="EQ3323" s="2"/>
      <c r="ER3323" s="2"/>
      <c r="ES3323" s="2"/>
      <c r="ET3323" s="2"/>
      <c r="EU3323" s="2"/>
      <c r="EV3323" s="2"/>
      <c r="FJ3323" s="2"/>
      <c r="GB3323" s="2"/>
      <c r="GP3323" s="13"/>
      <c r="GQ3323" s="13"/>
      <c r="GR3323" s="13"/>
      <c r="GS3323" s="13"/>
      <c r="GT3323" s="13"/>
      <c r="GU3323" s="13"/>
      <c r="NX3323" s="2"/>
      <c r="NY3323" s="2"/>
      <c r="NZ3323" s="2"/>
      <c r="OA3323" s="2"/>
      <c r="OB3323" s="2"/>
    </row>
    <row r="3324" spans="2:392" x14ac:dyDescent="0.25">
      <c r="B3324" s="2"/>
      <c r="C3324" s="2"/>
      <c r="D3324" s="2"/>
      <c r="E3324" s="2"/>
      <c r="F3324" s="2"/>
      <c r="I3324" s="2"/>
      <c r="J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EE3324" s="2"/>
      <c r="EJ3324" s="2"/>
      <c r="EK3324" s="2"/>
      <c r="EL3324" s="2"/>
      <c r="EM3324" s="2"/>
      <c r="EN3324" s="2"/>
      <c r="EO3324" s="2"/>
      <c r="EP3324" s="2"/>
      <c r="EQ3324" s="2"/>
      <c r="ER3324" s="2"/>
      <c r="ES3324" s="2"/>
      <c r="ET3324" s="2"/>
      <c r="EU3324" s="2"/>
      <c r="EV3324" s="2"/>
      <c r="FJ3324" s="2"/>
      <c r="GB3324" s="2"/>
      <c r="GP3324" s="13"/>
      <c r="GQ3324" s="13"/>
      <c r="GR3324" s="13"/>
      <c r="GS3324" s="13"/>
      <c r="GT3324" s="13"/>
      <c r="GU3324" s="13"/>
      <c r="NX3324" s="2"/>
      <c r="NY3324" s="2"/>
      <c r="NZ3324" s="2"/>
      <c r="OA3324" s="2"/>
      <c r="OB3324" s="2"/>
    </row>
    <row r="3325" spans="2:392" x14ac:dyDescent="0.25">
      <c r="B3325" s="2"/>
      <c r="C3325" s="2"/>
      <c r="D3325" s="2"/>
      <c r="E3325" s="2"/>
      <c r="F3325" s="2"/>
      <c r="I3325" s="2"/>
      <c r="J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EE3325" s="2"/>
      <c r="EJ3325" s="2"/>
      <c r="EK3325" s="2"/>
      <c r="EL3325" s="2"/>
      <c r="EM3325" s="2"/>
      <c r="EN3325" s="2"/>
      <c r="EO3325" s="2"/>
      <c r="EP3325" s="2"/>
      <c r="EQ3325" s="2"/>
      <c r="ER3325" s="2"/>
      <c r="ES3325" s="2"/>
      <c r="ET3325" s="2"/>
      <c r="EU3325" s="2"/>
      <c r="EV3325" s="2"/>
      <c r="FJ3325" s="2"/>
      <c r="GB3325" s="2"/>
      <c r="GP3325" s="13"/>
      <c r="GQ3325" s="13"/>
      <c r="GR3325" s="13"/>
      <c r="GS3325" s="13"/>
      <c r="GT3325" s="13"/>
      <c r="GU3325" s="13"/>
      <c r="NX3325" s="2"/>
      <c r="NY3325" s="2"/>
      <c r="NZ3325" s="2"/>
      <c r="OA3325" s="2"/>
      <c r="OB3325" s="2"/>
    </row>
    <row r="3326" spans="2:392" x14ac:dyDescent="0.25">
      <c r="B3326" s="2"/>
      <c r="C3326" s="2"/>
      <c r="D3326" s="2"/>
      <c r="E3326" s="2"/>
      <c r="F3326" s="2"/>
      <c r="I3326" s="2"/>
      <c r="J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EE3326" s="2"/>
      <c r="EJ3326" s="2"/>
      <c r="EK3326" s="2"/>
      <c r="EL3326" s="2"/>
      <c r="EM3326" s="2"/>
      <c r="EN3326" s="2"/>
      <c r="EO3326" s="2"/>
      <c r="EP3326" s="2"/>
      <c r="EQ3326" s="2"/>
      <c r="ER3326" s="2"/>
      <c r="ES3326" s="2"/>
      <c r="ET3326" s="2"/>
      <c r="EU3326" s="2"/>
      <c r="EV3326" s="2"/>
      <c r="FJ3326" s="2"/>
      <c r="GB3326" s="2"/>
      <c r="GP3326" s="13"/>
      <c r="GQ3326" s="13"/>
      <c r="GR3326" s="13"/>
      <c r="GS3326" s="13"/>
      <c r="GT3326" s="13"/>
      <c r="GU3326" s="13"/>
      <c r="NX3326" s="2"/>
      <c r="NY3326" s="2"/>
      <c r="NZ3326" s="2"/>
      <c r="OA3326" s="2"/>
      <c r="OB3326" s="2"/>
    </row>
    <row r="3327" spans="2:392" x14ac:dyDescent="0.25">
      <c r="B3327" s="2"/>
      <c r="C3327" s="2"/>
      <c r="D3327" s="2"/>
      <c r="E3327" s="2"/>
      <c r="F3327" s="2"/>
      <c r="I3327" s="2"/>
      <c r="J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EE3327" s="2"/>
      <c r="EJ3327" s="2"/>
      <c r="EK3327" s="2"/>
      <c r="EL3327" s="2"/>
      <c r="EM3327" s="2"/>
      <c r="EN3327" s="2"/>
      <c r="EO3327" s="2"/>
      <c r="EP3327" s="2"/>
      <c r="EQ3327" s="2"/>
      <c r="ER3327" s="2"/>
      <c r="ES3327" s="2"/>
      <c r="ET3327" s="2"/>
      <c r="EU3327" s="2"/>
      <c r="EV3327" s="2"/>
      <c r="FJ3327" s="2"/>
      <c r="GB3327" s="2"/>
      <c r="GP3327" s="13"/>
      <c r="GQ3327" s="13"/>
      <c r="GR3327" s="13"/>
      <c r="GS3327" s="13"/>
      <c r="GT3327" s="13"/>
      <c r="GU3327" s="13"/>
      <c r="NX3327" s="2"/>
      <c r="NY3327" s="2"/>
      <c r="NZ3327" s="2"/>
      <c r="OA3327" s="2"/>
      <c r="OB3327" s="2"/>
    </row>
    <row r="3328" spans="2:392" x14ac:dyDescent="0.25">
      <c r="B3328" s="2"/>
      <c r="C3328" s="2"/>
      <c r="D3328" s="2"/>
      <c r="E3328" s="2"/>
      <c r="F3328" s="2"/>
      <c r="I3328" s="2"/>
      <c r="J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EE3328" s="2"/>
      <c r="EJ3328" s="2"/>
      <c r="EK3328" s="2"/>
      <c r="EL3328" s="2"/>
      <c r="EM3328" s="2"/>
      <c r="EN3328" s="2"/>
      <c r="EO3328" s="2"/>
      <c r="EP3328" s="2"/>
      <c r="EQ3328" s="2"/>
      <c r="ER3328" s="2"/>
      <c r="ES3328" s="2"/>
      <c r="ET3328" s="2"/>
      <c r="EU3328" s="2"/>
      <c r="EV3328" s="2"/>
      <c r="FJ3328" s="2"/>
      <c r="GB3328" s="2"/>
      <c r="GP3328" s="13"/>
      <c r="GQ3328" s="13"/>
      <c r="GR3328" s="13"/>
      <c r="GS3328" s="13"/>
      <c r="GT3328" s="13"/>
      <c r="GU3328" s="13"/>
      <c r="NX3328" s="2"/>
      <c r="NY3328" s="2"/>
      <c r="NZ3328" s="2"/>
      <c r="OA3328" s="2"/>
      <c r="OB3328" s="2"/>
    </row>
    <row r="3329" spans="2:392" x14ac:dyDescent="0.25">
      <c r="B3329" s="2"/>
      <c r="C3329" s="2"/>
      <c r="D3329" s="2"/>
      <c r="E3329" s="2"/>
      <c r="F3329" s="2"/>
      <c r="I3329" s="2"/>
      <c r="J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EE3329" s="2"/>
      <c r="EJ3329" s="2"/>
      <c r="EK3329" s="2"/>
      <c r="EL3329" s="2"/>
      <c r="EM3329" s="2"/>
      <c r="EN3329" s="2"/>
      <c r="EO3329" s="2"/>
      <c r="EP3329" s="2"/>
      <c r="EQ3329" s="2"/>
      <c r="ER3329" s="2"/>
      <c r="ES3329" s="2"/>
      <c r="ET3329" s="2"/>
      <c r="EU3329" s="2"/>
      <c r="EV3329" s="2"/>
      <c r="FJ3329" s="2"/>
      <c r="GB3329" s="2"/>
      <c r="GP3329" s="13"/>
      <c r="GQ3329" s="13"/>
      <c r="GR3329" s="13"/>
      <c r="GS3329" s="13"/>
      <c r="GT3329" s="13"/>
      <c r="GU3329" s="13"/>
      <c r="NX3329" s="2"/>
      <c r="NY3329" s="2"/>
      <c r="NZ3329" s="2"/>
      <c r="OA3329" s="2"/>
      <c r="OB3329" s="2"/>
    </row>
    <row r="3330" spans="2:392" x14ac:dyDescent="0.25">
      <c r="B3330" s="2"/>
      <c r="C3330" s="2"/>
      <c r="D3330" s="2"/>
      <c r="E3330" s="2"/>
      <c r="F3330" s="2"/>
      <c r="I3330" s="2"/>
      <c r="J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EE3330" s="2"/>
      <c r="EJ3330" s="2"/>
      <c r="EK3330" s="2"/>
      <c r="EL3330" s="2"/>
      <c r="EM3330" s="2"/>
      <c r="EN3330" s="2"/>
      <c r="EO3330" s="2"/>
      <c r="EP3330" s="2"/>
      <c r="EQ3330" s="2"/>
      <c r="ER3330" s="2"/>
      <c r="ES3330" s="2"/>
      <c r="ET3330" s="2"/>
      <c r="EU3330" s="2"/>
      <c r="EV3330" s="2"/>
      <c r="FJ3330" s="2"/>
      <c r="GB3330" s="2"/>
      <c r="GP3330" s="13"/>
      <c r="GQ3330" s="13"/>
      <c r="GR3330" s="13"/>
      <c r="GS3330" s="13"/>
      <c r="GT3330" s="13"/>
      <c r="GU3330" s="13"/>
      <c r="NX3330" s="2"/>
      <c r="NY3330" s="2"/>
      <c r="NZ3330" s="2"/>
      <c r="OA3330" s="2"/>
      <c r="OB3330" s="2"/>
    </row>
    <row r="3331" spans="2:392" x14ac:dyDescent="0.25">
      <c r="B3331" s="2"/>
      <c r="C3331" s="2"/>
      <c r="D3331" s="2"/>
      <c r="E3331" s="2"/>
      <c r="F3331" s="2"/>
      <c r="I3331" s="2"/>
      <c r="J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EE3331" s="2"/>
      <c r="EJ3331" s="2"/>
      <c r="EK3331" s="2"/>
      <c r="EL3331" s="2"/>
      <c r="EM3331" s="2"/>
      <c r="EN3331" s="2"/>
      <c r="EO3331" s="2"/>
      <c r="EP3331" s="2"/>
      <c r="EQ3331" s="2"/>
      <c r="ER3331" s="2"/>
      <c r="ES3331" s="2"/>
      <c r="ET3331" s="2"/>
      <c r="EU3331" s="2"/>
      <c r="EV3331" s="2"/>
      <c r="FJ3331" s="2"/>
      <c r="GB3331" s="2"/>
      <c r="GP3331" s="13"/>
      <c r="GQ3331" s="13"/>
      <c r="GR3331" s="13"/>
      <c r="GS3331" s="13"/>
      <c r="GT3331" s="13"/>
      <c r="GU3331" s="13"/>
      <c r="NX3331" s="2"/>
      <c r="NY3331" s="2"/>
      <c r="NZ3331" s="2"/>
      <c r="OA3331" s="2"/>
      <c r="OB3331" s="2"/>
    </row>
    <row r="3332" spans="2:392" x14ac:dyDescent="0.25">
      <c r="B3332" s="2"/>
      <c r="C3332" s="2"/>
      <c r="D3332" s="2"/>
      <c r="E3332" s="2"/>
      <c r="F3332" s="2"/>
      <c r="I3332" s="2"/>
      <c r="J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EE3332" s="2"/>
      <c r="EJ3332" s="2"/>
      <c r="EK3332" s="2"/>
      <c r="EL3332" s="2"/>
      <c r="EM3332" s="2"/>
      <c r="EN3332" s="2"/>
      <c r="EO3332" s="2"/>
      <c r="EP3332" s="2"/>
      <c r="EQ3332" s="2"/>
      <c r="ER3332" s="2"/>
      <c r="ES3332" s="2"/>
      <c r="ET3332" s="2"/>
      <c r="EU3332" s="2"/>
      <c r="EV3332" s="2"/>
      <c r="FJ3332" s="2"/>
      <c r="GB3332" s="2"/>
      <c r="GP3332" s="13"/>
      <c r="GQ3332" s="13"/>
      <c r="GR3332" s="13"/>
      <c r="GS3332" s="13"/>
      <c r="GT3332" s="13"/>
      <c r="GU3332" s="13"/>
      <c r="NX3332" s="2"/>
      <c r="NY3332" s="2"/>
      <c r="NZ3332" s="2"/>
      <c r="OA3332" s="2"/>
      <c r="OB3332" s="2"/>
    </row>
    <row r="3333" spans="2:392" x14ac:dyDescent="0.25">
      <c r="B3333" s="2"/>
      <c r="C3333" s="2"/>
      <c r="D3333" s="2"/>
      <c r="E3333" s="2"/>
      <c r="F3333" s="2"/>
      <c r="I3333" s="2"/>
      <c r="J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EE3333" s="2"/>
      <c r="EJ3333" s="2"/>
      <c r="EK3333" s="2"/>
      <c r="EL3333" s="2"/>
      <c r="EM3333" s="2"/>
      <c r="EN3333" s="2"/>
      <c r="EO3333" s="2"/>
      <c r="EP3333" s="2"/>
      <c r="EQ3333" s="2"/>
      <c r="ER3333" s="2"/>
      <c r="ES3333" s="2"/>
      <c r="ET3333" s="2"/>
      <c r="EU3333" s="2"/>
      <c r="EV3333" s="2"/>
      <c r="FJ3333" s="2"/>
      <c r="GB3333" s="2"/>
      <c r="GP3333" s="13"/>
      <c r="GQ3333" s="13"/>
      <c r="GR3333" s="13"/>
      <c r="GS3333" s="13"/>
      <c r="GT3333" s="13"/>
      <c r="GU3333" s="13"/>
      <c r="NX3333" s="2"/>
      <c r="NY3333" s="2"/>
      <c r="NZ3333" s="2"/>
      <c r="OA3333" s="2"/>
      <c r="OB3333" s="2"/>
    </row>
    <row r="3334" spans="2:392" x14ac:dyDescent="0.25">
      <c r="B3334" s="2"/>
      <c r="C3334" s="2"/>
      <c r="D3334" s="2"/>
      <c r="E3334" s="2"/>
      <c r="F3334" s="2"/>
      <c r="I3334" s="2"/>
      <c r="J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EE3334" s="2"/>
      <c r="EJ3334" s="2"/>
      <c r="EK3334" s="2"/>
      <c r="EL3334" s="2"/>
      <c r="EM3334" s="2"/>
      <c r="EN3334" s="2"/>
      <c r="EO3334" s="2"/>
      <c r="EP3334" s="2"/>
      <c r="EQ3334" s="2"/>
      <c r="ER3334" s="2"/>
      <c r="ES3334" s="2"/>
      <c r="ET3334" s="2"/>
      <c r="EU3334" s="2"/>
      <c r="EV3334" s="2"/>
      <c r="FJ3334" s="2"/>
      <c r="GB3334" s="2"/>
      <c r="GP3334" s="13"/>
      <c r="GQ3334" s="13"/>
      <c r="GR3334" s="13"/>
      <c r="GS3334" s="13"/>
      <c r="GT3334" s="13"/>
      <c r="GU3334" s="13"/>
      <c r="NX3334" s="2"/>
      <c r="NY3334" s="2"/>
      <c r="NZ3334" s="2"/>
      <c r="OA3334" s="2"/>
      <c r="OB3334" s="2"/>
    </row>
    <row r="3335" spans="2:392" x14ac:dyDescent="0.25">
      <c r="B3335" s="2"/>
      <c r="C3335" s="2"/>
      <c r="D3335" s="2"/>
      <c r="E3335" s="2"/>
      <c r="F3335" s="2"/>
      <c r="I3335" s="2"/>
      <c r="J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EE3335" s="2"/>
      <c r="EJ3335" s="2"/>
      <c r="EK3335" s="2"/>
      <c r="EL3335" s="2"/>
      <c r="EM3335" s="2"/>
      <c r="EN3335" s="2"/>
      <c r="EO3335" s="2"/>
      <c r="EP3335" s="2"/>
      <c r="EQ3335" s="2"/>
      <c r="ER3335" s="2"/>
      <c r="ES3335" s="2"/>
      <c r="ET3335" s="2"/>
      <c r="EU3335" s="2"/>
      <c r="EV3335" s="2"/>
      <c r="FJ3335" s="2"/>
      <c r="GB3335" s="2"/>
      <c r="GP3335" s="13"/>
      <c r="GQ3335" s="13"/>
      <c r="GR3335" s="13"/>
      <c r="GS3335" s="13"/>
      <c r="GT3335" s="13"/>
      <c r="GU3335" s="13"/>
      <c r="NX3335" s="2"/>
      <c r="NY3335" s="2"/>
      <c r="NZ3335" s="2"/>
      <c r="OA3335" s="2"/>
      <c r="OB3335" s="2"/>
    </row>
    <row r="3336" spans="2:392" x14ac:dyDescent="0.25">
      <c r="B3336" s="2"/>
      <c r="C3336" s="2"/>
      <c r="D3336" s="2"/>
      <c r="E3336" s="2"/>
      <c r="F3336" s="2"/>
      <c r="I3336" s="2"/>
      <c r="J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EE3336" s="2"/>
      <c r="EJ3336" s="2"/>
      <c r="EK3336" s="2"/>
      <c r="EL3336" s="2"/>
      <c r="EM3336" s="2"/>
      <c r="EN3336" s="2"/>
      <c r="EO3336" s="2"/>
      <c r="EP3336" s="2"/>
      <c r="EQ3336" s="2"/>
      <c r="ER3336" s="2"/>
      <c r="ES3336" s="2"/>
      <c r="ET3336" s="2"/>
      <c r="EU3336" s="2"/>
      <c r="EV3336" s="2"/>
      <c r="FJ3336" s="2"/>
      <c r="GB3336" s="2"/>
      <c r="GP3336" s="13"/>
      <c r="GQ3336" s="13"/>
      <c r="GR3336" s="13"/>
      <c r="GS3336" s="13"/>
      <c r="GT3336" s="13"/>
      <c r="GU3336" s="13"/>
      <c r="NX3336" s="2"/>
      <c r="NY3336" s="2"/>
      <c r="NZ3336" s="2"/>
      <c r="OA3336" s="2"/>
      <c r="OB3336" s="2"/>
    </row>
    <row r="3337" spans="2:392" x14ac:dyDescent="0.25">
      <c r="B3337" s="2"/>
      <c r="C3337" s="2"/>
      <c r="D3337" s="2"/>
      <c r="E3337" s="2"/>
      <c r="F3337" s="2"/>
      <c r="I3337" s="2"/>
      <c r="J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EE3337" s="2"/>
      <c r="EJ3337" s="2"/>
      <c r="EK3337" s="2"/>
      <c r="EL3337" s="2"/>
      <c r="EM3337" s="2"/>
      <c r="EN3337" s="2"/>
      <c r="EO3337" s="2"/>
      <c r="EP3337" s="2"/>
      <c r="EQ3337" s="2"/>
      <c r="ER3337" s="2"/>
      <c r="ES3337" s="2"/>
      <c r="ET3337" s="2"/>
      <c r="EU3337" s="2"/>
      <c r="EV3337" s="2"/>
      <c r="FJ3337" s="2"/>
      <c r="GB3337" s="2"/>
      <c r="GP3337" s="13"/>
      <c r="GQ3337" s="13"/>
      <c r="GR3337" s="13"/>
      <c r="GS3337" s="13"/>
      <c r="GT3337" s="13"/>
      <c r="GU3337" s="13"/>
      <c r="NX3337" s="2"/>
      <c r="NY3337" s="2"/>
      <c r="NZ3337" s="2"/>
      <c r="OA3337" s="2"/>
      <c r="OB3337" s="2"/>
    </row>
    <row r="3338" spans="2:392" x14ac:dyDescent="0.25">
      <c r="B3338" s="2"/>
      <c r="C3338" s="2"/>
      <c r="D3338" s="2"/>
      <c r="E3338" s="2"/>
      <c r="F3338" s="2"/>
      <c r="I3338" s="2"/>
      <c r="J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EE3338" s="2"/>
      <c r="EJ3338" s="2"/>
      <c r="EK3338" s="2"/>
      <c r="EL3338" s="2"/>
      <c r="EM3338" s="2"/>
      <c r="EN3338" s="2"/>
      <c r="EO3338" s="2"/>
      <c r="EP3338" s="2"/>
      <c r="EQ3338" s="2"/>
      <c r="ER3338" s="2"/>
      <c r="ES3338" s="2"/>
      <c r="ET3338" s="2"/>
      <c r="EU3338" s="2"/>
      <c r="EV3338" s="2"/>
      <c r="FJ3338" s="2"/>
      <c r="GB3338" s="2"/>
      <c r="GP3338" s="13"/>
      <c r="GQ3338" s="13"/>
      <c r="GR3338" s="13"/>
      <c r="GS3338" s="13"/>
      <c r="GT3338" s="13"/>
      <c r="GU3338" s="13"/>
      <c r="NX3338" s="2"/>
      <c r="NY3338" s="2"/>
      <c r="NZ3338" s="2"/>
      <c r="OA3338" s="2"/>
      <c r="OB3338" s="2"/>
    </row>
    <row r="3339" spans="2:392" x14ac:dyDescent="0.25">
      <c r="B3339" s="2"/>
      <c r="C3339" s="2"/>
      <c r="D3339" s="2"/>
      <c r="E3339" s="2"/>
      <c r="F3339" s="2"/>
      <c r="I3339" s="2"/>
      <c r="J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EE3339" s="2"/>
      <c r="EJ3339" s="2"/>
      <c r="EK3339" s="2"/>
      <c r="EL3339" s="2"/>
      <c r="EM3339" s="2"/>
      <c r="EN3339" s="2"/>
      <c r="EO3339" s="2"/>
      <c r="EP3339" s="2"/>
      <c r="EQ3339" s="2"/>
      <c r="ER3339" s="2"/>
      <c r="ES3339" s="2"/>
      <c r="ET3339" s="2"/>
      <c r="EU3339" s="2"/>
      <c r="EV3339" s="2"/>
      <c r="FJ3339" s="2"/>
      <c r="GB3339" s="2"/>
      <c r="GP3339" s="13"/>
      <c r="GQ3339" s="13"/>
      <c r="GR3339" s="13"/>
      <c r="GS3339" s="13"/>
      <c r="GT3339" s="13"/>
      <c r="GU3339" s="13"/>
      <c r="NX3339" s="2"/>
      <c r="NY3339" s="2"/>
      <c r="NZ3339" s="2"/>
      <c r="OA3339" s="2"/>
      <c r="OB3339" s="2"/>
    </row>
    <row r="3340" spans="2:392" x14ac:dyDescent="0.25">
      <c r="B3340" s="2"/>
      <c r="C3340" s="2"/>
      <c r="D3340" s="2"/>
      <c r="E3340" s="2"/>
      <c r="F3340" s="2"/>
      <c r="I3340" s="2"/>
      <c r="J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EE3340" s="2"/>
      <c r="EJ3340" s="2"/>
      <c r="EK3340" s="2"/>
      <c r="EL3340" s="2"/>
      <c r="EM3340" s="2"/>
      <c r="EN3340" s="2"/>
      <c r="EO3340" s="2"/>
      <c r="EP3340" s="2"/>
      <c r="EQ3340" s="2"/>
      <c r="ER3340" s="2"/>
      <c r="ES3340" s="2"/>
      <c r="ET3340" s="2"/>
      <c r="EU3340" s="2"/>
      <c r="EV3340" s="2"/>
      <c r="FJ3340" s="2"/>
      <c r="GB3340" s="2"/>
      <c r="GP3340" s="13"/>
      <c r="GQ3340" s="13"/>
      <c r="GR3340" s="13"/>
      <c r="GS3340" s="13"/>
      <c r="GT3340" s="13"/>
      <c r="GU3340" s="13"/>
      <c r="NX3340" s="2"/>
      <c r="NY3340" s="2"/>
      <c r="NZ3340" s="2"/>
      <c r="OA3340" s="2"/>
      <c r="OB3340" s="2"/>
    </row>
    <row r="3341" spans="2:392" x14ac:dyDescent="0.25">
      <c r="B3341" s="2"/>
      <c r="C3341" s="2"/>
      <c r="D3341" s="2"/>
      <c r="E3341" s="2"/>
      <c r="F3341" s="2"/>
      <c r="I3341" s="2"/>
      <c r="J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EE3341" s="2"/>
      <c r="EJ3341" s="2"/>
      <c r="EK3341" s="2"/>
      <c r="EL3341" s="2"/>
      <c r="EM3341" s="2"/>
      <c r="EN3341" s="2"/>
      <c r="EO3341" s="2"/>
      <c r="EP3341" s="2"/>
      <c r="EQ3341" s="2"/>
      <c r="ER3341" s="2"/>
      <c r="ES3341" s="2"/>
      <c r="ET3341" s="2"/>
      <c r="EU3341" s="2"/>
      <c r="EV3341" s="2"/>
      <c r="FJ3341" s="2"/>
      <c r="GB3341" s="2"/>
      <c r="GP3341" s="13"/>
      <c r="GQ3341" s="13"/>
      <c r="GR3341" s="13"/>
      <c r="GS3341" s="13"/>
      <c r="GT3341" s="13"/>
      <c r="GU3341" s="13"/>
      <c r="NX3341" s="2"/>
      <c r="NY3341" s="2"/>
      <c r="NZ3341" s="2"/>
      <c r="OA3341" s="2"/>
      <c r="OB3341" s="2"/>
    </row>
    <row r="3342" spans="2:392" x14ac:dyDescent="0.25">
      <c r="B3342" s="2"/>
      <c r="C3342" s="2"/>
      <c r="D3342" s="2"/>
      <c r="E3342" s="2"/>
      <c r="F3342" s="2"/>
      <c r="I3342" s="2"/>
      <c r="J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EE3342" s="2"/>
      <c r="EJ3342" s="2"/>
      <c r="EK3342" s="2"/>
      <c r="EL3342" s="2"/>
      <c r="EM3342" s="2"/>
      <c r="EN3342" s="2"/>
      <c r="EO3342" s="2"/>
      <c r="EP3342" s="2"/>
      <c r="EQ3342" s="2"/>
      <c r="ER3342" s="2"/>
      <c r="ES3342" s="2"/>
      <c r="ET3342" s="2"/>
      <c r="EU3342" s="2"/>
      <c r="EV3342" s="2"/>
      <c r="FJ3342" s="2"/>
      <c r="GB3342" s="2"/>
      <c r="GP3342" s="13"/>
      <c r="GQ3342" s="13"/>
      <c r="GR3342" s="13"/>
      <c r="GS3342" s="13"/>
      <c r="GT3342" s="13"/>
      <c r="GU3342" s="13"/>
      <c r="NX3342" s="2"/>
      <c r="NY3342" s="2"/>
      <c r="NZ3342" s="2"/>
      <c r="OA3342" s="2"/>
      <c r="OB3342" s="2"/>
    </row>
    <row r="3343" spans="2:392" x14ac:dyDescent="0.25">
      <c r="B3343" s="2"/>
      <c r="C3343" s="2"/>
      <c r="D3343" s="2"/>
      <c r="E3343" s="2"/>
      <c r="F3343" s="2"/>
      <c r="I3343" s="2"/>
      <c r="J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EE3343" s="2"/>
      <c r="EJ3343" s="2"/>
      <c r="EK3343" s="2"/>
      <c r="EL3343" s="2"/>
      <c r="EM3343" s="2"/>
      <c r="EN3343" s="2"/>
      <c r="EO3343" s="2"/>
      <c r="EP3343" s="2"/>
      <c r="EQ3343" s="2"/>
      <c r="ER3343" s="2"/>
      <c r="ES3343" s="2"/>
      <c r="ET3343" s="2"/>
      <c r="EU3343" s="2"/>
      <c r="EV3343" s="2"/>
      <c r="FJ3343" s="2"/>
      <c r="GB3343" s="2"/>
      <c r="GP3343" s="13"/>
      <c r="GQ3343" s="13"/>
      <c r="GR3343" s="13"/>
      <c r="GS3343" s="13"/>
      <c r="GT3343" s="13"/>
      <c r="GU3343" s="13"/>
      <c r="NX3343" s="2"/>
      <c r="NY3343" s="2"/>
      <c r="NZ3343" s="2"/>
      <c r="OA3343" s="2"/>
      <c r="OB3343" s="2"/>
    </row>
    <row r="3344" spans="2:392" x14ac:dyDescent="0.25">
      <c r="B3344" s="2"/>
      <c r="C3344" s="2"/>
      <c r="D3344" s="2"/>
      <c r="E3344" s="2"/>
      <c r="F3344" s="2"/>
      <c r="I3344" s="2"/>
      <c r="J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EE3344" s="2"/>
      <c r="EJ3344" s="2"/>
      <c r="EK3344" s="2"/>
      <c r="EL3344" s="2"/>
      <c r="EM3344" s="2"/>
      <c r="EN3344" s="2"/>
      <c r="EO3344" s="2"/>
      <c r="EP3344" s="2"/>
      <c r="EQ3344" s="2"/>
      <c r="ER3344" s="2"/>
      <c r="ES3344" s="2"/>
      <c r="ET3344" s="2"/>
      <c r="EU3344" s="2"/>
      <c r="EV3344" s="2"/>
      <c r="FJ3344" s="2"/>
      <c r="GB3344" s="2"/>
      <c r="GP3344" s="13"/>
      <c r="GQ3344" s="13"/>
      <c r="GR3344" s="13"/>
      <c r="GS3344" s="13"/>
      <c r="GT3344" s="13"/>
      <c r="GU3344" s="13"/>
      <c r="NX3344" s="2"/>
      <c r="NY3344" s="2"/>
      <c r="NZ3344" s="2"/>
      <c r="OA3344" s="2"/>
      <c r="OB3344" s="2"/>
    </row>
    <row r="3345" spans="2:392" x14ac:dyDescent="0.25">
      <c r="B3345" s="2"/>
      <c r="C3345" s="2"/>
      <c r="D3345" s="2"/>
      <c r="E3345" s="2"/>
      <c r="F3345" s="2"/>
      <c r="I3345" s="2"/>
      <c r="J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EE3345" s="2"/>
      <c r="EJ3345" s="2"/>
      <c r="EK3345" s="2"/>
      <c r="EL3345" s="2"/>
      <c r="EM3345" s="2"/>
      <c r="EN3345" s="2"/>
      <c r="EO3345" s="2"/>
      <c r="EP3345" s="2"/>
      <c r="EQ3345" s="2"/>
      <c r="ER3345" s="2"/>
      <c r="ES3345" s="2"/>
      <c r="ET3345" s="2"/>
      <c r="EU3345" s="2"/>
      <c r="EV3345" s="2"/>
      <c r="FJ3345" s="2"/>
      <c r="GB3345" s="2"/>
      <c r="GP3345" s="13"/>
      <c r="GQ3345" s="13"/>
      <c r="GR3345" s="13"/>
      <c r="GS3345" s="13"/>
      <c r="GT3345" s="13"/>
      <c r="GU3345" s="13"/>
      <c r="NX3345" s="2"/>
      <c r="NY3345" s="2"/>
      <c r="NZ3345" s="2"/>
      <c r="OA3345" s="2"/>
      <c r="OB3345" s="2"/>
    </row>
    <row r="3346" spans="2:392" x14ac:dyDescent="0.25">
      <c r="B3346" s="2"/>
      <c r="C3346" s="2"/>
      <c r="D3346" s="2"/>
      <c r="E3346" s="2"/>
      <c r="F3346" s="2"/>
      <c r="I3346" s="2"/>
      <c r="J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EE3346" s="2"/>
      <c r="EJ3346" s="2"/>
      <c r="EK3346" s="2"/>
      <c r="EL3346" s="2"/>
      <c r="EM3346" s="2"/>
      <c r="EN3346" s="2"/>
      <c r="EO3346" s="2"/>
      <c r="EP3346" s="2"/>
      <c r="EQ3346" s="2"/>
      <c r="ER3346" s="2"/>
      <c r="ES3346" s="2"/>
      <c r="ET3346" s="2"/>
      <c r="EU3346" s="2"/>
      <c r="EV3346" s="2"/>
      <c r="FJ3346" s="2"/>
      <c r="GB3346" s="2"/>
      <c r="GQ3346" s="2"/>
      <c r="GR3346" s="2"/>
      <c r="GS3346" s="2"/>
      <c r="NX3346" s="2"/>
      <c r="NY3346" s="2"/>
      <c r="NZ3346" s="2"/>
      <c r="OA3346" s="2"/>
      <c r="OB3346" s="2"/>
    </row>
    <row r="3347" spans="2:392" x14ac:dyDescent="0.25">
      <c r="B3347" s="2"/>
      <c r="C3347" s="2"/>
      <c r="D3347" s="2"/>
      <c r="E3347" s="2"/>
      <c r="F3347" s="2"/>
      <c r="I3347" s="2"/>
      <c r="J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EE3347" s="2"/>
      <c r="EJ3347" s="2"/>
      <c r="EK3347" s="2"/>
      <c r="EL3347" s="2"/>
      <c r="EM3347" s="2"/>
      <c r="EN3347" s="2"/>
      <c r="EO3347" s="2"/>
      <c r="EP3347" s="2"/>
      <c r="EQ3347" s="2"/>
      <c r="ER3347" s="2"/>
      <c r="ES3347" s="2"/>
      <c r="ET3347" s="2"/>
      <c r="EU3347" s="2"/>
      <c r="EV3347" s="2"/>
      <c r="FJ3347" s="2"/>
      <c r="GB3347" s="2"/>
      <c r="GQ3347" s="2"/>
      <c r="GR3347" s="2"/>
      <c r="GS3347" s="2"/>
      <c r="NX3347" s="2"/>
      <c r="NY3347" s="2"/>
      <c r="NZ3347" s="2"/>
      <c r="OA3347" s="2"/>
      <c r="OB3347" s="2"/>
    </row>
    <row r="3348" spans="2:392" x14ac:dyDescent="0.25">
      <c r="B3348" s="2"/>
      <c r="C3348" s="2"/>
      <c r="D3348" s="2"/>
      <c r="E3348" s="2"/>
      <c r="F3348" s="2"/>
      <c r="I3348" s="2"/>
      <c r="J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EE3348" s="2"/>
      <c r="EJ3348" s="2"/>
      <c r="EK3348" s="2"/>
      <c r="EL3348" s="2"/>
      <c r="EM3348" s="2"/>
      <c r="EN3348" s="2"/>
      <c r="EO3348" s="2"/>
      <c r="EP3348" s="2"/>
      <c r="EQ3348" s="2"/>
      <c r="ER3348" s="2"/>
      <c r="ES3348" s="2"/>
      <c r="ET3348" s="2"/>
      <c r="EU3348" s="2"/>
      <c r="EV3348" s="2"/>
      <c r="FJ3348" s="2"/>
      <c r="GB3348" s="2"/>
      <c r="GQ3348" s="2"/>
      <c r="GR3348" s="2"/>
      <c r="GS3348" s="2"/>
      <c r="NX3348" s="2"/>
      <c r="NY3348" s="2"/>
      <c r="NZ3348" s="2"/>
      <c r="OA3348" s="2"/>
      <c r="OB3348" s="2"/>
    </row>
    <row r="3349" spans="2:392" x14ac:dyDescent="0.25">
      <c r="B3349" s="2"/>
      <c r="C3349" s="2"/>
      <c r="D3349" s="2"/>
      <c r="E3349" s="2"/>
      <c r="F3349" s="2"/>
      <c r="I3349" s="2"/>
      <c r="J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EE3349" s="2"/>
      <c r="EJ3349" s="2"/>
      <c r="EK3349" s="2"/>
      <c r="EL3349" s="2"/>
      <c r="EM3349" s="2"/>
      <c r="EN3349" s="2"/>
      <c r="EO3349" s="2"/>
      <c r="EP3349" s="2"/>
      <c r="EQ3349" s="2"/>
      <c r="ER3349" s="2"/>
      <c r="ES3349" s="2"/>
      <c r="ET3349" s="2"/>
      <c r="EU3349" s="2"/>
      <c r="EV3349" s="2"/>
      <c r="FJ3349" s="2"/>
      <c r="GB3349" s="2"/>
      <c r="GQ3349" s="2"/>
      <c r="GR3349" s="2"/>
      <c r="GS3349" s="2"/>
      <c r="NX3349" s="2"/>
      <c r="NY3349" s="2"/>
      <c r="NZ3349" s="2"/>
      <c r="OA3349" s="2"/>
      <c r="OB3349" s="2"/>
    </row>
    <row r="3350" spans="2:392" x14ac:dyDescent="0.25">
      <c r="B3350" s="2"/>
      <c r="C3350" s="2"/>
      <c r="D3350" s="2"/>
      <c r="E3350" s="2"/>
      <c r="F3350" s="2"/>
      <c r="I3350" s="2"/>
      <c r="J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EE3350" s="2"/>
      <c r="EJ3350" s="2"/>
      <c r="EK3350" s="2"/>
      <c r="EL3350" s="2"/>
      <c r="EM3350" s="2"/>
      <c r="EN3350" s="2"/>
      <c r="EO3350" s="2"/>
      <c r="EP3350" s="2"/>
      <c r="EQ3350" s="2"/>
      <c r="ER3350" s="2"/>
      <c r="ES3350" s="2"/>
      <c r="ET3350" s="2"/>
      <c r="EU3350" s="2"/>
      <c r="EV3350" s="2"/>
      <c r="FJ3350" s="2"/>
      <c r="GB3350" s="2"/>
      <c r="GQ3350" s="2"/>
      <c r="GR3350" s="2"/>
      <c r="GS3350" s="2"/>
      <c r="NX3350" s="2"/>
      <c r="NY3350" s="2"/>
      <c r="NZ3350" s="2"/>
      <c r="OA3350" s="2"/>
      <c r="OB3350" s="2"/>
    </row>
    <row r="3351" spans="2:392" x14ac:dyDescent="0.25">
      <c r="B3351" s="2"/>
      <c r="C3351" s="2"/>
      <c r="D3351" s="2"/>
      <c r="E3351" s="2"/>
      <c r="F3351" s="2"/>
      <c r="I3351" s="2"/>
      <c r="J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EE3351" s="2"/>
      <c r="EJ3351" s="2"/>
      <c r="EK3351" s="2"/>
      <c r="EL3351" s="2"/>
      <c r="EM3351" s="2"/>
      <c r="EN3351" s="2"/>
      <c r="EO3351" s="2"/>
      <c r="EP3351" s="2"/>
      <c r="EQ3351" s="2"/>
      <c r="ER3351" s="2"/>
      <c r="ES3351" s="2"/>
      <c r="ET3351" s="2"/>
      <c r="EU3351" s="2"/>
      <c r="EV3351" s="2"/>
      <c r="FJ3351" s="2"/>
      <c r="GB3351" s="2"/>
      <c r="GQ3351" s="2"/>
      <c r="GR3351" s="2"/>
      <c r="GS3351" s="2"/>
      <c r="NX3351" s="2"/>
      <c r="NY3351" s="2"/>
      <c r="NZ3351" s="2"/>
      <c r="OA3351" s="2"/>
      <c r="OB3351" s="2"/>
    </row>
    <row r="3352" spans="2:392" x14ac:dyDescent="0.25">
      <c r="B3352" s="2"/>
      <c r="C3352" s="2"/>
      <c r="D3352" s="2"/>
      <c r="E3352" s="2"/>
      <c r="F3352" s="2"/>
      <c r="I3352" s="2"/>
      <c r="J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EE3352" s="2"/>
      <c r="EJ3352" s="2"/>
      <c r="EK3352" s="2"/>
      <c r="EL3352" s="2"/>
      <c r="EM3352" s="2"/>
      <c r="EN3352" s="2"/>
      <c r="EO3352" s="2"/>
      <c r="EP3352" s="2"/>
      <c r="EQ3352" s="2"/>
      <c r="ER3352" s="2"/>
      <c r="ES3352" s="2"/>
      <c r="ET3352" s="2"/>
      <c r="EU3352" s="2"/>
      <c r="EV3352" s="2"/>
      <c r="FJ3352" s="2"/>
      <c r="GB3352" s="2"/>
      <c r="GQ3352" s="2"/>
      <c r="GR3352" s="2"/>
      <c r="GS3352" s="2"/>
      <c r="NX3352" s="2"/>
      <c r="NY3352" s="2"/>
      <c r="NZ3352" s="2"/>
      <c r="OA3352" s="2"/>
      <c r="OB3352" s="2"/>
    </row>
    <row r="3353" spans="2:392" x14ac:dyDescent="0.25">
      <c r="B3353" s="2"/>
      <c r="C3353" s="2"/>
      <c r="D3353" s="2"/>
      <c r="E3353" s="2"/>
      <c r="F3353" s="2"/>
      <c r="I3353" s="2"/>
      <c r="J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EE3353" s="2"/>
      <c r="EJ3353" s="2"/>
      <c r="EK3353" s="2"/>
      <c r="EL3353" s="2"/>
      <c r="EM3353" s="2"/>
      <c r="EN3353" s="2"/>
      <c r="EO3353" s="2"/>
      <c r="EP3353" s="2"/>
      <c r="EQ3353" s="2"/>
      <c r="ER3353" s="2"/>
      <c r="ES3353" s="2"/>
      <c r="ET3353" s="2"/>
      <c r="EU3353" s="2"/>
      <c r="EV3353" s="2"/>
      <c r="FJ3353" s="2"/>
      <c r="GB3353" s="2"/>
      <c r="GQ3353" s="2"/>
      <c r="GR3353" s="2"/>
      <c r="GS3353" s="2"/>
      <c r="NX3353" s="2"/>
      <c r="NY3353" s="2"/>
      <c r="NZ3353" s="2"/>
      <c r="OA3353" s="2"/>
      <c r="OB3353" s="2"/>
    </row>
    <row r="3354" spans="2:392" x14ac:dyDescent="0.25">
      <c r="B3354" s="2"/>
      <c r="C3354" s="2"/>
      <c r="D3354" s="2"/>
      <c r="E3354" s="2"/>
      <c r="F3354" s="2"/>
      <c r="I3354" s="2"/>
      <c r="J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EE3354" s="2"/>
      <c r="EJ3354" s="2"/>
      <c r="EK3354" s="2"/>
      <c r="EL3354" s="2"/>
      <c r="EM3354" s="2"/>
      <c r="EN3354" s="2"/>
      <c r="EO3354" s="2"/>
      <c r="EP3354" s="2"/>
      <c r="EQ3354" s="2"/>
      <c r="ER3354" s="2"/>
      <c r="ES3354" s="2"/>
      <c r="ET3354" s="2"/>
      <c r="EU3354" s="2"/>
      <c r="EV3354" s="2"/>
      <c r="FJ3354" s="2"/>
      <c r="GB3354" s="2"/>
      <c r="GQ3354" s="2"/>
      <c r="GR3354" s="2"/>
      <c r="GS3354" s="2"/>
      <c r="NX3354" s="2"/>
      <c r="NY3354" s="2"/>
      <c r="NZ3354" s="2"/>
      <c r="OA3354" s="2"/>
      <c r="OB3354" s="2"/>
    </row>
    <row r="3355" spans="2:392" x14ac:dyDescent="0.25">
      <c r="B3355" s="2"/>
      <c r="C3355" s="2"/>
      <c r="D3355" s="2"/>
      <c r="E3355" s="2"/>
      <c r="F3355" s="2"/>
      <c r="I3355" s="2"/>
      <c r="J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EE3355" s="2"/>
      <c r="EJ3355" s="2"/>
      <c r="EK3355" s="2"/>
      <c r="EL3355" s="2"/>
      <c r="EM3355" s="2"/>
      <c r="EN3355" s="2"/>
      <c r="EO3355" s="2"/>
      <c r="EP3355" s="2"/>
      <c r="EQ3355" s="2"/>
      <c r="ER3355" s="2"/>
      <c r="ES3355" s="2"/>
      <c r="ET3355" s="2"/>
      <c r="EU3355" s="2"/>
      <c r="EV3355" s="2"/>
      <c r="FJ3355" s="2"/>
      <c r="GB3355" s="2"/>
      <c r="GQ3355" s="2"/>
      <c r="GR3355" s="2"/>
      <c r="GS3355" s="2"/>
      <c r="NX3355" s="2"/>
      <c r="NY3355" s="2"/>
      <c r="NZ3355" s="2"/>
      <c r="OA3355" s="2"/>
      <c r="OB3355" s="2"/>
    </row>
    <row r="3356" spans="2:392" x14ac:dyDescent="0.25">
      <c r="B3356" s="2"/>
      <c r="C3356" s="2"/>
      <c r="D3356" s="2"/>
      <c r="E3356" s="2"/>
      <c r="F3356" s="2"/>
      <c r="I3356" s="2"/>
      <c r="J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EE3356" s="2"/>
      <c r="EJ3356" s="2"/>
      <c r="EK3356" s="2"/>
      <c r="EL3356" s="2"/>
      <c r="EM3356" s="2"/>
      <c r="EN3356" s="2"/>
      <c r="EO3356" s="2"/>
      <c r="EP3356" s="2"/>
      <c r="EQ3356" s="2"/>
      <c r="ER3356" s="2"/>
      <c r="ES3356" s="2"/>
      <c r="ET3356" s="2"/>
      <c r="EU3356" s="2"/>
      <c r="EV3356" s="2"/>
      <c r="FJ3356" s="2"/>
      <c r="GB3356" s="2"/>
      <c r="GQ3356" s="2"/>
      <c r="GR3356" s="2"/>
      <c r="GS3356" s="2"/>
      <c r="NX3356" s="2"/>
      <c r="NY3356" s="2"/>
      <c r="NZ3356" s="2"/>
      <c r="OA3356" s="2"/>
      <c r="OB3356" s="2"/>
    </row>
    <row r="3357" spans="2:392" x14ac:dyDescent="0.25">
      <c r="B3357" s="2"/>
      <c r="C3357" s="2"/>
      <c r="D3357" s="2"/>
      <c r="E3357" s="2"/>
      <c r="F3357" s="2"/>
      <c r="I3357" s="2"/>
      <c r="J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EE3357" s="2"/>
      <c r="EJ3357" s="2"/>
      <c r="EK3357" s="2"/>
      <c r="EL3357" s="2"/>
      <c r="EM3357" s="2"/>
      <c r="EN3357" s="2"/>
      <c r="EO3357" s="2"/>
      <c r="EP3357" s="2"/>
      <c r="EQ3357" s="2"/>
      <c r="ER3357" s="2"/>
      <c r="ES3357" s="2"/>
      <c r="ET3357" s="2"/>
      <c r="EU3357" s="2"/>
      <c r="EV3357" s="2"/>
      <c r="FJ3357" s="2"/>
      <c r="GB3357" s="2"/>
      <c r="GQ3357" s="2"/>
      <c r="GR3357" s="2"/>
      <c r="GS3357" s="2"/>
      <c r="NX3357" s="2"/>
      <c r="NY3357" s="2"/>
      <c r="NZ3357" s="2"/>
      <c r="OA3357" s="2"/>
      <c r="OB3357" s="2"/>
    </row>
    <row r="3358" spans="2:392" x14ac:dyDescent="0.25">
      <c r="B3358" s="2"/>
      <c r="C3358" s="2"/>
      <c r="D3358" s="2"/>
      <c r="E3358" s="2"/>
      <c r="F3358" s="2"/>
      <c r="I3358" s="2"/>
      <c r="J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EE3358" s="2"/>
      <c r="EJ3358" s="2"/>
      <c r="EK3358" s="2"/>
      <c r="EL3358" s="2"/>
      <c r="EM3358" s="2"/>
      <c r="EN3358" s="2"/>
      <c r="EO3358" s="2"/>
      <c r="EP3358" s="2"/>
      <c r="EQ3358" s="2"/>
      <c r="ER3358" s="2"/>
      <c r="ES3358" s="2"/>
      <c r="ET3358" s="2"/>
      <c r="EU3358" s="2"/>
      <c r="EV3358" s="2"/>
      <c r="FJ3358" s="2"/>
      <c r="GB3358" s="2"/>
      <c r="GQ3358" s="2"/>
      <c r="GR3358" s="2"/>
      <c r="GS3358" s="2"/>
      <c r="NX3358" s="2"/>
      <c r="NY3358" s="2"/>
      <c r="NZ3358" s="2"/>
      <c r="OA3358" s="2"/>
      <c r="OB3358" s="2"/>
    </row>
    <row r="3359" spans="2:392" x14ac:dyDescent="0.25">
      <c r="B3359" s="2"/>
      <c r="C3359" s="2"/>
      <c r="D3359" s="2"/>
      <c r="E3359" s="2"/>
      <c r="F3359" s="2"/>
      <c r="I3359" s="2"/>
      <c r="J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EE3359" s="2"/>
      <c r="EJ3359" s="2"/>
      <c r="EK3359" s="2"/>
      <c r="EL3359" s="2"/>
      <c r="EM3359" s="2"/>
      <c r="EN3359" s="2"/>
      <c r="EO3359" s="2"/>
      <c r="EP3359" s="2"/>
      <c r="EQ3359" s="2"/>
      <c r="ER3359" s="2"/>
      <c r="ES3359" s="2"/>
      <c r="ET3359" s="2"/>
      <c r="EU3359" s="2"/>
      <c r="EV3359" s="2"/>
      <c r="FJ3359" s="2"/>
      <c r="GB3359" s="2"/>
      <c r="GQ3359" s="2"/>
      <c r="GR3359" s="2"/>
      <c r="GS3359" s="2"/>
      <c r="NX3359" s="2"/>
      <c r="NY3359" s="2"/>
      <c r="NZ3359" s="2"/>
      <c r="OA3359" s="2"/>
      <c r="OB3359" s="2"/>
    </row>
    <row r="3360" spans="2:392" x14ac:dyDescent="0.25">
      <c r="B3360" s="2"/>
      <c r="C3360" s="2"/>
      <c r="D3360" s="2"/>
      <c r="E3360" s="2"/>
      <c r="F3360" s="2"/>
      <c r="I3360" s="2"/>
      <c r="J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EE3360" s="2"/>
      <c r="EJ3360" s="2"/>
      <c r="EK3360" s="2"/>
      <c r="EL3360" s="2"/>
      <c r="EM3360" s="2"/>
      <c r="EN3360" s="2"/>
      <c r="EO3360" s="2"/>
      <c r="EP3360" s="2"/>
      <c r="EQ3360" s="2"/>
      <c r="ER3360" s="2"/>
      <c r="ES3360" s="2"/>
      <c r="ET3360" s="2"/>
      <c r="EU3360" s="2"/>
      <c r="EV3360" s="2"/>
      <c r="FJ3360" s="2"/>
      <c r="GB3360" s="2"/>
      <c r="GQ3360" s="2"/>
      <c r="GR3360" s="2"/>
      <c r="GS3360" s="2"/>
      <c r="NX3360" s="2"/>
      <c r="NY3360" s="2"/>
      <c r="NZ3360" s="2"/>
      <c r="OA3360" s="2"/>
      <c r="OB3360" s="2"/>
    </row>
    <row r="3361" spans="2:392" x14ac:dyDescent="0.25">
      <c r="B3361" s="2"/>
      <c r="C3361" s="2"/>
      <c r="D3361" s="2"/>
      <c r="E3361" s="2"/>
      <c r="F3361" s="2"/>
      <c r="I3361" s="2"/>
      <c r="J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EE3361" s="2"/>
      <c r="EJ3361" s="2"/>
      <c r="EK3361" s="2"/>
      <c r="EL3361" s="2"/>
      <c r="EM3361" s="2"/>
      <c r="EN3361" s="2"/>
      <c r="EO3361" s="2"/>
      <c r="EP3361" s="2"/>
      <c r="EQ3361" s="2"/>
      <c r="ER3361" s="2"/>
      <c r="ES3361" s="2"/>
      <c r="ET3361" s="2"/>
      <c r="EU3361" s="2"/>
      <c r="EV3361" s="2"/>
      <c r="FJ3361" s="2"/>
      <c r="GB3361" s="2"/>
      <c r="GQ3361" s="2"/>
      <c r="GR3361" s="2"/>
      <c r="GS3361" s="2"/>
      <c r="NX3361" s="2"/>
      <c r="NY3361" s="2"/>
      <c r="NZ3361" s="2"/>
      <c r="OA3361" s="2"/>
      <c r="OB3361" s="2"/>
    </row>
    <row r="3362" spans="2:392" x14ac:dyDescent="0.25">
      <c r="B3362" s="2"/>
      <c r="C3362" s="2"/>
      <c r="D3362" s="2"/>
      <c r="E3362" s="2"/>
      <c r="F3362" s="2"/>
      <c r="I3362" s="2"/>
      <c r="J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EE3362" s="2"/>
      <c r="EJ3362" s="2"/>
      <c r="EK3362" s="2"/>
      <c r="EL3362" s="2"/>
      <c r="EM3362" s="2"/>
      <c r="EN3362" s="2"/>
      <c r="EO3362" s="2"/>
      <c r="EP3362" s="2"/>
      <c r="EQ3362" s="2"/>
      <c r="ER3362" s="2"/>
      <c r="ES3362" s="2"/>
      <c r="ET3362" s="2"/>
      <c r="EU3362" s="2"/>
      <c r="EV3362" s="2"/>
      <c r="FJ3362" s="2"/>
      <c r="GB3362" s="2"/>
      <c r="GQ3362" s="2"/>
      <c r="GR3362" s="2"/>
      <c r="GS3362" s="2"/>
      <c r="NX3362" s="2"/>
      <c r="NY3362" s="2"/>
      <c r="NZ3362" s="2"/>
      <c r="OA3362" s="2"/>
      <c r="OB3362" s="2"/>
    </row>
    <row r="3363" spans="2:392" x14ac:dyDescent="0.25">
      <c r="B3363" s="2"/>
      <c r="C3363" s="2"/>
      <c r="D3363" s="2"/>
      <c r="E3363" s="2"/>
      <c r="F3363" s="2"/>
      <c r="I3363" s="2"/>
      <c r="J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EE3363" s="2"/>
      <c r="EJ3363" s="2"/>
      <c r="EK3363" s="2"/>
      <c r="EL3363" s="2"/>
      <c r="EM3363" s="2"/>
      <c r="EN3363" s="2"/>
      <c r="EO3363" s="2"/>
      <c r="EP3363" s="2"/>
      <c r="EQ3363" s="2"/>
      <c r="ER3363" s="2"/>
      <c r="ES3363" s="2"/>
      <c r="ET3363" s="2"/>
      <c r="EU3363" s="2"/>
      <c r="EV3363" s="2"/>
      <c r="FJ3363" s="2"/>
      <c r="GB3363" s="2"/>
      <c r="GQ3363" s="2"/>
      <c r="GR3363" s="2"/>
      <c r="GS3363" s="2"/>
      <c r="NX3363" s="2"/>
      <c r="NY3363" s="2"/>
      <c r="NZ3363" s="2"/>
      <c r="OA3363" s="2"/>
      <c r="OB3363" s="2"/>
    </row>
    <row r="3364" spans="2:392" x14ac:dyDescent="0.25">
      <c r="B3364" s="2"/>
      <c r="C3364" s="2"/>
      <c r="D3364" s="2"/>
      <c r="E3364" s="2"/>
      <c r="F3364" s="2"/>
      <c r="I3364" s="2"/>
      <c r="J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EE3364" s="2"/>
      <c r="EJ3364" s="2"/>
      <c r="EK3364" s="2"/>
      <c r="EL3364" s="2"/>
      <c r="EM3364" s="2"/>
      <c r="EN3364" s="2"/>
      <c r="EO3364" s="2"/>
      <c r="EP3364" s="2"/>
      <c r="EQ3364" s="2"/>
      <c r="ER3364" s="2"/>
      <c r="ES3364" s="2"/>
      <c r="ET3364" s="2"/>
      <c r="EU3364" s="2"/>
      <c r="EV3364" s="2"/>
      <c r="FJ3364" s="2"/>
      <c r="GB3364" s="2"/>
      <c r="GQ3364" s="2"/>
      <c r="GR3364" s="2"/>
      <c r="GS3364" s="2"/>
      <c r="NX3364" s="2"/>
      <c r="NY3364" s="2"/>
      <c r="NZ3364" s="2"/>
      <c r="OA3364" s="2"/>
      <c r="OB3364" s="2"/>
    </row>
    <row r="3365" spans="2:392" x14ac:dyDescent="0.25">
      <c r="B3365" s="2"/>
      <c r="C3365" s="2"/>
      <c r="D3365" s="2"/>
      <c r="E3365" s="2"/>
      <c r="F3365" s="2"/>
      <c r="I3365" s="2"/>
      <c r="J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EE3365" s="2"/>
      <c r="EJ3365" s="2"/>
      <c r="EK3365" s="2"/>
      <c r="EL3365" s="2"/>
      <c r="EM3365" s="2"/>
      <c r="EN3365" s="2"/>
      <c r="EO3365" s="2"/>
      <c r="EP3365" s="2"/>
      <c r="EQ3365" s="2"/>
      <c r="ER3365" s="2"/>
      <c r="ES3365" s="2"/>
      <c r="ET3365" s="2"/>
      <c r="EU3365" s="2"/>
      <c r="EV3365" s="2"/>
      <c r="FJ3365" s="2"/>
      <c r="GB3365" s="2"/>
      <c r="GQ3365" s="2"/>
      <c r="GR3365" s="2"/>
      <c r="GS3365" s="2"/>
      <c r="NX3365" s="2"/>
      <c r="NY3365" s="2"/>
      <c r="NZ3365" s="2"/>
      <c r="OA3365" s="2"/>
      <c r="OB3365" s="2"/>
    </row>
    <row r="3366" spans="2:392" x14ac:dyDescent="0.25">
      <c r="B3366" s="2"/>
      <c r="C3366" s="2"/>
      <c r="D3366" s="2"/>
      <c r="E3366" s="2"/>
      <c r="F3366" s="2"/>
      <c r="I3366" s="2"/>
      <c r="J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EE3366" s="2"/>
      <c r="EJ3366" s="2"/>
      <c r="EK3366" s="2"/>
      <c r="EL3366" s="2"/>
      <c r="EM3366" s="2"/>
      <c r="EN3366" s="2"/>
      <c r="EO3366" s="2"/>
      <c r="EP3366" s="2"/>
      <c r="EQ3366" s="2"/>
      <c r="ER3366" s="2"/>
      <c r="ES3366" s="2"/>
      <c r="ET3366" s="2"/>
      <c r="EU3366" s="2"/>
      <c r="EV3366" s="2"/>
      <c r="FJ3366" s="2"/>
      <c r="GB3366" s="2"/>
      <c r="GQ3366" s="2"/>
      <c r="GR3366" s="2"/>
      <c r="GS3366" s="2"/>
      <c r="NX3366" s="2"/>
      <c r="NY3366" s="2"/>
      <c r="NZ3366" s="2"/>
      <c r="OA3366" s="2"/>
      <c r="OB3366" s="2"/>
    </row>
    <row r="3367" spans="2:392" x14ac:dyDescent="0.25">
      <c r="B3367" s="2"/>
      <c r="C3367" s="2"/>
      <c r="D3367" s="2"/>
      <c r="E3367" s="2"/>
      <c r="F3367" s="2"/>
      <c r="I3367" s="2"/>
      <c r="J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EE3367" s="2"/>
      <c r="EJ3367" s="2"/>
      <c r="EK3367" s="2"/>
      <c r="EL3367" s="2"/>
      <c r="EM3367" s="2"/>
      <c r="EN3367" s="2"/>
      <c r="EO3367" s="2"/>
      <c r="EP3367" s="2"/>
      <c r="EQ3367" s="2"/>
      <c r="ER3367" s="2"/>
      <c r="ES3367" s="2"/>
      <c r="ET3367" s="2"/>
      <c r="EU3367" s="2"/>
      <c r="EV3367" s="2"/>
      <c r="FJ3367" s="2"/>
      <c r="GB3367" s="2"/>
      <c r="GQ3367" s="2"/>
      <c r="GR3367" s="2"/>
      <c r="GS3367" s="2"/>
      <c r="NX3367" s="2"/>
      <c r="NY3367" s="2"/>
      <c r="NZ3367" s="2"/>
      <c r="OA3367" s="2"/>
      <c r="OB3367" s="2"/>
    </row>
    <row r="3368" spans="2:392" x14ac:dyDescent="0.25">
      <c r="B3368" s="2"/>
      <c r="C3368" s="2"/>
      <c r="D3368" s="2"/>
      <c r="E3368" s="2"/>
      <c r="F3368" s="2"/>
      <c r="I3368" s="2"/>
      <c r="J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EE3368" s="2"/>
      <c r="EJ3368" s="2"/>
      <c r="EK3368" s="2"/>
      <c r="EL3368" s="2"/>
      <c r="EM3368" s="2"/>
      <c r="EN3368" s="2"/>
      <c r="EO3368" s="2"/>
      <c r="EP3368" s="2"/>
      <c r="EQ3368" s="2"/>
      <c r="ER3368" s="2"/>
      <c r="ES3368" s="2"/>
      <c r="ET3368" s="2"/>
      <c r="EU3368" s="2"/>
      <c r="EV3368" s="2"/>
      <c r="FJ3368" s="2"/>
      <c r="GB3368" s="2"/>
      <c r="GQ3368" s="2"/>
      <c r="GR3368" s="2"/>
      <c r="GS3368" s="2"/>
      <c r="NX3368" s="2"/>
      <c r="NY3368" s="2"/>
      <c r="NZ3368" s="2"/>
      <c r="OA3368" s="2"/>
      <c r="OB3368" s="2"/>
    </row>
    <row r="3369" spans="2:392" x14ac:dyDescent="0.25">
      <c r="B3369" s="2"/>
      <c r="C3369" s="2"/>
      <c r="D3369" s="2"/>
      <c r="E3369" s="2"/>
      <c r="F3369" s="2"/>
      <c r="I3369" s="2"/>
      <c r="J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EE3369" s="2"/>
      <c r="EJ3369" s="2"/>
      <c r="EK3369" s="2"/>
      <c r="EL3369" s="2"/>
      <c r="EM3369" s="2"/>
      <c r="EN3369" s="2"/>
      <c r="EO3369" s="2"/>
      <c r="EP3369" s="2"/>
      <c r="EQ3369" s="2"/>
      <c r="ER3369" s="2"/>
      <c r="ES3369" s="2"/>
      <c r="ET3369" s="2"/>
      <c r="EU3369" s="2"/>
      <c r="EV3369" s="2"/>
      <c r="FJ3369" s="2"/>
      <c r="GB3369" s="2"/>
      <c r="GQ3369" s="2"/>
      <c r="GR3369" s="2"/>
      <c r="GS3369" s="2"/>
      <c r="NX3369" s="2"/>
      <c r="NY3369" s="2"/>
      <c r="NZ3369" s="2"/>
      <c r="OA3369" s="2"/>
      <c r="OB3369" s="2"/>
    </row>
    <row r="3370" spans="2:392" x14ac:dyDescent="0.25">
      <c r="B3370" s="2"/>
      <c r="C3370" s="2"/>
      <c r="D3370" s="2"/>
      <c r="E3370" s="2"/>
      <c r="F3370" s="2"/>
      <c r="I3370" s="2"/>
      <c r="J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EE3370" s="2"/>
      <c r="EJ3370" s="2"/>
      <c r="EK3370" s="2"/>
      <c r="EL3370" s="2"/>
      <c r="EM3370" s="2"/>
      <c r="EN3370" s="2"/>
      <c r="EO3370" s="2"/>
      <c r="EP3370" s="2"/>
      <c r="EQ3370" s="2"/>
      <c r="ER3370" s="2"/>
      <c r="ES3370" s="2"/>
      <c r="ET3370" s="2"/>
      <c r="EU3370" s="2"/>
      <c r="EV3370" s="2"/>
      <c r="FJ3370" s="2"/>
      <c r="GB3370" s="2"/>
      <c r="GQ3370" s="2"/>
      <c r="GR3370" s="2"/>
      <c r="GS3370" s="2"/>
      <c r="NX3370" s="2"/>
      <c r="NY3370" s="2"/>
      <c r="NZ3370" s="2"/>
      <c r="OA3370" s="2"/>
      <c r="OB3370" s="2"/>
    </row>
    <row r="3371" spans="2:392" x14ac:dyDescent="0.25">
      <c r="B3371" s="2"/>
      <c r="C3371" s="2"/>
      <c r="D3371" s="2"/>
      <c r="E3371" s="2"/>
      <c r="F3371" s="2"/>
      <c r="I3371" s="2"/>
      <c r="J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EE3371" s="2"/>
      <c r="EJ3371" s="2"/>
      <c r="EK3371" s="2"/>
      <c r="EL3371" s="2"/>
      <c r="EM3371" s="2"/>
      <c r="EN3371" s="2"/>
      <c r="EO3371" s="2"/>
      <c r="EP3371" s="2"/>
      <c r="EQ3371" s="2"/>
      <c r="ER3371" s="2"/>
      <c r="ES3371" s="2"/>
      <c r="ET3371" s="2"/>
      <c r="EU3371" s="2"/>
      <c r="EV3371" s="2"/>
      <c r="FJ3371" s="2"/>
      <c r="GB3371" s="2"/>
      <c r="GQ3371" s="2"/>
      <c r="GR3371" s="2"/>
      <c r="GS3371" s="2"/>
      <c r="NX3371" s="2"/>
      <c r="NY3371" s="2"/>
      <c r="NZ3371" s="2"/>
      <c r="OA3371" s="2"/>
      <c r="OB3371" s="2"/>
    </row>
    <row r="3372" spans="2:392" x14ac:dyDescent="0.25">
      <c r="B3372" s="2"/>
      <c r="C3372" s="2"/>
      <c r="D3372" s="2"/>
      <c r="E3372" s="2"/>
      <c r="F3372" s="2"/>
      <c r="I3372" s="2"/>
      <c r="J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EE3372" s="2"/>
      <c r="EJ3372" s="2"/>
      <c r="EK3372" s="2"/>
      <c r="EL3372" s="2"/>
      <c r="EM3372" s="2"/>
      <c r="EN3372" s="2"/>
      <c r="EO3372" s="2"/>
      <c r="EP3372" s="2"/>
      <c r="EQ3372" s="2"/>
      <c r="ER3372" s="2"/>
      <c r="ES3372" s="2"/>
      <c r="ET3372" s="2"/>
      <c r="EU3372" s="2"/>
      <c r="EV3372" s="2"/>
      <c r="FJ3372" s="2"/>
      <c r="GB3372" s="2"/>
      <c r="GQ3372" s="2"/>
      <c r="GR3372" s="2"/>
      <c r="GS3372" s="2"/>
      <c r="NX3372" s="2"/>
      <c r="NY3372" s="2"/>
      <c r="NZ3372" s="2"/>
      <c r="OA3372" s="2"/>
      <c r="OB3372" s="2"/>
    </row>
    <row r="3373" spans="2:392" x14ac:dyDescent="0.25">
      <c r="B3373" s="2"/>
      <c r="C3373" s="2"/>
      <c r="D3373" s="2"/>
      <c r="E3373" s="2"/>
      <c r="F3373" s="2"/>
      <c r="I3373" s="2"/>
      <c r="J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EE3373" s="2"/>
      <c r="EJ3373" s="2"/>
      <c r="EK3373" s="2"/>
      <c r="EL3373" s="2"/>
      <c r="EM3373" s="2"/>
      <c r="EN3373" s="2"/>
      <c r="EO3373" s="2"/>
      <c r="EP3373" s="2"/>
      <c r="EQ3373" s="2"/>
      <c r="ER3373" s="2"/>
      <c r="ES3373" s="2"/>
      <c r="ET3373" s="2"/>
      <c r="EU3373" s="2"/>
      <c r="EV3373" s="2"/>
      <c r="FJ3373" s="2"/>
      <c r="GB3373" s="2"/>
      <c r="GQ3373" s="2"/>
      <c r="GR3373" s="2"/>
      <c r="GS3373" s="2"/>
      <c r="NX3373" s="2"/>
      <c r="NY3373" s="2"/>
      <c r="NZ3373" s="2"/>
      <c r="OA3373" s="2"/>
      <c r="OB3373" s="2"/>
    </row>
    <row r="3374" spans="2:392" x14ac:dyDescent="0.25">
      <c r="B3374" s="2"/>
      <c r="C3374" s="2"/>
      <c r="D3374" s="2"/>
      <c r="E3374" s="2"/>
      <c r="F3374" s="2"/>
      <c r="I3374" s="2"/>
      <c r="J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EE3374" s="2"/>
      <c r="EJ3374" s="2"/>
      <c r="EK3374" s="2"/>
      <c r="EL3374" s="2"/>
      <c r="EM3374" s="2"/>
      <c r="EN3374" s="2"/>
      <c r="EO3374" s="2"/>
      <c r="EP3374" s="2"/>
      <c r="EQ3374" s="2"/>
      <c r="ER3374" s="2"/>
      <c r="ES3374" s="2"/>
      <c r="ET3374" s="2"/>
      <c r="EU3374" s="2"/>
      <c r="EV3374" s="2"/>
      <c r="FJ3374" s="2"/>
      <c r="GB3374" s="2"/>
      <c r="GQ3374" s="2"/>
      <c r="GR3374" s="2"/>
      <c r="GS3374" s="2"/>
      <c r="NX3374" s="2"/>
      <c r="NY3374" s="2"/>
      <c r="NZ3374" s="2"/>
      <c r="OA3374" s="2"/>
      <c r="OB3374" s="2"/>
    </row>
    <row r="3375" spans="2:392" x14ac:dyDescent="0.25">
      <c r="B3375" s="2"/>
      <c r="C3375" s="2"/>
      <c r="D3375" s="2"/>
      <c r="E3375" s="2"/>
      <c r="F3375" s="2"/>
      <c r="I3375" s="2"/>
      <c r="J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EE3375" s="2"/>
      <c r="EJ3375" s="2"/>
      <c r="EK3375" s="2"/>
      <c r="EL3375" s="2"/>
      <c r="EM3375" s="2"/>
      <c r="EN3375" s="2"/>
      <c r="EO3375" s="2"/>
      <c r="EP3375" s="2"/>
      <c r="EQ3375" s="2"/>
      <c r="ER3375" s="2"/>
      <c r="ES3375" s="2"/>
      <c r="ET3375" s="2"/>
      <c r="EU3375" s="2"/>
      <c r="EV3375" s="2"/>
      <c r="FJ3375" s="2"/>
      <c r="GB3375" s="2"/>
      <c r="GQ3375" s="2"/>
      <c r="GR3375" s="2"/>
      <c r="GS3375" s="2"/>
      <c r="NX3375" s="2"/>
      <c r="NY3375" s="2"/>
      <c r="NZ3375" s="2"/>
      <c r="OA3375" s="2"/>
      <c r="OB3375" s="2"/>
    </row>
    <row r="3376" spans="2:392" x14ac:dyDescent="0.25">
      <c r="B3376" s="2"/>
      <c r="C3376" s="2"/>
      <c r="D3376" s="2"/>
      <c r="E3376" s="2"/>
      <c r="F3376" s="2"/>
      <c r="I3376" s="2"/>
      <c r="J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EE3376" s="2"/>
      <c r="EJ3376" s="2"/>
      <c r="EK3376" s="2"/>
      <c r="EL3376" s="2"/>
      <c r="EM3376" s="2"/>
      <c r="EN3376" s="2"/>
      <c r="EO3376" s="2"/>
      <c r="EP3376" s="2"/>
      <c r="EQ3376" s="2"/>
      <c r="ER3376" s="2"/>
      <c r="ES3376" s="2"/>
      <c r="ET3376" s="2"/>
      <c r="EU3376" s="2"/>
      <c r="EV3376" s="2"/>
      <c r="FJ3376" s="2"/>
      <c r="GB3376" s="2"/>
      <c r="GQ3376" s="2"/>
      <c r="GR3376" s="2"/>
      <c r="GS3376" s="2"/>
      <c r="NX3376" s="2"/>
      <c r="NY3376" s="2"/>
      <c r="NZ3376" s="2"/>
      <c r="OA3376" s="2"/>
      <c r="OB3376" s="2"/>
    </row>
    <row r="3377" spans="2:392" x14ac:dyDescent="0.25">
      <c r="B3377" s="2"/>
      <c r="C3377" s="2"/>
      <c r="D3377" s="2"/>
      <c r="E3377" s="2"/>
      <c r="F3377" s="2"/>
      <c r="I3377" s="2"/>
      <c r="J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EE3377" s="2"/>
      <c r="EJ3377" s="2"/>
      <c r="EK3377" s="2"/>
      <c r="EL3377" s="2"/>
      <c r="EM3377" s="2"/>
      <c r="EN3377" s="2"/>
      <c r="EO3377" s="2"/>
      <c r="EP3377" s="2"/>
      <c r="EQ3377" s="2"/>
      <c r="ER3377" s="2"/>
      <c r="ES3377" s="2"/>
      <c r="ET3377" s="2"/>
      <c r="EU3377" s="2"/>
      <c r="EV3377" s="2"/>
      <c r="FJ3377" s="2"/>
      <c r="GB3377" s="2"/>
      <c r="GQ3377" s="2"/>
      <c r="GR3377" s="2"/>
      <c r="GS3377" s="2"/>
      <c r="NX3377" s="2"/>
      <c r="NY3377" s="2"/>
      <c r="NZ3377" s="2"/>
      <c r="OA3377" s="2"/>
      <c r="OB3377" s="2"/>
    </row>
    <row r="3378" spans="2:392" x14ac:dyDescent="0.25">
      <c r="B3378" s="2"/>
      <c r="C3378" s="2"/>
      <c r="D3378" s="2"/>
      <c r="E3378" s="2"/>
      <c r="F3378" s="2"/>
      <c r="I3378" s="2"/>
      <c r="J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EE3378" s="2"/>
      <c r="EJ3378" s="2"/>
      <c r="EK3378" s="2"/>
      <c r="EL3378" s="2"/>
      <c r="EM3378" s="2"/>
      <c r="EN3378" s="2"/>
      <c r="EO3378" s="2"/>
      <c r="EP3378" s="2"/>
      <c r="EQ3378" s="2"/>
      <c r="ER3378" s="2"/>
      <c r="ES3378" s="2"/>
      <c r="ET3378" s="2"/>
      <c r="EU3378" s="2"/>
      <c r="EV3378" s="2"/>
      <c r="FJ3378" s="2"/>
      <c r="GB3378" s="2"/>
      <c r="GQ3378" s="2"/>
      <c r="GR3378" s="2"/>
      <c r="GS3378" s="2"/>
      <c r="NX3378" s="2"/>
      <c r="NY3378" s="2"/>
      <c r="NZ3378" s="2"/>
      <c r="OA3378" s="2"/>
      <c r="OB3378" s="2"/>
    </row>
    <row r="3379" spans="2:392" x14ac:dyDescent="0.25">
      <c r="B3379" s="2"/>
      <c r="C3379" s="2"/>
      <c r="D3379" s="2"/>
      <c r="E3379" s="2"/>
      <c r="F3379" s="2"/>
      <c r="I3379" s="2"/>
      <c r="J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EE3379" s="2"/>
      <c r="EJ3379" s="2"/>
      <c r="EK3379" s="2"/>
      <c r="EL3379" s="2"/>
      <c r="EM3379" s="2"/>
      <c r="EN3379" s="2"/>
      <c r="EO3379" s="2"/>
      <c r="EP3379" s="2"/>
      <c r="EQ3379" s="2"/>
      <c r="ER3379" s="2"/>
      <c r="ES3379" s="2"/>
      <c r="ET3379" s="2"/>
      <c r="EU3379" s="2"/>
      <c r="EV3379" s="2"/>
      <c r="FJ3379" s="2"/>
      <c r="GB3379" s="2"/>
      <c r="GQ3379" s="2"/>
      <c r="GR3379" s="2"/>
      <c r="GS3379" s="2"/>
      <c r="NX3379" s="2"/>
      <c r="NY3379" s="2"/>
      <c r="NZ3379" s="2"/>
      <c r="OA3379" s="2"/>
      <c r="OB3379" s="2"/>
    </row>
    <row r="3380" spans="2:392" x14ac:dyDescent="0.25">
      <c r="B3380" s="2"/>
      <c r="C3380" s="2"/>
      <c r="D3380" s="2"/>
      <c r="E3380" s="2"/>
      <c r="F3380" s="2"/>
      <c r="I3380" s="2"/>
      <c r="J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EE3380" s="2"/>
      <c r="EJ3380" s="2"/>
      <c r="EK3380" s="2"/>
      <c r="EL3380" s="2"/>
      <c r="EM3380" s="2"/>
      <c r="EN3380" s="2"/>
      <c r="EO3380" s="2"/>
      <c r="EP3380" s="2"/>
      <c r="EQ3380" s="2"/>
      <c r="ER3380" s="2"/>
      <c r="ES3380" s="2"/>
      <c r="ET3380" s="2"/>
      <c r="EU3380" s="2"/>
      <c r="EV3380" s="2"/>
      <c r="FJ3380" s="2"/>
      <c r="GB3380" s="2"/>
      <c r="GQ3380" s="2"/>
      <c r="GR3380" s="2"/>
      <c r="GS3380" s="2"/>
      <c r="NX3380" s="2"/>
      <c r="NY3380" s="2"/>
      <c r="NZ3380" s="2"/>
      <c r="OA3380" s="2"/>
      <c r="OB3380" s="2"/>
    </row>
    <row r="3381" spans="2:392" x14ac:dyDescent="0.25">
      <c r="B3381" s="2"/>
      <c r="C3381" s="2"/>
      <c r="D3381" s="2"/>
      <c r="E3381" s="2"/>
      <c r="F3381" s="2"/>
      <c r="I3381" s="2"/>
      <c r="J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EE3381" s="2"/>
      <c r="EJ3381" s="2"/>
      <c r="EK3381" s="2"/>
      <c r="EL3381" s="2"/>
      <c r="EM3381" s="2"/>
      <c r="EN3381" s="2"/>
      <c r="EO3381" s="2"/>
      <c r="EP3381" s="2"/>
      <c r="EQ3381" s="2"/>
      <c r="ER3381" s="2"/>
      <c r="ES3381" s="2"/>
      <c r="ET3381" s="2"/>
      <c r="EU3381" s="2"/>
      <c r="EV3381" s="2"/>
      <c r="FJ3381" s="2"/>
      <c r="GB3381" s="2"/>
      <c r="GQ3381" s="2"/>
      <c r="GR3381" s="2"/>
      <c r="GS3381" s="2"/>
      <c r="NX3381" s="2"/>
      <c r="NY3381" s="2"/>
      <c r="NZ3381" s="2"/>
      <c r="OA3381" s="2"/>
      <c r="OB3381" s="2"/>
    </row>
    <row r="3382" spans="2:392" x14ac:dyDescent="0.25">
      <c r="B3382" s="2"/>
      <c r="C3382" s="2"/>
      <c r="D3382" s="2"/>
      <c r="E3382" s="2"/>
      <c r="F3382" s="2"/>
      <c r="I3382" s="2"/>
      <c r="J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EE3382" s="2"/>
      <c r="EJ3382" s="2"/>
      <c r="EK3382" s="2"/>
      <c r="EL3382" s="2"/>
      <c r="EM3382" s="2"/>
      <c r="EN3382" s="2"/>
      <c r="EO3382" s="2"/>
      <c r="EP3382" s="2"/>
      <c r="EQ3382" s="2"/>
      <c r="ER3382" s="2"/>
      <c r="ES3382" s="2"/>
      <c r="ET3382" s="2"/>
      <c r="EU3382" s="2"/>
      <c r="EV3382" s="2"/>
      <c r="FJ3382" s="2"/>
      <c r="GB3382" s="2"/>
      <c r="GQ3382" s="2"/>
      <c r="GR3382" s="2"/>
      <c r="GS3382" s="2"/>
      <c r="NX3382" s="2"/>
      <c r="NY3382" s="2"/>
      <c r="NZ3382" s="2"/>
      <c r="OA3382" s="2"/>
      <c r="OB3382" s="2"/>
    </row>
    <row r="3383" spans="2:392" x14ac:dyDescent="0.25">
      <c r="B3383" s="2"/>
      <c r="C3383" s="2"/>
      <c r="D3383" s="2"/>
      <c r="E3383" s="2"/>
      <c r="F3383" s="2"/>
      <c r="I3383" s="2"/>
      <c r="J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EE3383" s="2"/>
      <c r="EJ3383" s="2"/>
      <c r="EK3383" s="2"/>
      <c r="EL3383" s="2"/>
      <c r="EM3383" s="2"/>
      <c r="EN3383" s="2"/>
      <c r="EO3383" s="2"/>
      <c r="EP3383" s="2"/>
      <c r="EQ3383" s="2"/>
      <c r="ER3383" s="2"/>
      <c r="ES3383" s="2"/>
      <c r="ET3383" s="2"/>
      <c r="EU3383" s="2"/>
      <c r="EV3383" s="2"/>
      <c r="FJ3383" s="2"/>
      <c r="GB3383" s="2"/>
      <c r="GQ3383" s="2"/>
      <c r="GR3383" s="2"/>
      <c r="GS3383" s="2"/>
      <c r="NX3383" s="2"/>
      <c r="NY3383" s="2"/>
      <c r="NZ3383" s="2"/>
      <c r="OA3383" s="2"/>
      <c r="OB3383" s="2"/>
    </row>
    <row r="3384" spans="2:392" x14ac:dyDescent="0.25">
      <c r="B3384" s="2"/>
      <c r="C3384" s="2"/>
      <c r="D3384" s="2"/>
      <c r="E3384" s="2"/>
      <c r="F3384" s="2"/>
      <c r="I3384" s="2"/>
      <c r="J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EE3384" s="2"/>
      <c r="EJ3384" s="2"/>
      <c r="EK3384" s="2"/>
      <c r="EL3384" s="2"/>
      <c r="EM3384" s="2"/>
      <c r="EN3384" s="2"/>
      <c r="EO3384" s="2"/>
      <c r="EP3384" s="2"/>
      <c r="EQ3384" s="2"/>
      <c r="ER3384" s="2"/>
      <c r="ES3384" s="2"/>
      <c r="ET3384" s="2"/>
      <c r="EU3384" s="2"/>
      <c r="EV3384" s="2"/>
      <c r="FJ3384" s="2"/>
      <c r="GB3384" s="2"/>
      <c r="GQ3384" s="2"/>
      <c r="GR3384" s="2"/>
      <c r="GS3384" s="2"/>
      <c r="NX3384" s="2"/>
      <c r="NY3384" s="2"/>
      <c r="NZ3384" s="2"/>
      <c r="OA3384" s="2"/>
      <c r="OB3384" s="2"/>
    </row>
    <row r="3385" spans="2:392" x14ac:dyDescent="0.25">
      <c r="B3385" s="2"/>
      <c r="C3385" s="2"/>
      <c r="D3385" s="2"/>
      <c r="E3385" s="2"/>
      <c r="F3385" s="2"/>
      <c r="I3385" s="2"/>
      <c r="J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EE3385" s="2"/>
      <c r="EJ3385" s="2"/>
      <c r="EK3385" s="2"/>
      <c r="EL3385" s="2"/>
      <c r="EM3385" s="2"/>
      <c r="EN3385" s="2"/>
      <c r="EO3385" s="2"/>
      <c r="EP3385" s="2"/>
      <c r="EQ3385" s="2"/>
      <c r="ER3385" s="2"/>
      <c r="ES3385" s="2"/>
      <c r="ET3385" s="2"/>
      <c r="EU3385" s="2"/>
      <c r="EV3385" s="2"/>
      <c r="FJ3385" s="2"/>
      <c r="GB3385" s="2"/>
      <c r="GQ3385" s="2"/>
      <c r="GR3385" s="2"/>
      <c r="GS3385" s="2"/>
      <c r="NX3385" s="2"/>
      <c r="NY3385" s="2"/>
      <c r="NZ3385" s="2"/>
      <c r="OA3385" s="2"/>
      <c r="OB3385" s="2"/>
    </row>
    <row r="3386" spans="2:392" x14ac:dyDescent="0.25">
      <c r="B3386" s="2"/>
      <c r="C3386" s="2"/>
      <c r="D3386" s="2"/>
      <c r="E3386" s="2"/>
      <c r="F3386" s="2"/>
      <c r="I3386" s="2"/>
      <c r="J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EE3386" s="2"/>
      <c r="EJ3386" s="2"/>
      <c r="EK3386" s="2"/>
      <c r="EL3386" s="2"/>
      <c r="EM3386" s="2"/>
      <c r="EN3386" s="2"/>
      <c r="EO3386" s="2"/>
      <c r="EP3386" s="2"/>
      <c r="EQ3386" s="2"/>
      <c r="ER3386" s="2"/>
      <c r="ES3386" s="2"/>
      <c r="ET3386" s="2"/>
      <c r="EU3386" s="2"/>
      <c r="EV3386" s="2"/>
      <c r="FJ3386" s="2"/>
      <c r="GB3386" s="2"/>
      <c r="GQ3386" s="2"/>
      <c r="GR3386" s="2"/>
      <c r="GS3386" s="2"/>
      <c r="NX3386" s="2"/>
      <c r="NY3386" s="2"/>
      <c r="NZ3386" s="2"/>
      <c r="OA3386" s="2"/>
      <c r="OB3386" s="2"/>
    </row>
    <row r="3387" spans="2:392" x14ac:dyDescent="0.25">
      <c r="B3387" s="2"/>
      <c r="C3387" s="2"/>
      <c r="D3387" s="2"/>
      <c r="E3387" s="2"/>
      <c r="F3387" s="2"/>
      <c r="I3387" s="2"/>
      <c r="J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EE3387" s="2"/>
      <c r="EJ3387" s="2"/>
      <c r="EK3387" s="2"/>
      <c r="EL3387" s="2"/>
      <c r="EM3387" s="2"/>
      <c r="EN3387" s="2"/>
      <c r="EO3387" s="2"/>
      <c r="EP3387" s="2"/>
      <c r="EQ3387" s="2"/>
      <c r="ER3387" s="2"/>
      <c r="ES3387" s="2"/>
      <c r="ET3387" s="2"/>
      <c r="EU3387" s="2"/>
      <c r="EV3387" s="2"/>
      <c r="FJ3387" s="2"/>
      <c r="GB3387" s="2"/>
      <c r="GQ3387" s="2"/>
      <c r="GR3387" s="2"/>
      <c r="GS3387" s="2"/>
      <c r="NX3387" s="2"/>
      <c r="NY3387" s="2"/>
      <c r="NZ3387" s="2"/>
      <c r="OA3387" s="2"/>
      <c r="OB3387" s="2"/>
    </row>
    <row r="3388" spans="2:392" x14ac:dyDescent="0.25">
      <c r="B3388" s="2"/>
      <c r="C3388" s="2"/>
      <c r="D3388" s="2"/>
      <c r="E3388" s="2"/>
      <c r="F3388" s="2"/>
      <c r="I3388" s="2"/>
      <c r="J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EE3388" s="2"/>
      <c r="EJ3388" s="2"/>
      <c r="EK3388" s="2"/>
      <c r="EL3388" s="2"/>
      <c r="EM3388" s="2"/>
      <c r="EN3388" s="2"/>
      <c r="EO3388" s="2"/>
      <c r="EP3388" s="2"/>
      <c r="EQ3388" s="2"/>
      <c r="ER3388" s="2"/>
      <c r="ES3388" s="2"/>
      <c r="ET3388" s="2"/>
      <c r="EU3388" s="2"/>
      <c r="EV3388" s="2"/>
      <c r="FJ3388" s="2"/>
      <c r="GB3388" s="2"/>
      <c r="GQ3388" s="2"/>
      <c r="GR3388" s="2"/>
      <c r="GS3388" s="2"/>
      <c r="NX3388" s="2"/>
      <c r="NY3388" s="2"/>
      <c r="NZ3388" s="2"/>
      <c r="OA3388" s="2"/>
      <c r="OB3388" s="2"/>
    </row>
    <row r="3389" spans="2:392" x14ac:dyDescent="0.25">
      <c r="B3389" s="2"/>
      <c r="C3389" s="2"/>
      <c r="D3389" s="2"/>
      <c r="E3389" s="2"/>
      <c r="F3389" s="2"/>
      <c r="I3389" s="2"/>
      <c r="J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EE3389" s="2"/>
      <c r="EJ3389" s="2"/>
      <c r="EK3389" s="2"/>
      <c r="EL3389" s="2"/>
      <c r="EM3389" s="2"/>
      <c r="EN3389" s="2"/>
      <c r="EO3389" s="2"/>
      <c r="EP3389" s="2"/>
      <c r="EQ3389" s="2"/>
      <c r="ER3389" s="2"/>
      <c r="ES3389" s="2"/>
      <c r="ET3389" s="2"/>
      <c r="EU3389" s="2"/>
      <c r="EV3389" s="2"/>
      <c r="FJ3389" s="2"/>
      <c r="GB3389" s="2"/>
      <c r="GQ3389" s="2"/>
      <c r="GR3389" s="2"/>
      <c r="GS3389" s="2"/>
      <c r="NX3389" s="2"/>
      <c r="NY3389" s="2"/>
      <c r="NZ3389" s="2"/>
      <c r="OA3389" s="2"/>
      <c r="OB3389" s="2"/>
    </row>
    <row r="3390" spans="2:392" x14ac:dyDescent="0.25">
      <c r="B3390" s="2"/>
      <c r="C3390" s="2"/>
      <c r="D3390" s="2"/>
      <c r="E3390" s="2"/>
      <c r="F3390" s="2"/>
      <c r="I3390" s="2"/>
      <c r="J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EE3390" s="2"/>
      <c r="EJ3390" s="2"/>
      <c r="EK3390" s="2"/>
      <c r="EL3390" s="2"/>
      <c r="EM3390" s="2"/>
      <c r="EN3390" s="2"/>
      <c r="EO3390" s="2"/>
      <c r="EP3390" s="2"/>
      <c r="EQ3390" s="2"/>
      <c r="ER3390" s="2"/>
      <c r="ES3390" s="2"/>
      <c r="ET3390" s="2"/>
      <c r="EU3390" s="2"/>
      <c r="EV3390" s="2"/>
      <c r="FJ3390" s="2"/>
      <c r="GB3390" s="2"/>
      <c r="GQ3390" s="2"/>
      <c r="GR3390" s="2"/>
      <c r="GS3390" s="2"/>
      <c r="NX3390" s="2"/>
      <c r="NY3390" s="2"/>
      <c r="NZ3390" s="2"/>
      <c r="OA3390" s="2"/>
      <c r="OB3390" s="2"/>
    </row>
    <row r="3391" spans="2:392" x14ac:dyDescent="0.25">
      <c r="B3391" s="2"/>
      <c r="C3391" s="2"/>
      <c r="D3391" s="2"/>
      <c r="E3391" s="2"/>
      <c r="F3391" s="2"/>
      <c r="I3391" s="2"/>
      <c r="J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EE3391" s="2"/>
      <c r="EJ3391" s="2"/>
      <c r="EK3391" s="2"/>
      <c r="EL3391" s="2"/>
      <c r="EM3391" s="2"/>
      <c r="EN3391" s="2"/>
      <c r="EO3391" s="2"/>
      <c r="EP3391" s="2"/>
      <c r="EQ3391" s="2"/>
      <c r="ER3391" s="2"/>
      <c r="ES3391" s="2"/>
      <c r="ET3391" s="2"/>
      <c r="EU3391" s="2"/>
      <c r="EV3391" s="2"/>
      <c r="FJ3391" s="2"/>
      <c r="GB3391" s="2"/>
      <c r="GQ3391" s="2"/>
      <c r="GR3391" s="2"/>
      <c r="GS3391" s="2"/>
      <c r="NX3391" s="2"/>
      <c r="NY3391" s="2"/>
      <c r="NZ3391" s="2"/>
      <c r="OA3391" s="2"/>
      <c r="OB3391" s="2"/>
    </row>
    <row r="3392" spans="2:392" x14ac:dyDescent="0.25">
      <c r="B3392" s="2"/>
      <c r="C3392" s="2"/>
      <c r="D3392" s="2"/>
      <c r="E3392" s="2"/>
      <c r="F3392" s="2"/>
      <c r="I3392" s="2"/>
      <c r="J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EE3392" s="2"/>
      <c r="EJ3392" s="2"/>
      <c r="EK3392" s="2"/>
      <c r="EL3392" s="2"/>
      <c r="EM3392" s="2"/>
      <c r="EN3392" s="2"/>
      <c r="EO3392" s="2"/>
      <c r="EP3392" s="2"/>
      <c r="EQ3392" s="2"/>
      <c r="ER3392" s="2"/>
      <c r="ES3392" s="2"/>
      <c r="ET3392" s="2"/>
      <c r="EU3392" s="2"/>
      <c r="EV3392" s="2"/>
      <c r="FJ3392" s="2"/>
      <c r="GB3392" s="2"/>
      <c r="GQ3392" s="2"/>
      <c r="GR3392" s="2"/>
      <c r="GS3392" s="2"/>
      <c r="NX3392" s="2"/>
      <c r="NY3392" s="2"/>
      <c r="NZ3392" s="2"/>
      <c r="OA3392" s="2"/>
      <c r="OB3392" s="2"/>
    </row>
    <row r="3393" spans="2:392" x14ac:dyDescent="0.25">
      <c r="B3393" s="2"/>
      <c r="C3393" s="2"/>
      <c r="D3393" s="2"/>
      <c r="E3393" s="2"/>
      <c r="F3393" s="2"/>
      <c r="I3393" s="2"/>
      <c r="J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EE3393" s="2"/>
      <c r="EJ3393" s="2"/>
      <c r="EK3393" s="2"/>
      <c r="EL3393" s="2"/>
      <c r="EM3393" s="2"/>
      <c r="EN3393" s="2"/>
      <c r="EO3393" s="2"/>
      <c r="EP3393" s="2"/>
      <c r="EQ3393" s="2"/>
      <c r="ER3393" s="2"/>
      <c r="ES3393" s="2"/>
      <c r="ET3393" s="2"/>
      <c r="EU3393" s="2"/>
      <c r="EV3393" s="2"/>
      <c r="FJ3393" s="2"/>
      <c r="GB3393" s="2"/>
      <c r="GQ3393" s="2"/>
      <c r="GR3393" s="2"/>
      <c r="GS3393" s="2"/>
      <c r="NX3393" s="2"/>
      <c r="NY3393" s="2"/>
      <c r="NZ3393" s="2"/>
      <c r="OA3393" s="2"/>
      <c r="OB3393" s="2"/>
    </row>
    <row r="3394" spans="2:392" x14ac:dyDescent="0.25">
      <c r="B3394" s="2"/>
      <c r="C3394" s="2"/>
      <c r="D3394" s="2"/>
      <c r="E3394" s="2"/>
      <c r="F3394" s="2"/>
      <c r="I3394" s="2"/>
      <c r="J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EE3394" s="2"/>
      <c r="EJ3394" s="2"/>
      <c r="EK3394" s="2"/>
      <c r="EL3394" s="2"/>
      <c r="EM3394" s="2"/>
      <c r="EN3394" s="2"/>
      <c r="EO3394" s="2"/>
      <c r="EP3394" s="2"/>
      <c r="EQ3394" s="2"/>
      <c r="ER3394" s="2"/>
      <c r="ES3394" s="2"/>
      <c r="ET3394" s="2"/>
      <c r="EU3394" s="2"/>
      <c r="EV3394" s="2"/>
      <c r="FJ3394" s="2"/>
      <c r="GB3394" s="2"/>
      <c r="GQ3394" s="2"/>
      <c r="GR3394" s="2"/>
      <c r="GS3394" s="2"/>
      <c r="NX3394" s="2"/>
      <c r="NY3394" s="2"/>
      <c r="NZ3394" s="2"/>
      <c r="OA3394" s="2"/>
      <c r="OB3394" s="2"/>
    </row>
    <row r="3395" spans="2:392" x14ac:dyDescent="0.25">
      <c r="B3395" s="2"/>
      <c r="C3395" s="2"/>
      <c r="D3395" s="2"/>
      <c r="E3395" s="2"/>
      <c r="F3395" s="2"/>
      <c r="I3395" s="2"/>
      <c r="J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EE3395" s="2"/>
      <c r="EJ3395" s="2"/>
      <c r="EK3395" s="2"/>
      <c r="EL3395" s="2"/>
      <c r="EM3395" s="2"/>
      <c r="EN3395" s="2"/>
      <c r="EO3395" s="2"/>
      <c r="EP3395" s="2"/>
      <c r="EQ3395" s="2"/>
      <c r="ER3395" s="2"/>
      <c r="ES3395" s="2"/>
      <c r="ET3395" s="2"/>
      <c r="EU3395" s="2"/>
      <c r="EV3395" s="2"/>
      <c r="FJ3395" s="2"/>
      <c r="GB3395" s="2"/>
      <c r="GQ3395" s="2"/>
      <c r="GR3395" s="2"/>
      <c r="GS3395" s="2"/>
      <c r="NX3395" s="2"/>
      <c r="NY3395" s="2"/>
      <c r="NZ3395" s="2"/>
      <c r="OA3395" s="2"/>
      <c r="OB3395" s="2"/>
    </row>
    <row r="3396" spans="2:392" x14ac:dyDescent="0.25">
      <c r="B3396" s="2"/>
      <c r="C3396" s="2"/>
      <c r="D3396" s="2"/>
      <c r="E3396" s="2"/>
      <c r="F3396" s="2"/>
      <c r="I3396" s="2"/>
      <c r="J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EE3396" s="2"/>
      <c r="EJ3396" s="2"/>
      <c r="EK3396" s="2"/>
      <c r="EL3396" s="2"/>
      <c r="EM3396" s="2"/>
      <c r="EN3396" s="2"/>
      <c r="EO3396" s="2"/>
      <c r="EP3396" s="2"/>
      <c r="EQ3396" s="2"/>
      <c r="ER3396" s="2"/>
      <c r="ES3396" s="2"/>
      <c r="ET3396" s="2"/>
      <c r="EU3396" s="2"/>
      <c r="EV3396" s="2"/>
      <c r="FJ3396" s="2"/>
      <c r="GB3396" s="2"/>
      <c r="GQ3396" s="2"/>
      <c r="GR3396" s="2"/>
      <c r="GS3396" s="2"/>
      <c r="NX3396" s="2"/>
      <c r="NY3396" s="2"/>
      <c r="NZ3396" s="2"/>
      <c r="OA3396" s="2"/>
      <c r="OB3396" s="2"/>
    </row>
    <row r="3397" spans="2:392" x14ac:dyDescent="0.25">
      <c r="B3397" s="2"/>
      <c r="C3397" s="2"/>
      <c r="D3397" s="2"/>
      <c r="E3397" s="2"/>
      <c r="F3397" s="2"/>
      <c r="I3397" s="2"/>
      <c r="J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EE3397" s="2"/>
      <c r="EJ3397" s="2"/>
      <c r="EK3397" s="2"/>
      <c r="EL3397" s="2"/>
      <c r="EM3397" s="2"/>
      <c r="EN3397" s="2"/>
      <c r="EO3397" s="2"/>
      <c r="EP3397" s="2"/>
      <c r="EQ3397" s="2"/>
      <c r="ER3397" s="2"/>
      <c r="ES3397" s="2"/>
      <c r="ET3397" s="2"/>
      <c r="EU3397" s="2"/>
      <c r="EV3397" s="2"/>
      <c r="FJ3397" s="2"/>
      <c r="GB3397" s="2"/>
      <c r="GQ3397" s="2"/>
      <c r="GR3397" s="2"/>
      <c r="GS3397" s="2"/>
      <c r="NX3397" s="2"/>
      <c r="NY3397" s="2"/>
      <c r="NZ3397" s="2"/>
      <c r="OA3397" s="2"/>
      <c r="OB3397" s="2"/>
    </row>
    <row r="3398" spans="2:392" x14ac:dyDescent="0.25">
      <c r="B3398" s="2"/>
      <c r="C3398" s="2"/>
      <c r="D3398" s="2"/>
      <c r="E3398" s="2"/>
      <c r="F3398" s="2"/>
      <c r="I3398" s="2"/>
      <c r="J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EE3398" s="2"/>
      <c r="EJ3398" s="2"/>
      <c r="EK3398" s="2"/>
      <c r="EL3398" s="2"/>
      <c r="EM3398" s="2"/>
      <c r="EN3398" s="2"/>
      <c r="EO3398" s="2"/>
      <c r="EP3398" s="2"/>
      <c r="EQ3398" s="2"/>
      <c r="ER3398" s="2"/>
      <c r="ES3398" s="2"/>
      <c r="ET3398" s="2"/>
      <c r="EU3398" s="2"/>
      <c r="EV3398" s="2"/>
      <c r="FJ3398" s="2"/>
      <c r="GB3398" s="2"/>
      <c r="GQ3398" s="2"/>
      <c r="GR3398" s="2"/>
      <c r="GS3398" s="2"/>
      <c r="NX3398" s="2"/>
      <c r="NY3398" s="2"/>
      <c r="NZ3398" s="2"/>
      <c r="OA3398" s="2"/>
      <c r="OB3398" s="2"/>
    </row>
    <row r="3399" spans="2:392" x14ac:dyDescent="0.25">
      <c r="B3399" s="2"/>
      <c r="C3399" s="2"/>
      <c r="D3399" s="2"/>
      <c r="E3399" s="2"/>
      <c r="F3399" s="2"/>
      <c r="I3399" s="2"/>
      <c r="J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EE3399" s="2"/>
      <c r="EJ3399" s="2"/>
      <c r="EK3399" s="2"/>
      <c r="EL3399" s="2"/>
      <c r="EM3399" s="2"/>
      <c r="EN3399" s="2"/>
      <c r="EO3399" s="2"/>
      <c r="EP3399" s="2"/>
      <c r="EQ3399" s="2"/>
      <c r="ER3399" s="2"/>
      <c r="ES3399" s="2"/>
      <c r="ET3399" s="2"/>
      <c r="EU3399" s="2"/>
      <c r="EV3399" s="2"/>
      <c r="FJ3399" s="2"/>
      <c r="GB3399" s="2"/>
      <c r="GQ3399" s="2"/>
      <c r="GR3399" s="2"/>
      <c r="GS3399" s="2"/>
      <c r="NX3399" s="2"/>
      <c r="NY3399" s="2"/>
      <c r="NZ3399" s="2"/>
      <c r="OA3399" s="2"/>
      <c r="OB3399" s="2"/>
    </row>
    <row r="3400" spans="2:392" x14ac:dyDescent="0.25">
      <c r="B3400" s="2"/>
      <c r="C3400" s="2"/>
      <c r="D3400" s="2"/>
      <c r="E3400" s="2"/>
      <c r="F3400" s="2"/>
      <c r="I3400" s="2"/>
      <c r="J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EE3400" s="2"/>
      <c r="EJ3400" s="2"/>
      <c r="EK3400" s="2"/>
      <c r="EL3400" s="2"/>
      <c r="EM3400" s="2"/>
      <c r="EN3400" s="2"/>
      <c r="EO3400" s="2"/>
      <c r="EP3400" s="2"/>
      <c r="EQ3400" s="2"/>
      <c r="ER3400" s="2"/>
      <c r="ES3400" s="2"/>
      <c r="ET3400" s="2"/>
      <c r="EU3400" s="2"/>
      <c r="EV3400" s="2"/>
      <c r="FJ3400" s="2"/>
      <c r="GB3400" s="2"/>
      <c r="GQ3400" s="2"/>
      <c r="GR3400" s="2"/>
      <c r="GS3400" s="2"/>
      <c r="NX3400" s="2"/>
      <c r="NY3400" s="2"/>
      <c r="NZ3400" s="2"/>
      <c r="OA3400" s="2"/>
      <c r="OB3400" s="2"/>
    </row>
    <row r="3401" spans="2:392" x14ac:dyDescent="0.25">
      <c r="B3401" s="2"/>
      <c r="C3401" s="2"/>
      <c r="D3401" s="2"/>
      <c r="E3401" s="2"/>
      <c r="F3401" s="2"/>
      <c r="I3401" s="2"/>
      <c r="J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EE3401" s="2"/>
      <c r="EJ3401" s="2"/>
      <c r="EK3401" s="2"/>
      <c r="EL3401" s="2"/>
      <c r="EM3401" s="2"/>
      <c r="EN3401" s="2"/>
      <c r="EO3401" s="2"/>
      <c r="EP3401" s="2"/>
      <c r="EQ3401" s="2"/>
      <c r="ER3401" s="2"/>
      <c r="ES3401" s="2"/>
      <c r="ET3401" s="2"/>
      <c r="EU3401" s="2"/>
      <c r="EV3401" s="2"/>
      <c r="FJ3401" s="2"/>
      <c r="GB3401" s="2"/>
      <c r="GQ3401" s="2"/>
      <c r="GR3401" s="2"/>
      <c r="GS3401" s="2"/>
      <c r="NX3401" s="2"/>
      <c r="NY3401" s="2"/>
      <c r="NZ3401" s="2"/>
      <c r="OA3401" s="2"/>
      <c r="OB3401" s="2"/>
    </row>
    <row r="3402" spans="2:392" x14ac:dyDescent="0.25">
      <c r="B3402" s="2"/>
      <c r="C3402" s="2"/>
      <c r="D3402" s="2"/>
      <c r="E3402" s="2"/>
      <c r="F3402" s="2"/>
      <c r="I3402" s="2"/>
      <c r="J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EE3402" s="2"/>
      <c r="EJ3402" s="2"/>
      <c r="EK3402" s="2"/>
      <c r="EL3402" s="2"/>
      <c r="EM3402" s="2"/>
      <c r="EN3402" s="2"/>
      <c r="EO3402" s="2"/>
      <c r="EP3402" s="2"/>
      <c r="EQ3402" s="2"/>
      <c r="ER3402" s="2"/>
      <c r="ES3402" s="2"/>
      <c r="ET3402" s="2"/>
      <c r="EU3402" s="2"/>
      <c r="EV3402" s="2"/>
      <c r="FJ3402" s="2"/>
      <c r="GB3402" s="2"/>
      <c r="GQ3402" s="2"/>
      <c r="GR3402" s="2"/>
      <c r="GS3402" s="2"/>
      <c r="NX3402" s="2"/>
      <c r="NY3402" s="2"/>
      <c r="NZ3402" s="2"/>
      <c r="OA3402" s="2"/>
      <c r="OB3402" s="2"/>
    </row>
    <row r="3403" spans="2:392" x14ac:dyDescent="0.25">
      <c r="B3403" s="2"/>
      <c r="C3403" s="2"/>
      <c r="D3403" s="2"/>
      <c r="E3403" s="2"/>
      <c r="F3403" s="2"/>
      <c r="I3403" s="2"/>
      <c r="J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EE3403" s="2"/>
      <c r="EJ3403" s="2"/>
      <c r="EK3403" s="2"/>
      <c r="EL3403" s="2"/>
      <c r="EM3403" s="2"/>
      <c r="EN3403" s="2"/>
      <c r="EO3403" s="2"/>
      <c r="EP3403" s="2"/>
      <c r="EQ3403" s="2"/>
      <c r="ER3403" s="2"/>
      <c r="ES3403" s="2"/>
      <c r="ET3403" s="2"/>
      <c r="EU3403" s="2"/>
      <c r="EV3403" s="2"/>
      <c r="FJ3403" s="2"/>
      <c r="GB3403" s="2"/>
      <c r="GQ3403" s="2"/>
      <c r="GR3403" s="2"/>
      <c r="GS3403" s="2"/>
      <c r="NX3403" s="2"/>
      <c r="NY3403" s="2"/>
      <c r="NZ3403" s="2"/>
      <c r="OA3403" s="2"/>
      <c r="OB3403" s="2"/>
    </row>
    <row r="3404" spans="2:392" x14ac:dyDescent="0.25">
      <c r="B3404" s="2"/>
      <c r="C3404" s="2"/>
      <c r="D3404" s="2"/>
      <c r="E3404" s="2"/>
      <c r="F3404" s="2"/>
      <c r="I3404" s="2"/>
      <c r="J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EE3404" s="2"/>
      <c r="EJ3404" s="2"/>
      <c r="EK3404" s="2"/>
      <c r="EL3404" s="2"/>
      <c r="EM3404" s="2"/>
      <c r="EN3404" s="2"/>
      <c r="EO3404" s="2"/>
      <c r="EP3404" s="2"/>
      <c r="EQ3404" s="2"/>
      <c r="ER3404" s="2"/>
      <c r="ES3404" s="2"/>
      <c r="ET3404" s="2"/>
      <c r="EU3404" s="2"/>
      <c r="EV3404" s="2"/>
      <c r="FJ3404" s="2"/>
      <c r="GB3404" s="2"/>
      <c r="GQ3404" s="2"/>
      <c r="GR3404" s="2"/>
      <c r="GS3404" s="2"/>
      <c r="NX3404" s="2"/>
      <c r="NY3404" s="2"/>
      <c r="NZ3404" s="2"/>
      <c r="OA3404" s="2"/>
      <c r="OB3404" s="2"/>
    </row>
    <row r="3405" spans="2:392" x14ac:dyDescent="0.25">
      <c r="B3405" s="2"/>
      <c r="C3405" s="2"/>
      <c r="D3405" s="2"/>
      <c r="E3405" s="2"/>
      <c r="F3405" s="2"/>
      <c r="I3405" s="2"/>
      <c r="J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EE3405" s="2"/>
      <c r="EJ3405" s="2"/>
      <c r="EK3405" s="2"/>
      <c r="EL3405" s="2"/>
      <c r="EM3405" s="2"/>
      <c r="EN3405" s="2"/>
      <c r="EO3405" s="2"/>
      <c r="EP3405" s="2"/>
      <c r="EQ3405" s="2"/>
      <c r="ER3405" s="2"/>
      <c r="ES3405" s="2"/>
      <c r="ET3405" s="2"/>
      <c r="EU3405" s="2"/>
      <c r="EV3405" s="2"/>
      <c r="FJ3405" s="2"/>
      <c r="GB3405" s="2"/>
      <c r="GQ3405" s="2"/>
      <c r="GR3405" s="2"/>
      <c r="GS3405" s="2"/>
      <c r="NX3405" s="2"/>
      <c r="NY3405" s="2"/>
      <c r="NZ3405" s="2"/>
      <c r="OA3405" s="2"/>
      <c r="OB3405" s="2"/>
    </row>
    <row r="3406" spans="2:392" x14ac:dyDescent="0.25">
      <c r="B3406" s="2"/>
      <c r="C3406" s="2"/>
      <c r="D3406" s="2"/>
      <c r="E3406" s="2"/>
      <c r="F3406" s="2"/>
      <c r="I3406" s="2"/>
      <c r="J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EE3406" s="2"/>
      <c r="EJ3406" s="2"/>
      <c r="EK3406" s="2"/>
      <c r="EL3406" s="2"/>
      <c r="EM3406" s="2"/>
      <c r="EN3406" s="2"/>
      <c r="EO3406" s="2"/>
      <c r="EP3406" s="2"/>
      <c r="EQ3406" s="2"/>
      <c r="ER3406" s="2"/>
      <c r="ES3406" s="2"/>
      <c r="ET3406" s="2"/>
      <c r="EU3406" s="2"/>
      <c r="EV3406" s="2"/>
      <c r="FJ3406" s="2"/>
      <c r="GB3406" s="2"/>
      <c r="GQ3406" s="2"/>
      <c r="GR3406" s="2"/>
      <c r="GS3406" s="2"/>
      <c r="NX3406" s="2"/>
      <c r="NY3406" s="2"/>
      <c r="NZ3406" s="2"/>
      <c r="OA3406" s="2"/>
      <c r="OB3406" s="2"/>
    </row>
    <row r="3407" spans="2:392" x14ac:dyDescent="0.25">
      <c r="B3407" s="2"/>
      <c r="C3407" s="2"/>
      <c r="D3407" s="2"/>
      <c r="E3407" s="2"/>
      <c r="F3407" s="2"/>
      <c r="I3407" s="2"/>
      <c r="J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EE3407" s="2"/>
      <c r="EJ3407" s="2"/>
      <c r="EK3407" s="2"/>
      <c r="EL3407" s="2"/>
      <c r="EM3407" s="2"/>
      <c r="EN3407" s="2"/>
      <c r="EO3407" s="2"/>
      <c r="EP3407" s="2"/>
      <c r="EQ3407" s="2"/>
      <c r="ER3407" s="2"/>
      <c r="ES3407" s="2"/>
      <c r="ET3407" s="2"/>
      <c r="EU3407" s="2"/>
      <c r="EV3407" s="2"/>
      <c r="FJ3407" s="2"/>
      <c r="GB3407" s="2"/>
      <c r="GQ3407" s="2"/>
      <c r="GR3407" s="2"/>
      <c r="GS3407" s="2"/>
      <c r="NX3407" s="2"/>
      <c r="NY3407" s="2"/>
      <c r="NZ3407" s="2"/>
      <c r="OA3407" s="2"/>
      <c r="OB3407" s="2"/>
    </row>
    <row r="3408" spans="2:392" x14ac:dyDescent="0.25">
      <c r="B3408" s="2"/>
      <c r="C3408" s="2"/>
      <c r="D3408" s="2"/>
      <c r="E3408" s="2"/>
      <c r="F3408" s="2"/>
      <c r="I3408" s="2"/>
      <c r="J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EE3408" s="2"/>
      <c r="EJ3408" s="2"/>
      <c r="EK3408" s="2"/>
      <c r="EL3408" s="2"/>
      <c r="EM3408" s="2"/>
      <c r="EN3408" s="2"/>
      <c r="EO3408" s="2"/>
      <c r="EP3408" s="2"/>
      <c r="EQ3408" s="2"/>
      <c r="ER3408" s="2"/>
      <c r="ES3408" s="2"/>
      <c r="ET3408" s="2"/>
      <c r="EU3408" s="2"/>
      <c r="EV3408" s="2"/>
      <c r="FJ3408" s="2"/>
      <c r="GB3408" s="2"/>
      <c r="GQ3408" s="2"/>
      <c r="GR3408" s="2"/>
      <c r="GS3408" s="2"/>
      <c r="NX3408" s="2"/>
      <c r="NY3408" s="2"/>
      <c r="NZ3408" s="2"/>
      <c r="OA3408" s="2"/>
      <c r="OB3408" s="2"/>
    </row>
    <row r="3409" spans="2:392" x14ac:dyDescent="0.25">
      <c r="B3409" s="2"/>
      <c r="C3409" s="2"/>
      <c r="D3409" s="2"/>
      <c r="E3409" s="2"/>
      <c r="F3409" s="2"/>
      <c r="I3409" s="2"/>
      <c r="J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EE3409" s="2"/>
      <c r="EJ3409" s="2"/>
      <c r="EK3409" s="2"/>
      <c r="EL3409" s="2"/>
      <c r="EM3409" s="2"/>
      <c r="EN3409" s="2"/>
      <c r="EO3409" s="2"/>
      <c r="EP3409" s="2"/>
      <c r="EQ3409" s="2"/>
      <c r="ER3409" s="2"/>
      <c r="ES3409" s="2"/>
      <c r="ET3409" s="2"/>
      <c r="EU3409" s="2"/>
      <c r="EV3409" s="2"/>
      <c r="FJ3409" s="2"/>
      <c r="GB3409" s="2"/>
      <c r="GQ3409" s="2"/>
      <c r="GR3409" s="2"/>
      <c r="GS3409" s="2"/>
      <c r="NX3409" s="2"/>
      <c r="NY3409" s="2"/>
      <c r="NZ3409" s="2"/>
      <c r="OA3409" s="2"/>
      <c r="OB3409" s="2"/>
    </row>
    <row r="3410" spans="2:392" x14ac:dyDescent="0.25">
      <c r="B3410" s="2"/>
      <c r="C3410" s="2"/>
      <c r="D3410" s="2"/>
      <c r="E3410" s="2"/>
      <c r="F3410" s="2"/>
      <c r="I3410" s="2"/>
      <c r="J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EE3410" s="2"/>
      <c r="EJ3410" s="2"/>
      <c r="EK3410" s="2"/>
      <c r="EL3410" s="2"/>
      <c r="EM3410" s="2"/>
      <c r="EN3410" s="2"/>
      <c r="EO3410" s="2"/>
      <c r="EP3410" s="2"/>
      <c r="EQ3410" s="2"/>
      <c r="ER3410" s="2"/>
      <c r="ES3410" s="2"/>
      <c r="ET3410" s="2"/>
      <c r="EU3410" s="2"/>
      <c r="EV3410" s="2"/>
      <c r="FJ3410" s="2"/>
      <c r="GB3410" s="2"/>
      <c r="GQ3410" s="2"/>
      <c r="GR3410" s="2"/>
      <c r="GS3410" s="2"/>
      <c r="NX3410" s="2"/>
      <c r="NY3410" s="2"/>
      <c r="NZ3410" s="2"/>
      <c r="OA3410" s="2"/>
      <c r="OB3410" s="2"/>
    </row>
    <row r="3411" spans="2:392" x14ac:dyDescent="0.25">
      <c r="B3411" s="2"/>
      <c r="C3411" s="2"/>
      <c r="D3411" s="2"/>
      <c r="E3411" s="2"/>
      <c r="F3411" s="2"/>
      <c r="I3411" s="2"/>
      <c r="J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EE3411" s="2"/>
      <c r="EJ3411" s="2"/>
      <c r="EK3411" s="2"/>
      <c r="EL3411" s="2"/>
      <c r="EM3411" s="2"/>
      <c r="EN3411" s="2"/>
      <c r="EO3411" s="2"/>
      <c r="EP3411" s="2"/>
      <c r="EQ3411" s="2"/>
      <c r="ER3411" s="2"/>
      <c r="ES3411" s="2"/>
      <c r="ET3411" s="2"/>
      <c r="EU3411" s="2"/>
      <c r="EV3411" s="2"/>
      <c r="FJ3411" s="2"/>
      <c r="GB3411" s="2"/>
      <c r="GQ3411" s="2"/>
      <c r="GR3411" s="2"/>
      <c r="GS3411" s="2"/>
      <c r="NX3411" s="2"/>
      <c r="NY3411" s="2"/>
      <c r="NZ3411" s="2"/>
      <c r="OA3411" s="2"/>
      <c r="OB3411" s="2"/>
    </row>
    <row r="3412" spans="2:392" x14ac:dyDescent="0.25">
      <c r="B3412" s="2"/>
      <c r="C3412" s="2"/>
      <c r="D3412" s="2"/>
      <c r="E3412" s="2"/>
      <c r="F3412" s="2"/>
      <c r="I3412" s="2"/>
      <c r="J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EE3412" s="2"/>
      <c r="EJ3412" s="2"/>
      <c r="EK3412" s="2"/>
      <c r="EL3412" s="2"/>
      <c r="EM3412" s="2"/>
      <c r="EN3412" s="2"/>
      <c r="EO3412" s="2"/>
      <c r="EP3412" s="2"/>
      <c r="EQ3412" s="2"/>
      <c r="ER3412" s="2"/>
      <c r="ES3412" s="2"/>
      <c r="ET3412" s="2"/>
      <c r="EU3412" s="2"/>
      <c r="EV3412" s="2"/>
      <c r="FJ3412" s="2"/>
      <c r="GB3412" s="2"/>
      <c r="GQ3412" s="2"/>
      <c r="GR3412" s="2"/>
      <c r="GS3412" s="2"/>
      <c r="NX3412" s="2"/>
      <c r="NY3412" s="2"/>
      <c r="NZ3412" s="2"/>
      <c r="OA3412" s="2"/>
      <c r="OB3412" s="2"/>
    </row>
    <row r="3413" spans="2:392" x14ac:dyDescent="0.25">
      <c r="B3413" s="2"/>
      <c r="C3413" s="2"/>
      <c r="D3413" s="2"/>
      <c r="E3413" s="2"/>
      <c r="F3413" s="2"/>
      <c r="I3413" s="2"/>
      <c r="J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EE3413" s="2"/>
      <c r="EJ3413" s="2"/>
      <c r="EK3413" s="2"/>
      <c r="EL3413" s="2"/>
      <c r="EM3413" s="2"/>
      <c r="EN3413" s="2"/>
      <c r="EO3413" s="2"/>
      <c r="EP3413" s="2"/>
      <c r="EQ3413" s="2"/>
      <c r="ER3413" s="2"/>
      <c r="ES3413" s="2"/>
      <c r="ET3413" s="2"/>
      <c r="EU3413" s="2"/>
      <c r="EV3413" s="2"/>
      <c r="FJ3413" s="2"/>
      <c r="GB3413" s="2"/>
      <c r="GQ3413" s="2"/>
      <c r="GR3413" s="2"/>
      <c r="GS3413" s="2"/>
      <c r="NX3413" s="2"/>
      <c r="NY3413" s="2"/>
      <c r="NZ3413" s="2"/>
      <c r="OA3413" s="2"/>
      <c r="OB3413" s="2"/>
    </row>
    <row r="3414" spans="2:392" x14ac:dyDescent="0.25">
      <c r="B3414" s="2"/>
      <c r="C3414" s="2"/>
      <c r="D3414" s="2"/>
      <c r="E3414" s="2"/>
      <c r="F3414" s="2"/>
      <c r="I3414" s="2"/>
      <c r="J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EE3414" s="2"/>
      <c r="EJ3414" s="2"/>
      <c r="EK3414" s="2"/>
      <c r="EL3414" s="2"/>
      <c r="EM3414" s="2"/>
      <c r="EN3414" s="2"/>
      <c r="EO3414" s="2"/>
      <c r="EP3414" s="2"/>
      <c r="EQ3414" s="2"/>
      <c r="ER3414" s="2"/>
      <c r="ES3414" s="2"/>
      <c r="ET3414" s="2"/>
      <c r="EU3414" s="2"/>
      <c r="EV3414" s="2"/>
      <c r="FJ3414" s="2"/>
      <c r="GB3414" s="2"/>
      <c r="GQ3414" s="2"/>
      <c r="GR3414" s="2"/>
      <c r="GS3414" s="2"/>
      <c r="NX3414" s="2"/>
      <c r="NY3414" s="2"/>
      <c r="NZ3414" s="2"/>
      <c r="OA3414" s="2"/>
      <c r="OB3414" s="2"/>
    </row>
    <row r="3415" spans="2:392" x14ac:dyDescent="0.25">
      <c r="B3415" s="2"/>
      <c r="C3415" s="2"/>
      <c r="D3415" s="2"/>
      <c r="E3415" s="2"/>
      <c r="F3415" s="2"/>
      <c r="I3415" s="2"/>
      <c r="J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EE3415" s="2"/>
      <c r="EJ3415" s="2"/>
      <c r="EK3415" s="2"/>
      <c r="EL3415" s="2"/>
      <c r="EM3415" s="2"/>
      <c r="EN3415" s="2"/>
      <c r="EO3415" s="2"/>
      <c r="EP3415" s="2"/>
      <c r="EQ3415" s="2"/>
      <c r="ER3415" s="2"/>
      <c r="ES3415" s="2"/>
      <c r="ET3415" s="2"/>
      <c r="EU3415" s="2"/>
      <c r="EV3415" s="2"/>
      <c r="FJ3415" s="2"/>
      <c r="GB3415" s="2"/>
      <c r="GQ3415" s="2"/>
      <c r="GR3415" s="2"/>
      <c r="GS3415" s="2"/>
      <c r="NX3415" s="2"/>
      <c r="NY3415" s="2"/>
      <c r="NZ3415" s="2"/>
      <c r="OA3415" s="2"/>
      <c r="OB3415" s="2"/>
    </row>
    <row r="3416" spans="2:392" x14ac:dyDescent="0.25">
      <c r="B3416" s="2"/>
      <c r="C3416" s="2"/>
      <c r="D3416" s="2"/>
      <c r="E3416" s="2"/>
      <c r="F3416" s="2"/>
      <c r="I3416" s="2"/>
      <c r="J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EE3416" s="2"/>
      <c r="EJ3416" s="2"/>
      <c r="EK3416" s="2"/>
      <c r="EL3416" s="2"/>
      <c r="EM3416" s="2"/>
      <c r="EN3416" s="2"/>
      <c r="EO3416" s="2"/>
      <c r="EP3416" s="2"/>
      <c r="EQ3416" s="2"/>
      <c r="ER3416" s="2"/>
      <c r="ES3416" s="2"/>
      <c r="ET3416" s="2"/>
      <c r="EU3416" s="2"/>
      <c r="EV3416" s="2"/>
      <c r="FJ3416" s="2"/>
      <c r="GB3416" s="2"/>
      <c r="GQ3416" s="2"/>
      <c r="GR3416" s="2"/>
      <c r="GS3416" s="2"/>
      <c r="NX3416" s="2"/>
      <c r="NY3416" s="2"/>
      <c r="NZ3416" s="2"/>
      <c r="OA3416" s="2"/>
      <c r="OB3416" s="2"/>
    </row>
    <row r="3417" spans="2:392" x14ac:dyDescent="0.25">
      <c r="B3417" s="2"/>
      <c r="C3417" s="2"/>
      <c r="D3417" s="2"/>
      <c r="E3417" s="2"/>
      <c r="F3417" s="2"/>
      <c r="I3417" s="2"/>
      <c r="J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EE3417" s="2"/>
      <c r="EJ3417" s="2"/>
      <c r="EK3417" s="2"/>
      <c r="EL3417" s="2"/>
      <c r="EM3417" s="2"/>
      <c r="EN3417" s="2"/>
      <c r="EO3417" s="2"/>
      <c r="EP3417" s="2"/>
      <c r="EQ3417" s="2"/>
      <c r="ER3417" s="2"/>
      <c r="ES3417" s="2"/>
      <c r="ET3417" s="2"/>
      <c r="EU3417" s="2"/>
      <c r="EV3417" s="2"/>
      <c r="FJ3417" s="2"/>
      <c r="GB3417" s="2"/>
      <c r="GQ3417" s="2"/>
      <c r="GR3417" s="2"/>
      <c r="GS3417" s="2"/>
      <c r="NX3417" s="2"/>
      <c r="NY3417" s="2"/>
      <c r="NZ3417" s="2"/>
      <c r="OA3417" s="2"/>
      <c r="OB3417" s="2"/>
    </row>
    <row r="3418" spans="2:392" x14ac:dyDescent="0.25">
      <c r="B3418" s="2"/>
      <c r="C3418" s="2"/>
      <c r="D3418" s="2"/>
      <c r="E3418" s="2"/>
      <c r="F3418" s="2"/>
      <c r="I3418" s="2"/>
      <c r="J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EE3418" s="2"/>
      <c r="EJ3418" s="2"/>
      <c r="EK3418" s="2"/>
      <c r="EL3418" s="2"/>
      <c r="EM3418" s="2"/>
      <c r="EN3418" s="2"/>
      <c r="EO3418" s="2"/>
      <c r="EP3418" s="2"/>
      <c r="EQ3418" s="2"/>
      <c r="ER3418" s="2"/>
      <c r="ES3418" s="2"/>
      <c r="ET3418" s="2"/>
      <c r="EU3418" s="2"/>
      <c r="EV3418" s="2"/>
      <c r="FJ3418" s="2"/>
      <c r="GB3418" s="2"/>
      <c r="GQ3418" s="2"/>
      <c r="GR3418" s="2"/>
      <c r="GS3418" s="2"/>
      <c r="NX3418" s="2"/>
      <c r="NY3418" s="2"/>
      <c r="NZ3418" s="2"/>
      <c r="OA3418" s="2"/>
      <c r="OB3418" s="2"/>
    </row>
    <row r="3419" spans="2:392" x14ac:dyDescent="0.25">
      <c r="B3419" s="2"/>
      <c r="C3419" s="2"/>
      <c r="D3419" s="2"/>
      <c r="E3419" s="2"/>
      <c r="F3419" s="2"/>
      <c r="I3419" s="2"/>
      <c r="J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EE3419" s="2"/>
      <c r="EJ3419" s="2"/>
      <c r="EK3419" s="2"/>
      <c r="EL3419" s="2"/>
      <c r="EM3419" s="2"/>
      <c r="EN3419" s="2"/>
      <c r="EO3419" s="2"/>
      <c r="EP3419" s="2"/>
      <c r="EQ3419" s="2"/>
      <c r="ER3419" s="2"/>
      <c r="ES3419" s="2"/>
      <c r="ET3419" s="2"/>
      <c r="EU3419" s="2"/>
      <c r="EV3419" s="2"/>
      <c r="FJ3419" s="2"/>
      <c r="GB3419" s="2"/>
      <c r="GQ3419" s="2"/>
      <c r="GR3419" s="2"/>
      <c r="GS3419" s="2"/>
      <c r="NX3419" s="2"/>
      <c r="NY3419" s="2"/>
      <c r="NZ3419" s="2"/>
      <c r="OA3419" s="2"/>
      <c r="OB3419" s="2"/>
    </row>
    <row r="3420" spans="2:392" x14ac:dyDescent="0.25">
      <c r="B3420" s="2"/>
      <c r="C3420" s="2"/>
      <c r="D3420" s="2"/>
      <c r="E3420" s="2"/>
      <c r="F3420" s="2"/>
      <c r="I3420" s="2"/>
      <c r="J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EE3420" s="2"/>
      <c r="EJ3420" s="2"/>
      <c r="EK3420" s="2"/>
      <c r="EL3420" s="2"/>
      <c r="EM3420" s="2"/>
      <c r="EN3420" s="2"/>
      <c r="EO3420" s="2"/>
      <c r="EP3420" s="2"/>
      <c r="EQ3420" s="2"/>
      <c r="ER3420" s="2"/>
      <c r="ES3420" s="2"/>
      <c r="ET3420" s="2"/>
      <c r="EU3420" s="2"/>
      <c r="EV3420" s="2"/>
      <c r="FJ3420" s="2"/>
      <c r="GB3420" s="2"/>
      <c r="GQ3420" s="2"/>
      <c r="GR3420" s="2"/>
      <c r="GS3420" s="2"/>
      <c r="NX3420" s="2"/>
      <c r="NY3420" s="2"/>
      <c r="NZ3420" s="2"/>
      <c r="OA3420" s="2"/>
      <c r="OB3420" s="2"/>
    </row>
    <row r="3421" spans="2:392" x14ac:dyDescent="0.25">
      <c r="B3421" s="2"/>
      <c r="C3421" s="2"/>
      <c r="D3421" s="2"/>
      <c r="E3421" s="2"/>
      <c r="F3421" s="2"/>
      <c r="I3421" s="2"/>
      <c r="J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EE3421" s="2"/>
      <c r="EJ3421" s="2"/>
      <c r="EK3421" s="2"/>
      <c r="EL3421" s="2"/>
      <c r="EM3421" s="2"/>
      <c r="EN3421" s="2"/>
      <c r="EO3421" s="2"/>
      <c r="EP3421" s="2"/>
      <c r="EQ3421" s="2"/>
      <c r="ER3421" s="2"/>
      <c r="ES3421" s="2"/>
      <c r="ET3421" s="2"/>
      <c r="EU3421" s="2"/>
      <c r="EV3421" s="2"/>
      <c r="FJ3421" s="2"/>
      <c r="GB3421" s="2"/>
      <c r="GQ3421" s="2"/>
      <c r="GR3421" s="2"/>
      <c r="GS3421" s="2"/>
      <c r="NX3421" s="2"/>
      <c r="NY3421" s="2"/>
      <c r="NZ3421" s="2"/>
      <c r="OA3421" s="2"/>
      <c r="OB3421" s="2"/>
    </row>
    <row r="3422" spans="2:392" x14ac:dyDescent="0.25">
      <c r="B3422" s="2"/>
      <c r="C3422" s="2"/>
      <c r="D3422" s="2"/>
      <c r="E3422" s="2"/>
      <c r="F3422" s="2"/>
      <c r="I3422" s="2"/>
      <c r="J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EE3422" s="2"/>
      <c r="EJ3422" s="2"/>
      <c r="EK3422" s="2"/>
      <c r="EL3422" s="2"/>
      <c r="EM3422" s="2"/>
      <c r="EN3422" s="2"/>
      <c r="EO3422" s="2"/>
      <c r="EP3422" s="2"/>
      <c r="EQ3422" s="2"/>
      <c r="ER3422" s="2"/>
      <c r="ES3422" s="2"/>
      <c r="ET3422" s="2"/>
      <c r="EU3422" s="2"/>
      <c r="EV3422" s="2"/>
      <c r="FJ3422" s="2"/>
      <c r="GB3422" s="2"/>
      <c r="GQ3422" s="2"/>
      <c r="GR3422" s="2"/>
      <c r="GS3422" s="2"/>
      <c r="NX3422" s="2"/>
      <c r="NY3422" s="2"/>
      <c r="NZ3422" s="2"/>
      <c r="OA3422" s="2"/>
      <c r="OB3422" s="2"/>
    </row>
    <row r="3423" spans="2:392" x14ac:dyDescent="0.25">
      <c r="B3423" s="2"/>
      <c r="C3423" s="2"/>
      <c r="D3423" s="2"/>
      <c r="E3423" s="2"/>
      <c r="F3423" s="2"/>
      <c r="I3423" s="2"/>
      <c r="J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EE3423" s="2"/>
      <c r="EJ3423" s="2"/>
      <c r="EK3423" s="2"/>
      <c r="EL3423" s="2"/>
      <c r="EM3423" s="2"/>
      <c r="EN3423" s="2"/>
      <c r="EO3423" s="2"/>
      <c r="EP3423" s="2"/>
      <c r="EQ3423" s="2"/>
      <c r="ER3423" s="2"/>
      <c r="ES3423" s="2"/>
      <c r="ET3423" s="2"/>
      <c r="EU3423" s="2"/>
      <c r="EV3423" s="2"/>
      <c r="FJ3423" s="2"/>
      <c r="GB3423" s="2"/>
      <c r="GQ3423" s="2"/>
      <c r="GR3423" s="2"/>
      <c r="GS3423" s="2"/>
      <c r="NX3423" s="2"/>
      <c r="NY3423" s="2"/>
      <c r="NZ3423" s="2"/>
      <c r="OA3423" s="2"/>
      <c r="OB3423" s="2"/>
    </row>
    <row r="3424" spans="2:392" x14ac:dyDescent="0.25">
      <c r="B3424" s="2"/>
      <c r="C3424" s="2"/>
      <c r="D3424" s="2"/>
      <c r="E3424" s="2"/>
      <c r="F3424" s="2"/>
      <c r="I3424" s="2"/>
      <c r="J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EE3424" s="2"/>
      <c r="EJ3424" s="2"/>
      <c r="EK3424" s="2"/>
      <c r="EL3424" s="2"/>
      <c r="EM3424" s="2"/>
      <c r="EN3424" s="2"/>
      <c r="EO3424" s="2"/>
      <c r="EP3424" s="2"/>
      <c r="EQ3424" s="2"/>
      <c r="ER3424" s="2"/>
      <c r="ES3424" s="2"/>
      <c r="ET3424" s="2"/>
      <c r="EU3424" s="2"/>
      <c r="EV3424" s="2"/>
      <c r="FJ3424" s="2"/>
      <c r="GB3424" s="2"/>
      <c r="GQ3424" s="2"/>
      <c r="GR3424" s="2"/>
      <c r="GS3424" s="2"/>
      <c r="NX3424" s="2"/>
      <c r="NY3424" s="2"/>
      <c r="NZ3424" s="2"/>
      <c r="OA3424" s="2"/>
      <c r="OB3424" s="2"/>
    </row>
    <row r="3425" spans="2:392" x14ac:dyDescent="0.25">
      <c r="B3425" s="2"/>
      <c r="C3425" s="2"/>
      <c r="D3425" s="2"/>
      <c r="E3425" s="2"/>
      <c r="F3425" s="2"/>
      <c r="I3425" s="2"/>
      <c r="J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EE3425" s="2"/>
      <c r="EJ3425" s="2"/>
      <c r="EK3425" s="2"/>
      <c r="EL3425" s="2"/>
      <c r="EM3425" s="2"/>
      <c r="EN3425" s="2"/>
      <c r="EO3425" s="2"/>
      <c r="EP3425" s="2"/>
      <c r="EQ3425" s="2"/>
      <c r="ER3425" s="2"/>
      <c r="ES3425" s="2"/>
      <c r="ET3425" s="2"/>
      <c r="EU3425" s="2"/>
      <c r="EV3425" s="2"/>
      <c r="FJ3425" s="2"/>
      <c r="GB3425" s="2"/>
      <c r="GQ3425" s="2"/>
      <c r="GR3425" s="2"/>
      <c r="GS3425" s="2"/>
      <c r="NX3425" s="2"/>
      <c r="NY3425" s="2"/>
      <c r="NZ3425" s="2"/>
      <c r="OA3425" s="2"/>
      <c r="OB3425" s="2"/>
    </row>
    <row r="3426" spans="2:392" x14ac:dyDescent="0.25">
      <c r="B3426" s="2"/>
      <c r="C3426" s="2"/>
      <c r="D3426" s="2"/>
      <c r="E3426" s="2"/>
      <c r="F3426" s="2"/>
      <c r="I3426" s="2"/>
      <c r="J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EE3426" s="2"/>
      <c r="EJ3426" s="2"/>
      <c r="EK3426" s="2"/>
      <c r="EL3426" s="2"/>
      <c r="EM3426" s="2"/>
      <c r="EN3426" s="2"/>
      <c r="EO3426" s="2"/>
      <c r="EP3426" s="2"/>
      <c r="EQ3426" s="2"/>
      <c r="ER3426" s="2"/>
      <c r="ES3426" s="2"/>
      <c r="ET3426" s="2"/>
      <c r="EU3426" s="2"/>
      <c r="EV3426" s="2"/>
      <c r="FJ3426" s="2"/>
      <c r="GB3426" s="2"/>
      <c r="GQ3426" s="2"/>
      <c r="GR3426" s="2"/>
      <c r="GS3426" s="2"/>
      <c r="NX3426" s="2"/>
      <c r="NY3426" s="2"/>
      <c r="NZ3426" s="2"/>
      <c r="OA3426" s="2"/>
      <c r="OB3426" s="2"/>
    </row>
    <row r="3427" spans="2:392" x14ac:dyDescent="0.25">
      <c r="B3427" s="2"/>
      <c r="C3427" s="2"/>
      <c r="D3427" s="2"/>
      <c r="E3427" s="2"/>
      <c r="F3427" s="2"/>
      <c r="I3427" s="2"/>
      <c r="J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EE3427" s="2"/>
      <c r="EJ3427" s="2"/>
      <c r="EK3427" s="2"/>
      <c r="EL3427" s="2"/>
      <c r="EM3427" s="2"/>
      <c r="EN3427" s="2"/>
      <c r="EO3427" s="2"/>
      <c r="EP3427" s="2"/>
      <c r="EQ3427" s="2"/>
      <c r="ER3427" s="2"/>
      <c r="ES3427" s="2"/>
      <c r="ET3427" s="2"/>
      <c r="EU3427" s="2"/>
      <c r="EV3427" s="2"/>
      <c r="FJ3427" s="2"/>
      <c r="GB3427" s="2"/>
      <c r="GQ3427" s="2"/>
      <c r="GR3427" s="2"/>
      <c r="GS3427" s="2"/>
      <c r="NX3427" s="2"/>
      <c r="NY3427" s="2"/>
      <c r="NZ3427" s="2"/>
      <c r="OA3427" s="2"/>
      <c r="OB3427" s="2"/>
    </row>
    <row r="3428" spans="2:392" x14ac:dyDescent="0.25">
      <c r="B3428" s="2"/>
      <c r="C3428" s="2"/>
      <c r="D3428" s="2"/>
      <c r="E3428" s="2"/>
      <c r="F3428" s="2"/>
      <c r="I3428" s="2"/>
      <c r="J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EE3428" s="2"/>
      <c r="EJ3428" s="2"/>
      <c r="EK3428" s="2"/>
      <c r="EL3428" s="2"/>
      <c r="EM3428" s="2"/>
      <c r="EN3428" s="2"/>
      <c r="EO3428" s="2"/>
      <c r="EP3428" s="2"/>
      <c r="EQ3428" s="2"/>
      <c r="ER3428" s="2"/>
      <c r="ES3428" s="2"/>
      <c r="ET3428" s="2"/>
      <c r="EU3428" s="2"/>
      <c r="EV3428" s="2"/>
      <c r="FJ3428" s="2"/>
      <c r="GB3428" s="2"/>
      <c r="GQ3428" s="2"/>
      <c r="GR3428" s="2"/>
      <c r="GS3428" s="2"/>
      <c r="NX3428" s="2"/>
      <c r="NY3428" s="2"/>
      <c r="NZ3428" s="2"/>
      <c r="OA3428" s="2"/>
      <c r="OB3428" s="2"/>
    </row>
    <row r="3429" spans="2:392" x14ac:dyDescent="0.25">
      <c r="B3429" s="2"/>
      <c r="C3429" s="2"/>
      <c r="D3429" s="2"/>
      <c r="E3429" s="2"/>
      <c r="F3429" s="2"/>
      <c r="I3429" s="2"/>
      <c r="J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EE3429" s="2"/>
      <c r="EJ3429" s="2"/>
      <c r="EK3429" s="2"/>
      <c r="EL3429" s="2"/>
      <c r="EM3429" s="2"/>
      <c r="EN3429" s="2"/>
      <c r="EO3429" s="2"/>
      <c r="EP3429" s="2"/>
      <c r="EQ3429" s="2"/>
      <c r="ER3429" s="2"/>
      <c r="ES3429" s="2"/>
      <c r="ET3429" s="2"/>
      <c r="EU3429" s="2"/>
      <c r="EV3429" s="2"/>
      <c r="FJ3429" s="2"/>
      <c r="GB3429" s="2"/>
      <c r="GQ3429" s="2"/>
      <c r="GR3429" s="2"/>
      <c r="GS3429" s="2"/>
      <c r="NX3429" s="2"/>
      <c r="NY3429" s="2"/>
      <c r="NZ3429" s="2"/>
      <c r="OA3429" s="2"/>
      <c r="OB3429" s="2"/>
    </row>
    <row r="3430" spans="2:392" x14ac:dyDescent="0.25">
      <c r="B3430" s="2"/>
      <c r="C3430" s="2"/>
      <c r="D3430" s="2"/>
      <c r="E3430" s="2"/>
      <c r="F3430" s="2"/>
      <c r="I3430" s="2"/>
      <c r="J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EE3430" s="2"/>
      <c r="EJ3430" s="2"/>
      <c r="EK3430" s="2"/>
      <c r="EL3430" s="2"/>
      <c r="EM3430" s="2"/>
      <c r="EN3430" s="2"/>
      <c r="EO3430" s="2"/>
      <c r="EP3430" s="2"/>
      <c r="EQ3430" s="2"/>
      <c r="ER3430" s="2"/>
      <c r="ES3430" s="2"/>
      <c r="ET3430" s="2"/>
      <c r="EU3430" s="2"/>
      <c r="EV3430" s="2"/>
      <c r="FJ3430" s="2"/>
      <c r="GB3430" s="2"/>
      <c r="GQ3430" s="2"/>
      <c r="GR3430" s="2"/>
      <c r="GS3430" s="2"/>
      <c r="NX3430" s="2"/>
      <c r="NY3430" s="2"/>
      <c r="NZ3430" s="2"/>
      <c r="OA3430" s="2"/>
      <c r="OB3430" s="2"/>
    </row>
    <row r="3431" spans="2:392" x14ac:dyDescent="0.25">
      <c r="B3431" s="2"/>
      <c r="C3431" s="2"/>
      <c r="D3431" s="2"/>
      <c r="E3431" s="2"/>
      <c r="F3431" s="2"/>
      <c r="I3431" s="2"/>
      <c r="J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EE3431" s="2"/>
      <c r="EJ3431" s="2"/>
      <c r="EK3431" s="2"/>
      <c r="EL3431" s="2"/>
      <c r="EM3431" s="2"/>
      <c r="EN3431" s="2"/>
      <c r="EO3431" s="2"/>
      <c r="EP3431" s="2"/>
      <c r="EQ3431" s="2"/>
      <c r="ER3431" s="2"/>
      <c r="ES3431" s="2"/>
      <c r="ET3431" s="2"/>
      <c r="EU3431" s="2"/>
      <c r="EV3431" s="2"/>
      <c r="FJ3431" s="2"/>
      <c r="GB3431" s="2"/>
      <c r="GQ3431" s="2"/>
      <c r="GR3431" s="2"/>
      <c r="GS3431" s="2"/>
      <c r="NX3431" s="2"/>
      <c r="NY3431" s="2"/>
      <c r="NZ3431" s="2"/>
      <c r="OA3431" s="2"/>
      <c r="OB3431" s="2"/>
    </row>
    <row r="3432" spans="2:392" x14ac:dyDescent="0.25">
      <c r="B3432" s="2"/>
      <c r="C3432" s="2"/>
      <c r="D3432" s="2"/>
      <c r="E3432" s="2"/>
      <c r="F3432" s="2"/>
      <c r="I3432" s="2"/>
      <c r="J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EE3432" s="2"/>
      <c r="EJ3432" s="2"/>
      <c r="EK3432" s="2"/>
      <c r="EL3432" s="2"/>
      <c r="EM3432" s="2"/>
      <c r="EN3432" s="2"/>
      <c r="EO3432" s="2"/>
      <c r="EP3432" s="2"/>
      <c r="EQ3432" s="2"/>
      <c r="ER3432" s="2"/>
      <c r="ES3432" s="2"/>
      <c r="ET3432" s="2"/>
      <c r="EU3432" s="2"/>
      <c r="EV3432" s="2"/>
      <c r="FJ3432" s="2"/>
      <c r="GB3432" s="2"/>
      <c r="GQ3432" s="2"/>
      <c r="GR3432" s="2"/>
      <c r="GS3432" s="2"/>
      <c r="NX3432" s="2"/>
      <c r="NY3432" s="2"/>
      <c r="NZ3432" s="2"/>
      <c r="OA3432" s="2"/>
      <c r="OB3432" s="2"/>
    </row>
    <row r="3433" spans="2:392" x14ac:dyDescent="0.25">
      <c r="B3433" s="2"/>
      <c r="C3433" s="2"/>
      <c r="D3433" s="2"/>
      <c r="E3433" s="2"/>
      <c r="F3433" s="2"/>
      <c r="I3433" s="2"/>
      <c r="J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EE3433" s="2"/>
      <c r="EJ3433" s="2"/>
      <c r="EK3433" s="2"/>
      <c r="EL3433" s="2"/>
      <c r="EM3433" s="2"/>
      <c r="EN3433" s="2"/>
      <c r="EO3433" s="2"/>
      <c r="EP3433" s="2"/>
      <c r="EQ3433" s="2"/>
      <c r="ER3433" s="2"/>
      <c r="ES3433" s="2"/>
      <c r="ET3433" s="2"/>
      <c r="EU3433" s="2"/>
      <c r="EV3433" s="2"/>
      <c r="FJ3433" s="2"/>
      <c r="GB3433" s="2"/>
      <c r="GQ3433" s="2"/>
      <c r="GR3433" s="2"/>
      <c r="GS3433" s="2"/>
      <c r="NX3433" s="2"/>
      <c r="NY3433" s="2"/>
      <c r="NZ3433" s="2"/>
      <c r="OA3433" s="2"/>
      <c r="OB3433" s="2"/>
    </row>
    <row r="3434" spans="2:392" x14ac:dyDescent="0.25">
      <c r="B3434" s="2"/>
      <c r="C3434" s="2"/>
      <c r="D3434" s="2"/>
      <c r="E3434" s="2"/>
      <c r="F3434" s="2"/>
      <c r="I3434" s="2"/>
      <c r="J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EE3434" s="2"/>
      <c r="EJ3434" s="2"/>
      <c r="EK3434" s="2"/>
      <c r="EL3434" s="2"/>
      <c r="EM3434" s="2"/>
      <c r="EN3434" s="2"/>
      <c r="EO3434" s="2"/>
      <c r="EP3434" s="2"/>
      <c r="EQ3434" s="2"/>
      <c r="ER3434" s="2"/>
      <c r="ES3434" s="2"/>
      <c r="ET3434" s="2"/>
      <c r="EU3434" s="2"/>
      <c r="EV3434" s="2"/>
      <c r="FJ3434" s="2"/>
      <c r="GB3434" s="2"/>
      <c r="GQ3434" s="2"/>
      <c r="GR3434" s="2"/>
      <c r="GS3434" s="2"/>
      <c r="NX3434" s="2"/>
      <c r="NY3434" s="2"/>
      <c r="NZ3434" s="2"/>
      <c r="OA3434" s="2"/>
      <c r="OB3434" s="2"/>
    </row>
    <row r="3435" spans="2:392" x14ac:dyDescent="0.25">
      <c r="B3435" s="2"/>
      <c r="C3435" s="2"/>
      <c r="D3435" s="2"/>
      <c r="E3435" s="2"/>
      <c r="F3435" s="2"/>
      <c r="I3435" s="2"/>
      <c r="J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EE3435" s="2"/>
      <c r="EJ3435" s="2"/>
      <c r="EK3435" s="2"/>
      <c r="EL3435" s="2"/>
      <c r="EM3435" s="2"/>
      <c r="EN3435" s="2"/>
      <c r="EO3435" s="2"/>
      <c r="EP3435" s="2"/>
      <c r="EQ3435" s="2"/>
      <c r="ER3435" s="2"/>
      <c r="ES3435" s="2"/>
      <c r="ET3435" s="2"/>
      <c r="EU3435" s="2"/>
      <c r="EV3435" s="2"/>
      <c r="FJ3435" s="2"/>
      <c r="GB3435" s="2"/>
      <c r="GQ3435" s="2"/>
      <c r="GR3435" s="2"/>
      <c r="GS3435" s="2"/>
      <c r="NX3435" s="2"/>
      <c r="NY3435" s="2"/>
      <c r="NZ3435" s="2"/>
      <c r="OA3435" s="2"/>
      <c r="OB3435" s="2"/>
    </row>
    <row r="3436" spans="2:392" x14ac:dyDescent="0.25">
      <c r="B3436" s="2"/>
      <c r="C3436" s="2"/>
      <c r="D3436" s="2"/>
      <c r="E3436" s="2"/>
      <c r="F3436" s="2"/>
      <c r="I3436" s="2"/>
      <c r="J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EE3436" s="2"/>
      <c r="EJ3436" s="2"/>
      <c r="EK3436" s="2"/>
      <c r="EL3436" s="2"/>
      <c r="EM3436" s="2"/>
      <c r="EN3436" s="2"/>
      <c r="EO3436" s="2"/>
      <c r="EP3436" s="2"/>
      <c r="EQ3436" s="2"/>
      <c r="ER3436" s="2"/>
      <c r="ES3436" s="2"/>
      <c r="ET3436" s="2"/>
      <c r="EU3436" s="2"/>
      <c r="EV3436" s="2"/>
      <c r="FJ3436" s="2"/>
      <c r="GB3436" s="2"/>
      <c r="GQ3436" s="2"/>
      <c r="GR3436" s="2"/>
      <c r="GS3436" s="2"/>
      <c r="NX3436" s="2"/>
      <c r="NY3436" s="2"/>
      <c r="NZ3436" s="2"/>
      <c r="OA3436" s="2"/>
      <c r="OB3436" s="2"/>
    </row>
    <row r="3437" spans="2:392" x14ac:dyDescent="0.25">
      <c r="B3437" s="2"/>
      <c r="C3437" s="2"/>
      <c r="D3437" s="2"/>
      <c r="E3437" s="2"/>
      <c r="F3437" s="2"/>
      <c r="I3437" s="2"/>
      <c r="J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EE3437" s="2"/>
      <c r="EJ3437" s="2"/>
      <c r="EK3437" s="2"/>
      <c r="EL3437" s="2"/>
      <c r="EM3437" s="2"/>
      <c r="EN3437" s="2"/>
      <c r="EO3437" s="2"/>
      <c r="EP3437" s="2"/>
      <c r="EQ3437" s="2"/>
      <c r="ER3437" s="2"/>
      <c r="ES3437" s="2"/>
      <c r="ET3437" s="2"/>
      <c r="EU3437" s="2"/>
      <c r="EV3437" s="2"/>
      <c r="FJ3437" s="2"/>
      <c r="GB3437" s="2"/>
      <c r="GQ3437" s="2"/>
      <c r="GR3437" s="2"/>
      <c r="GS3437" s="2"/>
      <c r="NX3437" s="2"/>
      <c r="NY3437" s="2"/>
      <c r="NZ3437" s="2"/>
      <c r="OA3437" s="2"/>
      <c r="OB3437" s="2"/>
    </row>
    <row r="3438" spans="2:392" x14ac:dyDescent="0.25">
      <c r="B3438" s="2"/>
      <c r="C3438" s="2"/>
      <c r="D3438" s="2"/>
      <c r="E3438" s="2"/>
      <c r="F3438" s="2"/>
      <c r="I3438" s="2"/>
      <c r="J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EE3438" s="2"/>
      <c r="EJ3438" s="2"/>
      <c r="EK3438" s="2"/>
      <c r="EL3438" s="2"/>
      <c r="EM3438" s="2"/>
      <c r="EN3438" s="2"/>
      <c r="EO3438" s="2"/>
      <c r="EP3438" s="2"/>
      <c r="EQ3438" s="2"/>
      <c r="ER3438" s="2"/>
      <c r="ES3438" s="2"/>
      <c r="ET3438" s="2"/>
      <c r="EU3438" s="2"/>
      <c r="EV3438" s="2"/>
      <c r="FJ3438" s="2"/>
      <c r="GB3438" s="2"/>
      <c r="GQ3438" s="2"/>
      <c r="GR3438" s="2"/>
      <c r="GS3438" s="2"/>
      <c r="NX3438" s="2"/>
      <c r="NY3438" s="2"/>
      <c r="NZ3438" s="2"/>
      <c r="OA3438" s="2"/>
      <c r="OB3438" s="2"/>
    </row>
    <row r="3439" spans="2:392" x14ac:dyDescent="0.25">
      <c r="B3439" s="2"/>
      <c r="C3439" s="2"/>
      <c r="D3439" s="2"/>
      <c r="E3439" s="2"/>
      <c r="F3439" s="2"/>
      <c r="I3439" s="2"/>
      <c r="J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EE3439" s="2"/>
      <c r="EJ3439" s="2"/>
      <c r="EK3439" s="2"/>
      <c r="EL3439" s="2"/>
      <c r="EM3439" s="2"/>
      <c r="EN3439" s="2"/>
      <c r="EO3439" s="2"/>
      <c r="EP3439" s="2"/>
      <c r="EQ3439" s="2"/>
      <c r="ER3439" s="2"/>
      <c r="ES3439" s="2"/>
      <c r="ET3439" s="2"/>
      <c r="EU3439" s="2"/>
      <c r="EV3439" s="2"/>
      <c r="FJ3439" s="2"/>
      <c r="GB3439" s="2"/>
      <c r="GQ3439" s="2"/>
      <c r="GR3439" s="2"/>
      <c r="GS3439" s="2"/>
      <c r="NX3439" s="2"/>
      <c r="NY3439" s="2"/>
      <c r="NZ3439" s="2"/>
      <c r="OA3439" s="2"/>
      <c r="OB3439" s="2"/>
    </row>
    <row r="3440" spans="2:392" x14ac:dyDescent="0.25">
      <c r="B3440" s="2"/>
      <c r="C3440" s="2"/>
      <c r="D3440" s="2"/>
      <c r="E3440" s="2"/>
      <c r="F3440" s="2"/>
      <c r="I3440" s="2"/>
      <c r="J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EE3440" s="2"/>
      <c r="EJ3440" s="2"/>
      <c r="EK3440" s="2"/>
      <c r="EL3440" s="2"/>
      <c r="EM3440" s="2"/>
      <c r="EN3440" s="2"/>
      <c r="EO3440" s="2"/>
      <c r="EP3440" s="2"/>
      <c r="EQ3440" s="2"/>
      <c r="ER3440" s="2"/>
      <c r="ES3440" s="2"/>
      <c r="ET3440" s="2"/>
      <c r="EU3440" s="2"/>
      <c r="EV3440" s="2"/>
      <c r="FJ3440" s="2"/>
      <c r="GB3440" s="2"/>
      <c r="GQ3440" s="2"/>
      <c r="GR3440" s="2"/>
      <c r="GS3440" s="2"/>
      <c r="NX3440" s="2"/>
      <c r="NY3440" s="2"/>
      <c r="NZ3440" s="2"/>
      <c r="OA3440" s="2"/>
      <c r="OB3440" s="2"/>
    </row>
    <row r="3441" spans="2:392" x14ac:dyDescent="0.25">
      <c r="B3441" s="2"/>
      <c r="C3441" s="2"/>
      <c r="D3441" s="2"/>
      <c r="E3441" s="2"/>
      <c r="F3441" s="2"/>
      <c r="I3441" s="2"/>
      <c r="J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EE3441" s="2"/>
      <c r="EJ3441" s="2"/>
      <c r="EK3441" s="2"/>
      <c r="EL3441" s="2"/>
      <c r="EM3441" s="2"/>
      <c r="EN3441" s="2"/>
      <c r="EO3441" s="2"/>
      <c r="EP3441" s="2"/>
      <c r="EQ3441" s="2"/>
      <c r="ER3441" s="2"/>
      <c r="ES3441" s="2"/>
      <c r="ET3441" s="2"/>
      <c r="EU3441" s="2"/>
      <c r="EV3441" s="2"/>
      <c r="FJ3441" s="2"/>
      <c r="GB3441" s="2"/>
      <c r="GQ3441" s="2"/>
      <c r="GR3441" s="2"/>
      <c r="GS3441" s="2"/>
      <c r="NX3441" s="2"/>
      <c r="NY3441" s="2"/>
      <c r="NZ3441" s="2"/>
      <c r="OA3441" s="2"/>
      <c r="OB3441" s="2"/>
    </row>
    <row r="3442" spans="2:392" x14ac:dyDescent="0.25">
      <c r="B3442" s="2"/>
      <c r="C3442" s="2"/>
      <c r="D3442" s="2"/>
      <c r="E3442" s="2"/>
      <c r="F3442" s="2"/>
      <c r="I3442" s="2"/>
      <c r="J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EE3442" s="2"/>
      <c r="EJ3442" s="2"/>
      <c r="EK3442" s="2"/>
      <c r="EL3442" s="2"/>
      <c r="EM3442" s="2"/>
      <c r="EN3442" s="2"/>
      <c r="EO3442" s="2"/>
      <c r="EP3442" s="2"/>
      <c r="EQ3442" s="2"/>
      <c r="ER3442" s="2"/>
      <c r="ES3442" s="2"/>
      <c r="ET3442" s="2"/>
      <c r="EU3442" s="2"/>
      <c r="EV3442" s="2"/>
      <c r="FJ3442" s="2"/>
      <c r="GB3442" s="2"/>
      <c r="GQ3442" s="2"/>
      <c r="GR3442" s="2"/>
      <c r="GS3442" s="2"/>
      <c r="NX3442" s="2"/>
      <c r="NY3442" s="2"/>
      <c r="NZ3442" s="2"/>
      <c r="OA3442" s="2"/>
      <c r="OB3442" s="2"/>
    </row>
    <row r="3443" spans="2:392" x14ac:dyDescent="0.25">
      <c r="B3443" s="2"/>
      <c r="C3443" s="2"/>
      <c r="D3443" s="2"/>
      <c r="E3443" s="2"/>
      <c r="F3443" s="2"/>
      <c r="I3443" s="2"/>
      <c r="J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EE3443" s="2"/>
      <c r="EJ3443" s="2"/>
      <c r="EK3443" s="2"/>
      <c r="EL3443" s="2"/>
      <c r="EM3443" s="2"/>
      <c r="EN3443" s="2"/>
      <c r="EO3443" s="2"/>
      <c r="EP3443" s="2"/>
      <c r="EQ3443" s="2"/>
      <c r="ER3443" s="2"/>
      <c r="ES3443" s="2"/>
      <c r="ET3443" s="2"/>
      <c r="EU3443" s="2"/>
      <c r="EV3443" s="2"/>
      <c r="FJ3443" s="2"/>
      <c r="GB3443" s="2"/>
      <c r="GQ3443" s="2"/>
      <c r="GR3443" s="2"/>
      <c r="GS3443" s="2"/>
      <c r="NX3443" s="2"/>
      <c r="NY3443" s="2"/>
      <c r="NZ3443" s="2"/>
      <c r="OA3443" s="2"/>
      <c r="OB3443" s="2"/>
    </row>
    <row r="3444" spans="2:392" x14ac:dyDescent="0.25">
      <c r="B3444" s="2"/>
      <c r="C3444" s="2"/>
      <c r="D3444" s="2"/>
      <c r="E3444" s="2"/>
      <c r="F3444" s="2"/>
      <c r="I3444" s="2"/>
      <c r="J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EE3444" s="2"/>
      <c r="EJ3444" s="2"/>
      <c r="EK3444" s="2"/>
      <c r="EL3444" s="2"/>
      <c r="EM3444" s="2"/>
      <c r="EN3444" s="2"/>
      <c r="EO3444" s="2"/>
      <c r="EP3444" s="2"/>
      <c r="EQ3444" s="2"/>
      <c r="ER3444" s="2"/>
      <c r="ES3444" s="2"/>
      <c r="ET3444" s="2"/>
      <c r="EU3444" s="2"/>
      <c r="EV3444" s="2"/>
      <c r="FJ3444" s="2"/>
      <c r="GB3444" s="2"/>
      <c r="GQ3444" s="2"/>
      <c r="GR3444" s="2"/>
      <c r="GS3444" s="2"/>
      <c r="NX3444" s="2"/>
      <c r="NY3444" s="2"/>
      <c r="NZ3444" s="2"/>
      <c r="OA3444" s="2"/>
      <c r="OB3444" s="2"/>
    </row>
    <row r="3445" spans="2:392" x14ac:dyDescent="0.25">
      <c r="B3445" s="2"/>
      <c r="C3445" s="2"/>
      <c r="D3445" s="2"/>
      <c r="E3445" s="2"/>
      <c r="F3445" s="2"/>
      <c r="I3445" s="2"/>
      <c r="J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EE3445" s="2"/>
      <c r="EJ3445" s="2"/>
      <c r="EK3445" s="2"/>
      <c r="EL3445" s="2"/>
      <c r="EM3445" s="2"/>
      <c r="EN3445" s="2"/>
      <c r="EO3445" s="2"/>
      <c r="EP3445" s="2"/>
      <c r="EQ3445" s="2"/>
      <c r="ER3445" s="2"/>
      <c r="ES3445" s="2"/>
      <c r="ET3445" s="2"/>
      <c r="EU3445" s="2"/>
      <c r="EV3445" s="2"/>
      <c r="FJ3445" s="2"/>
      <c r="GB3445" s="2"/>
      <c r="GQ3445" s="2"/>
      <c r="GR3445" s="2"/>
      <c r="GS3445" s="2"/>
      <c r="NX3445" s="2"/>
      <c r="NY3445" s="2"/>
      <c r="NZ3445" s="2"/>
      <c r="OA3445" s="2"/>
      <c r="OB3445" s="2"/>
    </row>
    <row r="3446" spans="2:392" x14ac:dyDescent="0.25">
      <c r="B3446" s="2"/>
      <c r="C3446" s="2"/>
      <c r="D3446" s="2"/>
      <c r="E3446" s="2"/>
      <c r="F3446" s="2"/>
      <c r="I3446" s="2"/>
      <c r="J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EE3446" s="2"/>
      <c r="EJ3446" s="2"/>
      <c r="EK3446" s="2"/>
      <c r="EL3446" s="2"/>
      <c r="EM3446" s="2"/>
      <c r="EN3446" s="2"/>
      <c r="EO3446" s="2"/>
      <c r="EP3446" s="2"/>
      <c r="EQ3446" s="2"/>
      <c r="ER3446" s="2"/>
      <c r="ES3446" s="2"/>
      <c r="ET3446" s="2"/>
      <c r="EU3446" s="2"/>
      <c r="EV3446" s="2"/>
      <c r="FJ3446" s="2"/>
      <c r="GB3446" s="2"/>
      <c r="GQ3446" s="2"/>
      <c r="GR3446" s="2"/>
      <c r="GS3446" s="2"/>
      <c r="NX3446" s="2"/>
      <c r="NY3446" s="2"/>
      <c r="NZ3446" s="2"/>
      <c r="OA3446" s="2"/>
      <c r="OB3446" s="2"/>
    </row>
    <row r="3447" spans="2:392" x14ac:dyDescent="0.25">
      <c r="B3447" s="2"/>
      <c r="C3447" s="2"/>
      <c r="D3447" s="2"/>
      <c r="E3447" s="2"/>
      <c r="F3447" s="2"/>
      <c r="I3447" s="2"/>
      <c r="J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EE3447" s="2"/>
      <c r="EJ3447" s="2"/>
      <c r="EK3447" s="2"/>
      <c r="EL3447" s="2"/>
      <c r="EM3447" s="2"/>
      <c r="EN3447" s="2"/>
      <c r="EO3447" s="2"/>
      <c r="EP3447" s="2"/>
      <c r="EQ3447" s="2"/>
      <c r="ER3447" s="2"/>
      <c r="ES3447" s="2"/>
      <c r="ET3447" s="2"/>
      <c r="EU3447" s="2"/>
      <c r="EV3447" s="2"/>
      <c r="FJ3447" s="2"/>
      <c r="GB3447" s="2"/>
      <c r="GQ3447" s="2"/>
      <c r="GR3447" s="2"/>
      <c r="GS3447" s="2"/>
      <c r="NX3447" s="2"/>
      <c r="NY3447" s="2"/>
      <c r="NZ3447" s="2"/>
      <c r="OA3447" s="2"/>
      <c r="OB3447" s="2"/>
    </row>
    <row r="3448" spans="2:392" x14ac:dyDescent="0.25">
      <c r="B3448" s="2"/>
      <c r="C3448" s="2"/>
      <c r="D3448" s="2"/>
      <c r="E3448" s="2"/>
      <c r="F3448" s="2"/>
      <c r="I3448" s="2"/>
      <c r="J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EE3448" s="2"/>
      <c r="EJ3448" s="2"/>
      <c r="EK3448" s="2"/>
      <c r="EL3448" s="2"/>
      <c r="EM3448" s="2"/>
      <c r="EN3448" s="2"/>
      <c r="EO3448" s="2"/>
      <c r="EP3448" s="2"/>
      <c r="EQ3448" s="2"/>
      <c r="ER3448" s="2"/>
      <c r="ES3448" s="2"/>
      <c r="ET3448" s="2"/>
      <c r="EU3448" s="2"/>
      <c r="EV3448" s="2"/>
      <c r="FJ3448" s="2"/>
      <c r="GB3448" s="2"/>
      <c r="GQ3448" s="2"/>
      <c r="GR3448" s="2"/>
      <c r="GS3448" s="2"/>
      <c r="NX3448" s="2"/>
      <c r="NY3448" s="2"/>
      <c r="NZ3448" s="2"/>
      <c r="OA3448" s="2"/>
      <c r="OB3448" s="2"/>
    </row>
    <row r="3449" spans="2:392" x14ac:dyDescent="0.25">
      <c r="B3449" s="2"/>
      <c r="C3449" s="2"/>
      <c r="D3449" s="2"/>
      <c r="E3449" s="2"/>
      <c r="F3449" s="2"/>
      <c r="I3449" s="2"/>
      <c r="J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EE3449" s="2"/>
      <c r="EJ3449" s="2"/>
      <c r="EK3449" s="2"/>
      <c r="EL3449" s="2"/>
      <c r="EM3449" s="2"/>
      <c r="EN3449" s="2"/>
      <c r="EO3449" s="2"/>
      <c r="EP3449" s="2"/>
      <c r="EQ3449" s="2"/>
      <c r="ER3449" s="2"/>
      <c r="ES3449" s="2"/>
      <c r="ET3449" s="2"/>
      <c r="EU3449" s="2"/>
      <c r="EV3449" s="2"/>
      <c r="FJ3449" s="2"/>
      <c r="GB3449" s="2"/>
      <c r="GQ3449" s="2"/>
      <c r="GR3449" s="2"/>
      <c r="GS3449" s="2"/>
      <c r="NX3449" s="2"/>
      <c r="NY3449" s="2"/>
      <c r="NZ3449" s="2"/>
      <c r="OA3449" s="2"/>
      <c r="OB3449" s="2"/>
    </row>
    <row r="3450" spans="2:392" x14ac:dyDescent="0.25">
      <c r="B3450" s="2"/>
      <c r="C3450" s="2"/>
      <c r="D3450" s="2"/>
      <c r="E3450" s="2"/>
      <c r="F3450" s="2"/>
      <c r="I3450" s="2"/>
      <c r="J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EE3450" s="2"/>
      <c r="EJ3450" s="2"/>
      <c r="EK3450" s="2"/>
      <c r="EL3450" s="2"/>
      <c r="EM3450" s="2"/>
      <c r="EN3450" s="2"/>
      <c r="EO3450" s="2"/>
      <c r="EP3450" s="2"/>
      <c r="EQ3450" s="2"/>
      <c r="ER3450" s="2"/>
      <c r="ES3450" s="2"/>
      <c r="ET3450" s="2"/>
      <c r="EU3450" s="2"/>
      <c r="EV3450" s="2"/>
      <c r="FJ3450" s="2"/>
      <c r="GB3450" s="2"/>
      <c r="GQ3450" s="2"/>
      <c r="GR3450" s="2"/>
      <c r="GS3450" s="2"/>
      <c r="NX3450" s="2"/>
      <c r="NY3450" s="2"/>
      <c r="NZ3450" s="2"/>
      <c r="OA3450" s="2"/>
      <c r="OB3450" s="2"/>
    </row>
    <row r="3451" spans="2:392" x14ac:dyDescent="0.25">
      <c r="B3451" s="2"/>
      <c r="C3451" s="2"/>
      <c r="D3451" s="2"/>
      <c r="E3451" s="2"/>
      <c r="F3451" s="2"/>
      <c r="I3451" s="2"/>
      <c r="J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EE3451" s="2"/>
      <c r="EJ3451" s="2"/>
      <c r="EK3451" s="2"/>
      <c r="EL3451" s="2"/>
      <c r="EM3451" s="2"/>
      <c r="EN3451" s="2"/>
      <c r="EO3451" s="2"/>
      <c r="EP3451" s="2"/>
      <c r="EQ3451" s="2"/>
      <c r="ER3451" s="2"/>
      <c r="ES3451" s="2"/>
      <c r="ET3451" s="2"/>
      <c r="EU3451" s="2"/>
      <c r="EV3451" s="2"/>
      <c r="FJ3451" s="2"/>
      <c r="GB3451" s="2"/>
      <c r="GQ3451" s="2"/>
      <c r="GR3451" s="2"/>
      <c r="GS3451" s="2"/>
      <c r="NX3451" s="2"/>
      <c r="NY3451" s="2"/>
      <c r="NZ3451" s="2"/>
      <c r="OA3451" s="2"/>
      <c r="OB3451" s="2"/>
    </row>
    <row r="3452" spans="2:392" x14ac:dyDescent="0.25">
      <c r="B3452" s="2"/>
      <c r="C3452" s="2"/>
      <c r="D3452" s="2"/>
      <c r="E3452" s="2"/>
      <c r="F3452" s="2"/>
      <c r="I3452" s="2"/>
      <c r="J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EE3452" s="2"/>
      <c r="EJ3452" s="2"/>
      <c r="EK3452" s="2"/>
      <c r="EL3452" s="2"/>
      <c r="EM3452" s="2"/>
      <c r="EN3452" s="2"/>
      <c r="EO3452" s="2"/>
      <c r="EP3452" s="2"/>
      <c r="EQ3452" s="2"/>
      <c r="ER3452" s="2"/>
      <c r="ES3452" s="2"/>
      <c r="ET3452" s="2"/>
      <c r="EU3452" s="2"/>
      <c r="EV3452" s="2"/>
      <c r="FJ3452" s="2"/>
      <c r="GB3452" s="2"/>
      <c r="GQ3452" s="2"/>
      <c r="GR3452" s="2"/>
      <c r="GS3452" s="2"/>
      <c r="NX3452" s="2"/>
      <c r="NY3452" s="2"/>
      <c r="NZ3452" s="2"/>
      <c r="OA3452" s="2"/>
      <c r="OB3452" s="2"/>
    </row>
    <row r="3453" spans="2:392" x14ac:dyDescent="0.25">
      <c r="B3453" s="2"/>
      <c r="C3453" s="2"/>
      <c r="D3453" s="2"/>
      <c r="E3453" s="2"/>
      <c r="F3453" s="2"/>
      <c r="I3453" s="2"/>
      <c r="J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EE3453" s="2"/>
      <c r="EJ3453" s="2"/>
      <c r="EK3453" s="2"/>
      <c r="EL3453" s="2"/>
      <c r="EM3453" s="2"/>
      <c r="EN3453" s="2"/>
      <c r="EO3453" s="2"/>
      <c r="EP3453" s="2"/>
      <c r="EQ3453" s="2"/>
      <c r="ER3453" s="2"/>
      <c r="ES3453" s="2"/>
      <c r="ET3453" s="2"/>
      <c r="EU3453" s="2"/>
      <c r="EV3453" s="2"/>
      <c r="FJ3453" s="2"/>
      <c r="GB3453" s="2"/>
      <c r="GQ3453" s="2"/>
      <c r="GR3453" s="2"/>
      <c r="GS3453" s="2"/>
      <c r="NX3453" s="2"/>
      <c r="NY3453" s="2"/>
      <c r="NZ3453" s="2"/>
      <c r="OA3453" s="2"/>
      <c r="OB3453" s="2"/>
    </row>
    <row r="3454" spans="2:392" x14ac:dyDescent="0.25">
      <c r="B3454" s="2"/>
      <c r="C3454" s="2"/>
      <c r="D3454" s="2"/>
      <c r="E3454" s="2"/>
      <c r="F3454" s="2"/>
      <c r="I3454" s="2"/>
      <c r="J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EE3454" s="2"/>
      <c r="EJ3454" s="2"/>
      <c r="EK3454" s="2"/>
      <c r="EL3454" s="2"/>
      <c r="EM3454" s="2"/>
      <c r="EN3454" s="2"/>
      <c r="EO3454" s="2"/>
      <c r="EP3454" s="2"/>
      <c r="EQ3454" s="2"/>
      <c r="ER3454" s="2"/>
      <c r="ES3454" s="2"/>
      <c r="ET3454" s="2"/>
      <c r="EU3454" s="2"/>
      <c r="EV3454" s="2"/>
      <c r="FJ3454" s="2"/>
      <c r="GB3454" s="2"/>
      <c r="GQ3454" s="2"/>
      <c r="GR3454" s="2"/>
      <c r="GS3454" s="2"/>
      <c r="NX3454" s="2"/>
      <c r="NY3454" s="2"/>
      <c r="NZ3454" s="2"/>
      <c r="OA3454" s="2"/>
      <c r="OB3454" s="2"/>
    </row>
    <row r="3455" spans="2:392" x14ac:dyDescent="0.25">
      <c r="B3455" s="2"/>
      <c r="C3455" s="2"/>
      <c r="D3455" s="2"/>
      <c r="E3455" s="2"/>
      <c r="F3455" s="2"/>
      <c r="I3455" s="2"/>
      <c r="J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EE3455" s="2"/>
      <c r="EJ3455" s="2"/>
      <c r="EK3455" s="2"/>
      <c r="EL3455" s="2"/>
      <c r="EM3455" s="2"/>
      <c r="EN3455" s="2"/>
      <c r="EO3455" s="2"/>
      <c r="EP3455" s="2"/>
      <c r="EQ3455" s="2"/>
      <c r="ER3455" s="2"/>
      <c r="ES3455" s="2"/>
      <c r="ET3455" s="2"/>
      <c r="EU3455" s="2"/>
      <c r="EV3455" s="2"/>
      <c r="FJ3455" s="2"/>
      <c r="GB3455" s="2"/>
      <c r="GQ3455" s="2"/>
      <c r="GR3455" s="2"/>
      <c r="GS3455" s="2"/>
      <c r="NX3455" s="2"/>
      <c r="NY3455" s="2"/>
      <c r="NZ3455" s="2"/>
      <c r="OA3455" s="2"/>
      <c r="OB3455" s="2"/>
    </row>
    <row r="3456" spans="2:392" x14ac:dyDescent="0.25">
      <c r="B3456" s="2"/>
      <c r="C3456" s="2"/>
      <c r="D3456" s="2"/>
      <c r="E3456" s="2"/>
      <c r="F3456" s="2"/>
      <c r="I3456" s="2"/>
      <c r="J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EE3456" s="2"/>
      <c r="EJ3456" s="2"/>
      <c r="EK3456" s="2"/>
      <c r="EL3456" s="2"/>
      <c r="EM3456" s="2"/>
      <c r="EN3456" s="2"/>
      <c r="EO3456" s="2"/>
      <c r="EP3456" s="2"/>
      <c r="EQ3456" s="2"/>
      <c r="ER3456" s="2"/>
      <c r="ES3456" s="2"/>
      <c r="ET3456" s="2"/>
      <c r="EU3456" s="2"/>
      <c r="EV3456" s="2"/>
      <c r="FJ3456" s="2"/>
      <c r="GB3456" s="2"/>
      <c r="GQ3456" s="2"/>
      <c r="GR3456" s="2"/>
      <c r="GS3456" s="2"/>
      <c r="NX3456" s="2"/>
      <c r="NY3456" s="2"/>
      <c r="NZ3456" s="2"/>
      <c r="OA3456" s="2"/>
      <c r="OB3456" s="2"/>
    </row>
    <row r="3457" spans="2:392" x14ac:dyDescent="0.25">
      <c r="B3457" s="2"/>
      <c r="C3457" s="2"/>
      <c r="D3457" s="2"/>
      <c r="E3457" s="2"/>
      <c r="F3457" s="2"/>
      <c r="I3457" s="2"/>
      <c r="J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EE3457" s="2"/>
      <c r="EJ3457" s="2"/>
      <c r="EK3457" s="2"/>
      <c r="EL3457" s="2"/>
      <c r="EM3457" s="2"/>
      <c r="EN3457" s="2"/>
      <c r="EO3457" s="2"/>
      <c r="EP3457" s="2"/>
      <c r="EQ3457" s="2"/>
      <c r="ER3457" s="2"/>
      <c r="ES3457" s="2"/>
      <c r="ET3457" s="2"/>
      <c r="EU3457" s="2"/>
      <c r="EV3457" s="2"/>
      <c r="FJ3457" s="2"/>
      <c r="GB3457" s="2"/>
      <c r="GQ3457" s="2"/>
      <c r="GR3457" s="2"/>
      <c r="GS3457" s="2"/>
      <c r="NX3457" s="2"/>
      <c r="NY3457" s="2"/>
      <c r="NZ3457" s="2"/>
      <c r="OA3457" s="2"/>
      <c r="OB3457" s="2"/>
    </row>
    <row r="3458" spans="2:392" x14ac:dyDescent="0.25">
      <c r="B3458" s="2"/>
      <c r="C3458" s="2"/>
      <c r="D3458" s="2"/>
      <c r="E3458" s="2"/>
      <c r="F3458" s="2"/>
      <c r="I3458" s="2"/>
      <c r="J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EE3458" s="2"/>
      <c r="EJ3458" s="2"/>
      <c r="EK3458" s="2"/>
      <c r="EL3458" s="2"/>
      <c r="EM3458" s="2"/>
      <c r="EN3458" s="2"/>
      <c r="EO3458" s="2"/>
      <c r="EP3458" s="2"/>
      <c r="EQ3458" s="2"/>
      <c r="ER3458" s="2"/>
      <c r="ES3458" s="2"/>
      <c r="ET3458" s="2"/>
      <c r="EU3458" s="2"/>
      <c r="EV3458" s="2"/>
      <c r="FJ3458" s="2"/>
      <c r="GB3458" s="2"/>
      <c r="GQ3458" s="2"/>
      <c r="GR3458" s="2"/>
      <c r="GS3458" s="2"/>
      <c r="NX3458" s="2"/>
      <c r="NY3458" s="2"/>
      <c r="NZ3458" s="2"/>
      <c r="OA3458" s="2"/>
      <c r="OB3458" s="2"/>
    </row>
    <row r="3459" spans="2:392" x14ac:dyDescent="0.25">
      <c r="B3459" s="2"/>
      <c r="C3459" s="2"/>
      <c r="D3459" s="2"/>
      <c r="E3459" s="2"/>
      <c r="F3459" s="2"/>
      <c r="I3459" s="2"/>
      <c r="J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EE3459" s="2"/>
      <c r="EJ3459" s="2"/>
      <c r="EK3459" s="2"/>
      <c r="EL3459" s="2"/>
      <c r="EM3459" s="2"/>
      <c r="EN3459" s="2"/>
      <c r="EO3459" s="2"/>
      <c r="EP3459" s="2"/>
      <c r="EQ3459" s="2"/>
      <c r="ER3459" s="2"/>
      <c r="ES3459" s="2"/>
      <c r="ET3459" s="2"/>
      <c r="EU3459" s="2"/>
      <c r="EV3459" s="2"/>
      <c r="FJ3459" s="2"/>
      <c r="GB3459" s="2"/>
      <c r="GQ3459" s="2"/>
      <c r="GR3459" s="2"/>
      <c r="GS3459" s="2"/>
      <c r="NX3459" s="2"/>
      <c r="NY3459" s="2"/>
      <c r="NZ3459" s="2"/>
      <c r="OA3459" s="2"/>
      <c r="OB3459" s="2"/>
    </row>
    <row r="3460" spans="2:392" x14ac:dyDescent="0.25">
      <c r="B3460" s="2"/>
      <c r="C3460" s="2"/>
      <c r="D3460" s="2"/>
      <c r="E3460" s="2"/>
      <c r="F3460" s="2"/>
      <c r="I3460" s="2"/>
      <c r="J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EE3460" s="2"/>
      <c r="EJ3460" s="2"/>
      <c r="EK3460" s="2"/>
      <c r="EL3460" s="2"/>
      <c r="EM3460" s="2"/>
      <c r="EN3460" s="2"/>
      <c r="EO3460" s="2"/>
      <c r="EP3460" s="2"/>
      <c r="EQ3460" s="2"/>
      <c r="ER3460" s="2"/>
      <c r="ES3460" s="2"/>
      <c r="ET3460" s="2"/>
      <c r="EU3460" s="2"/>
      <c r="EV3460" s="2"/>
      <c r="FJ3460" s="2"/>
      <c r="GB3460" s="2"/>
      <c r="GQ3460" s="2"/>
      <c r="GR3460" s="2"/>
      <c r="GS3460" s="2"/>
      <c r="NX3460" s="2"/>
      <c r="NY3460" s="2"/>
      <c r="NZ3460" s="2"/>
      <c r="OA3460" s="2"/>
      <c r="OB3460" s="2"/>
    </row>
    <row r="3461" spans="2:392" x14ac:dyDescent="0.25">
      <c r="B3461" s="2"/>
      <c r="C3461" s="2"/>
      <c r="D3461" s="2"/>
      <c r="E3461" s="2"/>
      <c r="F3461" s="2"/>
      <c r="I3461" s="2"/>
      <c r="J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EE3461" s="2"/>
      <c r="EJ3461" s="2"/>
      <c r="EK3461" s="2"/>
      <c r="EL3461" s="2"/>
      <c r="EM3461" s="2"/>
      <c r="EN3461" s="2"/>
      <c r="EO3461" s="2"/>
      <c r="EP3461" s="2"/>
      <c r="EQ3461" s="2"/>
      <c r="ER3461" s="2"/>
      <c r="ES3461" s="2"/>
      <c r="ET3461" s="2"/>
      <c r="EU3461" s="2"/>
      <c r="EV3461" s="2"/>
      <c r="FJ3461" s="2"/>
      <c r="GB3461" s="2"/>
      <c r="GQ3461" s="2"/>
      <c r="GR3461" s="2"/>
      <c r="GS3461" s="2"/>
      <c r="NX3461" s="2"/>
      <c r="NY3461" s="2"/>
      <c r="NZ3461" s="2"/>
      <c r="OA3461" s="2"/>
      <c r="OB3461" s="2"/>
    </row>
    <row r="3462" spans="2:392" x14ac:dyDescent="0.25">
      <c r="B3462" s="2"/>
      <c r="C3462" s="2"/>
      <c r="D3462" s="2"/>
      <c r="E3462" s="2"/>
      <c r="F3462" s="2"/>
      <c r="I3462" s="2"/>
      <c r="J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EE3462" s="2"/>
      <c r="EJ3462" s="2"/>
      <c r="EK3462" s="2"/>
      <c r="EL3462" s="2"/>
      <c r="EM3462" s="2"/>
      <c r="EN3462" s="2"/>
      <c r="EO3462" s="2"/>
      <c r="EP3462" s="2"/>
      <c r="EQ3462" s="2"/>
      <c r="ER3462" s="2"/>
      <c r="ES3462" s="2"/>
      <c r="ET3462" s="2"/>
      <c r="EU3462" s="2"/>
      <c r="EV3462" s="2"/>
      <c r="FJ3462" s="2"/>
      <c r="GB3462" s="2"/>
      <c r="GQ3462" s="2"/>
      <c r="GR3462" s="2"/>
      <c r="GS3462" s="2"/>
      <c r="NX3462" s="2"/>
      <c r="NY3462" s="2"/>
      <c r="NZ3462" s="2"/>
      <c r="OA3462" s="2"/>
      <c r="OB3462" s="2"/>
    </row>
    <row r="3463" spans="2:392" x14ac:dyDescent="0.25">
      <c r="B3463" s="2"/>
      <c r="C3463" s="2"/>
      <c r="D3463" s="2"/>
      <c r="E3463" s="2"/>
      <c r="F3463" s="2"/>
      <c r="I3463" s="2"/>
      <c r="J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EE3463" s="2"/>
      <c r="EJ3463" s="2"/>
      <c r="EK3463" s="2"/>
      <c r="EL3463" s="2"/>
      <c r="EM3463" s="2"/>
      <c r="EN3463" s="2"/>
      <c r="EO3463" s="2"/>
      <c r="EP3463" s="2"/>
      <c r="EQ3463" s="2"/>
      <c r="ER3463" s="2"/>
      <c r="ES3463" s="2"/>
      <c r="ET3463" s="2"/>
      <c r="EU3463" s="2"/>
      <c r="EV3463" s="2"/>
      <c r="FJ3463" s="2"/>
      <c r="GB3463" s="2"/>
      <c r="GQ3463" s="2"/>
      <c r="GR3463" s="2"/>
      <c r="GS3463" s="2"/>
      <c r="NX3463" s="2"/>
      <c r="NY3463" s="2"/>
      <c r="NZ3463" s="2"/>
      <c r="OA3463" s="2"/>
      <c r="OB3463" s="2"/>
    </row>
    <row r="3464" spans="2:392" x14ac:dyDescent="0.25">
      <c r="B3464" s="2"/>
      <c r="C3464" s="2"/>
      <c r="D3464" s="2"/>
      <c r="E3464" s="2"/>
      <c r="F3464" s="2"/>
      <c r="I3464" s="2"/>
      <c r="J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EE3464" s="2"/>
      <c r="EJ3464" s="2"/>
      <c r="EK3464" s="2"/>
      <c r="EL3464" s="2"/>
      <c r="EM3464" s="2"/>
      <c r="EN3464" s="2"/>
      <c r="EO3464" s="2"/>
      <c r="EP3464" s="2"/>
      <c r="EQ3464" s="2"/>
      <c r="ER3464" s="2"/>
      <c r="ES3464" s="2"/>
      <c r="ET3464" s="2"/>
      <c r="EU3464" s="2"/>
      <c r="EV3464" s="2"/>
      <c r="FJ3464" s="2"/>
      <c r="GB3464" s="2"/>
      <c r="GQ3464" s="2"/>
      <c r="GR3464" s="2"/>
      <c r="GS3464" s="2"/>
      <c r="NX3464" s="2"/>
      <c r="NY3464" s="2"/>
      <c r="NZ3464" s="2"/>
      <c r="OA3464" s="2"/>
      <c r="OB3464" s="2"/>
    </row>
    <row r="3465" spans="2:392" x14ac:dyDescent="0.25">
      <c r="B3465" s="2"/>
      <c r="C3465" s="2"/>
      <c r="D3465" s="2"/>
      <c r="E3465" s="2"/>
      <c r="F3465" s="2"/>
      <c r="I3465" s="2"/>
      <c r="J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EE3465" s="2"/>
      <c r="EJ3465" s="2"/>
      <c r="EK3465" s="2"/>
      <c r="EL3465" s="2"/>
      <c r="EM3465" s="2"/>
      <c r="EN3465" s="2"/>
      <c r="EO3465" s="2"/>
      <c r="EP3465" s="2"/>
      <c r="EQ3465" s="2"/>
      <c r="ER3465" s="2"/>
      <c r="ES3465" s="2"/>
      <c r="ET3465" s="2"/>
      <c r="EU3465" s="2"/>
      <c r="EV3465" s="2"/>
      <c r="FJ3465" s="2"/>
      <c r="GB3465" s="2"/>
      <c r="GQ3465" s="2"/>
      <c r="GR3465" s="2"/>
      <c r="GS3465" s="2"/>
      <c r="NX3465" s="2"/>
      <c r="NY3465" s="2"/>
      <c r="NZ3465" s="2"/>
      <c r="OA3465" s="2"/>
      <c r="OB3465" s="2"/>
    </row>
    <row r="3466" spans="2:392" x14ac:dyDescent="0.25">
      <c r="B3466" s="2"/>
      <c r="C3466" s="2"/>
      <c r="D3466" s="2"/>
      <c r="E3466" s="2"/>
      <c r="F3466" s="2"/>
      <c r="I3466" s="2"/>
      <c r="J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EE3466" s="2"/>
      <c r="EJ3466" s="2"/>
      <c r="EK3466" s="2"/>
      <c r="EL3466" s="2"/>
      <c r="EM3466" s="2"/>
      <c r="EN3466" s="2"/>
      <c r="EO3466" s="2"/>
      <c r="EP3466" s="2"/>
      <c r="EQ3466" s="2"/>
      <c r="ER3466" s="2"/>
      <c r="ES3466" s="2"/>
      <c r="ET3466" s="2"/>
      <c r="EU3466" s="2"/>
      <c r="EV3466" s="2"/>
      <c r="FJ3466" s="2"/>
      <c r="GB3466" s="2"/>
      <c r="GQ3466" s="2"/>
      <c r="GR3466" s="2"/>
      <c r="GS3466" s="2"/>
      <c r="NX3466" s="2"/>
      <c r="NY3466" s="2"/>
      <c r="NZ3466" s="2"/>
      <c r="OA3466" s="2"/>
      <c r="OB3466" s="2"/>
    </row>
    <row r="3467" spans="2:392" x14ac:dyDescent="0.25">
      <c r="B3467" s="2"/>
      <c r="C3467" s="2"/>
      <c r="D3467" s="2"/>
      <c r="E3467" s="2"/>
      <c r="F3467" s="2"/>
      <c r="I3467" s="2"/>
      <c r="J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EE3467" s="2"/>
      <c r="EJ3467" s="2"/>
      <c r="EK3467" s="2"/>
      <c r="EL3467" s="2"/>
      <c r="EM3467" s="2"/>
      <c r="EN3467" s="2"/>
      <c r="EO3467" s="2"/>
      <c r="EP3467" s="2"/>
      <c r="EQ3467" s="2"/>
      <c r="ER3467" s="2"/>
      <c r="ES3467" s="2"/>
      <c r="ET3467" s="2"/>
      <c r="EU3467" s="2"/>
      <c r="EV3467" s="2"/>
      <c r="FJ3467" s="2"/>
      <c r="GB3467" s="2"/>
      <c r="GQ3467" s="2"/>
      <c r="GR3467" s="2"/>
      <c r="GS3467" s="2"/>
      <c r="NX3467" s="2"/>
      <c r="NY3467" s="2"/>
      <c r="NZ3467" s="2"/>
      <c r="OA3467" s="2"/>
      <c r="OB3467" s="2"/>
    </row>
    <row r="3468" spans="2:392" x14ac:dyDescent="0.25">
      <c r="B3468" s="2"/>
      <c r="C3468" s="2"/>
      <c r="D3468" s="2"/>
      <c r="E3468" s="2"/>
      <c r="F3468" s="2"/>
      <c r="I3468" s="2"/>
      <c r="J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EE3468" s="2"/>
      <c r="EJ3468" s="2"/>
      <c r="EK3468" s="2"/>
      <c r="EL3468" s="2"/>
      <c r="EM3468" s="2"/>
      <c r="EN3468" s="2"/>
      <c r="EO3468" s="2"/>
      <c r="EP3468" s="2"/>
      <c r="EQ3468" s="2"/>
      <c r="ER3468" s="2"/>
      <c r="ES3468" s="2"/>
      <c r="ET3468" s="2"/>
      <c r="EU3468" s="2"/>
      <c r="EV3468" s="2"/>
      <c r="FJ3468" s="2"/>
      <c r="GB3468" s="2"/>
      <c r="GQ3468" s="2"/>
      <c r="GR3468" s="2"/>
      <c r="GS3468" s="2"/>
      <c r="NX3468" s="2"/>
      <c r="NY3468" s="2"/>
      <c r="NZ3468" s="2"/>
      <c r="OA3468" s="2"/>
      <c r="OB3468" s="2"/>
    </row>
    <row r="3469" spans="2:392" x14ac:dyDescent="0.25">
      <c r="B3469" s="2"/>
      <c r="C3469" s="2"/>
      <c r="D3469" s="2"/>
      <c r="E3469" s="2"/>
      <c r="F3469" s="2"/>
      <c r="I3469" s="2"/>
      <c r="J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EE3469" s="2"/>
      <c r="EJ3469" s="2"/>
      <c r="EK3469" s="2"/>
      <c r="EL3469" s="2"/>
      <c r="EM3469" s="2"/>
      <c r="EN3469" s="2"/>
      <c r="EO3469" s="2"/>
      <c r="EP3469" s="2"/>
      <c r="EQ3469" s="2"/>
      <c r="ER3469" s="2"/>
      <c r="ES3469" s="2"/>
      <c r="ET3469" s="2"/>
      <c r="EU3469" s="2"/>
      <c r="EV3469" s="2"/>
      <c r="FJ3469" s="2"/>
      <c r="GB3469" s="2"/>
      <c r="GQ3469" s="2"/>
      <c r="GR3469" s="2"/>
      <c r="GS3469" s="2"/>
      <c r="NX3469" s="2"/>
      <c r="NY3469" s="2"/>
      <c r="NZ3469" s="2"/>
      <c r="OA3469" s="2"/>
      <c r="OB3469" s="2"/>
    </row>
    <row r="3470" spans="2:392" x14ac:dyDescent="0.25">
      <c r="B3470" s="2"/>
      <c r="C3470" s="2"/>
      <c r="D3470" s="2"/>
      <c r="E3470" s="2"/>
      <c r="F3470" s="2"/>
      <c r="I3470" s="2"/>
      <c r="J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EE3470" s="2"/>
      <c r="EJ3470" s="2"/>
      <c r="EK3470" s="2"/>
      <c r="EL3470" s="2"/>
      <c r="EM3470" s="2"/>
      <c r="EN3470" s="2"/>
      <c r="EO3470" s="2"/>
      <c r="EP3470" s="2"/>
      <c r="EQ3470" s="2"/>
      <c r="ER3470" s="2"/>
      <c r="ES3470" s="2"/>
      <c r="ET3470" s="2"/>
      <c r="EU3470" s="2"/>
      <c r="EV3470" s="2"/>
      <c r="FJ3470" s="2"/>
      <c r="GB3470" s="2"/>
      <c r="GQ3470" s="2"/>
      <c r="GR3470" s="2"/>
      <c r="GS3470" s="2"/>
      <c r="NX3470" s="2"/>
      <c r="NY3470" s="2"/>
      <c r="NZ3470" s="2"/>
      <c r="OA3470" s="2"/>
      <c r="OB3470" s="2"/>
    </row>
    <row r="3471" spans="2:392" x14ac:dyDescent="0.25">
      <c r="B3471" s="2"/>
      <c r="C3471" s="2"/>
      <c r="D3471" s="2"/>
      <c r="E3471" s="2"/>
      <c r="F3471" s="2"/>
      <c r="I3471" s="2"/>
      <c r="J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EE3471" s="2"/>
      <c r="EJ3471" s="2"/>
      <c r="EK3471" s="2"/>
      <c r="EL3471" s="2"/>
      <c r="EM3471" s="2"/>
      <c r="EN3471" s="2"/>
      <c r="EO3471" s="2"/>
      <c r="EP3471" s="2"/>
      <c r="EQ3471" s="2"/>
      <c r="ER3471" s="2"/>
      <c r="ES3471" s="2"/>
      <c r="ET3471" s="2"/>
      <c r="EU3471" s="2"/>
      <c r="EV3471" s="2"/>
      <c r="FJ3471" s="2"/>
      <c r="GB3471" s="2"/>
      <c r="GQ3471" s="2"/>
      <c r="GR3471" s="2"/>
      <c r="GS3471" s="2"/>
      <c r="NX3471" s="2"/>
      <c r="NY3471" s="2"/>
      <c r="NZ3471" s="2"/>
      <c r="OA3471" s="2"/>
      <c r="OB3471" s="2"/>
    </row>
    <row r="3472" spans="2:392" x14ac:dyDescent="0.25">
      <c r="B3472" s="2"/>
      <c r="C3472" s="2"/>
      <c r="D3472" s="2"/>
      <c r="E3472" s="2"/>
      <c r="F3472" s="2"/>
      <c r="I3472" s="2"/>
      <c r="J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EE3472" s="2"/>
      <c r="EJ3472" s="2"/>
      <c r="EK3472" s="2"/>
      <c r="EL3472" s="2"/>
      <c r="EM3472" s="2"/>
      <c r="EN3472" s="2"/>
      <c r="EO3472" s="2"/>
      <c r="EP3472" s="2"/>
      <c r="EQ3472" s="2"/>
      <c r="ER3472" s="2"/>
      <c r="ES3472" s="2"/>
      <c r="ET3472" s="2"/>
      <c r="EU3472" s="2"/>
      <c r="EV3472" s="2"/>
      <c r="FJ3472" s="2"/>
      <c r="GB3472" s="2"/>
      <c r="GQ3472" s="2"/>
      <c r="GR3472" s="2"/>
      <c r="GS3472" s="2"/>
      <c r="NX3472" s="2"/>
      <c r="NY3472" s="2"/>
      <c r="NZ3472" s="2"/>
      <c r="OA3472" s="2"/>
      <c r="OB3472" s="2"/>
    </row>
    <row r="3473" spans="2:392" x14ac:dyDescent="0.25">
      <c r="B3473" s="2"/>
      <c r="C3473" s="2"/>
      <c r="D3473" s="2"/>
      <c r="E3473" s="2"/>
      <c r="F3473" s="2"/>
      <c r="I3473" s="2"/>
      <c r="J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EE3473" s="2"/>
      <c r="EJ3473" s="2"/>
      <c r="EK3473" s="2"/>
      <c r="EL3473" s="2"/>
      <c r="EM3473" s="2"/>
      <c r="EN3473" s="2"/>
      <c r="EO3473" s="2"/>
      <c r="EP3473" s="2"/>
      <c r="EQ3473" s="2"/>
      <c r="ER3473" s="2"/>
      <c r="ES3473" s="2"/>
      <c r="ET3473" s="2"/>
      <c r="EU3473" s="2"/>
      <c r="EV3473" s="2"/>
      <c r="FJ3473" s="2"/>
      <c r="GB3473" s="2"/>
      <c r="GQ3473" s="2"/>
      <c r="GR3473" s="2"/>
      <c r="GS3473" s="2"/>
      <c r="NX3473" s="2"/>
      <c r="NY3473" s="2"/>
      <c r="NZ3473" s="2"/>
      <c r="OA3473" s="2"/>
      <c r="OB3473" s="2"/>
    </row>
    <row r="3474" spans="2:392" x14ac:dyDescent="0.25">
      <c r="B3474" s="2"/>
      <c r="C3474" s="2"/>
      <c r="D3474" s="2"/>
      <c r="E3474" s="2"/>
      <c r="F3474" s="2"/>
      <c r="I3474" s="2"/>
      <c r="J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EE3474" s="2"/>
      <c r="EJ3474" s="2"/>
      <c r="EK3474" s="2"/>
      <c r="EL3474" s="2"/>
      <c r="EM3474" s="2"/>
      <c r="EN3474" s="2"/>
      <c r="EO3474" s="2"/>
      <c r="EP3474" s="2"/>
      <c r="EQ3474" s="2"/>
      <c r="ER3474" s="2"/>
      <c r="ES3474" s="2"/>
      <c r="ET3474" s="2"/>
      <c r="EU3474" s="2"/>
      <c r="EV3474" s="2"/>
      <c r="FJ3474" s="2"/>
      <c r="GB3474" s="2"/>
      <c r="GQ3474" s="2"/>
      <c r="GR3474" s="2"/>
      <c r="GS3474" s="2"/>
      <c r="NX3474" s="2"/>
      <c r="NY3474" s="2"/>
      <c r="NZ3474" s="2"/>
      <c r="OA3474" s="2"/>
      <c r="OB3474" s="2"/>
    </row>
    <row r="3475" spans="2:392" x14ac:dyDescent="0.25">
      <c r="B3475" s="2"/>
      <c r="C3475" s="2"/>
      <c r="D3475" s="2"/>
      <c r="E3475" s="2"/>
      <c r="F3475" s="2"/>
      <c r="I3475" s="2"/>
      <c r="J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EE3475" s="2"/>
      <c r="EJ3475" s="2"/>
      <c r="EK3475" s="2"/>
      <c r="EL3475" s="2"/>
      <c r="EM3475" s="2"/>
      <c r="EN3475" s="2"/>
      <c r="EO3475" s="2"/>
      <c r="EP3475" s="2"/>
      <c r="EQ3475" s="2"/>
      <c r="ER3475" s="2"/>
      <c r="ES3475" s="2"/>
      <c r="ET3475" s="2"/>
      <c r="EU3475" s="2"/>
      <c r="EV3475" s="2"/>
      <c r="FJ3475" s="2"/>
      <c r="GB3475" s="2"/>
      <c r="GQ3475" s="2"/>
      <c r="GR3475" s="2"/>
      <c r="GS3475" s="2"/>
      <c r="NX3475" s="2"/>
      <c r="NY3475" s="2"/>
      <c r="NZ3475" s="2"/>
      <c r="OA3475" s="2"/>
      <c r="OB3475" s="2"/>
    </row>
    <row r="3476" spans="2:392" x14ac:dyDescent="0.25">
      <c r="B3476" s="2"/>
      <c r="C3476" s="2"/>
      <c r="D3476" s="2"/>
      <c r="E3476" s="2"/>
      <c r="F3476" s="2"/>
      <c r="I3476" s="2"/>
      <c r="J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EE3476" s="2"/>
      <c r="EJ3476" s="2"/>
      <c r="EK3476" s="2"/>
      <c r="EL3476" s="2"/>
      <c r="EM3476" s="2"/>
      <c r="EN3476" s="2"/>
      <c r="EO3476" s="2"/>
      <c r="EP3476" s="2"/>
      <c r="EQ3476" s="2"/>
      <c r="ER3476" s="2"/>
      <c r="ES3476" s="2"/>
      <c r="ET3476" s="2"/>
      <c r="EU3476" s="2"/>
      <c r="EV3476" s="2"/>
      <c r="FJ3476" s="2"/>
      <c r="GB3476" s="2"/>
      <c r="GQ3476" s="2"/>
      <c r="GR3476" s="2"/>
      <c r="GS3476" s="2"/>
      <c r="NX3476" s="2"/>
      <c r="NY3476" s="2"/>
      <c r="NZ3476" s="2"/>
      <c r="OA3476" s="2"/>
      <c r="OB3476" s="2"/>
    </row>
    <row r="3477" spans="2:392" x14ac:dyDescent="0.25">
      <c r="B3477" s="2"/>
      <c r="C3477" s="2"/>
      <c r="D3477" s="2"/>
      <c r="E3477" s="2"/>
      <c r="F3477" s="2"/>
      <c r="I3477" s="2"/>
      <c r="J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EE3477" s="2"/>
      <c r="EJ3477" s="2"/>
      <c r="EK3477" s="2"/>
      <c r="EL3477" s="2"/>
      <c r="EM3477" s="2"/>
      <c r="EN3477" s="2"/>
      <c r="EO3477" s="2"/>
      <c r="EP3477" s="2"/>
      <c r="EQ3477" s="2"/>
      <c r="ER3477" s="2"/>
      <c r="ES3477" s="2"/>
      <c r="ET3477" s="2"/>
      <c r="EU3477" s="2"/>
      <c r="EV3477" s="2"/>
      <c r="FJ3477" s="2"/>
      <c r="GB3477" s="2"/>
      <c r="GQ3477" s="2"/>
      <c r="GR3477" s="2"/>
      <c r="GS3477" s="2"/>
      <c r="NX3477" s="2"/>
      <c r="NY3477" s="2"/>
      <c r="NZ3477" s="2"/>
      <c r="OA3477" s="2"/>
      <c r="OB3477" s="2"/>
    </row>
    <row r="3478" spans="2:392" x14ac:dyDescent="0.25">
      <c r="B3478" s="2"/>
      <c r="C3478" s="2"/>
      <c r="D3478" s="2"/>
      <c r="E3478" s="2"/>
      <c r="F3478" s="2"/>
      <c r="I3478" s="2"/>
      <c r="J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EE3478" s="2"/>
      <c r="EJ3478" s="2"/>
      <c r="EK3478" s="2"/>
      <c r="EL3478" s="2"/>
      <c r="EM3478" s="2"/>
      <c r="EN3478" s="2"/>
      <c r="EO3478" s="2"/>
      <c r="EP3478" s="2"/>
      <c r="EQ3478" s="2"/>
      <c r="ER3478" s="2"/>
      <c r="ES3478" s="2"/>
      <c r="ET3478" s="2"/>
      <c r="EU3478" s="2"/>
      <c r="EV3478" s="2"/>
      <c r="FJ3478" s="2"/>
      <c r="GB3478" s="2"/>
      <c r="GQ3478" s="2"/>
      <c r="GR3478" s="2"/>
      <c r="GS3478" s="2"/>
      <c r="NX3478" s="2"/>
      <c r="NY3478" s="2"/>
      <c r="NZ3478" s="2"/>
      <c r="OA3478" s="2"/>
      <c r="OB3478" s="2"/>
    </row>
    <row r="3479" spans="2:392" x14ac:dyDescent="0.25">
      <c r="B3479" s="2"/>
      <c r="C3479" s="2"/>
      <c r="D3479" s="2"/>
      <c r="E3479" s="2"/>
      <c r="F3479" s="2"/>
      <c r="I3479" s="2"/>
      <c r="J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EE3479" s="2"/>
      <c r="EJ3479" s="2"/>
      <c r="EK3479" s="2"/>
      <c r="EL3479" s="2"/>
      <c r="EM3479" s="2"/>
      <c r="EN3479" s="2"/>
      <c r="EO3479" s="2"/>
      <c r="EP3479" s="2"/>
      <c r="EQ3479" s="2"/>
      <c r="ER3479" s="2"/>
      <c r="ES3479" s="2"/>
      <c r="ET3479" s="2"/>
      <c r="EU3479" s="2"/>
      <c r="EV3479" s="2"/>
      <c r="FJ3479" s="2"/>
      <c r="GB3479" s="2"/>
      <c r="GQ3479" s="2"/>
      <c r="GR3479" s="2"/>
      <c r="GS3479" s="2"/>
      <c r="NX3479" s="2"/>
      <c r="NY3479" s="2"/>
      <c r="NZ3479" s="2"/>
      <c r="OA3479" s="2"/>
      <c r="OB3479" s="2"/>
    </row>
    <row r="3480" spans="2:392" x14ac:dyDescent="0.25">
      <c r="B3480" s="2"/>
      <c r="C3480" s="2"/>
      <c r="D3480" s="2"/>
      <c r="E3480" s="2"/>
      <c r="F3480" s="2"/>
      <c r="I3480" s="2"/>
      <c r="J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EE3480" s="2"/>
      <c r="EJ3480" s="2"/>
      <c r="EK3480" s="2"/>
      <c r="EL3480" s="2"/>
      <c r="EM3480" s="2"/>
      <c r="EN3480" s="2"/>
      <c r="EO3480" s="2"/>
      <c r="EP3480" s="2"/>
      <c r="EQ3480" s="2"/>
      <c r="ER3480" s="2"/>
      <c r="ES3480" s="2"/>
      <c r="ET3480" s="2"/>
      <c r="EU3480" s="2"/>
      <c r="EV3480" s="2"/>
      <c r="FJ3480" s="2"/>
      <c r="GB3480" s="2"/>
      <c r="GQ3480" s="2"/>
      <c r="GR3480" s="2"/>
      <c r="GS3480" s="2"/>
      <c r="NX3480" s="2"/>
      <c r="NY3480" s="2"/>
      <c r="NZ3480" s="2"/>
      <c r="OA3480" s="2"/>
      <c r="OB3480" s="2"/>
    </row>
    <row r="3481" spans="2:392" x14ac:dyDescent="0.25">
      <c r="B3481" s="2"/>
      <c r="C3481" s="2"/>
      <c r="D3481" s="2"/>
      <c r="E3481" s="2"/>
      <c r="F3481" s="2"/>
      <c r="I3481" s="2"/>
      <c r="J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EE3481" s="2"/>
      <c r="EJ3481" s="2"/>
      <c r="EK3481" s="2"/>
      <c r="EL3481" s="2"/>
      <c r="EM3481" s="2"/>
      <c r="EN3481" s="2"/>
      <c r="EO3481" s="2"/>
      <c r="EP3481" s="2"/>
      <c r="EQ3481" s="2"/>
      <c r="ER3481" s="2"/>
      <c r="ES3481" s="2"/>
      <c r="ET3481" s="2"/>
      <c r="EU3481" s="2"/>
      <c r="EV3481" s="2"/>
      <c r="FJ3481" s="2"/>
      <c r="GB3481" s="2"/>
      <c r="GQ3481" s="2"/>
      <c r="GR3481" s="2"/>
      <c r="GS3481" s="2"/>
      <c r="NX3481" s="2"/>
      <c r="NY3481" s="2"/>
      <c r="NZ3481" s="2"/>
      <c r="OA3481" s="2"/>
      <c r="OB3481" s="2"/>
    </row>
    <row r="3482" spans="2:392" x14ac:dyDescent="0.25">
      <c r="B3482" s="2"/>
      <c r="C3482" s="2"/>
      <c r="D3482" s="2"/>
      <c r="E3482" s="2"/>
      <c r="F3482" s="2"/>
      <c r="I3482" s="2"/>
      <c r="J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EE3482" s="2"/>
      <c r="EJ3482" s="2"/>
      <c r="EK3482" s="2"/>
      <c r="EL3482" s="2"/>
      <c r="EM3482" s="2"/>
      <c r="EN3482" s="2"/>
      <c r="EO3482" s="2"/>
      <c r="EP3482" s="2"/>
      <c r="EQ3482" s="2"/>
      <c r="ER3482" s="2"/>
      <c r="ES3482" s="2"/>
      <c r="ET3482" s="2"/>
      <c r="EU3482" s="2"/>
      <c r="EV3482" s="2"/>
      <c r="FJ3482" s="2"/>
      <c r="GB3482" s="2"/>
      <c r="GQ3482" s="2"/>
      <c r="GR3482" s="2"/>
      <c r="GS3482" s="2"/>
      <c r="NX3482" s="2"/>
      <c r="NY3482" s="2"/>
      <c r="NZ3482" s="2"/>
      <c r="OA3482" s="2"/>
      <c r="OB3482" s="2"/>
    </row>
    <row r="3483" spans="2:392" x14ac:dyDescent="0.25">
      <c r="B3483" s="2"/>
      <c r="C3483" s="2"/>
      <c r="D3483" s="2"/>
      <c r="E3483" s="2"/>
      <c r="F3483" s="2"/>
      <c r="I3483" s="2"/>
      <c r="J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EE3483" s="2"/>
      <c r="EJ3483" s="2"/>
      <c r="EK3483" s="2"/>
      <c r="EL3483" s="2"/>
      <c r="EM3483" s="2"/>
      <c r="EN3483" s="2"/>
      <c r="EO3483" s="2"/>
      <c r="EP3483" s="2"/>
      <c r="EQ3483" s="2"/>
      <c r="ER3483" s="2"/>
      <c r="ES3483" s="2"/>
      <c r="ET3483" s="2"/>
      <c r="EU3483" s="2"/>
      <c r="EV3483" s="2"/>
      <c r="FJ3483" s="2"/>
      <c r="GB3483" s="2"/>
      <c r="GQ3483" s="2"/>
      <c r="GR3483" s="2"/>
      <c r="GS3483" s="2"/>
      <c r="NX3483" s="2"/>
      <c r="NY3483" s="2"/>
      <c r="NZ3483" s="2"/>
      <c r="OA3483" s="2"/>
      <c r="OB3483" s="2"/>
    </row>
    <row r="3484" spans="2:392" x14ac:dyDescent="0.25">
      <c r="B3484" s="2"/>
      <c r="C3484" s="2"/>
      <c r="D3484" s="2"/>
      <c r="E3484" s="2"/>
      <c r="F3484" s="2"/>
      <c r="I3484" s="2"/>
      <c r="J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EE3484" s="2"/>
      <c r="EJ3484" s="2"/>
      <c r="EK3484" s="2"/>
      <c r="EL3484" s="2"/>
      <c r="EM3484" s="2"/>
      <c r="EN3484" s="2"/>
      <c r="EO3484" s="2"/>
      <c r="EP3484" s="2"/>
      <c r="EQ3484" s="2"/>
      <c r="ER3484" s="2"/>
      <c r="ES3484" s="2"/>
      <c r="ET3484" s="2"/>
      <c r="EU3484" s="2"/>
      <c r="EV3484" s="2"/>
      <c r="FJ3484" s="2"/>
      <c r="GB3484" s="2"/>
      <c r="GQ3484" s="2"/>
      <c r="GR3484" s="2"/>
      <c r="GS3484" s="2"/>
      <c r="NX3484" s="2"/>
      <c r="NY3484" s="2"/>
      <c r="NZ3484" s="2"/>
      <c r="OA3484" s="2"/>
      <c r="OB3484" s="2"/>
    </row>
    <row r="3485" spans="2:392" x14ac:dyDescent="0.25">
      <c r="B3485" s="2"/>
      <c r="C3485" s="2"/>
      <c r="D3485" s="2"/>
      <c r="E3485" s="2"/>
      <c r="F3485" s="2"/>
      <c r="I3485" s="2"/>
      <c r="J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EE3485" s="2"/>
      <c r="EJ3485" s="2"/>
      <c r="EK3485" s="2"/>
      <c r="EL3485" s="2"/>
      <c r="EM3485" s="2"/>
      <c r="EN3485" s="2"/>
      <c r="EO3485" s="2"/>
      <c r="EP3485" s="2"/>
      <c r="EQ3485" s="2"/>
      <c r="ER3485" s="2"/>
      <c r="ES3485" s="2"/>
      <c r="ET3485" s="2"/>
      <c r="EU3485" s="2"/>
      <c r="EV3485" s="2"/>
      <c r="FJ3485" s="2"/>
      <c r="GB3485" s="2"/>
      <c r="GQ3485" s="2"/>
      <c r="GR3485" s="2"/>
      <c r="GS3485" s="2"/>
      <c r="NX3485" s="2"/>
      <c r="NY3485" s="2"/>
      <c r="NZ3485" s="2"/>
      <c r="OA3485" s="2"/>
      <c r="OB3485" s="2"/>
    </row>
    <row r="3486" spans="2:392" x14ac:dyDescent="0.25">
      <c r="B3486" s="2"/>
      <c r="C3486" s="2"/>
      <c r="D3486" s="2"/>
      <c r="E3486" s="2"/>
      <c r="F3486" s="2"/>
      <c r="I3486" s="2"/>
      <c r="J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EE3486" s="2"/>
      <c r="EJ3486" s="2"/>
      <c r="EK3486" s="2"/>
      <c r="EL3486" s="2"/>
      <c r="EM3486" s="2"/>
      <c r="EN3486" s="2"/>
      <c r="EO3486" s="2"/>
      <c r="EP3486" s="2"/>
      <c r="EQ3486" s="2"/>
      <c r="ER3486" s="2"/>
      <c r="ES3486" s="2"/>
      <c r="ET3486" s="2"/>
      <c r="EU3486" s="2"/>
      <c r="EV3486" s="2"/>
      <c r="FJ3486" s="2"/>
      <c r="GB3486" s="2"/>
      <c r="GQ3486" s="2"/>
      <c r="GR3486" s="2"/>
      <c r="GS3486" s="2"/>
      <c r="NX3486" s="2"/>
      <c r="NY3486" s="2"/>
      <c r="NZ3486" s="2"/>
      <c r="OA3486" s="2"/>
      <c r="OB3486" s="2"/>
    </row>
    <row r="3487" spans="2:392" x14ac:dyDescent="0.25">
      <c r="B3487" s="2"/>
      <c r="C3487" s="2"/>
      <c r="D3487" s="2"/>
      <c r="E3487" s="2"/>
      <c r="F3487" s="2"/>
      <c r="I3487" s="2"/>
      <c r="J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EE3487" s="2"/>
      <c r="EJ3487" s="2"/>
      <c r="EK3487" s="2"/>
      <c r="EL3487" s="2"/>
      <c r="EM3487" s="2"/>
      <c r="EN3487" s="2"/>
      <c r="EO3487" s="2"/>
      <c r="EP3487" s="2"/>
      <c r="EQ3487" s="2"/>
      <c r="ER3487" s="2"/>
      <c r="ES3487" s="2"/>
      <c r="ET3487" s="2"/>
      <c r="EU3487" s="2"/>
      <c r="EV3487" s="2"/>
      <c r="FJ3487" s="2"/>
      <c r="GB3487" s="2"/>
      <c r="GQ3487" s="2"/>
      <c r="GR3487" s="2"/>
      <c r="GS3487" s="2"/>
      <c r="NX3487" s="2"/>
      <c r="NY3487" s="2"/>
      <c r="NZ3487" s="2"/>
      <c r="OA3487" s="2"/>
      <c r="OB3487" s="2"/>
    </row>
    <row r="3488" spans="2:392" x14ac:dyDescent="0.25">
      <c r="B3488" s="2"/>
      <c r="C3488" s="2"/>
      <c r="D3488" s="2"/>
      <c r="E3488" s="2"/>
      <c r="F3488" s="2"/>
      <c r="I3488" s="2"/>
      <c r="J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EE3488" s="2"/>
      <c r="EJ3488" s="2"/>
      <c r="EK3488" s="2"/>
      <c r="EL3488" s="2"/>
      <c r="EM3488" s="2"/>
      <c r="EN3488" s="2"/>
      <c r="EO3488" s="2"/>
      <c r="EP3488" s="2"/>
      <c r="EQ3488" s="2"/>
      <c r="ER3488" s="2"/>
      <c r="ES3488" s="2"/>
      <c r="ET3488" s="2"/>
      <c r="EU3488" s="2"/>
      <c r="EV3488" s="2"/>
      <c r="FJ3488" s="2"/>
      <c r="GB3488" s="2"/>
      <c r="GQ3488" s="2"/>
      <c r="GR3488" s="2"/>
      <c r="GS3488" s="2"/>
      <c r="NX3488" s="2"/>
      <c r="NY3488" s="2"/>
      <c r="NZ3488" s="2"/>
      <c r="OA3488" s="2"/>
      <c r="OB3488" s="2"/>
    </row>
    <row r="3489" spans="2:392" x14ac:dyDescent="0.25">
      <c r="B3489" s="2"/>
      <c r="C3489" s="2"/>
      <c r="D3489" s="2"/>
      <c r="E3489" s="2"/>
      <c r="F3489" s="2"/>
      <c r="I3489" s="2"/>
      <c r="J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EE3489" s="2"/>
      <c r="EJ3489" s="2"/>
      <c r="EK3489" s="2"/>
      <c r="EL3489" s="2"/>
      <c r="EM3489" s="2"/>
      <c r="EN3489" s="2"/>
      <c r="EO3489" s="2"/>
      <c r="EP3489" s="2"/>
      <c r="EQ3489" s="2"/>
      <c r="ER3489" s="2"/>
      <c r="ES3489" s="2"/>
      <c r="ET3489" s="2"/>
      <c r="EU3489" s="2"/>
      <c r="EV3489" s="2"/>
      <c r="FJ3489" s="2"/>
      <c r="GB3489" s="2"/>
      <c r="GQ3489" s="2"/>
      <c r="GR3489" s="2"/>
      <c r="GS3489" s="2"/>
      <c r="NX3489" s="2"/>
      <c r="NY3489" s="2"/>
      <c r="NZ3489" s="2"/>
      <c r="OA3489" s="2"/>
      <c r="OB3489" s="2"/>
    </row>
    <row r="3490" spans="2:392" x14ac:dyDescent="0.25">
      <c r="B3490" s="2"/>
      <c r="C3490" s="2"/>
      <c r="D3490" s="2"/>
      <c r="E3490" s="2"/>
      <c r="F3490" s="2"/>
      <c r="I3490" s="2"/>
      <c r="J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EE3490" s="2"/>
      <c r="EJ3490" s="2"/>
      <c r="EK3490" s="2"/>
      <c r="EL3490" s="2"/>
      <c r="EM3490" s="2"/>
      <c r="EN3490" s="2"/>
      <c r="EO3490" s="2"/>
      <c r="EP3490" s="2"/>
      <c r="EQ3490" s="2"/>
      <c r="ER3490" s="2"/>
      <c r="ES3490" s="2"/>
      <c r="ET3490" s="2"/>
      <c r="EU3490" s="2"/>
      <c r="EV3490" s="2"/>
      <c r="FJ3490" s="2"/>
      <c r="GB3490" s="2"/>
      <c r="GQ3490" s="2"/>
      <c r="GR3490" s="2"/>
      <c r="GS3490" s="2"/>
      <c r="NX3490" s="2"/>
      <c r="NY3490" s="2"/>
      <c r="NZ3490" s="2"/>
      <c r="OA3490" s="2"/>
      <c r="OB3490" s="2"/>
    </row>
    <row r="3491" spans="2:392" x14ac:dyDescent="0.25">
      <c r="B3491" s="2"/>
      <c r="C3491" s="2"/>
      <c r="D3491" s="2"/>
      <c r="E3491" s="2"/>
      <c r="F3491" s="2"/>
      <c r="I3491" s="2"/>
      <c r="J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EE3491" s="2"/>
      <c r="EJ3491" s="2"/>
      <c r="EK3491" s="2"/>
      <c r="EL3491" s="2"/>
      <c r="EM3491" s="2"/>
      <c r="EN3491" s="2"/>
      <c r="EO3491" s="2"/>
      <c r="EP3491" s="2"/>
      <c r="EQ3491" s="2"/>
      <c r="ER3491" s="2"/>
      <c r="ES3491" s="2"/>
      <c r="ET3491" s="2"/>
      <c r="EU3491" s="2"/>
      <c r="EV3491" s="2"/>
      <c r="FJ3491" s="2"/>
      <c r="GB3491" s="2"/>
      <c r="GQ3491" s="2"/>
      <c r="GR3491" s="2"/>
      <c r="GS3491" s="2"/>
      <c r="NX3491" s="2"/>
      <c r="NY3491" s="2"/>
      <c r="NZ3491" s="2"/>
      <c r="OA3491" s="2"/>
      <c r="OB3491" s="2"/>
    </row>
    <row r="3492" spans="2:392" x14ac:dyDescent="0.25">
      <c r="B3492" s="2"/>
      <c r="C3492" s="2"/>
      <c r="D3492" s="2"/>
      <c r="E3492" s="2"/>
      <c r="F3492" s="2"/>
      <c r="I3492" s="2"/>
      <c r="J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EE3492" s="2"/>
      <c r="EJ3492" s="2"/>
      <c r="EK3492" s="2"/>
      <c r="EL3492" s="2"/>
      <c r="EM3492" s="2"/>
      <c r="EN3492" s="2"/>
      <c r="EO3492" s="2"/>
      <c r="EP3492" s="2"/>
      <c r="EQ3492" s="2"/>
      <c r="ER3492" s="2"/>
      <c r="ES3492" s="2"/>
      <c r="ET3492" s="2"/>
      <c r="EU3492" s="2"/>
      <c r="EV3492" s="2"/>
      <c r="FJ3492" s="2"/>
      <c r="GB3492" s="2"/>
      <c r="GQ3492" s="2"/>
      <c r="GR3492" s="2"/>
      <c r="GS3492" s="2"/>
      <c r="NX3492" s="2"/>
      <c r="NY3492" s="2"/>
      <c r="NZ3492" s="2"/>
      <c r="OA3492" s="2"/>
      <c r="OB3492" s="2"/>
    </row>
    <row r="3493" spans="2:392" x14ac:dyDescent="0.25">
      <c r="B3493" s="2"/>
      <c r="C3493" s="2"/>
      <c r="D3493" s="2"/>
      <c r="E3493" s="2"/>
      <c r="F3493" s="2"/>
      <c r="I3493" s="2"/>
      <c r="J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EE3493" s="2"/>
      <c r="EJ3493" s="2"/>
      <c r="EK3493" s="2"/>
      <c r="EL3493" s="2"/>
      <c r="EM3493" s="2"/>
      <c r="EN3493" s="2"/>
      <c r="EO3493" s="2"/>
      <c r="EP3493" s="2"/>
      <c r="EQ3493" s="2"/>
      <c r="ER3493" s="2"/>
      <c r="ES3493" s="2"/>
      <c r="ET3493" s="2"/>
      <c r="EU3493" s="2"/>
      <c r="EV3493" s="2"/>
      <c r="FJ3493" s="2"/>
      <c r="GB3493" s="2"/>
      <c r="GQ3493" s="2"/>
      <c r="GR3493" s="2"/>
      <c r="GS3493" s="2"/>
      <c r="NX3493" s="2"/>
      <c r="NY3493" s="2"/>
      <c r="NZ3493" s="2"/>
      <c r="OA3493" s="2"/>
      <c r="OB3493" s="2"/>
    </row>
    <row r="3494" spans="2:392" x14ac:dyDescent="0.25">
      <c r="B3494" s="2"/>
      <c r="C3494" s="2"/>
      <c r="D3494" s="2"/>
      <c r="E3494" s="2"/>
      <c r="F3494" s="2"/>
      <c r="I3494" s="2"/>
      <c r="J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EE3494" s="2"/>
      <c r="EJ3494" s="2"/>
      <c r="EK3494" s="2"/>
      <c r="EL3494" s="2"/>
      <c r="EM3494" s="2"/>
      <c r="EN3494" s="2"/>
      <c r="EO3494" s="2"/>
      <c r="EP3494" s="2"/>
      <c r="EQ3494" s="2"/>
      <c r="ER3494" s="2"/>
      <c r="ES3494" s="2"/>
      <c r="ET3494" s="2"/>
      <c r="EU3494" s="2"/>
      <c r="EV3494" s="2"/>
      <c r="FJ3494" s="2"/>
      <c r="GB3494" s="2"/>
      <c r="GQ3494" s="2"/>
      <c r="GR3494" s="2"/>
      <c r="GS3494" s="2"/>
      <c r="NX3494" s="2"/>
      <c r="NY3494" s="2"/>
      <c r="NZ3494" s="2"/>
      <c r="OA3494" s="2"/>
      <c r="OB3494" s="2"/>
    </row>
    <row r="3495" spans="2:392" x14ac:dyDescent="0.25">
      <c r="B3495" s="2"/>
      <c r="C3495" s="2"/>
      <c r="D3495" s="2"/>
      <c r="E3495" s="2"/>
      <c r="F3495" s="2"/>
      <c r="I3495" s="2"/>
      <c r="J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EE3495" s="2"/>
      <c r="EJ3495" s="2"/>
      <c r="EK3495" s="2"/>
      <c r="EL3495" s="2"/>
      <c r="EM3495" s="2"/>
      <c r="EN3495" s="2"/>
      <c r="EO3495" s="2"/>
      <c r="EP3495" s="2"/>
      <c r="EQ3495" s="2"/>
      <c r="ER3495" s="2"/>
      <c r="ES3495" s="2"/>
      <c r="ET3495" s="2"/>
      <c r="EU3495" s="2"/>
      <c r="EV3495" s="2"/>
      <c r="FJ3495" s="2"/>
      <c r="GB3495" s="2"/>
      <c r="GQ3495" s="2"/>
      <c r="GR3495" s="2"/>
      <c r="GS3495" s="2"/>
      <c r="NX3495" s="2"/>
      <c r="NY3495" s="2"/>
      <c r="NZ3495" s="2"/>
      <c r="OA3495" s="2"/>
      <c r="OB3495" s="2"/>
    </row>
    <row r="3496" spans="2:392" x14ac:dyDescent="0.25">
      <c r="B3496" s="2"/>
      <c r="C3496" s="2"/>
      <c r="D3496" s="2"/>
      <c r="E3496" s="2"/>
      <c r="F3496" s="2"/>
      <c r="I3496" s="2"/>
      <c r="J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EE3496" s="2"/>
      <c r="EJ3496" s="2"/>
      <c r="EK3496" s="2"/>
      <c r="EL3496" s="2"/>
      <c r="EM3496" s="2"/>
      <c r="EN3496" s="2"/>
      <c r="EO3496" s="2"/>
      <c r="EP3496" s="2"/>
      <c r="EQ3496" s="2"/>
      <c r="ER3496" s="2"/>
      <c r="ES3496" s="2"/>
      <c r="ET3496" s="2"/>
      <c r="EU3496" s="2"/>
      <c r="EV3496" s="2"/>
      <c r="FJ3496" s="2"/>
      <c r="GB3496" s="2"/>
      <c r="GQ3496" s="2"/>
      <c r="GR3496" s="2"/>
      <c r="GS3496" s="2"/>
      <c r="NX3496" s="2"/>
      <c r="NY3496" s="2"/>
      <c r="NZ3496" s="2"/>
      <c r="OA3496" s="2"/>
      <c r="OB3496" s="2"/>
    </row>
    <row r="3497" spans="2:392" x14ac:dyDescent="0.25">
      <c r="B3497" s="2"/>
      <c r="C3497" s="2"/>
      <c r="D3497" s="2"/>
      <c r="E3497" s="2"/>
      <c r="F3497" s="2"/>
      <c r="I3497" s="2"/>
      <c r="J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EE3497" s="2"/>
      <c r="EJ3497" s="2"/>
      <c r="EK3497" s="2"/>
      <c r="EL3497" s="2"/>
      <c r="EM3497" s="2"/>
      <c r="EN3497" s="2"/>
      <c r="EO3497" s="2"/>
      <c r="EP3497" s="2"/>
      <c r="EQ3497" s="2"/>
      <c r="ER3497" s="2"/>
      <c r="ES3497" s="2"/>
      <c r="ET3497" s="2"/>
      <c r="EU3497" s="2"/>
      <c r="EV3497" s="2"/>
      <c r="FJ3497" s="2"/>
      <c r="GB3497" s="2"/>
      <c r="GQ3497" s="2"/>
      <c r="GR3497" s="2"/>
      <c r="GS3497" s="2"/>
      <c r="NX3497" s="2"/>
      <c r="NY3497" s="2"/>
      <c r="NZ3497" s="2"/>
      <c r="OA3497" s="2"/>
      <c r="OB3497" s="2"/>
    </row>
    <row r="3498" spans="2:392" x14ac:dyDescent="0.25">
      <c r="B3498" s="2"/>
      <c r="C3498" s="2"/>
      <c r="D3498" s="2"/>
      <c r="E3498" s="2"/>
      <c r="F3498" s="2"/>
      <c r="I3498" s="2"/>
      <c r="J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EE3498" s="2"/>
      <c r="EJ3498" s="2"/>
      <c r="EK3498" s="2"/>
      <c r="EL3498" s="2"/>
      <c r="EM3498" s="2"/>
      <c r="EN3498" s="2"/>
      <c r="EO3498" s="2"/>
      <c r="EP3498" s="2"/>
      <c r="EQ3498" s="2"/>
      <c r="ER3498" s="2"/>
      <c r="ES3498" s="2"/>
      <c r="ET3498" s="2"/>
      <c r="EU3498" s="2"/>
      <c r="EV3498" s="2"/>
      <c r="FJ3498" s="2"/>
      <c r="GB3498" s="2"/>
      <c r="GQ3498" s="2"/>
      <c r="GR3498" s="2"/>
      <c r="GS3498" s="2"/>
      <c r="NX3498" s="2"/>
      <c r="NY3498" s="2"/>
      <c r="NZ3498" s="2"/>
      <c r="OA3498" s="2"/>
      <c r="OB3498" s="2"/>
    </row>
    <row r="3499" spans="2:392" x14ac:dyDescent="0.25">
      <c r="B3499" s="2"/>
      <c r="C3499" s="2"/>
      <c r="D3499" s="2"/>
      <c r="E3499" s="2"/>
      <c r="F3499" s="2"/>
      <c r="I3499" s="2"/>
      <c r="J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EE3499" s="2"/>
      <c r="EJ3499" s="2"/>
      <c r="EK3499" s="2"/>
      <c r="EL3499" s="2"/>
      <c r="EM3499" s="2"/>
      <c r="EN3499" s="2"/>
      <c r="EO3499" s="2"/>
      <c r="EP3499" s="2"/>
      <c r="EQ3499" s="2"/>
      <c r="ER3499" s="2"/>
      <c r="ES3499" s="2"/>
      <c r="ET3499" s="2"/>
      <c r="EU3499" s="2"/>
      <c r="EV3499" s="2"/>
      <c r="FJ3499" s="2"/>
      <c r="GB3499" s="2"/>
      <c r="GQ3499" s="2"/>
      <c r="GR3499" s="2"/>
      <c r="GS3499" s="2"/>
      <c r="NX3499" s="2"/>
      <c r="NY3499" s="2"/>
      <c r="NZ3499" s="2"/>
      <c r="OA3499" s="2"/>
      <c r="OB3499" s="2"/>
    </row>
    <row r="3500" spans="2:392" x14ac:dyDescent="0.25">
      <c r="B3500" s="2"/>
      <c r="C3500" s="2"/>
      <c r="D3500" s="2"/>
      <c r="E3500" s="2"/>
      <c r="F3500" s="2"/>
      <c r="I3500" s="2"/>
      <c r="J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EE3500" s="2"/>
      <c r="EJ3500" s="2"/>
      <c r="EK3500" s="2"/>
      <c r="EL3500" s="2"/>
      <c r="EM3500" s="2"/>
      <c r="EN3500" s="2"/>
      <c r="EO3500" s="2"/>
      <c r="EP3500" s="2"/>
      <c r="EQ3500" s="2"/>
      <c r="ER3500" s="2"/>
      <c r="ES3500" s="2"/>
      <c r="ET3500" s="2"/>
      <c r="EU3500" s="2"/>
      <c r="EV3500" s="2"/>
      <c r="FJ3500" s="2"/>
      <c r="GB3500" s="2"/>
      <c r="GQ3500" s="2"/>
      <c r="GR3500" s="2"/>
      <c r="GS3500" s="2"/>
      <c r="NX3500" s="2"/>
      <c r="NY3500" s="2"/>
      <c r="NZ3500" s="2"/>
      <c r="OA3500" s="2"/>
      <c r="OB3500" s="2"/>
    </row>
    <row r="3501" spans="2:392" x14ac:dyDescent="0.25">
      <c r="B3501" s="2"/>
      <c r="C3501" s="2"/>
      <c r="D3501" s="2"/>
      <c r="E3501" s="2"/>
      <c r="F3501" s="2"/>
      <c r="I3501" s="2"/>
      <c r="J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EE3501" s="2"/>
      <c r="EJ3501" s="2"/>
      <c r="EK3501" s="2"/>
      <c r="EL3501" s="2"/>
      <c r="EM3501" s="2"/>
      <c r="EN3501" s="2"/>
      <c r="EO3501" s="2"/>
      <c r="EP3501" s="2"/>
      <c r="EQ3501" s="2"/>
      <c r="ER3501" s="2"/>
      <c r="ES3501" s="2"/>
      <c r="ET3501" s="2"/>
      <c r="EU3501" s="2"/>
      <c r="EV3501" s="2"/>
      <c r="FJ3501" s="2"/>
      <c r="GB3501" s="2"/>
      <c r="GQ3501" s="2"/>
      <c r="GR3501" s="2"/>
      <c r="GS3501" s="2"/>
      <c r="NX3501" s="2"/>
      <c r="NY3501" s="2"/>
      <c r="NZ3501" s="2"/>
      <c r="OA3501" s="2"/>
      <c r="OB3501" s="2"/>
    </row>
    <row r="3502" spans="2:392" x14ac:dyDescent="0.25">
      <c r="B3502" s="2"/>
      <c r="C3502" s="2"/>
      <c r="D3502" s="2"/>
      <c r="E3502" s="2"/>
      <c r="F3502" s="2"/>
      <c r="I3502" s="2"/>
      <c r="J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EE3502" s="2"/>
      <c r="EJ3502" s="2"/>
      <c r="EK3502" s="2"/>
      <c r="EL3502" s="2"/>
      <c r="EM3502" s="2"/>
      <c r="EN3502" s="2"/>
      <c r="EO3502" s="2"/>
      <c r="EP3502" s="2"/>
      <c r="EQ3502" s="2"/>
      <c r="ER3502" s="2"/>
      <c r="ES3502" s="2"/>
      <c r="ET3502" s="2"/>
      <c r="EU3502" s="2"/>
      <c r="EV3502" s="2"/>
      <c r="FJ3502" s="2"/>
      <c r="GB3502" s="2"/>
      <c r="GQ3502" s="2"/>
      <c r="GR3502" s="2"/>
      <c r="GS3502" s="2"/>
      <c r="NX3502" s="2"/>
      <c r="NY3502" s="2"/>
      <c r="NZ3502" s="2"/>
      <c r="OA3502" s="2"/>
      <c r="OB3502" s="2"/>
    </row>
    <row r="3503" spans="2:392" x14ac:dyDescent="0.25">
      <c r="B3503" s="2"/>
      <c r="C3503" s="2"/>
      <c r="D3503" s="2"/>
      <c r="E3503" s="2"/>
      <c r="F3503" s="2"/>
      <c r="I3503" s="2"/>
      <c r="J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EE3503" s="2"/>
      <c r="EJ3503" s="2"/>
      <c r="EK3503" s="2"/>
      <c r="EL3503" s="2"/>
      <c r="EM3503" s="2"/>
      <c r="EN3503" s="2"/>
      <c r="EO3503" s="2"/>
      <c r="EP3503" s="2"/>
      <c r="EQ3503" s="2"/>
      <c r="ER3503" s="2"/>
      <c r="ES3503" s="2"/>
      <c r="ET3503" s="2"/>
      <c r="EU3503" s="2"/>
      <c r="EV3503" s="2"/>
      <c r="FJ3503" s="2"/>
      <c r="GB3503" s="2"/>
      <c r="GQ3503" s="2"/>
      <c r="GR3503" s="2"/>
      <c r="GS3503" s="2"/>
      <c r="NX3503" s="2"/>
      <c r="NY3503" s="2"/>
      <c r="NZ3503" s="2"/>
      <c r="OA3503" s="2"/>
      <c r="OB3503" s="2"/>
    </row>
    <row r="3504" spans="2:392" x14ac:dyDescent="0.25">
      <c r="B3504" s="2"/>
      <c r="C3504" s="2"/>
      <c r="D3504" s="2"/>
      <c r="E3504" s="2"/>
      <c r="F3504" s="2"/>
      <c r="I3504" s="2"/>
      <c r="J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EE3504" s="2"/>
      <c r="EJ3504" s="2"/>
      <c r="EK3504" s="2"/>
      <c r="EL3504" s="2"/>
      <c r="EM3504" s="2"/>
      <c r="EN3504" s="2"/>
      <c r="EO3504" s="2"/>
      <c r="EP3504" s="2"/>
      <c r="EQ3504" s="2"/>
      <c r="ER3504" s="2"/>
      <c r="ES3504" s="2"/>
      <c r="ET3504" s="2"/>
      <c r="EU3504" s="2"/>
      <c r="EV3504" s="2"/>
      <c r="FJ3504" s="2"/>
      <c r="GB3504" s="2"/>
      <c r="GQ3504" s="2"/>
      <c r="GR3504" s="2"/>
      <c r="GS3504" s="2"/>
      <c r="NX3504" s="2"/>
      <c r="NY3504" s="2"/>
      <c r="NZ3504" s="2"/>
      <c r="OA3504" s="2"/>
      <c r="OB3504" s="2"/>
    </row>
    <row r="3505" spans="2:392" x14ac:dyDescent="0.25">
      <c r="B3505" s="2"/>
      <c r="C3505" s="2"/>
      <c r="D3505" s="2"/>
      <c r="E3505" s="2"/>
      <c r="F3505" s="2"/>
      <c r="I3505" s="2"/>
      <c r="J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EE3505" s="2"/>
      <c r="EJ3505" s="2"/>
      <c r="EK3505" s="2"/>
      <c r="EL3505" s="2"/>
      <c r="EM3505" s="2"/>
      <c r="EN3505" s="2"/>
      <c r="EO3505" s="2"/>
      <c r="EP3505" s="2"/>
      <c r="EQ3505" s="2"/>
      <c r="ER3505" s="2"/>
      <c r="ES3505" s="2"/>
      <c r="ET3505" s="2"/>
      <c r="EU3505" s="2"/>
      <c r="EV3505" s="2"/>
      <c r="FJ3505" s="2"/>
      <c r="GB3505" s="2"/>
      <c r="GQ3505" s="2"/>
      <c r="GR3505" s="2"/>
      <c r="GS3505" s="2"/>
      <c r="NX3505" s="2"/>
      <c r="NY3505" s="2"/>
      <c r="NZ3505" s="2"/>
      <c r="OA3505" s="2"/>
      <c r="OB3505" s="2"/>
    </row>
    <row r="3506" spans="2:392" x14ac:dyDescent="0.25">
      <c r="B3506" s="2"/>
      <c r="C3506" s="2"/>
      <c r="D3506" s="2"/>
      <c r="E3506" s="2"/>
      <c r="F3506" s="2"/>
      <c r="I3506" s="2"/>
      <c r="J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EE3506" s="2"/>
      <c r="EJ3506" s="2"/>
      <c r="EK3506" s="2"/>
      <c r="EL3506" s="2"/>
      <c r="EM3506" s="2"/>
      <c r="EN3506" s="2"/>
      <c r="EO3506" s="2"/>
      <c r="EP3506" s="2"/>
      <c r="EQ3506" s="2"/>
      <c r="ER3506" s="2"/>
      <c r="ES3506" s="2"/>
      <c r="ET3506" s="2"/>
      <c r="EU3506" s="2"/>
      <c r="EV3506" s="2"/>
      <c r="FJ3506" s="2"/>
      <c r="GB3506" s="2"/>
      <c r="GQ3506" s="2"/>
      <c r="GR3506" s="2"/>
      <c r="GS3506" s="2"/>
      <c r="NX3506" s="2"/>
      <c r="NY3506" s="2"/>
      <c r="NZ3506" s="2"/>
      <c r="OA3506" s="2"/>
      <c r="OB3506" s="2"/>
    </row>
    <row r="3507" spans="2:392" x14ac:dyDescent="0.25">
      <c r="B3507" s="2"/>
      <c r="C3507" s="2"/>
      <c r="D3507" s="2"/>
      <c r="E3507" s="2"/>
      <c r="F3507" s="2"/>
      <c r="I3507" s="2"/>
      <c r="J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EE3507" s="2"/>
      <c r="EJ3507" s="2"/>
      <c r="EK3507" s="2"/>
      <c r="EL3507" s="2"/>
      <c r="EM3507" s="2"/>
      <c r="EN3507" s="2"/>
      <c r="EO3507" s="2"/>
      <c r="EP3507" s="2"/>
      <c r="EQ3507" s="2"/>
      <c r="ER3507" s="2"/>
      <c r="ES3507" s="2"/>
      <c r="ET3507" s="2"/>
      <c r="EU3507" s="2"/>
      <c r="EV3507" s="2"/>
      <c r="FJ3507" s="2"/>
      <c r="GB3507" s="2"/>
      <c r="GQ3507" s="2"/>
      <c r="GR3507" s="2"/>
      <c r="GS3507" s="2"/>
      <c r="NX3507" s="2"/>
      <c r="NY3507" s="2"/>
      <c r="NZ3507" s="2"/>
      <c r="OA3507" s="2"/>
      <c r="OB3507" s="2"/>
    </row>
    <row r="3508" spans="2:392" x14ac:dyDescent="0.25">
      <c r="B3508" s="2"/>
      <c r="C3508" s="2"/>
      <c r="D3508" s="2"/>
      <c r="E3508" s="2"/>
      <c r="F3508" s="2"/>
      <c r="I3508" s="2"/>
      <c r="J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EE3508" s="2"/>
      <c r="EJ3508" s="2"/>
      <c r="EK3508" s="2"/>
      <c r="EL3508" s="2"/>
      <c r="EM3508" s="2"/>
      <c r="EN3508" s="2"/>
      <c r="EO3508" s="2"/>
      <c r="EP3508" s="2"/>
      <c r="EQ3508" s="2"/>
      <c r="ER3508" s="2"/>
      <c r="ES3508" s="2"/>
      <c r="ET3508" s="2"/>
      <c r="EU3508" s="2"/>
      <c r="EV3508" s="2"/>
      <c r="FJ3508" s="2"/>
      <c r="GB3508" s="2"/>
      <c r="GQ3508" s="2"/>
      <c r="GR3508" s="2"/>
      <c r="GS3508" s="2"/>
      <c r="NX3508" s="2"/>
      <c r="NY3508" s="2"/>
      <c r="NZ3508" s="2"/>
      <c r="OA3508" s="2"/>
      <c r="OB3508" s="2"/>
    </row>
    <row r="3509" spans="2:392" x14ac:dyDescent="0.25">
      <c r="B3509" s="2"/>
      <c r="C3509" s="2"/>
      <c r="D3509" s="2"/>
      <c r="E3509" s="2"/>
      <c r="F3509" s="2"/>
      <c r="I3509" s="2"/>
      <c r="J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EE3509" s="2"/>
      <c r="EJ3509" s="2"/>
      <c r="EK3509" s="2"/>
      <c r="EL3509" s="2"/>
      <c r="EM3509" s="2"/>
      <c r="EN3509" s="2"/>
      <c r="EO3509" s="2"/>
      <c r="EP3509" s="2"/>
      <c r="EQ3509" s="2"/>
      <c r="ER3509" s="2"/>
      <c r="ES3509" s="2"/>
      <c r="ET3509" s="2"/>
      <c r="EU3509" s="2"/>
      <c r="EV3509" s="2"/>
      <c r="FJ3509" s="2"/>
      <c r="GB3509" s="2"/>
      <c r="GQ3509" s="2"/>
      <c r="GR3509" s="2"/>
      <c r="GS3509" s="2"/>
      <c r="NX3509" s="2"/>
      <c r="NY3509" s="2"/>
      <c r="NZ3509" s="2"/>
      <c r="OA3509" s="2"/>
      <c r="OB3509" s="2"/>
    </row>
    <row r="3510" spans="2:392" x14ac:dyDescent="0.25">
      <c r="B3510" s="2"/>
      <c r="C3510" s="2"/>
      <c r="D3510" s="2"/>
      <c r="E3510" s="2"/>
      <c r="F3510" s="2"/>
      <c r="I3510" s="2"/>
      <c r="J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EE3510" s="2"/>
      <c r="EJ3510" s="2"/>
      <c r="EK3510" s="2"/>
      <c r="EL3510" s="2"/>
      <c r="EM3510" s="2"/>
      <c r="EN3510" s="2"/>
      <c r="EO3510" s="2"/>
      <c r="EP3510" s="2"/>
      <c r="EQ3510" s="2"/>
      <c r="ER3510" s="2"/>
      <c r="ES3510" s="2"/>
      <c r="ET3510" s="2"/>
      <c r="EU3510" s="2"/>
      <c r="EV3510" s="2"/>
      <c r="FJ3510" s="2"/>
      <c r="GB3510" s="2"/>
      <c r="GQ3510" s="2"/>
      <c r="GR3510" s="2"/>
      <c r="GS3510" s="2"/>
      <c r="NX3510" s="2"/>
      <c r="NY3510" s="2"/>
      <c r="NZ3510" s="2"/>
      <c r="OA3510" s="2"/>
      <c r="OB3510" s="2"/>
    </row>
    <row r="3511" spans="2:392" x14ac:dyDescent="0.25">
      <c r="B3511" s="2"/>
      <c r="C3511" s="2"/>
      <c r="D3511" s="2"/>
      <c r="E3511" s="2"/>
      <c r="F3511" s="2"/>
      <c r="I3511" s="2"/>
      <c r="J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EE3511" s="2"/>
      <c r="EJ3511" s="2"/>
      <c r="EK3511" s="2"/>
      <c r="EL3511" s="2"/>
      <c r="EM3511" s="2"/>
      <c r="EN3511" s="2"/>
      <c r="EO3511" s="2"/>
      <c r="EP3511" s="2"/>
      <c r="EQ3511" s="2"/>
      <c r="ER3511" s="2"/>
      <c r="ES3511" s="2"/>
      <c r="ET3511" s="2"/>
      <c r="EU3511" s="2"/>
      <c r="EV3511" s="2"/>
      <c r="FJ3511" s="2"/>
      <c r="GB3511" s="2"/>
      <c r="GQ3511" s="2"/>
      <c r="GR3511" s="2"/>
      <c r="GS3511" s="2"/>
      <c r="NX3511" s="2"/>
      <c r="NY3511" s="2"/>
      <c r="NZ3511" s="2"/>
      <c r="OA3511" s="2"/>
      <c r="OB3511" s="2"/>
    </row>
    <row r="3512" spans="2:392" x14ac:dyDescent="0.25">
      <c r="B3512" s="2"/>
      <c r="C3512" s="2"/>
      <c r="D3512" s="2"/>
      <c r="E3512" s="2"/>
      <c r="F3512" s="2"/>
      <c r="I3512" s="2"/>
      <c r="J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EE3512" s="2"/>
      <c r="EJ3512" s="2"/>
      <c r="EK3512" s="2"/>
      <c r="EL3512" s="2"/>
      <c r="EM3512" s="2"/>
      <c r="EN3512" s="2"/>
      <c r="EO3512" s="2"/>
      <c r="EP3512" s="2"/>
      <c r="EQ3512" s="2"/>
      <c r="ER3512" s="2"/>
      <c r="ES3512" s="2"/>
      <c r="ET3512" s="2"/>
      <c r="EU3512" s="2"/>
      <c r="EV3512" s="2"/>
      <c r="FJ3512" s="2"/>
      <c r="GB3512" s="2"/>
      <c r="GQ3512" s="2"/>
      <c r="GR3512" s="2"/>
      <c r="GS3512" s="2"/>
      <c r="NX3512" s="2"/>
      <c r="NY3512" s="2"/>
      <c r="NZ3512" s="2"/>
      <c r="OA3512" s="2"/>
      <c r="OB3512" s="2"/>
    </row>
    <row r="3513" spans="2:392" x14ac:dyDescent="0.25">
      <c r="B3513" s="2"/>
      <c r="C3513" s="2"/>
      <c r="D3513" s="2"/>
      <c r="E3513" s="2"/>
      <c r="F3513" s="2"/>
      <c r="I3513" s="2"/>
      <c r="J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EE3513" s="2"/>
      <c r="EJ3513" s="2"/>
      <c r="EK3513" s="2"/>
      <c r="EL3513" s="2"/>
      <c r="EM3513" s="2"/>
      <c r="EN3513" s="2"/>
      <c r="EO3513" s="2"/>
      <c r="EP3513" s="2"/>
      <c r="EQ3513" s="2"/>
      <c r="ER3513" s="2"/>
      <c r="ES3513" s="2"/>
      <c r="ET3513" s="2"/>
      <c r="EU3513" s="2"/>
      <c r="EV3513" s="2"/>
      <c r="FJ3513" s="2"/>
      <c r="GB3513" s="2"/>
      <c r="GQ3513" s="2"/>
      <c r="GR3513" s="2"/>
      <c r="GS3513" s="2"/>
      <c r="NX3513" s="2"/>
      <c r="NY3513" s="2"/>
      <c r="NZ3513" s="2"/>
      <c r="OA3513" s="2"/>
      <c r="OB3513" s="2"/>
    </row>
    <row r="3514" spans="2:392" x14ac:dyDescent="0.25">
      <c r="B3514" s="2"/>
      <c r="C3514" s="2"/>
      <c r="D3514" s="2"/>
      <c r="E3514" s="2"/>
      <c r="F3514" s="2"/>
      <c r="I3514" s="2"/>
      <c r="J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EE3514" s="2"/>
      <c r="EJ3514" s="2"/>
      <c r="EK3514" s="2"/>
      <c r="EL3514" s="2"/>
      <c r="EM3514" s="2"/>
      <c r="EN3514" s="2"/>
      <c r="EO3514" s="2"/>
      <c r="EP3514" s="2"/>
      <c r="EQ3514" s="2"/>
      <c r="ER3514" s="2"/>
      <c r="ES3514" s="2"/>
      <c r="ET3514" s="2"/>
      <c r="EU3514" s="2"/>
      <c r="EV3514" s="2"/>
      <c r="FJ3514" s="2"/>
      <c r="GB3514" s="2"/>
      <c r="GQ3514" s="2"/>
      <c r="GR3514" s="2"/>
      <c r="GS3514" s="2"/>
      <c r="NX3514" s="2"/>
      <c r="NY3514" s="2"/>
      <c r="NZ3514" s="2"/>
      <c r="OA3514" s="2"/>
      <c r="OB3514" s="2"/>
    </row>
    <row r="3515" spans="2:392" x14ac:dyDescent="0.25">
      <c r="B3515" s="2"/>
      <c r="C3515" s="2"/>
      <c r="D3515" s="2"/>
      <c r="E3515" s="2"/>
      <c r="F3515" s="2"/>
      <c r="I3515" s="2"/>
      <c r="J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EE3515" s="2"/>
      <c r="EJ3515" s="2"/>
      <c r="EK3515" s="2"/>
      <c r="EL3515" s="2"/>
      <c r="EM3515" s="2"/>
      <c r="EN3515" s="2"/>
      <c r="EO3515" s="2"/>
      <c r="EP3515" s="2"/>
      <c r="EQ3515" s="2"/>
      <c r="ER3515" s="2"/>
      <c r="ES3515" s="2"/>
      <c r="ET3515" s="2"/>
      <c r="EU3515" s="2"/>
      <c r="EV3515" s="2"/>
      <c r="FJ3515" s="2"/>
      <c r="GB3515" s="2"/>
      <c r="GQ3515" s="2"/>
      <c r="GR3515" s="2"/>
      <c r="GS3515" s="2"/>
      <c r="NX3515" s="2"/>
      <c r="NY3515" s="2"/>
      <c r="NZ3515" s="2"/>
      <c r="OA3515" s="2"/>
      <c r="OB3515" s="2"/>
    </row>
    <row r="3516" spans="2:392" x14ac:dyDescent="0.25">
      <c r="B3516" s="2"/>
      <c r="C3516" s="2"/>
      <c r="D3516" s="2"/>
      <c r="E3516" s="2"/>
      <c r="F3516" s="2"/>
      <c r="I3516" s="2"/>
      <c r="J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EE3516" s="2"/>
      <c r="EJ3516" s="2"/>
      <c r="EK3516" s="2"/>
      <c r="EL3516" s="2"/>
      <c r="EM3516" s="2"/>
      <c r="EN3516" s="2"/>
      <c r="EO3516" s="2"/>
      <c r="EP3516" s="2"/>
      <c r="EQ3516" s="2"/>
      <c r="ER3516" s="2"/>
      <c r="ES3516" s="2"/>
      <c r="ET3516" s="2"/>
      <c r="EU3516" s="2"/>
      <c r="EV3516" s="2"/>
      <c r="FJ3516" s="2"/>
      <c r="GB3516" s="2"/>
      <c r="GQ3516" s="2"/>
      <c r="GR3516" s="2"/>
      <c r="GS3516" s="2"/>
      <c r="NX3516" s="2"/>
      <c r="NY3516" s="2"/>
      <c r="NZ3516" s="2"/>
      <c r="OA3516" s="2"/>
      <c r="OB3516" s="2"/>
    </row>
    <row r="3517" spans="2:392" x14ac:dyDescent="0.25">
      <c r="B3517" s="2"/>
      <c r="C3517" s="2"/>
      <c r="D3517" s="2"/>
      <c r="E3517" s="2"/>
      <c r="F3517" s="2"/>
      <c r="I3517" s="2"/>
      <c r="J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EE3517" s="2"/>
      <c r="EJ3517" s="2"/>
      <c r="EK3517" s="2"/>
      <c r="EL3517" s="2"/>
      <c r="EM3517" s="2"/>
      <c r="EN3517" s="2"/>
      <c r="EO3517" s="2"/>
      <c r="EP3517" s="2"/>
      <c r="EQ3517" s="2"/>
      <c r="ER3517" s="2"/>
      <c r="ES3517" s="2"/>
      <c r="ET3517" s="2"/>
      <c r="EU3517" s="2"/>
      <c r="EV3517" s="2"/>
      <c r="FJ3517" s="2"/>
      <c r="GB3517" s="2"/>
      <c r="GQ3517" s="2"/>
      <c r="GR3517" s="2"/>
      <c r="GS3517" s="2"/>
      <c r="NX3517" s="2"/>
      <c r="NY3517" s="2"/>
      <c r="NZ3517" s="2"/>
      <c r="OA3517" s="2"/>
      <c r="OB3517" s="2"/>
    </row>
    <row r="3518" spans="2:392" x14ac:dyDescent="0.25">
      <c r="B3518" s="2"/>
      <c r="C3518" s="2"/>
      <c r="D3518" s="2"/>
      <c r="E3518" s="2"/>
      <c r="F3518" s="2"/>
      <c r="I3518" s="2"/>
      <c r="J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EE3518" s="2"/>
      <c r="EJ3518" s="2"/>
      <c r="EK3518" s="2"/>
      <c r="EL3518" s="2"/>
      <c r="EM3518" s="2"/>
      <c r="EN3518" s="2"/>
      <c r="EO3518" s="2"/>
      <c r="EP3518" s="2"/>
      <c r="EQ3518" s="2"/>
      <c r="ER3518" s="2"/>
      <c r="ES3518" s="2"/>
      <c r="ET3518" s="2"/>
      <c r="EU3518" s="2"/>
      <c r="EV3518" s="2"/>
      <c r="FJ3518" s="2"/>
      <c r="GB3518" s="2"/>
      <c r="GQ3518" s="2"/>
      <c r="GR3518" s="2"/>
      <c r="GS3518" s="2"/>
      <c r="NX3518" s="2"/>
      <c r="NY3518" s="2"/>
      <c r="NZ3518" s="2"/>
      <c r="OA3518" s="2"/>
      <c r="OB3518" s="2"/>
    </row>
    <row r="3519" spans="2:392" x14ac:dyDescent="0.25">
      <c r="B3519" s="2"/>
      <c r="C3519" s="2"/>
      <c r="D3519" s="2"/>
      <c r="E3519" s="2"/>
      <c r="F3519" s="2"/>
      <c r="I3519" s="2"/>
      <c r="J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EE3519" s="2"/>
      <c r="EJ3519" s="2"/>
      <c r="EK3519" s="2"/>
      <c r="EL3519" s="2"/>
      <c r="EM3519" s="2"/>
      <c r="EN3519" s="2"/>
      <c r="EO3519" s="2"/>
      <c r="EP3519" s="2"/>
      <c r="EQ3519" s="2"/>
      <c r="ER3519" s="2"/>
      <c r="ES3519" s="2"/>
      <c r="ET3519" s="2"/>
      <c r="EU3519" s="2"/>
      <c r="EV3519" s="2"/>
      <c r="FJ3519" s="2"/>
      <c r="GB3519" s="2"/>
      <c r="GQ3519" s="2"/>
      <c r="GR3519" s="2"/>
      <c r="GS3519" s="2"/>
      <c r="NX3519" s="2"/>
      <c r="NY3519" s="2"/>
      <c r="NZ3519" s="2"/>
      <c r="OA3519" s="2"/>
      <c r="OB3519" s="2"/>
    </row>
    <row r="3520" spans="2:392" x14ac:dyDescent="0.25">
      <c r="B3520" s="2"/>
      <c r="C3520" s="2"/>
      <c r="D3520" s="2"/>
      <c r="E3520" s="2"/>
      <c r="F3520" s="2"/>
      <c r="I3520" s="2"/>
      <c r="J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EE3520" s="2"/>
      <c r="EJ3520" s="2"/>
      <c r="EK3520" s="2"/>
      <c r="EL3520" s="2"/>
      <c r="EM3520" s="2"/>
      <c r="EN3520" s="2"/>
      <c r="EO3520" s="2"/>
      <c r="EP3520" s="2"/>
      <c r="EQ3520" s="2"/>
      <c r="ER3520" s="2"/>
      <c r="ES3520" s="2"/>
      <c r="ET3520" s="2"/>
      <c r="EU3520" s="2"/>
      <c r="EV3520" s="2"/>
      <c r="FJ3520" s="2"/>
      <c r="GB3520" s="2"/>
      <c r="GQ3520" s="2"/>
      <c r="GR3520" s="2"/>
      <c r="GS3520" s="2"/>
      <c r="NX3520" s="2"/>
      <c r="NY3520" s="2"/>
      <c r="NZ3520" s="2"/>
      <c r="OA3520" s="2"/>
      <c r="OB3520" s="2"/>
    </row>
    <row r="3521" spans="2:392" x14ac:dyDescent="0.25">
      <c r="B3521" s="2"/>
      <c r="C3521" s="2"/>
      <c r="D3521" s="2"/>
      <c r="E3521" s="2"/>
      <c r="F3521" s="2"/>
      <c r="I3521" s="2"/>
      <c r="J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EE3521" s="2"/>
      <c r="EJ3521" s="2"/>
      <c r="EK3521" s="2"/>
      <c r="EL3521" s="2"/>
      <c r="EM3521" s="2"/>
      <c r="EN3521" s="2"/>
      <c r="EO3521" s="2"/>
      <c r="EP3521" s="2"/>
      <c r="EQ3521" s="2"/>
      <c r="ER3521" s="2"/>
      <c r="ES3521" s="2"/>
      <c r="ET3521" s="2"/>
      <c r="EU3521" s="2"/>
      <c r="EV3521" s="2"/>
      <c r="FJ3521" s="2"/>
      <c r="GB3521" s="2"/>
      <c r="GQ3521" s="2"/>
      <c r="GR3521" s="2"/>
      <c r="GS3521" s="2"/>
      <c r="NX3521" s="2"/>
      <c r="NY3521" s="2"/>
      <c r="NZ3521" s="2"/>
      <c r="OA3521" s="2"/>
      <c r="OB3521" s="2"/>
    </row>
    <row r="3522" spans="2:392" x14ac:dyDescent="0.25">
      <c r="B3522" s="2"/>
      <c r="C3522" s="2"/>
      <c r="D3522" s="2"/>
      <c r="E3522" s="2"/>
      <c r="F3522" s="2"/>
      <c r="I3522" s="2"/>
      <c r="J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EE3522" s="2"/>
      <c r="EJ3522" s="2"/>
      <c r="EK3522" s="2"/>
      <c r="EL3522" s="2"/>
      <c r="EM3522" s="2"/>
      <c r="EN3522" s="2"/>
      <c r="EO3522" s="2"/>
      <c r="EP3522" s="2"/>
      <c r="EQ3522" s="2"/>
      <c r="ER3522" s="2"/>
      <c r="ES3522" s="2"/>
      <c r="ET3522" s="2"/>
      <c r="EU3522" s="2"/>
      <c r="EV3522" s="2"/>
      <c r="FJ3522" s="2"/>
      <c r="GB3522" s="2"/>
      <c r="GQ3522" s="2"/>
      <c r="GR3522" s="2"/>
      <c r="GS3522" s="2"/>
      <c r="NX3522" s="2"/>
      <c r="NY3522" s="2"/>
      <c r="NZ3522" s="2"/>
      <c r="OA3522" s="2"/>
      <c r="OB3522" s="2"/>
    </row>
    <row r="3523" spans="2:392" x14ac:dyDescent="0.25">
      <c r="B3523" s="2"/>
      <c r="C3523" s="2"/>
      <c r="D3523" s="2"/>
      <c r="E3523" s="2"/>
      <c r="F3523" s="2"/>
      <c r="I3523" s="2"/>
      <c r="J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EE3523" s="2"/>
      <c r="EJ3523" s="2"/>
      <c r="EK3523" s="2"/>
      <c r="EL3523" s="2"/>
      <c r="EM3523" s="2"/>
      <c r="EN3523" s="2"/>
      <c r="EO3523" s="2"/>
      <c r="EP3523" s="2"/>
      <c r="EQ3523" s="2"/>
      <c r="ER3523" s="2"/>
      <c r="ES3523" s="2"/>
      <c r="ET3523" s="2"/>
      <c r="EU3523" s="2"/>
      <c r="EV3523" s="2"/>
      <c r="FJ3523" s="2"/>
      <c r="GB3523" s="2"/>
      <c r="GQ3523" s="2"/>
      <c r="GR3523" s="2"/>
      <c r="GS3523" s="2"/>
      <c r="NX3523" s="2"/>
      <c r="NY3523" s="2"/>
      <c r="NZ3523" s="2"/>
      <c r="OA3523" s="2"/>
      <c r="OB3523" s="2"/>
    </row>
    <row r="3524" spans="2:392" x14ac:dyDescent="0.25">
      <c r="B3524" s="2"/>
      <c r="C3524" s="2"/>
      <c r="D3524" s="2"/>
      <c r="E3524" s="2"/>
      <c r="F3524" s="2"/>
      <c r="I3524" s="2"/>
      <c r="J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EE3524" s="2"/>
      <c r="EJ3524" s="2"/>
      <c r="EK3524" s="2"/>
      <c r="EL3524" s="2"/>
      <c r="EM3524" s="2"/>
      <c r="EN3524" s="2"/>
      <c r="EO3524" s="2"/>
      <c r="EP3524" s="2"/>
      <c r="EQ3524" s="2"/>
      <c r="ER3524" s="2"/>
      <c r="ES3524" s="2"/>
      <c r="ET3524" s="2"/>
      <c r="EU3524" s="2"/>
      <c r="EV3524" s="2"/>
      <c r="FJ3524" s="2"/>
      <c r="GB3524" s="2"/>
      <c r="GQ3524" s="2"/>
      <c r="GR3524" s="2"/>
      <c r="GS3524" s="2"/>
      <c r="NX3524" s="2"/>
      <c r="NY3524" s="2"/>
      <c r="NZ3524" s="2"/>
      <c r="OA3524" s="2"/>
      <c r="OB3524" s="2"/>
    </row>
    <row r="3525" spans="2:392" x14ac:dyDescent="0.25">
      <c r="B3525" s="2"/>
      <c r="C3525" s="2"/>
      <c r="D3525" s="2"/>
      <c r="E3525" s="2"/>
      <c r="F3525" s="2"/>
      <c r="I3525" s="2"/>
      <c r="J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EE3525" s="2"/>
      <c r="EJ3525" s="2"/>
      <c r="EK3525" s="2"/>
      <c r="EL3525" s="2"/>
      <c r="EM3525" s="2"/>
      <c r="EN3525" s="2"/>
      <c r="EO3525" s="2"/>
      <c r="EP3525" s="2"/>
      <c r="EQ3525" s="2"/>
      <c r="ER3525" s="2"/>
      <c r="ES3525" s="2"/>
      <c r="ET3525" s="2"/>
      <c r="EU3525" s="2"/>
      <c r="EV3525" s="2"/>
      <c r="FJ3525" s="2"/>
      <c r="GB3525" s="2"/>
      <c r="GQ3525" s="2"/>
      <c r="GR3525" s="2"/>
      <c r="GS3525" s="2"/>
      <c r="NX3525" s="2"/>
      <c r="NY3525" s="2"/>
      <c r="NZ3525" s="2"/>
      <c r="OA3525" s="2"/>
      <c r="OB3525" s="2"/>
    </row>
    <row r="3526" spans="2:392" x14ac:dyDescent="0.25">
      <c r="B3526" s="2"/>
      <c r="C3526" s="2"/>
      <c r="D3526" s="2"/>
      <c r="E3526" s="2"/>
      <c r="F3526" s="2"/>
      <c r="I3526" s="2"/>
      <c r="J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EE3526" s="2"/>
      <c r="EJ3526" s="2"/>
      <c r="EK3526" s="2"/>
      <c r="EL3526" s="2"/>
      <c r="EM3526" s="2"/>
      <c r="EN3526" s="2"/>
      <c r="EO3526" s="2"/>
      <c r="EP3526" s="2"/>
      <c r="EQ3526" s="2"/>
      <c r="ER3526" s="2"/>
      <c r="ES3526" s="2"/>
      <c r="ET3526" s="2"/>
      <c r="EU3526" s="2"/>
      <c r="EV3526" s="2"/>
      <c r="FJ3526" s="2"/>
      <c r="GB3526" s="2"/>
      <c r="GQ3526" s="2"/>
      <c r="GR3526" s="2"/>
      <c r="GS3526" s="2"/>
      <c r="NX3526" s="2"/>
      <c r="NY3526" s="2"/>
      <c r="NZ3526" s="2"/>
      <c r="OA3526" s="2"/>
      <c r="OB3526" s="2"/>
    </row>
    <row r="3527" spans="2:392" x14ac:dyDescent="0.25">
      <c r="B3527" s="2"/>
      <c r="C3527" s="2"/>
      <c r="D3527" s="2"/>
      <c r="E3527" s="2"/>
      <c r="F3527" s="2"/>
      <c r="I3527" s="2"/>
      <c r="J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EE3527" s="2"/>
      <c r="EJ3527" s="2"/>
      <c r="EK3527" s="2"/>
      <c r="EL3527" s="2"/>
      <c r="EM3527" s="2"/>
      <c r="EN3527" s="2"/>
      <c r="EO3527" s="2"/>
      <c r="EP3527" s="2"/>
      <c r="EQ3527" s="2"/>
      <c r="ER3527" s="2"/>
      <c r="ES3527" s="2"/>
      <c r="ET3527" s="2"/>
      <c r="EU3527" s="2"/>
      <c r="EV3527" s="2"/>
      <c r="FJ3527" s="2"/>
      <c r="GB3527" s="2"/>
      <c r="GQ3527" s="2"/>
      <c r="GR3527" s="2"/>
      <c r="GS3527" s="2"/>
      <c r="NX3527" s="2"/>
      <c r="NY3527" s="2"/>
      <c r="NZ3527" s="2"/>
      <c r="OA3527" s="2"/>
      <c r="OB3527" s="2"/>
    </row>
    <row r="3528" spans="2:392" x14ac:dyDescent="0.25">
      <c r="B3528" s="2"/>
      <c r="C3528" s="2"/>
      <c r="D3528" s="2"/>
      <c r="E3528" s="2"/>
      <c r="F3528" s="2"/>
      <c r="I3528" s="2"/>
      <c r="J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EE3528" s="2"/>
      <c r="EJ3528" s="2"/>
      <c r="EK3528" s="2"/>
      <c r="EL3528" s="2"/>
      <c r="EM3528" s="2"/>
      <c r="EN3528" s="2"/>
      <c r="EO3528" s="2"/>
      <c r="EP3528" s="2"/>
      <c r="EQ3528" s="2"/>
      <c r="ER3528" s="2"/>
      <c r="ES3528" s="2"/>
      <c r="ET3528" s="2"/>
      <c r="EU3528" s="2"/>
      <c r="EV3528" s="2"/>
      <c r="FJ3528" s="2"/>
      <c r="GB3528" s="2"/>
      <c r="GQ3528" s="2"/>
      <c r="GR3528" s="2"/>
      <c r="GS3528" s="2"/>
      <c r="NX3528" s="2"/>
      <c r="NY3528" s="2"/>
      <c r="NZ3528" s="2"/>
      <c r="OA3528" s="2"/>
      <c r="OB3528" s="2"/>
    </row>
    <row r="3529" spans="2:392" x14ac:dyDescent="0.25">
      <c r="B3529" s="2"/>
      <c r="C3529" s="2"/>
      <c r="D3529" s="2"/>
      <c r="E3529" s="2"/>
      <c r="F3529" s="2"/>
      <c r="I3529" s="2"/>
      <c r="J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EE3529" s="2"/>
      <c r="EJ3529" s="2"/>
      <c r="EK3529" s="2"/>
      <c r="EL3529" s="2"/>
      <c r="EM3529" s="2"/>
      <c r="EN3529" s="2"/>
      <c r="EO3529" s="2"/>
      <c r="EP3529" s="2"/>
      <c r="EQ3529" s="2"/>
      <c r="ER3529" s="2"/>
      <c r="ES3529" s="2"/>
      <c r="ET3529" s="2"/>
      <c r="EU3529" s="2"/>
      <c r="EV3529" s="2"/>
      <c r="FJ3529" s="2"/>
      <c r="GB3529" s="2"/>
      <c r="GQ3529" s="2"/>
      <c r="GR3529" s="2"/>
      <c r="GS3529" s="2"/>
      <c r="NX3529" s="2"/>
      <c r="NY3529" s="2"/>
      <c r="NZ3529" s="2"/>
      <c r="OA3529" s="2"/>
      <c r="OB3529" s="2"/>
    </row>
    <row r="3530" spans="2:392" x14ac:dyDescent="0.25">
      <c r="B3530" s="2"/>
      <c r="C3530" s="2"/>
      <c r="D3530" s="2"/>
      <c r="E3530" s="2"/>
      <c r="F3530" s="2"/>
      <c r="I3530" s="2"/>
      <c r="J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EE3530" s="2"/>
      <c r="EJ3530" s="2"/>
      <c r="EK3530" s="2"/>
      <c r="EL3530" s="2"/>
      <c r="EM3530" s="2"/>
      <c r="EN3530" s="2"/>
      <c r="EO3530" s="2"/>
      <c r="EP3530" s="2"/>
      <c r="EQ3530" s="2"/>
      <c r="ER3530" s="2"/>
      <c r="ES3530" s="2"/>
      <c r="ET3530" s="2"/>
      <c r="EU3530" s="2"/>
      <c r="EV3530" s="2"/>
      <c r="FJ3530" s="2"/>
      <c r="GB3530" s="2"/>
      <c r="GQ3530" s="2"/>
      <c r="GR3530" s="2"/>
      <c r="GS3530" s="2"/>
      <c r="NX3530" s="2"/>
      <c r="NY3530" s="2"/>
      <c r="NZ3530" s="2"/>
      <c r="OA3530" s="2"/>
      <c r="OB3530" s="2"/>
    </row>
    <row r="3531" spans="2:392" x14ac:dyDescent="0.25">
      <c r="B3531" s="2"/>
      <c r="C3531" s="2"/>
      <c r="D3531" s="2"/>
      <c r="E3531" s="2"/>
      <c r="F3531" s="2"/>
      <c r="I3531" s="2"/>
      <c r="J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EE3531" s="2"/>
      <c r="EJ3531" s="2"/>
      <c r="EK3531" s="2"/>
      <c r="EL3531" s="2"/>
      <c r="EM3531" s="2"/>
      <c r="EN3531" s="2"/>
      <c r="EO3531" s="2"/>
      <c r="EP3531" s="2"/>
      <c r="EQ3531" s="2"/>
      <c r="ER3531" s="2"/>
      <c r="ES3531" s="2"/>
      <c r="ET3531" s="2"/>
      <c r="EU3531" s="2"/>
      <c r="EV3531" s="2"/>
      <c r="FJ3531" s="2"/>
      <c r="GB3531" s="2"/>
      <c r="GQ3531" s="2"/>
      <c r="GR3531" s="2"/>
      <c r="GS3531" s="2"/>
      <c r="NX3531" s="2"/>
      <c r="NY3531" s="2"/>
      <c r="NZ3531" s="2"/>
      <c r="OA3531" s="2"/>
      <c r="OB3531" s="2"/>
    </row>
    <row r="3532" spans="2:392" x14ac:dyDescent="0.25">
      <c r="B3532" s="2"/>
      <c r="C3532" s="2"/>
      <c r="D3532" s="2"/>
      <c r="E3532" s="2"/>
      <c r="F3532" s="2"/>
      <c r="I3532" s="2"/>
      <c r="J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EE3532" s="2"/>
      <c r="EJ3532" s="2"/>
      <c r="EK3532" s="2"/>
      <c r="EL3532" s="2"/>
      <c r="EM3532" s="2"/>
      <c r="EN3532" s="2"/>
      <c r="EO3532" s="2"/>
      <c r="EP3532" s="2"/>
      <c r="EQ3532" s="2"/>
      <c r="ER3532" s="2"/>
      <c r="ES3532" s="2"/>
      <c r="ET3532" s="2"/>
      <c r="EU3532" s="2"/>
      <c r="EV3532" s="2"/>
      <c r="FJ3532" s="2"/>
      <c r="GB3532" s="2"/>
      <c r="GQ3532" s="2"/>
      <c r="GR3532" s="2"/>
      <c r="GS3532" s="2"/>
      <c r="NX3532" s="2"/>
      <c r="NY3532" s="2"/>
      <c r="NZ3532" s="2"/>
      <c r="OA3532" s="2"/>
      <c r="OB3532" s="2"/>
    </row>
    <row r="3533" spans="2:392" x14ac:dyDescent="0.25">
      <c r="B3533" s="2"/>
      <c r="C3533" s="2"/>
      <c r="D3533" s="2"/>
      <c r="E3533" s="2"/>
      <c r="F3533" s="2"/>
      <c r="I3533" s="2"/>
      <c r="J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EE3533" s="2"/>
      <c r="EJ3533" s="2"/>
      <c r="EK3533" s="2"/>
      <c r="EL3533" s="2"/>
      <c r="EM3533" s="2"/>
      <c r="EN3533" s="2"/>
      <c r="EO3533" s="2"/>
      <c r="EP3533" s="2"/>
      <c r="EQ3533" s="2"/>
      <c r="ER3533" s="2"/>
      <c r="ES3533" s="2"/>
      <c r="ET3533" s="2"/>
      <c r="EU3533" s="2"/>
      <c r="EV3533" s="2"/>
      <c r="FJ3533" s="2"/>
      <c r="GB3533" s="2"/>
      <c r="GQ3533" s="2"/>
      <c r="GR3533" s="2"/>
      <c r="GS3533" s="2"/>
      <c r="NX3533" s="2"/>
      <c r="NY3533" s="2"/>
      <c r="NZ3533" s="2"/>
      <c r="OA3533" s="2"/>
      <c r="OB3533" s="2"/>
    </row>
    <row r="3534" spans="2:392" x14ac:dyDescent="0.25">
      <c r="B3534" s="2"/>
      <c r="C3534" s="2"/>
      <c r="D3534" s="2"/>
      <c r="E3534" s="2"/>
      <c r="F3534" s="2"/>
      <c r="I3534" s="2"/>
      <c r="J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EE3534" s="2"/>
      <c r="EJ3534" s="2"/>
      <c r="EK3534" s="2"/>
      <c r="EL3534" s="2"/>
      <c r="EM3534" s="2"/>
      <c r="EN3534" s="2"/>
      <c r="EO3534" s="2"/>
      <c r="EP3534" s="2"/>
      <c r="EQ3534" s="2"/>
      <c r="ER3534" s="2"/>
      <c r="ES3534" s="2"/>
      <c r="ET3534" s="2"/>
      <c r="EU3534" s="2"/>
      <c r="EV3534" s="2"/>
      <c r="FJ3534" s="2"/>
      <c r="GB3534" s="2"/>
      <c r="GQ3534" s="2"/>
      <c r="GR3534" s="2"/>
      <c r="GS3534" s="2"/>
      <c r="NX3534" s="2"/>
      <c r="NY3534" s="2"/>
      <c r="NZ3534" s="2"/>
      <c r="OA3534" s="2"/>
      <c r="OB3534" s="2"/>
    </row>
    <row r="3535" spans="2:392" x14ac:dyDescent="0.25">
      <c r="B3535" s="2"/>
      <c r="C3535" s="2"/>
      <c r="D3535" s="2"/>
      <c r="E3535" s="2"/>
      <c r="F3535" s="2"/>
      <c r="I3535" s="2"/>
      <c r="J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EE3535" s="2"/>
      <c r="EJ3535" s="2"/>
      <c r="EK3535" s="2"/>
      <c r="EL3535" s="2"/>
      <c r="EM3535" s="2"/>
      <c r="EN3535" s="2"/>
      <c r="EO3535" s="2"/>
      <c r="EP3535" s="2"/>
      <c r="EQ3535" s="2"/>
      <c r="ER3535" s="2"/>
      <c r="ES3535" s="2"/>
      <c r="ET3535" s="2"/>
      <c r="EU3535" s="2"/>
      <c r="EV3535" s="2"/>
      <c r="FJ3535" s="2"/>
      <c r="GB3535" s="2"/>
      <c r="GQ3535" s="2"/>
      <c r="GR3535" s="2"/>
      <c r="GS3535" s="2"/>
      <c r="NX3535" s="2"/>
      <c r="NY3535" s="2"/>
      <c r="NZ3535" s="2"/>
      <c r="OA3535" s="2"/>
      <c r="OB3535" s="2"/>
    </row>
    <row r="3536" spans="2:392" x14ac:dyDescent="0.25">
      <c r="B3536" s="2"/>
      <c r="C3536" s="2"/>
      <c r="D3536" s="2"/>
      <c r="E3536" s="2"/>
      <c r="F3536" s="2"/>
      <c r="I3536" s="2"/>
      <c r="J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EE3536" s="2"/>
      <c r="EJ3536" s="2"/>
      <c r="EK3536" s="2"/>
      <c r="EL3536" s="2"/>
      <c r="EM3536" s="2"/>
      <c r="EN3536" s="2"/>
      <c r="EO3536" s="2"/>
      <c r="EP3536" s="2"/>
      <c r="EQ3536" s="2"/>
      <c r="ER3536" s="2"/>
      <c r="ES3536" s="2"/>
      <c r="ET3536" s="2"/>
      <c r="EU3536" s="2"/>
      <c r="EV3536" s="2"/>
      <c r="FJ3536" s="2"/>
      <c r="GB3536" s="2"/>
      <c r="GQ3536" s="2"/>
      <c r="GR3536" s="2"/>
      <c r="GS3536" s="2"/>
      <c r="NX3536" s="2"/>
      <c r="NY3536" s="2"/>
      <c r="NZ3536" s="2"/>
      <c r="OA3536" s="2"/>
      <c r="OB3536" s="2"/>
    </row>
    <row r="3537" spans="2:392" x14ac:dyDescent="0.25">
      <c r="B3537" s="2"/>
      <c r="C3537" s="2"/>
      <c r="D3537" s="2"/>
      <c r="E3537" s="2"/>
      <c r="F3537" s="2"/>
      <c r="I3537" s="2"/>
      <c r="J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EE3537" s="2"/>
      <c r="EJ3537" s="2"/>
      <c r="EK3537" s="2"/>
      <c r="EL3537" s="2"/>
      <c r="EM3537" s="2"/>
      <c r="EN3537" s="2"/>
      <c r="EO3537" s="2"/>
      <c r="EP3537" s="2"/>
      <c r="EQ3537" s="2"/>
      <c r="ER3537" s="2"/>
      <c r="ES3537" s="2"/>
      <c r="ET3537" s="2"/>
      <c r="EU3537" s="2"/>
      <c r="EV3537" s="2"/>
      <c r="FJ3537" s="2"/>
      <c r="GB3537" s="2"/>
      <c r="GQ3537" s="2"/>
      <c r="GR3537" s="2"/>
      <c r="GS3537" s="2"/>
      <c r="NX3537" s="2"/>
      <c r="NY3537" s="2"/>
      <c r="NZ3537" s="2"/>
      <c r="OA3537" s="2"/>
      <c r="OB3537" s="2"/>
    </row>
    <row r="3538" spans="2:392" x14ac:dyDescent="0.25">
      <c r="B3538" s="2"/>
      <c r="C3538" s="2"/>
      <c r="D3538" s="2"/>
      <c r="E3538" s="2"/>
      <c r="F3538" s="2"/>
      <c r="I3538" s="2"/>
      <c r="J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EE3538" s="2"/>
      <c r="EJ3538" s="2"/>
      <c r="EK3538" s="2"/>
      <c r="EL3538" s="2"/>
      <c r="EM3538" s="2"/>
      <c r="EN3538" s="2"/>
      <c r="EO3538" s="2"/>
      <c r="EP3538" s="2"/>
      <c r="EQ3538" s="2"/>
      <c r="ER3538" s="2"/>
      <c r="ES3538" s="2"/>
      <c r="ET3538" s="2"/>
      <c r="EU3538" s="2"/>
      <c r="EV3538" s="2"/>
      <c r="FJ3538" s="2"/>
      <c r="GB3538" s="2"/>
      <c r="GQ3538" s="2"/>
      <c r="GR3538" s="2"/>
      <c r="GS3538" s="2"/>
      <c r="NX3538" s="2"/>
      <c r="NY3538" s="2"/>
      <c r="NZ3538" s="2"/>
      <c r="OA3538" s="2"/>
      <c r="OB3538" s="2"/>
    </row>
    <row r="3539" spans="2:392" x14ac:dyDescent="0.25">
      <c r="B3539" s="2"/>
      <c r="C3539" s="2"/>
      <c r="D3539" s="2"/>
      <c r="E3539" s="2"/>
      <c r="F3539" s="2"/>
      <c r="I3539" s="2"/>
      <c r="J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EE3539" s="2"/>
      <c r="EJ3539" s="2"/>
      <c r="EK3539" s="2"/>
      <c r="EL3539" s="2"/>
      <c r="EM3539" s="2"/>
      <c r="EN3539" s="2"/>
      <c r="EO3539" s="2"/>
      <c r="EP3539" s="2"/>
      <c r="EQ3539" s="2"/>
      <c r="ER3539" s="2"/>
      <c r="ES3539" s="2"/>
      <c r="ET3539" s="2"/>
      <c r="EU3539" s="2"/>
      <c r="EV3539" s="2"/>
      <c r="FJ3539" s="2"/>
      <c r="GB3539" s="2"/>
      <c r="GQ3539" s="2"/>
      <c r="GR3539" s="2"/>
      <c r="GS3539" s="2"/>
      <c r="NX3539" s="2"/>
      <c r="NY3539" s="2"/>
      <c r="NZ3539" s="2"/>
      <c r="OA3539" s="2"/>
      <c r="OB3539" s="2"/>
    </row>
    <row r="3540" spans="2:392" x14ac:dyDescent="0.25">
      <c r="B3540" s="2"/>
      <c r="C3540" s="2"/>
      <c r="D3540" s="2"/>
      <c r="E3540" s="2"/>
      <c r="F3540" s="2"/>
      <c r="I3540" s="2"/>
      <c r="J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EE3540" s="2"/>
      <c r="EJ3540" s="2"/>
      <c r="EK3540" s="2"/>
      <c r="EL3540" s="2"/>
      <c r="EM3540" s="2"/>
      <c r="EN3540" s="2"/>
      <c r="EO3540" s="2"/>
      <c r="EP3540" s="2"/>
      <c r="EQ3540" s="2"/>
      <c r="ER3540" s="2"/>
      <c r="ES3540" s="2"/>
      <c r="ET3540" s="2"/>
      <c r="EU3540" s="2"/>
      <c r="EV3540" s="2"/>
      <c r="FJ3540" s="2"/>
      <c r="GB3540" s="2"/>
      <c r="GQ3540" s="2"/>
      <c r="GR3540" s="2"/>
      <c r="GS3540" s="2"/>
      <c r="NX3540" s="2"/>
      <c r="NY3540" s="2"/>
      <c r="NZ3540" s="2"/>
      <c r="OA3540" s="2"/>
      <c r="OB3540" s="2"/>
    </row>
    <row r="3541" spans="2:392" x14ac:dyDescent="0.25">
      <c r="B3541" s="2"/>
      <c r="C3541" s="2"/>
      <c r="D3541" s="2"/>
      <c r="E3541" s="2"/>
      <c r="F3541" s="2"/>
      <c r="I3541" s="2"/>
      <c r="J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EE3541" s="2"/>
      <c r="EJ3541" s="2"/>
      <c r="EK3541" s="2"/>
      <c r="EL3541" s="2"/>
      <c r="EM3541" s="2"/>
      <c r="EN3541" s="2"/>
      <c r="EO3541" s="2"/>
      <c r="EP3541" s="2"/>
      <c r="EQ3541" s="2"/>
      <c r="ER3541" s="2"/>
      <c r="ES3541" s="2"/>
      <c r="ET3541" s="2"/>
      <c r="EU3541" s="2"/>
      <c r="EV3541" s="2"/>
      <c r="FJ3541" s="2"/>
      <c r="GB3541" s="2"/>
      <c r="GQ3541" s="2"/>
      <c r="GR3541" s="2"/>
      <c r="GS3541" s="2"/>
      <c r="NX3541" s="2"/>
      <c r="NY3541" s="2"/>
      <c r="NZ3541" s="2"/>
      <c r="OA3541" s="2"/>
      <c r="OB3541" s="2"/>
    </row>
    <row r="3542" spans="2:392" x14ac:dyDescent="0.25">
      <c r="B3542" s="2"/>
      <c r="C3542" s="2"/>
      <c r="D3542" s="2"/>
      <c r="E3542" s="2"/>
      <c r="F3542" s="2"/>
      <c r="I3542" s="2"/>
      <c r="J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EE3542" s="2"/>
      <c r="EJ3542" s="2"/>
      <c r="EK3542" s="2"/>
      <c r="EL3542" s="2"/>
      <c r="EM3542" s="2"/>
      <c r="EN3542" s="2"/>
      <c r="EO3542" s="2"/>
      <c r="EP3542" s="2"/>
      <c r="EQ3542" s="2"/>
      <c r="ER3542" s="2"/>
      <c r="ES3542" s="2"/>
      <c r="ET3542" s="2"/>
      <c r="EU3542" s="2"/>
      <c r="EV3542" s="2"/>
      <c r="FJ3542" s="2"/>
      <c r="GB3542" s="2"/>
      <c r="GQ3542" s="2"/>
      <c r="GR3542" s="2"/>
      <c r="GS3542" s="2"/>
      <c r="NX3542" s="2"/>
      <c r="NY3542" s="2"/>
      <c r="NZ3542" s="2"/>
      <c r="OA3542" s="2"/>
      <c r="OB3542" s="2"/>
    </row>
    <row r="3543" spans="2:392" x14ac:dyDescent="0.25">
      <c r="B3543" s="2"/>
      <c r="C3543" s="2"/>
      <c r="D3543" s="2"/>
      <c r="E3543" s="2"/>
      <c r="F3543" s="2"/>
      <c r="I3543" s="2"/>
      <c r="J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EE3543" s="2"/>
      <c r="EJ3543" s="2"/>
      <c r="EK3543" s="2"/>
      <c r="EL3543" s="2"/>
      <c r="EM3543" s="2"/>
      <c r="EN3543" s="2"/>
      <c r="EO3543" s="2"/>
      <c r="EP3543" s="2"/>
      <c r="EQ3543" s="2"/>
      <c r="ER3543" s="2"/>
      <c r="ES3543" s="2"/>
      <c r="ET3543" s="2"/>
      <c r="EU3543" s="2"/>
      <c r="EV3543" s="2"/>
      <c r="FJ3543" s="2"/>
      <c r="GB3543" s="2"/>
      <c r="GQ3543" s="2"/>
      <c r="GR3543" s="2"/>
      <c r="GS3543" s="2"/>
      <c r="NX3543" s="2"/>
      <c r="NY3543" s="2"/>
      <c r="NZ3543" s="2"/>
      <c r="OA3543" s="2"/>
      <c r="OB3543" s="2"/>
    </row>
    <row r="3544" spans="2:392" x14ac:dyDescent="0.25">
      <c r="B3544" s="2"/>
      <c r="C3544" s="2"/>
      <c r="D3544" s="2"/>
      <c r="E3544" s="2"/>
      <c r="F3544" s="2"/>
      <c r="I3544" s="2"/>
      <c r="J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EE3544" s="2"/>
      <c r="EJ3544" s="2"/>
      <c r="EK3544" s="2"/>
      <c r="EL3544" s="2"/>
      <c r="EM3544" s="2"/>
      <c r="EN3544" s="2"/>
      <c r="EO3544" s="2"/>
      <c r="EP3544" s="2"/>
      <c r="EQ3544" s="2"/>
      <c r="ER3544" s="2"/>
      <c r="ES3544" s="2"/>
      <c r="ET3544" s="2"/>
      <c r="EU3544" s="2"/>
      <c r="EV3544" s="2"/>
      <c r="FJ3544" s="2"/>
      <c r="GB3544" s="2"/>
      <c r="GQ3544" s="2"/>
      <c r="GR3544" s="2"/>
      <c r="GS3544" s="2"/>
      <c r="NX3544" s="2"/>
      <c r="NY3544" s="2"/>
      <c r="NZ3544" s="2"/>
      <c r="OA3544" s="2"/>
      <c r="OB3544" s="2"/>
    </row>
    <row r="3545" spans="2:392" x14ac:dyDescent="0.25">
      <c r="B3545" s="2"/>
      <c r="C3545" s="2"/>
      <c r="D3545" s="2"/>
      <c r="E3545" s="2"/>
      <c r="F3545" s="2"/>
      <c r="I3545" s="2"/>
      <c r="J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EE3545" s="2"/>
      <c r="EJ3545" s="2"/>
      <c r="EK3545" s="2"/>
      <c r="EL3545" s="2"/>
      <c r="EM3545" s="2"/>
      <c r="EN3545" s="2"/>
      <c r="EO3545" s="2"/>
      <c r="EP3545" s="2"/>
      <c r="EQ3545" s="2"/>
      <c r="ER3545" s="2"/>
      <c r="ES3545" s="2"/>
      <c r="ET3545" s="2"/>
      <c r="EU3545" s="2"/>
      <c r="EV3545" s="2"/>
      <c r="FJ3545" s="2"/>
      <c r="GB3545" s="2"/>
      <c r="GQ3545" s="2"/>
      <c r="GR3545" s="2"/>
      <c r="GS3545" s="2"/>
      <c r="NX3545" s="2"/>
      <c r="NY3545" s="2"/>
      <c r="NZ3545" s="2"/>
      <c r="OA3545" s="2"/>
      <c r="OB3545" s="2"/>
    </row>
    <row r="3546" spans="2:392" x14ac:dyDescent="0.25">
      <c r="B3546" s="2"/>
      <c r="C3546" s="2"/>
      <c r="D3546" s="2"/>
      <c r="E3546" s="2"/>
      <c r="F3546" s="2"/>
      <c r="I3546" s="2"/>
      <c r="J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EE3546" s="2"/>
      <c r="EJ3546" s="2"/>
      <c r="EK3546" s="2"/>
      <c r="EL3546" s="2"/>
      <c r="EM3546" s="2"/>
      <c r="EN3546" s="2"/>
      <c r="EO3546" s="2"/>
      <c r="EP3546" s="2"/>
      <c r="EQ3546" s="2"/>
      <c r="ER3546" s="2"/>
      <c r="ES3546" s="2"/>
      <c r="ET3546" s="2"/>
      <c r="EU3546" s="2"/>
      <c r="EV3546" s="2"/>
      <c r="FJ3546" s="2"/>
      <c r="GB3546" s="2"/>
      <c r="GQ3546" s="2"/>
      <c r="GR3546" s="2"/>
      <c r="GS3546" s="2"/>
      <c r="NX3546" s="2"/>
      <c r="NY3546" s="2"/>
      <c r="NZ3546" s="2"/>
      <c r="OA3546" s="2"/>
      <c r="OB3546" s="2"/>
    </row>
    <row r="3547" spans="2:392" x14ac:dyDescent="0.25">
      <c r="B3547" s="2"/>
      <c r="C3547" s="2"/>
      <c r="D3547" s="2"/>
      <c r="E3547" s="2"/>
      <c r="F3547" s="2"/>
      <c r="I3547" s="2"/>
      <c r="J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EE3547" s="2"/>
      <c r="EJ3547" s="2"/>
      <c r="EK3547" s="2"/>
      <c r="EL3547" s="2"/>
      <c r="EM3547" s="2"/>
      <c r="EN3547" s="2"/>
      <c r="EO3547" s="2"/>
      <c r="EP3547" s="2"/>
      <c r="EQ3547" s="2"/>
      <c r="ER3547" s="2"/>
      <c r="ES3547" s="2"/>
      <c r="ET3547" s="2"/>
      <c r="EU3547" s="2"/>
      <c r="EV3547" s="2"/>
      <c r="FJ3547" s="2"/>
      <c r="GB3547" s="2"/>
      <c r="GQ3547" s="2"/>
      <c r="GR3547" s="2"/>
      <c r="GS3547" s="2"/>
      <c r="NX3547" s="2"/>
      <c r="NY3547" s="2"/>
      <c r="NZ3547" s="2"/>
      <c r="OA3547" s="2"/>
      <c r="OB3547" s="2"/>
    </row>
    <row r="3548" spans="2:392" x14ac:dyDescent="0.25">
      <c r="B3548" s="2"/>
      <c r="C3548" s="2"/>
      <c r="D3548" s="2"/>
      <c r="E3548" s="2"/>
      <c r="F3548" s="2"/>
      <c r="I3548" s="2"/>
      <c r="J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EE3548" s="2"/>
      <c r="EJ3548" s="2"/>
      <c r="EK3548" s="2"/>
      <c r="EL3548" s="2"/>
      <c r="EM3548" s="2"/>
      <c r="EN3548" s="2"/>
      <c r="EO3548" s="2"/>
      <c r="EP3548" s="2"/>
      <c r="EQ3548" s="2"/>
      <c r="ER3548" s="2"/>
      <c r="ES3548" s="2"/>
      <c r="ET3548" s="2"/>
      <c r="EU3548" s="2"/>
      <c r="EV3548" s="2"/>
      <c r="FJ3548" s="2"/>
      <c r="GB3548" s="2"/>
      <c r="GQ3548" s="2"/>
      <c r="GR3548" s="2"/>
      <c r="GS3548" s="2"/>
      <c r="NX3548" s="2"/>
      <c r="NY3548" s="2"/>
      <c r="NZ3548" s="2"/>
      <c r="OA3548" s="2"/>
      <c r="OB3548" s="2"/>
    </row>
    <row r="3549" spans="2:392" x14ac:dyDescent="0.25">
      <c r="B3549" s="2"/>
      <c r="C3549" s="2"/>
      <c r="D3549" s="2"/>
      <c r="E3549" s="2"/>
      <c r="F3549" s="2"/>
      <c r="I3549" s="2"/>
      <c r="J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EE3549" s="2"/>
      <c r="EJ3549" s="2"/>
      <c r="EK3549" s="2"/>
      <c r="EL3549" s="2"/>
      <c r="EM3549" s="2"/>
      <c r="EN3549" s="2"/>
      <c r="EO3549" s="2"/>
      <c r="EP3549" s="2"/>
      <c r="EQ3549" s="2"/>
      <c r="ER3549" s="2"/>
      <c r="ES3549" s="2"/>
      <c r="ET3549" s="2"/>
      <c r="EU3549" s="2"/>
      <c r="EV3549" s="2"/>
      <c r="FJ3549" s="2"/>
      <c r="GB3549" s="2"/>
      <c r="GQ3549" s="2"/>
      <c r="GR3549" s="2"/>
      <c r="GS3549" s="2"/>
      <c r="NX3549" s="2"/>
      <c r="NY3549" s="2"/>
      <c r="NZ3549" s="2"/>
      <c r="OA3549" s="2"/>
      <c r="OB3549" s="2"/>
    </row>
    <row r="3550" spans="2:392" x14ac:dyDescent="0.25">
      <c r="B3550" s="2"/>
      <c r="C3550" s="2"/>
      <c r="D3550" s="2"/>
      <c r="E3550" s="2"/>
      <c r="F3550" s="2"/>
      <c r="I3550" s="2"/>
      <c r="J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EE3550" s="2"/>
      <c r="EJ3550" s="2"/>
      <c r="EK3550" s="2"/>
      <c r="EL3550" s="2"/>
      <c r="EM3550" s="2"/>
      <c r="EN3550" s="2"/>
      <c r="EO3550" s="2"/>
      <c r="EP3550" s="2"/>
      <c r="EQ3550" s="2"/>
      <c r="ER3550" s="2"/>
      <c r="ES3550" s="2"/>
      <c r="ET3550" s="2"/>
      <c r="EU3550" s="2"/>
      <c r="EV3550" s="2"/>
      <c r="FJ3550" s="2"/>
      <c r="GB3550" s="2"/>
      <c r="GQ3550" s="2"/>
      <c r="GR3550" s="2"/>
      <c r="GS3550" s="2"/>
      <c r="NX3550" s="2"/>
      <c r="NY3550" s="2"/>
      <c r="NZ3550" s="2"/>
      <c r="OA3550" s="2"/>
      <c r="OB3550" s="2"/>
    </row>
    <row r="3551" spans="2:392" x14ac:dyDescent="0.25">
      <c r="B3551" s="2"/>
      <c r="C3551" s="2"/>
      <c r="D3551" s="2"/>
      <c r="E3551" s="2"/>
      <c r="F3551" s="2"/>
      <c r="I3551" s="2"/>
      <c r="J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EE3551" s="2"/>
      <c r="EJ3551" s="2"/>
      <c r="EK3551" s="2"/>
      <c r="EL3551" s="2"/>
      <c r="EM3551" s="2"/>
      <c r="EN3551" s="2"/>
      <c r="EO3551" s="2"/>
      <c r="EP3551" s="2"/>
      <c r="EQ3551" s="2"/>
      <c r="ER3551" s="2"/>
      <c r="ES3551" s="2"/>
      <c r="ET3551" s="2"/>
      <c r="EU3551" s="2"/>
      <c r="EV3551" s="2"/>
      <c r="FJ3551" s="2"/>
      <c r="GB3551" s="2"/>
      <c r="GQ3551" s="2"/>
      <c r="GR3551" s="2"/>
      <c r="GS3551" s="2"/>
      <c r="NX3551" s="2"/>
      <c r="NY3551" s="2"/>
      <c r="NZ3551" s="2"/>
      <c r="OA3551" s="2"/>
      <c r="OB3551" s="2"/>
    </row>
    <row r="3552" spans="2:392" x14ac:dyDescent="0.25">
      <c r="B3552" s="2"/>
      <c r="C3552" s="2"/>
      <c r="D3552" s="2"/>
      <c r="E3552" s="2"/>
      <c r="F3552" s="2"/>
      <c r="I3552" s="2"/>
      <c r="J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EE3552" s="2"/>
      <c r="EJ3552" s="2"/>
      <c r="EK3552" s="2"/>
      <c r="EL3552" s="2"/>
      <c r="EM3552" s="2"/>
      <c r="EN3552" s="2"/>
      <c r="EO3552" s="2"/>
      <c r="EP3552" s="2"/>
      <c r="EQ3552" s="2"/>
      <c r="ER3552" s="2"/>
      <c r="ES3552" s="2"/>
      <c r="ET3552" s="2"/>
      <c r="EU3552" s="2"/>
      <c r="EV3552" s="2"/>
      <c r="FJ3552" s="2"/>
      <c r="GB3552" s="2"/>
      <c r="GQ3552" s="2"/>
      <c r="GR3552" s="2"/>
      <c r="GS3552" s="2"/>
      <c r="NX3552" s="2"/>
      <c r="NY3552" s="2"/>
      <c r="NZ3552" s="2"/>
      <c r="OA3552" s="2"/>
      <c r="OB3552" s="2"/>
    </row>
    <row r="3553" spans="2:392" x14ac:dyDescent="0.25">
      <c r="B3553" s="2"/>
      <c r="C3553" s="2"/>
      <c r="D3553" s="2"/>
      <c r="E3553" s="2"/>
      <c r="F3553" s="2"/>
      <c r="I3553" s="2"/>
      <c r="J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EE3553" s="2"/>
      <c r="EJ3553" s="2"/>
      <c r="EK3553" s="2"/>
      <c r="EL3553" s="2"/>
      <c r="EM3553" s="2"/>
      <c r="EN3553" s="2"/>
      <c r="EO3553" s="2"/>
      <c r="EP3553" s="2"/>
      <c r="EQ3553" s="2"/>
      <c r="ER3553" s="2"/>
      <c r="ES3553" s="2"/>
      <c r="ET3553" s="2"/>
      <c r="EU3553" s="2"/>
      <c r="EV3553" s="2"/>
      <c r="FJ3553" s="2"/>
      <c r="GB3553" s="2"/>
      <c r="GQ3553" s="2"/>
      <c r="GR3553" s="2"/>
      <c r="GS3553" s="2"/>
      <c r="NX3553" s="2"/>
      <c r="NY3553" s="2"/>
      <c r="NZ3553" s="2"/>
      <c r="OA3553" s="2"/>
      <c r="OB3553" s="2"/>
    </row>
    <row r="3554" spans="2:392" x14ac:dyDescent="0.25">
      <c r="B3554" s="2"/>
      <c r="C3554" s="2"/>
      <c r="D3554" s="2"/>
      <c r="E3554" s="2"/>
      <c r="F3554" s="2"/>
      <c r="I3554" s="2"/>
      <c r="J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EE3554" s="2"/>
      <c r="EJ3554" s="2"/>
      <c r="EK3554" s="2"/>
      <c r="EL3554" s="2"/>
      <c r="EM3554" s="2"/>
      <c r="EN3554" s="2"/>
      <c r="EO3554" s="2"/>
      <c r="EP3554" s="2"/>
      <c r="EQ3554" s="2"/>
      <c r="ER3554" s="2"/>
      <c r="ES3554" s="2"/>
      <c r="ET3554" s="2"/>
      <c r="EU3554" s="2"/>
      <c r="EV3554" s="2"/>
      <c r="FJ3554" s="2"/>
      <c r="GB3554" s="2"/>
      <c r="GQ3554" s="2"/>
      <c r="GR3554" s="2"/>
      <c r="GS3554" s="2"/>
      <c r="NX3554" s="2"/>
      <c r="NY3554" s="2"/>
      <c r="NZ3554" s="2"/>
      <c r="OA3554" s="2"/>
      <c r="OB3554" s="2"/>
    </row>
    <row r="3555" spans="2:392" x14ac:dyDescent="0.25">
      <c r="B3555" s="2"/>
      <c r="C3555" s="2"/>
      <c r="D3555" s="2"/>
      <c r="E3555" s="2"/>
      <c r="F3555" s="2"/>
      <c r="I3555" s="2"/>
      <c r="J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EE3555" s="2"/>
      <c r="EJ3555" s="2"/>
      <c r="EK3555" s="2"/>
      <c r="EL3555" s="2"/>
      <c r="EM3555" s="2"/>
      <c r="EN3555" s="2"/>
      <c r="EO3555" s="2"/>
      <c r="EP3555" s="2"/>
      <c r="EQ3555" s="2"/>
      <c r="ER3555" s="2"/>
      <c r="ES3555" s="2"/>
      <c r="ET3555" s="2"/>
      <c r="EU3555" s="2"/>
      <c r="EV3555" s="2"/>
      <c r="FJ3555" s="2"/>
      <c r="GB3555" s="2"/>
      <c r="GQ3555" s="2"/>
      <c r="GR3555" s="2"/>
      <c r="GS3555" s="2"/>
      <c r="NX3555" s="2"/>
      <c r="NY3555" s="2"/>
      <c r="NZ3555" s="2"/>
      <c r="OA3555" s="2"/>
      <c r="OB3555" s="2"/>
    </row>
    <row r="3556" spans="2:392" x14ac:dyDescent="0.25">
      <c r="B3556" s="2"/>
      <c r="C3556" s="2"/>
      <c r="D3556" s="2"/>
      <c r="E3556" s="2"/>
      <c r="F3556" s="2"/>
      <c r="I3556" s="2"/>
      <c r="J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EE3556" s="2"/>
      <c r="EJ3556" s="2"/>
      <c r="EK3556" s="2"/>
      <c r="EL3556" s="2"/>
      <c r="EM3556" s="2"/>
      <c r="EN3556" s="2"/>
      <c r="EO3556" s="2"/>
      <c r="EP3556" s="2"/>
      <c r="EQ3556" s="2"/>
      <c r="ER3556" s="2"/>
      <c r="ES3556" s="2"/>
      <c r="ET3556" s="2"/>
      <c r="EU3556" s="2"/>
      <c r="EV3556" s="2"/>
      <c r="FJ3556" s="2"/>
      <c r="GB3556" s="2"/>
      <c r="GQ3556" s="2"/>
      <c r="GR3556" s="2"/>
      <c r="GS3556" s="2"/>
      <c r="NX3556" s="2"/>
      <c r="NY3556" s="2"/>
      <c r="NZ3556" s="2"/>
      <c r="OA3556" s="2"/>
      <c r="OB3556" s="2"/>
    </row>
    <row r="3557" spans="2:392" x14ac:dyDescent="0.25">
      <c r="B3557" s="2"/>
      <c r="C3557" s="2"/>
      <c r="D3557" s="2"/>
      <c r="E3557" s="2"/>
      <c r="F3557" s="2"/>
      <c r="I3557" s="2"/>
      <c r="J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EE3557" s="2"/>
      <c r="EJ3557" s="2"/>
      <c r="EK3557" s="2"/>
      <c r="EL3557" s="2"/>
      <c r="EM3557" s="2"/>
      <c r="EN3557" s="2"/>
      <c r="EO3557" s="2"/>
      <c r="EP3557" s="2"/>
      <c r="EQ3557" s="2"/>
      <c r="ER3557" s="2"/>
      <c r="ES3557" s="2"/>
      <c r="ET3557" s="2"/>
      <c r="EU3557" s="2"/>
      <c r="EV3557" s="2"/>
      <c r="FJ3557" s="2"/>
      <c r="GB3557" s="2"/>
      <c r="GQ3557" s="2"/>
      <c r="GR3557" s="2"/>
      <c r="GS3557" s="2"/>
      <c r="NX3557" s="2"/>
      <c r="NY3557" s="2"/>
      <c r="NZ3557" s="2"/>
      <c r="OA3557" s="2"/>
      <c r="OB3557" s="2"/>
    </row>
    <row r="3558" spans="2:392" x14ac:dyDescent="0.25">
      <c r="B3558" s="2"/>
      <c r="C3558" s="2"/>
      <c r="D3558" s="2"/>
      <c r="E3558" s="2"/>
      <c r="F3558" s="2"/>
      <c r="I3558" s="2"/>
      <c r="J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EE3558" s="2"/>
      <c r="EJ3558" s="2"/>
      <c r="EK3558" s="2"/>
      <c r="EL3558" s="2"/>
      <c r="EM3558" s="2"/>
      <c r="EN3558" s="2"/>
      <c r="EO3558" s="2"/>
      <c r="EP3558" s="2"/>
      <c r="EQ3558" s="2"/>
      <c r="ER3558" s="2"/>
      <c r="ES3558" s="2"/>
      <c r="ET3558" s="2"/>
      <c r="EU3558" s="2"/>
      <c r="EV3558" s="2"/>
      <c r="FJ3558" s="2"/>
      <c r="GB3558" s="2"/>
      <c r="GQ3558" s="2"/>
      <c r="GR3558" s="2"/>
      <c r="GS3558" s="2"/>
      <c r="NX3558" s="2"/>
      <c r="NY3558" s="2"/>
      <c r="NZ3558" s="2"/>
      <c r="OA3558" s="2"/>
      <c r="OB3558" s="2"/>
    </row>
    <row r="3559" spans="2:392" x14ac:dyDescent="0.25">
      <c r="B3559" s="2"/>
      <c r="C3559" s="2"/>
      <c r="D3559" s="2"/>
      <c r="E3559" s="2"/>
      <c r="F3559" s="2"/>
      <c r="I3559" s="2"/>
      <c r="J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EE3559" s="2"/>
      <c r="EJ3559" s="2"/>
      <c r="EK3559" s="2"/>
      <c r="EL3559" s="2"/>
      <c r="EM3559" s="2"/>
      <c r="EN3559" s="2"/>
      <c r="EO3559" s="2"/>
      <c r="EP3559" s="2"/>
      <c r="EQ3559" s="2"/>
      <c r="ER3559" s="2"/>
      <c r="ES3559" s="2"/>
      <c r="ET3559" s="2"/>
      <c r="EU3559" s="2"/>
      <c r="EV3559" s="2"/>
      <c r="FJ3559" s="2"/>
      <c r="GB3559" s="2"/>
      <c r="GQ3559" s="2"/>
      <c r="GR3559" s="2"/>
      <c r="GS3559" s="2"/>
      <c r="NX3559" s="2"/>
      <c r="NY3559" s="2"/>
      <c r="NZ3559" s="2"/>
      <c r="OA3559" s="2"/>
      <c r="OB3559" s="2"/>
    </row>
    <row r="3560" spans="2:392" x14ac:dyDescent="0.25">
      <c r="B3560" s="2"/>
      <c r="C3560" s="2"/>
      <c r="D3560" s="2"/>
      <c r="E3560" s="2"/>
      <c r="F3560" s="2"/>
      <c r="I3560" s="2"/>
      <c r="J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EE3560" s="2"/>
      <c r="EJ3560" s="2"/>
      <c r="EK3560" s="2"/>
      <c r="EL3560" s="2"/>
      <c r="EM3560" s="2"/>
      <c r="EN3560" s="2"/>
      <c r="EO3560" s="2"/>
      <c r="EP3560" s="2"/>
      <c r="EQ3560" s="2"/>
      <c r="ER3560" s="2"/>
      <c r="ES3560" s="2"/>
      <c r="ET3560" s="2"/>
      <c r="EU3560" s="2"/>
      <c r="EV3560" s="2"/>
      <c r="FJ3560" s="2"/>
      <c r="GB3560" s="2"/>
      <c r="GQ3560" s="2"/>
      <c r="GR3560" s="2"/>
      <c r="GS3560" s="2"/>
      <c r="NX3560" s="2"/>
      <c r="NY3560" s="2"/>
      <c r="NZ3560" s="2"/>
      <c r="OA3560" s="2"/>
      <c r="OB3560" s="2"/>
    </row>
    <row r="3561" spans="2:392" x14ac:dyDescent="0.25">
      <c r="B3561" s="2"/>
      <c r="C3561" s="2"/>
      <c r="D3561" s="2"/>
      <c r="E3561" s="2"/>
      <c r="F3561" s="2"/>
      <c r="I3561" s="2"/>
      <c r="J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EE3561" s="2"/>
      <c r="EJ3561" s="2"/>
      <c r="EK3561" s="2"/>
      <c r="EL3561" s="2"/>
      <c r="EM3561" s="2"/>
      <c r="EN3561" s="2"/>
      <c r="EO3561" s="2"/>
      <c r="EP3561" s="2"/>
      <c r="EQ3561" s="2"/>
      <c r="ER3561" s="2"/>
      <c r="ES3561" s="2"/>
      <c r="ET3561" s="2"/>
      <c r="EU3561" s="2"/>
      <c r="EV3561" s="2"/>
      <c r="FJ3561" s="2"/>
      <c r="GB3561" s="2"/>
      <c r="GQ3561" s="2"/>
      <c r="GR3561" s="2"/>
      <c r="GS3561" s="2"/>
      <c r="NX3561" s="2"/>
      <c r="NY3561" s="2"/>
      <c r="NZ3561" s="2"/>
      <c r="OA3561" s="2"/>
      <c r="OB3561" s="2"/>
    </row>
    <row r="3562" spans="2:392" x14ac:dyDescent="0.25">
      <c r="B3562" s="2"/>
      <c r="C3562" s="2"/>
      <c r="D3562" s="2"/>
      <c r="E3562" s="2"/>
      <c r="F3562" s="2"/>
      <c r="I3562" s="2"/>
      <c r="J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EE3562" s="2"/>
      <c r="EJ3562" s="2"/>
      <c r="EK3562" s="2"/>
      <c r="EL3562" s="2"/>
      <c r="EM3562" s="2"/>
      <c r="EN3562" s="2"/>
      <c r="EO3562" s="2"/>
      <c r="EP3562" s="2"/>
      <c r="EQ3562" s="2"/>
      <c r="ER3562" s="2"/>
      <c r="ES3562" s="2"/>
      <c r="ET3562" s="2"/>
      <c r="EU3562" s="2"/>
      <c r="EV3562" s="2"/>
      <c r="FJ3562" s="2"/>
      <c r="GB3562" s="2"/>
      <c r="GQ3562" s="2"/>
      <c r="GR3562" s="2"/>
      <c r="GS3562" s="2"/>
      <c r="NX3562" s="2"/>
      <c r="NY3562" s="2"/>
      <c r="NZ3562" s="2"/>
      <c r="OA3562" s="2"/>
      <c r="OB3562" s="2"/>
    </row>
    <row r="3563" spans="2:392" x14ac:dyDescent="0.25">
      <c r="B3563" s="2"/>
      <c r="C3563" s="2"/>
      <c r="D3563" s="2"/>
      <c r="E3563" s="2"/>
      <c r="F3563" s="2"/>
      <c r="I3563" s="2"/>
      <c r="J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EE3563" s="2"/>
      <c r="EJ3563" s="2"/>
      <c r="EK3563" s="2"/>
      <c r="EL3563" s="2"/>
      <c r="EM3563" s="2"/>
      <c r="EN3563" s="2"/>
      <c r="EO3563" s="2"/>
      <c r="EP3563" s="2"/>
      <c r="EQ3563" s="2"/>
      <c r="ER3563" s="2"/>
      <c r="ES3563" s="2"/>
      <c r="ET3563" s="2"/>
      <c r="EU3563" s="2"/>
      <c r="EV3563" s="2"/>
      <c r="FJ3563" s="2"/>
      <c r="GB3563" s="2"/>
      <c r="GQ3563" s="2"/>
      <c r="GR3563" s="2"/>
      <c r="GS3563" s="2"/>
      <c r="NX3563" s="2"/>
      <c r="NY3563" s="2"/>
      <c r="NZ3563" s="2"/>
      <c r="OA3563" s="2"/>
      <c r="OB3563" s="2"/>
    </row>
    <row r="3564" spans="2:392" x14ac:dyDescent="0.25">
      <c r="B3564" s="2"/>
      <c r="C3564" s="2"/>
      <c r="D3564" s="2"/>
      <c r="E3564" s="2"/>
      <c r="F3564" s="2"/>
      <c r="I3564" s="2"/>
      <c r="J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EE3564" s="2"/>
      <c r="EJ3564" s="2"/>
      <c r="EK3564" s="2"/>
      <c r="EL3564" s="2"/>
      <c r="EM3564" s="2"/>
      <c r="EN3564" s="2"/>
      <c r="EO3564" s="2"/>
      <c r="EP3564" s="2"/>
      <c r="EQ3564" s="2"/>
      <c r="ER3564" s="2"/>
      <c r="ES3564" s="2"/>
      <c r="ET3564" s="2"/>
      <c r="EU3564" s="2"/>
      <c r="EV3564" s="2"/>
      <c r="FJ3564" s="2"/>
      <c r="GB3564" s="2"/>
      <c r="GQ3564" s="2"/>
      <c r="GR3564" s="2"/>
      <c r="GS3564" s="2"/>
      <c r="NX3564" s="2"/>
      <c r="NY3564" s="2"/>
      <c r="NZ3564" s="2"/>
      <c r="OA3564" s="2"/>
      <c r="OB3564" s="2"/>
    </row>
    <row r="3565" spans="2:392" x14ac:dyDescent="0.25">
      <c r="B3565" s="2"/>
      <c r="C3565" s="2"/>
      <c r="D3565" s="2"/>
      <c r="E3565" s="2"/>
      <c r="F3565" s="2"/>
      <c r="I3565" s="2"/>
      <c r="J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EE3565" s="2"/>
      <c r="EJ3565" s="2"/>
      <c r="EK3565" s="2"/>
      <c r="EL3565" s="2"/>
      <c r="EM3565" s="2"/>
      <c r="EN3565" s="2"/>
      <c r="EO3565" s="2"/>
      <c r="EP3565" s="2"/>
      <c r="EQ3565" s="2"/>
      <c r="ER3565" s="2"/>
      <c r="ES3565" s="2"/>
      <c r="ET3565" s="2"/>
      <c r="EU3565" s="2"/>
      <c r="EV3565" s="2"/>
      <c r="FJ3565" s="2"/>
      <c r="GB3565" s="2"/>
      <c r="GQ3565" s="2"/>
      <c r="GR3565" s="2"/>
      <c r="GS3565" s="2"/>
      <c r="NX3565" s="2"/>
      <c r="NY3565" s="2"/>
      <c r="NZ3565" s="2"/>
      <c r="OA3565" s="2"/>
      <c r="OB3565" s="2"/>
    </row>
    <row r="3566" spans="2:392" x14ac:dyDescent="0.25">
      <c r="B3566" s="2"/>
      <c r="C3566" s="2"/>
      <c r="D3566" s="2"/>
      <c r="E3566" s="2"/>
      <c r="F3566" s="2"/>
      <c r="I3566" s="2"/>
      <c r="J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EE3566" s="2"/>
      <c r="EJ3566" s="2"/>
      <c r="EK3566" s="2"/>
      <c r="EL3566" s="2"/>
      <c r="EM3566" s="2"/>
      <c r="EN3566" s="2"/>
      <c r="EO3566" s="2"/>
      <c r="EP3566" s="2"/>
      <c r="EQ3566" s="2"/>
      <c r="ER3566" s="2"/>
      <c r="ES3566" s="2"/>
      <c r="ET3566" s="2"/>
      <c r="EU3566" s="2"/>
      <c r="EV3566" s="2"/>
      <c r="FJ3566" s="2"/>
      <c r="GB3566" s="2"/>
      <c r="GQ3566" s="2"/>
      <c r="GR3566" s="2"/>
      <c r="GS3566" s="2"/>
      <c r="NX3566" s="2"/>
      <c r="NY3566" s="2"/>
      <c r="NZ3566" s="2"/>
      <c r="OA3566" s="2"/>
      <c r="OB3566" s="2"/>
    </row>
    <row r="3567" spans="2:392" x14ac:dyDescent="0.25">
      <c r="B3567" s="2"/>
      <c r="C3567" s="2"/>
      <c r="D3567" s="2"/>
      <c r="E3567" s="2"/>
      <c r="F3567" s="2"/>
      <c r="I3567" s="2"/>
      <c r="J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EE3567" s="2"/>
      <c r="EJ3567" s="2"/>
      <c r="EK3567" s="2"/>
      <c r="EL3567" s="2"/>
      <c r="EM3567" s="2"/>
      <c r="EN3567" s="2"/>
      <c r="EO3567" s="2"/>
      <c r="EP3567" s="2"/>
      <c r="EQ3567" s="2"/>
      <c r="ER3567" s="2"/>
      <c r="ES3567" s="2"/>
      <c r="ET3567" s="2"/>
      <c r="EU3567" s="2"/>
      <c r="EV3567" s="2"/>
      <c r="FJ3567" s="2"/>
      <c r="GB3567" s="2"/>
      <c r="GQ3567" s="2"/>
      <c r="GR3567" s="2"/>
      <c r="GS3567" s="2"/>
      <c r="NX3567" s="2"/>
      <c r="NY3567" s="2"/>
      <c r="NZ3567" s="2"/>
      <c r="OA3567" s="2"/>
      <c r="OB3567" s="2"/>
    </row>
    <row r="3568" spans="2:392" x14ac:dyDescent="0.25">
      <c r="B3568" s="2"/>
      <c r="C3568" s="2"/>
      <c r="D3568" s="2"/>
      <c r="E3568" s="2"/>
      <c r="F3568" s="2"/>
      <c r="I3568" s="2"/>
      <c r="J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EE3568" s="2"/>
      <c r="EJ3568" s="2"/>
      <c r="EK3568" s="2"/>
      <c r="EL3568" s="2"/>
      <c r="EM3568" s="2"/>
      <c r="EN3568" s="2"/>
      <c r="EO3568" s="2"/>
      <c r="EP3568" s="2"/>
      <c r="EQ3568" s="2"/>
      <c r="ER3568" s="2"/>
      <c r="ES3568" s="2"/>
      <c r="ET3568" s="2"/>
      <c r="EU3568" s="2"/>
      <c r="EV3568" s="2"/>
      <c r="FJ3568" s="2"/>
      <c r="GB3568" s="2"/>
      <c r="GQ3568" s="2"/>
      <c r="GR3568" s="2"/>
      <c r="GS3568" s="2"/>
      <c r="NX3568" s="2"/>
      <c r="NY3568" s="2"/>
      <c r="NZ3568" s="2"/>
      <c r="OA3568" s="2"/>
      <c r="OB3568" s="2"/>
    </row>
    <row r="3569" spans="2:392" x14ac:dyDescent="0.25">
      <c r="B3569" s="2"/>
      <c r="C3569" s="2"/>
      <c r="D3569" s="2"/>
      <c r="E3569" s="2"/>
      <c r="F3569" s="2"/>
      <c r="I3569" s="2"/>
      <c r="J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EE3569" s="2"/>
      <c r="EJ3569" s="2"/>
      <c r="EK3569" s="2"/>
      <c r="EL3569" s="2"/>
      <c r="EM3569" s="2"/>
      <c r="EN3569" s="2"/>
      <c r="EO3569" s="2"/>
      <c r="EP3569" s="2"/>
      <c r="EQ3569" s="2"/>
      <c r="ER3569" s="2"/>
      <c r="ES3569" s="2"/>
      <c r="ET3569" s="2"/>
      <c r="EU3569" s="2"/>
      <c r="EV3569" s="2"/>
      <c r="FJ3569" s="2"/>
      <c r="GB3569" s="2"/>
      <c r="GQ3569" s="2"/>
      <c r="GR3569" s="2"/>
      <c r="GS3569" s="2"/>
      <c r="NX3569" s="2"/>
      <c r="NY3569" s="2"/>
      <c r="NZ3569" s="2"/>
      <c r="OA3569" s="2"/>
      <c r="OB3569" s="2"/>
    </row>
    <row r="3570" spans="2:392" x14ac:dyDescent="0.25">
      <c r="B3570" s="2"/>
      <c r="C3570" s="2"/>
      <c r="D3570" s="2"/>
      <c r="E3570" s="2"/>
      <c r="F3570" s="2"/>
      <c r="I3570" s="2"/>
      <c r="J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EE3570" s="2"/>
      <c r="EJ3570" s="2"/>
      <c r="EK3570" s="2"/>
      <c r="EL3570" s="2"/>
      <c r="EM3570" s="2"/>
      <c r="EN3570" s="2"/>
      <c r="EO3570" s="2"/>
      <c r="EP3570" s="2"/>
      <c r="EQ3570" s="2"/>
      <c r="ER3570" s="2"/>
      <c r="ES3570" s="2"/>
      <c r="ET3570" s="2"/>
      <c r="EU3570" s="2"/>
      <c r="EV3570" s="2"/>
      <c r="FJ3570" s="2"/>
      <c r="GB3570" s="2"/>
      <c r="GQ3570" s="2"/>
      <c r="GR3570" s="2"/>
      <c r="GS3570" s="2"/>
      <c r="NX3570" s="2"/>
      <c r="NY3570" s="2"/>
      <c r="NZ3570" s="2"/>
      <c r="OA3570" s="2"/>
      <c r="OB3570" s="2"/>
    </row>
    <row r="3571" spans="2:392" x14ac:dyDescent="0.25">
      <c r="B3571" s="2"/>
      <c r="C3571" s="2"/>
      <c r="D3571" s="2"/>
      <c r="E3571" s="2"/>
      <c r="F3571" s="2"/>
      <c r="I3571" s="2"/>
      <c r="J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EE3571" s="2"/>
      <c r="EJ3571" s="2"/>
      <c r="EK3571" s="2"/>
      <c r="EL3571" s="2"/>
      <c r="EM3571" s="2"/>
      <c r="EN3571" s="2"/>
      <c r="EO3571" s="2"/>
      <c r="EP3571" s="2"/>
      <c r="EQ3571" s="2"/>
      <c r="ER3571" s="2"/>
      <c r="ES3571" s="2"/>
      <c r="ET3571" s="2"/>
      <c r="EU3571" s="2"/>
      <c r="EV3571" s="2"/>
      <c r="FJ3571" s="2"/>
      <c r="GB3571" s="2"/>
      <c r="GQ3571" s="2"/>
      <c r="GR3571" s="2"/>
      <c r="GS3571" s="2"/>
      <c r="NX3571" s="2"/>
      <c r="NY3571" s="2"/>
      <c r="NZ3571" s="2"/>
      <c r="OA3571" s="2"/>
      <c r="OB3571" s="2"/>
    </row>
    <row r="3572" spans="2:392" x14ac:dyDescent="0.25">
      <c r="B3572" s="2"/>
      <c r="C3572" s="2"/>
      <c r="D3572" s="2"/>
      <c r="E3572" s="2"/>
      <c r="F3572" s="2"/>
      <c r="I3572" s="2"/>
      <c r="J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EE3572" s="2"/>
      <c r="EJ3572" s="2"/>
      <c r="EK3572" s="2"/>
      <c r="EL3572" s="2"/>
      <c r="EM3572" s="2"/>
      <c r="EN3572" s="2"/>
      <c r="EO3572" s="2"/>
      <c r="EP3572" s="2"/>
      <c r="EQ3572" s="2"/>
      <c r="ER3572" s="2"/>
      <c r="ES3572" s="2"/>
      <c r="ET3572" s="2"/>
      <c r="EU3572" s="2"/>
      <c r="EV3572" s="2"/>
      <c r="FJ3572" s="2"/>
      <c r="GB3572" s="2"/>
      <c r="GQ3572" s="2"/>
      <c r="GR3572" s="2"/>
      <c r="GS3572" s="2"/>
      <c r="NX3572" s="2"/>
      <c r="NY3572" s="2"/>
      <c r="NZ3572" s="2"/>
      <c r="OA3572" s="2"/>
      <c r="OB3572" s="2"/>
    </row>
    <row r="3573" spans="2:392" x14ac:dyDescent="0.25">
      <c r="B3573" s="2"/>
      <c r="C3573" s="2"/>
      <c r="D3573" s="2"/>
      <c r="E3573" s="2"/>
      <c r="F3573" s="2"/>
      <c r="I3573" s="2"/>
      <c r="J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EE3573" s="2"/>
      <c r="EJ3573" s="2"/>
      <c r="EK3573" s="2"/>
      <c r="EL3573" s="2"/>
      <c r="EM3573" s="2"/>
      <c r="EN3573" s="2"/>
      <c r="EO3573" s="2"/>
      <c r="EP3573" s="2"/>
      <c r="EQ3573" s="2"/>
      <c r="ER3573" s="2"/>
      <c r="ES3573" s="2"/>
      <c r="ET3573" s="2"/>
      <c r="EU3573" s="2"/>
      <c r="EV3573" s="2"/>
      <c r="FJ3573" s="2"/>
      <c r="GB3573" s="2"/>
      <c r="GQ3573" s="2"/>
      <c r="GR3573" s="2"/>
      <c r="GS3573" s="2"/>
      <c r="NX3573" s="2"/>
      <c r="NY3573" s="2"/>
      <c r="NZ3573" s="2"/>
      <c r="OA3573" s="2"/>
      <c r="OB3573" s="2"/>
    </row>
    <row r="3574" spans="2:392" x14ac:dyDescent="0.25">
      <c r="B3574" s="2"/>
      <c r="C3574" s="2"/>
      <c r="D3574" s="2"/>
      <c r="E3574" s="2"/>
      <c r="F3574" s="2"/>
      <c r="I3574" s="2"/>
      <c r="J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EE3574" s="2"/>
      <c r="EJ3574" s="2"/>
      <c r="EK3574" s="2"/>
      <c r="EL3574" s="2"/>
      <c r="EM3574" s="2"/>
      <c r="EN3574" s="2"/>
      <c r="EO3574" s="2"/>
      <c r="EP3574" s="2"/>
      <c r="EQ3574" s="2"/>
      <c r="ER3574" s="2"/>
      <c r="ES3574" s="2"/>
      <c r="ET3574" s="2"/>
      <c r="EU3574" s="2"/>
      <c r="EV3574" s="2"/>
      <c r="FJ3574" s="2"/>
      <c r="GB3574" s="2"/>
      <c r="GQ3574" s="2"/>
      <c r="GR3574" s="2"/>
      <c r="GS3574" s="2"/>
      <c r="NX3574" s="2"/>
      <c r="NY3574" s="2"/>
      <c r="NZ3574" s="2"/>
      <c r="OA3574" s="2"/>
      <c r="OB3574" s="2"/>
    </row>
    <row r="3575" spans="2:392" x14ac:dyDescent="0.25">
      <c r="B3575" s="2"/>
      <c r="C3575" s="2"/>
      <c r="D3575" s="2"/>
      <c r="E3575" s="2"/>
      <c r="F3575" s="2"/>
      <c r="I3575" s="2"/>
      <c r="J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EE3575" s="2"/>
      <c r="EJ3575" s="2"/>
      <c r="EK3575" s="2"/>
      <c r="EL3575" s="2"/>
      <c r="EM3575" s="2"/>
      <c r="EN3575" s="2"/>
      <c r="EO3575" s="2"/>
      <c r="EP3575" s="2"/>
      <c r="EQ3575" s="2"/>
      <c r="ER3575" s="2"/>
      <c r="ES3575" s="2"/>
      <c r="ET3575" s="2"/>
      <c r="EU3575" s="2"/>
      <c r="EV3575" s="2"/>
      <c r="FJ3575" s="2"/>
      <c r="GB3575" s="2"/>
      <c r="GQ3575" s="2"/>
      <c r="GR3575" s="2"/>
      <c r="GS3575" s="2"/>
      <c r="NX3575" s="2"/>
      <c r="NY3575" s="2"/>
      <c r="NZ3575" s="2"/>
      <c r="OA3575" s="2"/>
      <c r="OB3575" s="2"/>
    </row>
    <row r="3576" spans="2:392" x14ac:dyDescent="0.25">
      <c r="B3576" s="2"/>
      <c r="C3576" s="2"/>
      <c r="D3576" s="2"/>
      <c r="E3576" s="2"/>
      <c r="F3576" s="2"/>
      <c r="I3576" s="2"/>
      <c r="J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EE3576" s="2"/>
      <c r="EJ3576" s="2"/>
      <c r="EK3576" s="2"/>
      <c r="EL3576" s="2"/>
      <c r="EM3576" s="2"/>
      <c r="EN3576" s="2"/>
      <c r="EO3576" s="2"/>
      <c r="EP3576" s="2"/>
      <c r="EQ3576" s="2"/>
      <c r="ER3576" s="2"/>
      <c r="ES3576" s="2"/>
      <c r="ET3576" s="2"/>
      <c r="EU3576" s="2"/>
      <c r="EV3576" s="2"/>
      <c r="FJ3576" s="2"/>
      <c r="GB3576" s="2"/>
      <c r="GQ3576" s="2"/>
      <c r="GR3576" s="2"/>
      <c r="GS3576" s="2"/>
      <c r="NX3576" s="2"/>
      <c r="NY3576" s="2"/>
      <c r="NZ3576" s="2"/>
      <c r="OA3576" s="2"/>
      <c r="OB3576" s="2"/>
    </row>
    <row r="3577" spans="2:392" x14ac:dyDescent="0.25">
      <c r="B3577" s="2"/>
      <c r="C3577" s="2"/>
      <c r="D3577" s="2"/>
      <c r="E3577" s="2"/>
      <c r="F3577" s="2"/>
      <c r="I3577" s="2"/>
      <c r="J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EE3577" s="2"/>
      <c r="EJ3577" s="2"/>
      <c r="EK3577" s="2"/>
      <c r="EL3577" s="2"/>
      <c r="EM3577" s="2"/>
      <c r="EN3577" s="2"/>
      <c r="EO3577" s="2"/>
      <c r="EP3577" s="2"/>
      <c r="EQ3577" s="2"/>
      <c r="ER3577" s="2"/>
      <c r="ES3577" s="2"/>
      <c r="ET3577" s="2"/>
      <c r="EU3577" s="2"/>
      <c r="EV3577" s="2"/>
      <c r="FJ3577" s="2"/>
      <c r="GB3577" s="2"/>
      <c r="GQ3577" s="2"/>
      <c r="GR3577" s="2"/>
      <c r="GS3577" s="2"/>
      <c r="NX3577" s="2"/>
      <c r="NY3577" s="2"/>
      <c r="NZ3577" s="2"/>
      <c r="OA3577" s="2"/>
      <c r="OB3577" s="2"/>
    </row>
    <row r="3578" spans="2:392" x14ac:dyDescent="0.25">
      <c r="B3578" s="2"/>
      <c r="C3578" s="2"/>
      <c r="D3578" s="2"/>
      <c r="E3578" s="2"/>
      <c r="F3578" s="2"/>
      <c r="I3578" s="2"/>
      <c r="J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EE3578" s="2"/>
      <c r="EJ3578" s="2"/>
      <c r="EK3578" s="2"/>
      <c r="EL3578" s="2"/>
      <c r="EM3578" s="2"/>
      <c r="EN3578" s="2"/>
      <c r="EO3578" s="2"/>
      <c r="EP3578" s="2"/>
      <c r="EQ3578" s="2"/>
      <c r="ER3578" s="2"/>
      <c r="ES3578" s="2"/>
      <c r="ET3578" s="2"/>
      <c r="EU3578" s="2"/>
      <c r="EV3578" s="2"/>
      <c r="FJ3578" s="2"/>
      <c r="GB3578" s="2"/>
      <c r="GQ3578" s="2"/>
      <c r="GR3578" s="2"/>
      <c r="GS3578" s="2"/>
      <c r="NX3578" s="2"/>
      <c r="NY3578" s="2"/>
      <c r="NZ3578" s="2"/>
      <c r="OA3578" s="2"/>
      <c r="OB3578" s="2"/>
    </row>
    <row r="3579" spans="2:392" x14ac:dyDescent="0.25">
      <c r="B3579" s="2"/>
      <c r="C3579" s="2"/>
      <c r="D3579" s="2"/>
      <c r="E3579" s="2"/>
      <c r="F3579" s="2"/>
      <c r="I3579" s="2"/>
      <c r="J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EE3579" s="2"/>
      <c r="EJ3579" s="2"/>
      <c r="EK3579" s="2"/>
      <c r="EL3579" s="2"/>
      <c r="EM3579" s="2"/>
      <c r="EN3579" s="2"/>
      <c r="EO3579" s="2"/>
      <c r="EP3579" s="2"/>
      <c r="EQ3579" s="2"/>
      <c r="ER3579" s="2"/>
      <c r="ES3579" s="2"/>
      <c r="ET3579" s="2"/>
      <c r="EU3579" s="2"/>
      <c r="EV3579" s="2"/>
      <c r="FJ3579" s="2"/>
      <c r="GB3579" s="2"/>
      <c r="GQ3579" s="2"/>
      <c r="GR3579" s="2"/>
      <c r="GS3579" s="2"/>
      <c r="NX3579" s="2"/>
      <c r="NY3579" s="2"/>
      <c r="NZ3579" s="2"/>
      <c r="OA3579" s="2"/>
      <c r="OB3579" s="2"/>
    </row>
    <row r="3580" spans="2:392" x14ac:dyDescent="0.25">
      <c r="B3580" s="2"/>
      <c r="C3580" s="2"/>
      <c r="D3580" s="2"/>
      <c r="E3580" s="2"/>
      <c r="F3580" s="2"/>
      <c r="I3580" s="2"/>
      <c r="J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EE3580" s="2"/>
      <c r="EJ3580" s="2"/>
      <c r="EK3580" s="2"/>
      <c r="EL3580" s="2"/>
      <c r="EM3580" s="2"/>
      <c r="EN3580" s="2"/>
      <c r="EO3580" s="2"/>
      <c r="EP3580" s="2"/>
      <c r="EQ3580" s="2"/>
      <c r="ER3580" s="2"/>
      <c r="ES3580" s="2"/>
      <c r="ET3580" s="2"/>
      <c r="EU3580" s="2"/>
      <c r="EV3580" s="2"/>
      <c r="FJ3580" s="2"/>
      <c r="GB3580" s="2"/>
      <c r="GQ3580" s="2"/>
      <c r="GR3580" s="2"/>
      <c r="GS3580" s="2"/>
      <c r="NX3580" s="2"/>
      <c r="NY3580" s="2"/>
      <c r="NZ3580" s="2"/>
      <c r="OA3580" s="2"/>
      <c r="OB3580" s="2"/>
    </row>
    <row r="3581" spans="2:392" x14ac:dyDescent="0.25">
      <c r="B3581" s="2"/>
      <c r="C3581" s="2"/>
      <c r="D3581" s="2"/>
      <c r="E3581" s="2"/>
      <c r="F3581" s="2"/>
      <c r="I3581" s="2"/>
      <c r="J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EE3581" s="2"/>
      <c r="EJ3581" s="2"/>
      <c r="EK3581" s="2"/>
      <c r="EL3581" s="2"/>
      <c r="EM3581" s="2"/>
      <c r="EN3581" s="2"/>
      <c r="EO3581" s="2"/>
      <c r="EP3581" s="2"/>
      <c r="EQ3581" s="2"/>
      <c r="ER3581" s="2"/>
      <c r="ES3581" s="2"/>
      <c r="ET3581" s="2"/>
      <c r="EU3581" s="2"/>
      <c r="EV3581" s="2"/>
      <c r="FJ3581" s="2"/>
      <c r="GB3581" s="2"/>
      <c r="GQ3581" s="2"/>
      <c r="GR3581" s="2"/>
      <c r="GS3581" s="2"/>
      <c r="NX3581" s="2"/>
      <c r="NY3581" s="2"/>
      <c r="NZ3581" s="2"/>
      <c r="OA3581" s="2"/>
      <c r="OB3581" s="2"/>
    </row>
    <row r="3582" spans="2:392" x14ac:dyDescent="0.25">
      <c r="B3582" s="2"/>
      <c r="C3582" s="2"/>
      <c r="D3582" s="2"/>
      <c r="E3582" s="2"/>
      <c r="F3582" s="2"/>
      <c r="I3582" s="2"/>
      <c r="J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EE3582" s="2"/>
      <c r="EJ3582" s="2"/>
      <c r="EK3582" s="2"/>
      <c r="EL3582" s="2"/>
      <c r="EM3582" s="2"/>
      <c r="EN3582" s="2"/>
      <c r="EO3582" s="2"/>
      <c r="EP3582" s="2"/>
      <c r="EQ3582" s="2"/>
      <c r="ER3582" s="2"/>
      <c r="ES3582" s="2"/>
      <c r="ET3582" s="2"/>
      <c r="EU3582" s="2"/>
      <c r="EV3582" s="2"/>
      <c r="FJ3582" s="2"/>
      <c r="GB3582" s="2"/>
      <c r="GQ3582" s="2"/>
      <c r="GR3582" s="2"/>
      <c r="GS3582" s="2"/>
      <c r="NX3582" s="2"/>
      <c r="NY3582" s="2"/>
      <c r="NZ3582" s="2"/>
      <c r="OA3582" s="2"/>
      <c r="OB3582" s="2"/>
    </row>
    <row r="3583" spans="2:392" x14ac:dyDescent="0.25">
      <c r="B3583" s="2"/>
      <c r="C3583" s="2"/>
      <c r="D3583" s="2"/>
      <c r="E3583" s="2"/>
      <c r="F3583" s="2"/>
      <c r="I3583" s="2"/>
      <c r="J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EE3583" s="2"/>
      <c r="EJ3583" s="2"/>
      <c r="EK3583" s="2"/>
      <c r="EL3583" s="2"/>
      <c r="EM3583" s="2"/>
      <c r="EN3583" s="2"/>
      <c r="EO3583" s="2"/>
      <c r="EP3583" s="2"/>
      <c r="EQ3583" s="2"/>
      <c r="ER3583" s="2"/>
      <c r="ES3583" s="2"/>
      <c r="ET3583" s="2"/>
      <c r="EU3583" s="2"/>
      <c r="EV3583" s="2"/>
      <c r="FJ3583" s="2"/>
      <c r="GB3583" s="2"/>
      <c r="GQ3583" s="2"/>
      <c r="GR3583" s="2"/>
      <c r="GS3583" s="2"/>
      <c r="NX3583" s="2"/>
      <c r="NY3583" s="2"/>
      <c r="NZ3583" s="2"/>
      <c r="OA3583" s="2"/>
      <c r="OB3583" s="2"/>
    </row>
    <row r="3584" spans="2:392" x14ac:dyDescent="0.25">
      <c r="B3584" s="2"/>
      <c r="C3584" s="2"/>
      <c r="D3584" s="2"/>
      <c r="E3584" s="2"/>
      <c r="F3584" s="2"/>
      <c r="I3584" s="2"/>
      <c r="J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EE3584" s="2"/>
      <c r="EJ3584" s="2"/>
      <c r="EK3584" s="2"/>
      <c r="EL3584" s="2"/>
      <c r="EM3584" s="2"/>
      <c r="EN3584" s="2"/>
      <c r="EO3584" s="2"/>
      <c r="EP3584" s="2"/>
      <c r="EQ3584" s="2"/>
      <c r="ER3584" s="2"/>
      <c r="ES3584" s="2"/>
      <c r="ET3584" s="2"/>
      <c r="EU3584" s="2"/>
      <c r="EV3584" s="2"/>
      <c r="FJ3584" s="2"/>
      <c r="GB3584" s="2"/>
      <c r="GQ3584" s="2"/>
      <c r="GR3584" s="2"/>
      <c r="GS3584" s="2"/>
      <c r="NX3584" s="2"/>
      <c r="NY3584" s="2"/>
      <c r="NZ3584" s="2"/>
      <c r="OA3584" s="2"/>
      <c r="OB3584" s="2"/>
    </row>
    <row r="3585" spans="2:392" x14ac:dyDescent="0.25">
      <c r="B3585" s="2"/>
      <c r="C3585" s="2"/>
      <c r="D3585" s="2"/>
      <c r="E3585" s="2"/>
      <c r="F3585" s="2"/>
      <c r="I3585" s="2"/>
      <c r="J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EE3585" s="2"/>
      <c r="EJ3585" s="2"/>
      <c r="EK3585" s="2"/>
      <c r="EL3585" s="2"/>
      <c r="EM3585" s="2"/>
      <c r="EN3585" s="2"/>
      <c r="EO3585" s="2"/>
      <c r="EP3585" s="2"/>
      <c r="EQ3585" s="2"/>
      <c r="ER3585" s="2"/>
      <c r="ES3585" s="2"/>
      <c r="ET3585" s="2"/>
      <c r="EU3585" s="2"/>
      <c r="EV3585" s="2"/>
      <c r="FJ3585" s="2"/>
      <c r="GB3585" s="2"/>
      <c r="GQ3585" s="2"/>
      <c r="GR3585" s="2"/>
      <c r="GS3585" s="2"/>
      <c r="NX3585" s="2"/>
      <c r="NY3585" s="2"/>
      <c r="NZ3585" s="2"/>
      <c r="OA3585" s="2"/>
      <c r="OB3585" s="2"/>
    </row>
    <row r="3586" spans="2:392" x14ac:dyDescent="0.25">
      <c r="B3586" s="2"/>
      <c r="C3586" s="2"/>
      <c r="D3586" s="2"/>
      <c r="E3586" s="2"/>
      <c r="F3586" s="2"/>
      <c r="I3586" s="2"/>
      <c r="J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EE3586" s="2"/>
      <c r="EJ3586" s="2"/>
      <c r="EK3586" s="2"/>
      <c r="EL3586" s="2"/>
      <c r="EM3586" s="2"/>
      <c r="EN3586" s="2"/>
      <c r="EO3586" s="2"/>
      <c r="EP3586" s="2"/>
      <c r="EQ3586" s="2"/>
      <c r="ER3586" s="2"/>
      <c r="ES3586" s="2"/>
      <c r="ET3586" s="2"/>
      <c r="EU3586" s="2"/>
      <c r="EV3586" s="2"/>
      <c r="FJ3586" s="2"/>
      <c r="GB3586" s="2"/>
      <c r="GQ3586" s="2"/>
      <c r="GR3586" s="2"/>
      <c r="GS3586" s="2"/>
      <c r="NX3586" s="2"/>
      <c r="NY3586" s="2"/>
      <c r="NZ3586" s="2"/>
      <c r="OA3586" s="2"/>
      <c r="OB3586" s="2"/>
    </row>
    <row r="3587" spans="2:392" x14ac:dyDescent="0.25">
      <c r="B3587" s="2"/>
      <c r="C3587" s="2"/>
      <c r="D3587" s="2"/>
      <c r="E3587" s="2"/>
      <c r="F3587" s="2"/>
      <c r="I3587" s="2"/>
      <c r="J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EE3587" s="2"/>
      <c r="EJ3587" s="2"/>
      <c r="EK3587" s="2"/>
      <c r="EL3587" s="2"/>
      <c r="EM3587" s="2"/>
      <c r="EN3587" s="2"/>
      <c r="EO3587" s="2"/>
      <c r="EP3587" s="2"/>
      <c r="EQ3587" s="2"/>
      <c r="ER3587" s="2"/>
      <c r="ES3587" s="2"/>
      <c r="ET3587" s="2"/>
      <c r="EU3587" s="2"/>
      <c r="EV3587" s="2"/>
      <c r="FJ3587" s="2"/>
      <c r="GB3587" s="2"/>
      <c r="GQ3587" s="2"/>
      <c r="GR3587" s="2"/>
      <c r="GS3587" s="2"/>
      <c r="NX3587" s="2"/>
      <c r="NY3587" s="2"/>
      <c r="NZ3587" s="2"/>
      <c r="OA3587" s="2"/>
      <c r="OB3587" s="2"/>
    </row>
    <row r="3588" spans="2:392" x14ac:dyDescent="0.25">
      <c r="B3588" s="2"/>
      <c r="C3588" s="2"/>
      <c r="D3588" s="2"/>
      <c r="E3588" s="2"/>
      <c r="F3588" s="2"/>
      <c r="I3588" s="2"/>
      <c r="J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EE3588" s="2"/>
      <c r="EJ3588" s="2"/>
      <c r="EK3588" s="2"/>
      <c r="EL3588" s="2"/>
      <c r="EM3588" s="2"/>
      <c r="EN3588" s="2"/>
      <c r="EO3588" s="2"/>
      <c r="EP3588" s="2"/>
      <c r="EQ3588" s="2"/>
      <c r="ER3588" s="2"/>
      <c r="ES3588" s="2"/>
      <c r="ET3588" s="2"/>
      <c r="EU3588" s="2"/>
      <c r="EV3588" s="2"/>
      <c r="FJ3588" s="2"/>
      <c r="GB3588" s="2"/>
      <c r="GQ3588" s="2"/>
      <c r="GR3588" s="2"/>
      <c r="GS3588" s="2"/>
      <c r="NX3588" s="2"/>
      <c r="NY3588" s="2"/>
      <c r="NZ3588" s="2"/>
      <c r="OA3588" s="2"/>
      <c r="OB3588" s="2"/>
    </row>
    <row r="3589" spans="2:392" x14ac:dyDescent="0.25">
      <c r="B3589" s="2"/>
      <c r="C3589" s="2"/>
      <c r="D3589" s="2"/>
      <c r="E3589" s="2"/>
      <c r="F3589" s="2"/>
      <c r="I3589" s="2"/>
      <c r="J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EE3589" s="2"/>
      <c r="EJ3589" s="2"/>
      <c r="EK3589" s="2"/>
      <c r="EL3589" s="2"/>
      <c r="EM3589" s="2"/>
      <c r="EN3589" s="2"/>
      <c r="EO3589" s="2"/>
      <c r="EP3589" s="2"/>
      <c r="EQ3589" s="2"/>
      <c r="ER3589" s="2"/>
      <c r="ES3589" s="2"/>
      <c r="ET3589" s="2"/>
      <c r="EU3589" s="2"/>
      <c r="EV3589" s="2"/>
      <c r="FJ3589" s="2"/>
      <c r="GB3589" s="2"/>
      <c r="GQ3589" s="2"/>
      <c r="GR3589" s="2"/>
      <c r="GS3589" s="2"/>
      <c r="NX3589" s="2"/>
      <c r="NY3589" s="2"/>
      <c r="NZ3589" s="2"/>
      <c r="OA3589" s="2"/>
      <c r="OB3589" s="2"/>
    </row>
    <row r="3590" spans="2:392" x14ac:dyDescent="0.25">
      <c r="B3590" s="2"/>
      <c r="C3590" s="2"/>
      <c r="D3590" s="2"/>
      <c r="E3590" s="2"/>
      <c r="F3590" s="2"/>
      <c r="I3590" s="2"/>
      <c r="J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EE3590" s="2"/>
      <c r="EJ3590" s="2"/>
      <c r="EK3590" s="2"/>
      <c r="EL3590" s="2"/>
      <c r="EM3590" s="2"/>
      <c r="EN3590" s="2"/>
      <c r="EO3590" s="2"/>
      <c r="EP3590" s="2"/>
      <c r="EQ3590" s="2"/>
      <c r="ER3590" s="2"/>
      <c r="ES3590" s="2"/>
      <c r="ET3590" s="2"/>
      <c r="EU3590" s="2"/>
      <c r="EV3590" s="2"/>
      <c r="FJ3590" s="2"/>
      <c r="GB3590" s="2"/>
      <c r="GQ3590" s="2"/>
      <c r="GR3590" s="2"/>
      <c r="GS3590" s="2"/>
      <c r="NX3590" s="2"/>
      <c r="NY3590" s="2"/>
      <c r="NZ3590" s="2"/>
      <c r="OA3590" s="2"/>
      <c r="OB3590" s="2"/>
    </row>
    <row r="3591" spans="2:392" x14ac:dyDescent="0.25">
      <c r="B3591" s="2"/>
      <c r="C3591" s="2"/>
      <c r="D3591" s="2"/>
      <c r="E3591" s="2"/>
      <c r="F3591" s="2"/>
      <c r="I3591" s="2"/>
      <c r="J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EE3591" s="2"/>
      <c r="EJ3591" s="2"/>
      <c r="EK3591" s="2"/>
      <c r="EL3591" s="2"/>
      <c r="EM3591" s="2"/>
      <c r="EN3591" s="2"/>
      <c r="EO3591" s="2"/>
      <c r="EP3591" s="2"/>
      <c r="EQ3591" s="2"/>
      <c r="ER3591" s="2"/>
      <c r="ES3591" s="2"/>
      <c r="ET3591" s="2"/>
      <c r="EU3591" s="2"/>
      <c r="EV3591" s="2"/>
      <c r="FJ3591" s="2"/>
      <c r="GB3591" s="2"/>
      <c r="GQ3591" s="2"/>
      <c r="GR3591" s="2"/>
      <c r="GS3591" s="2"/>
      <c r="NX3591" s="2"/>
      <c r="NY3591" s="2"/>
      <c r="NZ3591" s="2"/>
      <c r="OA3591" s="2"/>
      <c r="OB3591" s="2"/>
    </row>
    <row r="3592" spans="2:392" x14ac:dyDescent="0.25">
      <c r="B3592" s="2"/>
      <c r="C3592" s="2"/>
      <c r="D3592" s="2"/>
      <c r="E3592" s="2"/>
      <c r="F3592" s="2"/>
      <c r="I3592" s="2"/>
      <c r="J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EE3592" s="2"/>
      <c r="EJ3592" s="2"/>
      <c r="EK3592" s="2"/>
      <c r="EL3592" s="2"/>
      <c r="EM3592" s="2"/>
      <c r="EN3592" s="2"/>
      <c r="EO3592" s="2"/>
      <c r="EP3592" s="2"/>
      <c r="EQ3592" s="2"/>
      <c r="ER3592" s="2"/>
      <c r="ES3592" s="2"/>
      <c r="ET3592" s="2"/>
      <c r="EU3592" s="2"/>
      <c r="EV3592" s="2"/>
      <c r="FJ3592" s="2"/>
      <c r="GB3592" s="2"/>
      <c r="GQ3592" s="2"/>
      <c r="GR3592" s="2"/>
      <c r="GS3592" s="2"/>
      <c r="NX3592" s="2"/>
      <c r="NY3592" s="2"/>
      <c r="NZ3592" s="2"/>
      <c r="OA3592" s="2"/>
      <c r="OB3592" s="2"/>
    </row>
    <row r="3593" spans="2:392" x14ac:dyDescent="0.25">
      <c r="B3593" s="2"/>
      <c r="C3593" s="2"/>
      <c r="D3593" s="2"/>
      <c r="E3593" s="2"/>
      <c r="F3593" s="2"/>
      <c r="I3593" s="2"/>
      <c r="J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EE3593" s="2"/>
      <c r="EJ3593" s="2"/>
      <c r="EK3593" s="2"/>
      <c r="EL3593" s="2"/>
      <c r="EM3593" s="2"/>
      <c r="EN3593" s="2"/>
      <c r="EO3593" s="2"/>
      <c r="EP3593" s="2"/>
      <c r="EQ3593" s="2"/>
      <c r="ER3593" s="2"/>
      <c r="ES3593" s="2"/>
      <c r="ET3593" s="2"/>
      <c r="EU3593" s="2"/>
      <c r="EV3593" s="2"/>
      <c r="FJ3593" s="2"/>
      <c r="GB3593" s="2"/>
      <c r="GQ3593" s="2"/>
      <c r="GR3593" s="2"/>
      <c r="GS3593" s="2"/>
      <c r="NX3593" s="2"/>
      <c r="NY3593" s="2"/>
      <c r="NZ3593" s="2"/>
      <c r="OA3593" s="2"/>
      <c r="OB3593" s="2"/>
    </row>
    <row r="3594" spans="2:392" x14ac:dyDescent="0.25">
      <c r="B3594" s="2"/>
      <c r="C3594" s="2"/>
      <c r="D3594" s="2"/>
      <c r="E3594" s="2"/>
      <c r="F3594" s="2"/>
      <c r="I3594" s="2"/>
      <c r="J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EE3594" s="2"/>
      <c r="EJ3594" s="2"/>
      <c r="EK3594" s="2"/>
      <c r="EL3594" s="2"/>
      <c r="EM3594" s="2"/>
      <c r="EN3594" s="2"/>
      <c r="EO3594" s="2"/>
      <c r="EP3594" s="2"/>
      <c r="EQ3594" s="2"/>
      <c r="ER3594" s="2"/>
      <c r="ES3594" s="2"/>
      <c r="ET3594" s="2"/>
      <c r="EU3594" s="2"/>
      <c r="EV3594" s="2"/>
      <c r="FJ3594" s="2"/>
      <c r="GB3594" s="2"/>
      <c r="GQ3594" s="2"/>
      <c r="GR3594" s="2"/>
      <c r="GS3594" s="2"/>
      <c r="NX3594" s="2"/>
      <c r="NY3594" s="2"/>
      <c r="NZ3594" s="2"/>
      <c r="OA3594" s="2"/>
      <c r="OB3594" s="2"/>
    </row>
    <row r="3595" spans="2:392" x14ac:dyDescent="0.25">
      <c r="B3595" s="2"/>
      <c r="C3595" s="2"/>
      <c r="D3595" s="2"/>
      <c r="E3595" s="2"/>
      <c r="F3595" s="2"/>
      <c r="I3595" s="2"/>
      <c r="J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EE3595" s="2"/>
      <c r="EJ3595" s="2"/>
      <c r="EK3595" s="2"/>
      <c r="EL3595" s="2"/>
      <c r="EM3595" s="2"/>
      <c r="EN3595" s="2"/>
      <c r="EO3595" s="2"/>
      <c r="EP3595" s="2"/>
      <c r="EQ3595" s="2"/>
      <c r="ER3595" s="2"/>
      <c r="ES3595" s="2"/>
      <c r="ET3595" s="2"/>
      <c r="EU3595" s="2"/>
      <c r="EV3595" s="2"/>
      <c r="FJ3595" s="2"/>
      <c r="GB3595" s="2"/>
      <c r="GQ3595" s="2"/>
      <c r="GR3595" s="2"/>
      <c r="GS3595" s="2"/>
      <c r="NX3595" s="2"/>
      <c r="NY3595" s="2"/>
      <c r="NZ3595" s="2"/>
      <c r="OA3595" s="2"/>
      <c r="OB3595" s="2"/>
    </row>
    <row r="3596" spans="2:392" x14ac:dyDescent="0.25">
      <c r="B3596" s="2"/>
      <c r="C3596" s="2"/>
      <c r="D3596" s="2"/>
      <c r="E3596" s="2"/>
      <c r="F3596" s="2"/>
      <c r="I3596" s="2"/>
      <c r="J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EE3596" s="2"/>
      <c r="EJ3596" s="2"/>
      <c r="EK3596" s="2"/>
      <c r="EL3596" s="2"/>
      <c r="EM3596" s="2"/>
      <c r="EN3596" s="2"/>
      <c r="EO3596" s="2"/>
      <c r="EP3596" s="2"/>
      <c r="EQ3596" s="2"/>
      <c r="ER3596" s="2"/>
      <c r="ES3596" s="2"/>
      <c r="ET3596" s="2"/>
      <c r="EU3596" s="2"/>
      <c r="EV3596" s="2"/>
      <c r="FJ3596" s="2"/>
      <c r="GB3596" s="2"/>
      <c r="GQ3596" s="2"/>
      <c r="GR3596" s="2"/>
      <c r="GS3596" s="2"/>
      <c r="NX3596" s="2"/>
      <c r="NY3596" s="2"/>
      <c r="NZ3596" s="2"/>
      <c r="OA3596" s="2"/>
      <c r="OB3596" s="2"/>
    </row>
    <row r="3597" spans="2:392" x14ac:dyDescent="0.25">
      <c r="B3597" s="2"/>
      <c r="C3597" s="2"/>
      <c r="D3597" s="2"/>
      <c r="E3597" s="2"/>
      <c r="F3597" s="2"/>
      <c r="I3597" s="2"/>
      <c r="J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EE3597" s="2"/>
      <c r="EJ3597" s="2"/>
      <c r="EK3597" s="2"/>
      <c r="EL3597" s="2"/>
      <c r="EM3597" s="2"/>
      <c r="EN3597" s="2"/>
      <c r="EO3597" s="2"/>
      <c r="EP3597" s="2"/>
      <c r="EQ3597" s="2"/>
      <c r="ER3597" s="2"/>
      <c r="ES3597" s="2"/>
      <c r="ET3597" s="2"/>
      <c r="EU3597" s="2"/>
      <c r="EV3597" s="2"/>
      <c r="FJ3597" s="2"/>
      <c r="GB3597" s="2"/>
      <c r="GQ3597" s="2"/>
      <c r="GR3597" s="2"/>
      <c r="GS3597" s="2"/>
      <c r="NX3597" s="2"/>
      <c r="NY3597" s="2"/>
      <c r="NZ3597" s="2"/>
      <c r="OA3597" s="2"/>
      <c r="OB3597" s="2"/>
    </row>
    <row r="3598" spans="2:392" x14ac:dyDescent="0.25">
      <c r="B3598" s="2"/>
      <c r="C3598" s="2"/>
      <c r="D3598" s="2"/>
      <c r="E3598" s="2"/>
      <c r="F3598" s="2"/>
      <c r="I3598" s="2"/>
      <c r="J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EE3598" s="2"/>
      <c r="EJ3598" s="2"/>
      <c r="EK3598" s="2"/>
      <c r="EL3598" s="2"/>
      <c r="EM3598" s="2"/>
      <c r="EN3598" s="2"/>
      <c r="EO3598" s="2"/>
      <c r="EP3598" s="2"/>
      <c r="EQ3598" s="2"/>
      <c r="ER3598" s="2"/>
      <c r="ES3598" s="2"/>
      <c r="ET3598" s="2"/>
      <c r="EU3598" s="2"/>
      <c r="EV3598" s="2"/>
      <c r="FJ3598" s="2"/>
      <c r="GB3598" s="2"/>
      <c r="GQ3598" s="2"/>
      <c r="GR3598" s="2"/>
      <c r="GS3598" s="2"/>
      <c r="NX3598" s="2"/>
      <c r="NY3598" s="2"/>
      <c r="NZ3598" s="2"/>
      <c r="OA3598" s="2"/>
      <c r="OB3598" s="2"/>
    </row>
    <row r="3599" spans="2:392" x14ac:dyDescent="0.25">
      <c r="B3599" s="2"/>
      <c r="C3599" s="2"/>
      <c r="D3599" s="2"/>
      <c r="E3599" s="2"/>
      <c r="F3599" s="2"/>
      <c r="I3599" s="2"/>
      <c r="J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EE3599" s="2"/>
      <c r="EJ3599" s="2"/>
      <c r="EK3599" s="2"/>
      <c r="EL3599" s="2"/>
      <c r="EM3599" s="2"/>
      <c r="EN3599" s="2"/>
      <c r="EO3599" s="2"/>
      <c r="EP3599" s="2"/>
      <c r="EQ3599" s="2"/>
      <c r="ER3599" s="2"/>
      <c r="ES3599" s="2"/>
      <c r="ET3599" s="2"/>
      <c r="EU3599" s="2"/>
      <c r="EV3599" s="2"/>
      <c r="FJ3599" s="2"/>
      <c r="GB3599" s="2"/>
      <c r="GQ3599" s="2"/>
      <c r="GR3599" s="2"/>
      <c r="GS3599" s="2"/>
      <c r="NX3599" s="2"/>
      <c r="NY3599" s="2"/>
      <c r="NZ3599" s="2"/>
      <c r="OA3599" s="2"/>
      <c r="OB3599" s="2"/>
    </row>
    <row r="3600" spans="2:392" x14ac:dyDescent="0.25">
      <c r="B3600" s="2"/>
      <c r="C3600" s="2"/>
      <c r="D3600" s="2"/>
      <c r="E3600" s="2"/>
      <c r="F3600" s="2"/>
      <c r="I3600" s="2"/>
      <c r="J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EE3600" s="2"/>
      <c r="EJ3600" s="2"/>
      <c r="EK3600" s="2"/>
      <c r="EL3600" s="2"/>
      <c r="EM3600" s="2"/>
      <c r="EN3600" s="2"/>
      <c r="EO3600" s="2"/>
      <c r="EP3600" s="2"/>
      <c r="EQ3600" s="2"/>
      <c r="ER3600" s="2"/>
      <c r="ES3600" s="2"/>
      <c r="ET3600" s="2"/>
      <c r="EU3600" s="2"/>
      <c r="EV3600" s="2"/>
      <c r="FJ3600" s="2"/>
      <c r="GB3600" s="2"/>
      <c r="GQ3600" s="2"/>
      <c r="GR3600" s="2"/>
      <c r="GS3600" s="2"/>
      <c r="NX3600" s="2"/>
      <c r="NY3600" s="2"/>
      <c r="NZ3600" s="2"/>
      <c r="OA3600" s="2"/>
      <c r="OB3600" s="2"/>
    </row>
    <row r="3601" spans="2:392" x14ac:dyDescent="0.25">
      <c r="B3601" s="2"/>
      <c r="C3601" s="2"/>
      <c r="D3601" s="2"/>
      <c r="E3601" s="2"/>
      <c r="F3601" s="2"/>
      <c r="I3601" s="2"/>
      <c r="J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EE3601" s="2"/>
      <c r="EJ3601" s="2"/>
      <c r="EK3601" s="2"/>
      <c r="EL3601" s="2"/>
      <c r="EM3601" s="2"/>
      <c r="EN3601" s="2"/>
      <c r="EO3601" s="2"/>
      <c r="EP3601" s="2"/>
      <c r="EQ3601" s="2"/>
      <c r="ER3601" s="2"/>
      <c r="ES3601" s="2"/>
      <c r="ET3601" s="2"/>
      <c r="EU3601" s="2"/>
      <c r="EV3601" s="2"/>
      <c r="FJ3601" s="2"/>
      <c r="GB3601" s="2"/>
      <c r="GQ3601" s="2"/>
      <c r="GR3601" s="2"/>
      <c r="GS3601" s="2"/>
      <c r="NX3601" s="2"/>
      <c r="NY3601" s="2"/>
      <c r="NZ3601" s="2"/>
      <c r="OA3601" s="2"/>
      <c r="OB3601" s="2"/>
    </row>
    <row r="3602" spans="2:392" x14ac:dyDescent="0.25">
      <c r="B3602" s="2"/>
      <c r="C3602" s="2"/>
      <c r="D3602" s="2"/>
      <c r="E3602" s="2"/>
      <c r="F3602" s="2"/>
      <c r="I3602" s="2"/>
      <c r="J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EE3602" s="2"/>
      <c r="EJ3602" s="2"/>
      <c r="EK3602" s="2"/>
      <c r="EL3602" s="2"/>
      <c r="EM3602" s="2"/>
      <c r="EN3602" s="2"/>
      <c r="EO3602" s="2"/>
      <c r="EP3602" s="2"/>
      <c r="EQ3602" s="2"/>
      <c r="ER3602" s="2"/>
      <c r="ES3602" s="2"/>
      <c r="ET3602" s="2"/>
      <c r="EU3602" s="2"/>
      <c r="EV3602" s="2"/>
      <c r="FJ3602" s="2"/>
      <c r="GB3602" s="2"/>
      <c r="GQ3602" s="2"/>
      <c r="GR3602" s="2"/>
      <c r="GS3602" s="2"/>
      <c r="NX3602" s="2"/>
      <c r="NY3602" s="2"/>
      <c r="NZ3602" s="2"/>
      <c r="OA3602" s="2"/>
      <c r="OB3602" s="2"/>
    </row>
    <row r="3603" spans="2:392" x14ac:dyDescent="0.25">
      <c r="B3603" s="2"/>
      <c r="C3603" s="2"/>
      <c r="D3603" s="2"/>
      <c r="E3603" s="2"/>
      <c r="F3603" s="2"/>
      <c r="I3603" s="2"/>
      <c r="J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EE3603" s="2"/>
      <c r="EJ3603" s="2"/>
      <c r="EK3603" s="2"/>
      <c r="EL3603" s="2"/>
      <c r="EM3603" s="2"/>
      <c r="EN3603" s="2"/>
      <c r="EO3603" s="2"/>
      <c r="EP3603" s="2"/>
      <c r="EQ3603" s="2"/>
      <c r="ER3603" s="2"/>
      <c r="ES3603" s="2"/>
      <c r="ET3603" s="2"/>
      <c r="EU3603" s="2"/>
      <c r="EV3603" s="2"/>
      <c r="FJ3603" s="2"/>
      <c r="GB3603" s="2"/>
      <c r="GQ3603" s="2"/>
      <c r="GR3603" s="2"/>
      <c r="GS3603" s="2"/>
      <c r="NX3603" s="2"/>
      <c r="NY3603" s="2"/>
      <c r="NZ3603" s="2"/>
      <c r="OA3603" s="2"/>
      <c r="OB3603" s="2"/>
    </row>
    <row r="3604" spans="2:392" x14ac:dyDescent="0.25">
      <c r="B3604" s="2"/>
      <c r="C3604" s="2"/>
      <c r="D3604" s="2"/>
      <c r="E3604" s="2"/>
      <c r="F3604" s="2"/>
      <c r="I3604" s="2"/>
      <c r="J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EE3604" s="2"/>
      <c r="EJ3604" s="2"/>
      <c r="EK3604" s="2"/>
      <c r="EL3604" s="2"/>
      <c r="EM3604" s="2"/>
      <c r="EN3604" s="2"/>
      <c r="EO3604" s="2"/>
      <c r="EP3604" s="2"/>
      <c r="EQ3604" s="2"/>
      <c r="ER3604" s="2"/>
      <c r="ES3604" s="2"/>
      <c r="ET3604" s="2"/>
      <c r="EU3604" s="2"/>
      <c r="EV3604" s="2"/>
      <c r="FJ3604" s="2"/>
      <c r="GB3604" s="2"/>
      <c r="GQ3604" s="2"/>
      <c r="GR3604" s="2"/>
      <c r="GS3604" s="2"/>
      <c r="NX3604" s="2"/>
      <c r="NY3604" s="2"/>
      <c r="NZ3604" s="2"/>
      <c r="OA3604" s="2"/>
      <c r="OB3604" s="2"/>
    </row>
    <row r="3605" spans="2:392" x14ac:dyDescent="0.25">
      <c r="B3605" s="2"/>
      <c r="C3605" s="2"/>
      <c r="D3605" s="2"/>
      <c r="E3605" s="2"/>
      <c r="F3605" s="2"/>
      <c r="I3605" s="2"/>
      <c r="J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EE3605" s="2"/>
      <c r="EJ3605" s="2"/>
      <c r="EK3605" s="2"/>
      <c r="EL3605" s="2"/>
      <c r="EM3605" s="2"/>
      <c r="EN3605" s="2"/>
      <c r="EO3605" s="2"/>
      <c r="EP3605" s="2"/>
      <c r="EQ3605" s="2"/>
      <c r="ER3605" s="2"/>
      <c r="ES3605" s="2"/>
      <c r="ET3605" s="2"/>
      <c r="EU3605" s="2"/>
      <c r="EV3605" s="2"/>
      <c r="FJ3605" s="2"/>
      <c r="GB3605" s="2"/>
      <c r="GQ3605" s="2"/>
      <c r="GR3605" s="2"/>
      <c r="GS3605" s="2"/>
      <c r="NX3605" s="2"/>
      <c r="NY3605" s="2"/>
      <c r="NZ3605" s="2"/>
      <c r="OA3605" s="2"/>
      <c r="OB3605" s="2"/>
    </row>
    <row r="3606" spans="2:392" x14ac:dyDescent="0.25">
      <c r="B3606" s="2"/>
      <c r="C3606" s="2"/>
      <c r="D3606" s="2"/>
      <c r="E3606" s="2"/>
      <c r="F3606" s="2"/>
      <c r="I3606" s="2"/>
      <c r="J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EE3606" s="2"/>
      <c r="EJ3606" s="2"/>
      <c r="EK3606" s="2"/>
      <c r="EL3606" s="2"/>
      <c r="EM3606" s="2"/>
      <c r="EN3606" s="2"/>
      <c r="EO3606" s="2"/>
      <c r="EP3606" s="2"/>
      <c r="EQ3606" s="2"/>
      <c r="ER3606" s="2"/>
      <c r="ES3606" s="2"/>
      <c r="ET3606" s="2"/>
      <c r="EU3606" s="2"/>
      <c r="EV3606" s="2"/>
      <c r="FJ3606" s="2"/>
      <c r="GB3606" s="2"/>
      <c r="GQ3606" s="2"/>
      <c r="GR3606" s="2"/>
      <c r="GS3606" s="2"/>
      <c r="NX3606" s="2"/>
      <c r="NY3606" s="2"/>
      <c r="NZ3606" s="2"/>
      <c r="OA3606" s="2"/>
      <c r="OB3606" s="2"/>
    </row>
    <row r="3607" spans="2:392" x14ac:dyDescent="0.25">
      <c r="B3607" s="2"/>
      <c r="C3607" s="2"/>
      <c r="D3607" s="2"/>
      <c r="E3607" s="2"/>
      <c r="F3607" s="2"/>
      <c r="I3607" s="2"/>
      <c r="J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EE3607" s="2"/>
      <c r="EJ3607" s="2"/>
      <c r="EK3607" s="2"/>
      <c r="EL3607" s="2"/>
      <c r="EM3607" s="2"/>
      <c r="EN3607" s="2"/>
      <c r="EO3607" s="2"/>
      <c r="EP3607" s="2"/>
      <c r="EQ3607" s="2"/>
      <c r="ER3607" s="2"/>
      <c r="ES3607" s="2"/>
      <c r="ET3607" s="2"/>
      <c r="EU3607" s="2"/>
      <c r="EV3607" s="2"/>
      <c r="FJ3607" s="2"/>
      <c r="GB3607" s="2"/>
      <c r="GQ3607" s="2"/>
      <c r="GR3607" s="2"/>
      <c r="GS3607" s="2"/>
      <c r="NX3607" s="2"/>
      <c r="NY3607" s="2"/>
      <c r="NZ3607" s="2"/>
      <c r="OA3607" s="2"/>
      <c r="OB3607" s="2"/>
    </row>
    <row r="3608" spans="2:392" x14ac:dyDescent="0.25">
      <c r="B3608" s="2"/>
      <c r="C3608" s="2"/>
      <c r="D3608" s="2"/>
      <c r="E3608" s="2"/>
      <c r="F3608" s="2"/>
      <c r="I3608" s="2"/>
      <c r="J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EE3608" s="2"/>
      <c r="EJ3608" s="2"/>
      <c r="EK3608" s="2"/>
      <c r="EL3608" s="2"/>
      <c r="EM3608" s="2"/>
      <c r="EN3608" s="2"/>
      <c r="EO3608" s="2"/>
      <c r="EP3608" s="2"/>
      <c r="EQ3608" s="2"/>
      <c r="ER3608" s="2"/>
      <c r="ES3608" s="2"/>
      <c r="ET3608" s="2"/>
      <c r="EU3608" s="2"/>
      <c r="EV3608" s="2"/>
      <c r="FJ3608" s="2"/>
      <c r="GB3608" s="2"/>
      <c r="GQ3608" s="2"/>
      <c r="GR3608" s="2"/>
      <c r="GS3608" s="2"/>
      <c r="NX3608" s="2"/>
      <c r="NY3608" s="2"/>
      <c r="NZ3608" s="2"/>
      <c r="OA3608" s="2"/>
      <c r="OB3608" s="2"/>
    </row>
    <row r="3609" spans="2:392" x14ac:dyDescent="0.25">
      <c r="B3609" s="2"/>
      <c r="C3609" s="2"/>
      <c r="D3609" s="2"/>
      <c r="E3609" s="2"/>
      <c r="F3609" s="2"/>
      <c r="I3609" s="2"/>
      <c r="J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EE3609" s="2"/>
      <c r="EJ3609" s="2"/>
      <c r="EK3609" s="2"/>
      <c r="EL3609" s="2"/>
      <c r="EM3609" s="2"/>
      <c r="EN3609" s="2"/>
      <c r="EO3609" s="2"/>
      <c r="EP3609" s="2"/>
      <c r="EQ3609" s="2"/>
      <c r="ER3609" s="2"/>
      <c r="ES3609" s="2"/>
      <c r="ET3609" s="2"/>
      <c r="EU3609" s="2"/>
      <c r="EV3609" s="2"/>
      <c r="FJ3609" s="2"/>
      <c r="GB3609" s="2"/>
      <c r="GQ3609" s="2"/>
      <c r="GR3609" s="2"/>
      <c r="GS3609" s="2"/>
      <c r="NX3609" s="2"/>
      <c r="NY3609" s="2"/>
      <c r="NZ3609" s="2"/>
      <c r="OA3609" s="2"/>
      <c r="OB3609" s="2"/>
    </row>
    <row r="3610" spans="2:392" x14ac:dyDescent="0.25">
      <c r="B3610" s="2"/>
      <c r="C3610" s="2"/>
      <c r="D3610" s="2"/>
      <c r="E3610" s="2"/>
      <c r="F3610" s="2"/>
      <c r="I3610" s="2"/>
      <c r="J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EE3610" s="2"/>
      <c r="EJ3610" s="2"/>
      <c r="EK3610" s="2"/>
      <c r="EL3610" s="2"/>
      <c r="EM3610" s="2"/>
      <c r="EN3610" s="2"/>
      <c r="EO3610" s="2"/>
      <c r="EP3610" s="2"/>
      <c r="EQ3610" s="2"/>
      <c r="ER3610" s="2"/>
      <c r="ES3610" s="2"/>
      <c r="ET3610" s="2"/>
      <c r="EU3610" s="2"/>
      <c r="EV3610" s="2"/>
      <c r="FJ3610" s="2"/>
      <c r="GB3610" s="2"/>
      <c r="GQ3610" s="2"/>
      <c r="GR3610" s="2"/>
      <c r="GS3610" s="2"/>
      <c r="NX3610" s="2"/>
      <c r="NY3610" s="2"/>
      <c r="NZ3610" s="2"/>
      <c r="OA3610" s="2"/>
      <c r="OB3610" s="2"/>
    </row>
    <row r="3611" spans="2:392" x14ac:dyDescent="0.25">
      <c r="B3611" s="2"/>
      <c r="C3611" s="2"/>
      <c r="D3611" s="2"/>
      <c r="E3611" s="2"/>
      <c r="F3611" s="2"/>
      <c r="I3611" s="2"/>
      <c r="J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EE3611" s="2"/>
      <c r="EJ3611" s="2"/>
      <c r="EK3611" s="2"/>
      <c r="EL3611" s="2"/>
      <c r="EM3611" s="2"/>
      <c r="EN3611" s="2"/>
      <c r="EO3611" s="2"/>
      <c r="EP3611" s="2"/>
      <c r="EQ3611" s="2"/>
      <c r="ER3611" s="2"/>
      <c r="ES3611" s="2"/>
      <c r="ET3611" s="2"/>
      <c r="EU3611" s="2"/>
      <c r="EV3611" s="2"/>
      <c r="FJ3611" s="2"/>
      <c r="GB3611" s="2"/>
      <c r="GQ3611" s="2"/>
      <c r="GR3611" s="2"/>
      <c r="GS3611" s="2"/>
      <c r="NX3611" s="2"/>
      <c r="NY3611" s="2"/>
      <c r="NZ3611" s="2"/>
      <c r="OA3611" s="2"/>
      <c r="OB3611" s="2"/>
    </row>
    <row r="3612" spans="2:392" x14ac:dyDescent="0.25">
      <c r="B3612" s="2"/>
      <c r="C3612" s="2"/>
      <c r="D3612" s="2"/>
      <c r="E3612" s="2"/>
      <c r="F3612" s="2"/>
      <c r="I3612" s="2"/>
      <c r="J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EE3612" s="2"/>
      <c r="EJ3612" s="2"/>
      <c r="EK3612" s="2"/>
      <c r="EL3612" s="2"/>
      <c r="EM3612" s="2"/>
      <c r="EN3612" s="2"/>
      <c r="EO3612" s="2"/>
      <c r="EP3612" s="2"/>
      <c r="EQ3612" s="2"/>
      <c r="ER3612" s="2"/>
      <c r="ES3612" s="2"/>
      <c r="ET3612" s="2"/>
      <c r="EU3612" s="2"/>
      <c r="EV3612" s="2"/>
      <c r="FJ3612" s="2"/>
      <c r="GB3612" s="2"/>
      <c r="GQ3612" s="2"/>
      <c r="GR3612" s="2"/>
      <c r="GS3612" s="2"/>
      <c r="NX3612" s="2"/>
      <c r="NY3612" s="2"/>
      <c r="NZ3612" s="2"/>
      <c r="OA3612" s="2"/>
      <c r="OB3612" s="2"/>
    </row>
    <row r="3613" spans="2:392" x14ac:dyDescent="0.25">
      <c r="B3613" s="2"/>
      <c r="C3613" s="2"/>
      <c r="D3613" s="2"/>
      <c r="E3613" s="2"/>
      <c r="F3613" s="2"/>
      <c r="I3613" s="2"/>
      <c r="J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EE3613" s="2"/>
      <c r="EJ3613" s="2"/>
      <c r="EK3613" s="2"/>
      <c r="EL3613" s="2"/>
      <c r="EM3613" s="2"/>
      <c r="EN3613" s="2"/>
      <c r="EO3613" s="2"/>
      <c r="EP3613" s="2"/>
      <c r="EQ3613" s="2"/>
      <c r="ER3613" s="2"/>
      <c r="ES3613" s="2"/>
      <c r="ET3613" s="2"/>
      <c r="EU3613" s="2"/>
      <c r="EV3613" s="2"/>
      <c r="FJ3613" s="2"/>
      <c r="GB3613" s="2"/>
      <c r="GQ3613" s="2"/>
      <c r="GR3613" s="2"/>
      <c r="GS3613" s="2"/>
      <c r="NX3613" s="2"/>
      <c r="NY3613" s="2"/>
      <c r="NZ3613" s="2"/>
      <c r="OA3613" s="2"/>
      <c r="OB3613" s="2"/>
    </row>
    <row r="3614" spans="2:392" x14ac:dyDescent="0.25">
      <c r="B3614" s="2"/>
      <c r="C3614" s="2"/>
      <c r="D3614" s="2"/>
      <c r="E3614" s="2"/>
      <c r="F3614" s="2"/>
      <c r="I3614" s="2"/>
      <c r="J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EE3614" s="2"/>
      <c r="EJ3614" s="2"/>
      <c r="EK3614" s="2"/>
      <c r="EL3614" s="2"/>
      <c r="EM3614" s="2"/>
      <c r="EN3614" s="2"/>
      <c r="EO3614" s="2"/>
      <c r="EP3614" s="2"/>
      <c r="EQ3614" s="2"/>
      <c r="ER3614" s="2"/>
      <c r="ES3614" s="2"/>
      <c r="ET3614" s="2"/>
      <c r="EU3614" s="2"/>
      <c r="EV3614" s="2"/>
      <c r="FJ3614" s="2"/>
      <c r="GB3614" s="2"/>
      <c r="GQ3614" s="2"/>
      <c r="GR3614" s="2"/>
      <c r="GS3614" s="2"/>
      <c r="NX3614" s="2"/>
      <c r="NY3614" s="2"/>
      <c r="NZ3614" s="2"/>
      <c r="OA3614" s="2"/>
      <c r="OB3614" s="2"/>
    </row>
    <row r="3615" spans="2:392" x14ac:dyDescent="0.25">
      <c r="B3615" s="2"/>
      <c r="C3615" s="2"/>
      <c r="D3615" s="2"/>
      <c r="E3615" s="2"/>
      <c r="F3615" s="2"/>
      <c r="I3615" s="2"/>
      <c r="J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EE3615" s="2"/>
      <c r="EJ3615" s="2"/>
      <c r="EK3615" s="2"/>
      <c r="EL3615" s="2"/>
      <c r="EM3615" s="2"/>
      <c r="EN3615" s="2"/>
      <c r="EO3615" s="2"/>
      <c r="EP3615" s="2"/>
      <c r="EQ3615" s="2"/>
      <c r="ER3615" s="2"/>
      <c r="ES3615" s="2"/>
      <c r="ET3615" s="2"/>
      <c r="EU3615" s="2"/>
      <c r="EV3615" s="2"/>
      <c r="FJ3615" s="2"/>
      <c r="GB3615" s="2"/>
      <c r="GQ3615" s="2"/>
      <c r="GR3615" s="2"/>
      <c r="GS3615" s="2"/>
      <c r="NX3615" s="2"/>
      <c r="NY3615" s="2"/>
      <c r="NZ3615" s="2"/>
      <c r="OA3615" s="2"/>
      <c r="OB3615" s="2"/>
    </row>
    <row r="3616" spans="2:392" x14ac:dyDescent="0.25">
      <c r="B3616" s="2"/>
      <c r="C3616" s="2"/>
      <c r="D3616" s="2"/>
      <c r="E3616" s="2"/>
      <c r="F3616" s="2"/>
      <c r="I3616" s="2"/>
      <c r="J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EE3616" s="2"/>
      <c r="EJ3616" s="2"/>
      <c r="EK3616" s="2"/>
      <c r="EL3616" s="2"/>
      <c r="EM3616" s="2"/>
      <c r="EN3616" s="2"/>
      <c r="EO3616" s="2"/>
      <c r="EP3616" s="2"/>
      <c r="EQ3616" s="2"/>
      <c r="ER3616" s="2"/>
      <c r="ES3616" s="2"/>
      <c r="ET3616" s="2"/>
      <c r="EU3616" s="2"/>
      <c r="EV3616" s="2"/>
      <c r="FJ3616" s="2"/>
      <c r="GB3616" s="2"/>
      <c r="GQ3616" s="2"/>
      <c r="GR3616" s="2"/>
      <c r="GS3616" s="2"/>
      <c r="NX3616" s="2"/>
      <c r="NY3616" s="2"/>
      <c r="NZ3616" s="2"/>
      <c r="OA3616" s="2"/>
      <c r="OB3616" s="2"/>
    </row>
    <row r="3617" spans="2:392" x14ac:dyDescent="0.25">
      <c r="B3617" s="2"/>
      <c r="C3617" s="2"/>
      <c r="D3617" s="2"/>
      <c r="E3617" s="2"/>
      <c r="F3617" s="2"/>
      <c r="I3617" s="2"/>
      <c r="J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EE3617" s="2"/>
      <c r="EJ3617" s="2"/>
      <c r="EK3617" s="2"/>
      <c r="EL3617" s="2"/>
      <c r="EM3617" s="2"/>
      <c r="EN3617" s="2"/>
      <c r="EO3617" s="2"/>
      <c r="EP3617" s="2"/>
      <c r="EQ3617" s="2"/>
      <c r="ER3617" s="2"/>
      <c r="ES3617" s="2"/>
      <c r="ET3617" s="2"/>
      <c r="EU3617" s="2"/>
      <c r="EV3617" s="2"/>
      <c r="FJ3617" s="2"/>
      <c r="GB3617" s="2"/>
      <c r="GQ3617" s="2"/>
      <c r="GR3617" s="2"/>
      <c r="GS3617" s="2"/>
      <c r="NX3617" s="2"/>
      <c r="NY3617" s="2"/>
      <c r="NZ3617" s="2"/>
      <c r="OA3617" s="2"/>
      <c r="OB3617" s="2"/>
    </row>
    <row r="3618" spans="2:392" x14ac:dyDescent="0.25">
      <c r="B3618" s="2"/>
      <c r="C3618" s="2"/>
      <c r="D3618" s="2"/>
      <c r="E3618" s="2"/>
      <c r="F3618" s="2"/>
      <c r="I3618" s="2"/>
      <c r="J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EE3618" s="2"/>
      <c r="EJ3618" s="2"/>
      <c r="EK3618" s="2"/>
      <c r="EL3618" s="2"/>
      <c r="EM3618" s="2"/>
      <c r="EN3618" s="2"/>
      <c r="EO3618" s="2"/>
      <c r="EP3618" s="2"/>
      <c r="EQ3618" s="2"/>
      <c r="ER3618" s="2"/>
      <c r="ES3618" s="2"/>
      <c r="ET3618" s="2"/>
      <c r="EU3618" s="2"/>
      <c r="EV3618" s="2"/>
      <c r="FJ3618" s="2"/>
      <c r="GB3618" s="2"/>
      <c r="GQ3618" s="2"/>
      <c r="GR3618" s="2"/>
      <c r="GS3618" s="2"/>
      <c r="NX3618" s="2"/>
      <c r="NY3618" s="2"/>
      <c r="NZ3618" s="2"/>
      <c r="OA3618" s="2"/>
      <c r="OB3618" s="2"/>
    </row>
    <row r="3619" spans="2:392" x14ac:dyDescent="0.25">
      <c r="B3619" s="2"/>
      <c r="C3619" s="2"/>
      <c r="D3619" s="2"/>
      <c r="E3619" s="2"/>
      <c r="F3619" s="2"/>
      <c r="I3619" s="2"/>
      <c r="J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EE3619" s="2"/>
      <c r="EJ3619" s="2"/>
      <c r="EK3619" s="2"/>
      <c r="EL3619" s="2"/>
      <c r="EM3619" s="2"/>
      <c r="EN3619" s="2"/>
      <c r="EO3619" s="2"/>
      <c r="EP3619" s="2"/>
      <c r="EQ3619" s="2"/>
      <c r="ER3619" s="2"/>
      <c r="ES3619" s="2"/>
      <c r="ET3619" s="2"/>
      <c r="EU3619" s="2"/>
      <c r="EV3619" s="2"/>
      <c r="FJ3619" s="2"/>
      <c r="GB3619" s="2"/>
      <c r="GQ3619" s="2"/>
      <c r="GR3619" s="2"/>
      <c r="GS3619" s="2"/>
      <c r="NX3619" s="2"/>
      <c r="NY3619" s="2"/>
      <c r="NZ3619" s="2"/>
      <c r="OA3619" s="2"/>
      <c r="OB3619" s="2"/>
    </row>
    <row r="3620" spans="2:392" x14ac:dyDescent="0.25">
      <c r="B3620" s="2"/>
      <c r="C3620" s="2"/>
      <c r="D3620" s="2"/>
      <c r="E3620" s="2"/>
      <c r="F3620" s="2"/>
      <c r="I3620" s="2"/>
      <c r="J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EE3620" s="2"/>
      <c r="EJ3620" s="2"/>
      <c r="EK3620" s="2"/>
      <c r="EL3620" s="2"/>
      <c r="EM3620" s="2"/>
      <c r="EN3620" s="2"/>
      <c r="EO3620" s="2"/>
      <c r="EP3620" s="2"/>
      <c r="EQ3620" s="2"/>
      <c r="ER3620" s="2"/>
      <c r="ES3620" s="2"/>
      <c r="ET3620" s="2"/>
      <c r="EU3620" s="2"/>
      <c r="EV3620" s="2"/>
      <c r="FJ3620" s="2"/>
      <c r="GB3620" s="2"/>
      <c r="GQ3620" s="2"/>
      <c r="GR3620" s="2"/>
      <c r="GS3620" s="2"/>
      <c r="NX3620" s="2"/>
      <c r="NY3620" s="2"/>
      <c r="NZ3620" s="2"/>
      <c r="OA3620" s="2"/>
      <c r="OB3620" s="2"/>
    </row>
    <row r="3621" spans="2:392" x14ac:dyDescent="0.25">
      <c r="B3621" s="2"/>
      <c r="C3621" s="2"/>
      <c r="D3621" s="2"/>
      <c r="E3621" s="2"/>
      <c r="F3621" s="2"/>
      <c r="I3621" s="2"/>
      <c r="J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EE3621" s="2"/>
      <c r="EJ3621" s="2"/>
      <c r="EK3621" s="2"/>
      <c r="EL3621" s="2"/>
      <c r="EM3621" s="2"/>
      <c r="EN3621" s="2"/>
      <c r="EO3621" s="2"/>
      <c r="EP3621" s="2"/>
      <c r="EQ3621" s="2"/>
      <c r="ER3621" s="2"/>
      <c r="ES3621" s="2"/>
      <c r="ET3621" s="2"/>
      <c r="EU3621" s="2"/>
      <c r="EV3621" s="2"/>
      <c r="FJ3621" s="2"/>
      <c r="GB3621" s="2"/>
      <c r="GQ3621" s="2"/>
      <c r="GR3621" s="2"/>
      <c r="GS3621" s="2"/>
      <c r="NX3621" s="2"/>
      <c r="NY3621" s="2"/>
      <c r="NZ3621" s="2"/>
      <c r="OA3621" s="2"/>
      <c r="OB3621" s="2"/>
    </row>
    <row r="3622" spans="2:392" x14ac:dyDescent="0.25">
      <c r="B3622" s="2"/>
      <c r="C3622" s="2"/>
      <c r="D3622" s="2"/>
      <c r="E3622" s="2"/>
      <c r="F3622" s="2"/>
      <c r="I3622" s="2"/>
      <c r="J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EE3622" s="2"/>
      <c r="EJ3622" s="2"/>
      <c r="EK3622" s="2"/>
      <c r="EL3622" s="2"/>
      <c r="EM3622" s="2"/>
      <c r="EN3622" s="2"/>
      <c r="EO3622" s="2"/>
      <c r="EP3622" s="2"/>
      <c r="EQ3622" s="2"/>
      <c r="ER3622" s="2"/>
      <c r="ES3622" s="2"/>
      <c r="ET3622" s="2"/>
      <c r="EU3622" s="2"/>
      <c r="EV3622" s="2"/>
      <c r="FJ3622" s="2"/>
      <c r="GB3622" s="2"/>
      <c r="GQ3622" s="2"/>
      <c r="GR3622" s="2"/>
      <c r="GS3622" s="2"/>
      <c r="NX3622" s="2"/>
      <c r="NY3622" s="2"/>
      <c r="NZ3622" s="2"/>
      <c r="OA3622" s="2"/>
      <c r="OB3622" s="2"/>
    </row>
    <row r="3623" spans="2:392" x14ac:dyDescent="0.25">
      <c r="B3623" s="2"/>
      <c r="C3623" s="2"/>
      <c r="D3623" s="2"/>
      <c r="E3623" s="2"/>
      <c r="F3623" s="2"/>
      <c r="I3623" s="2"/>
      <c r="J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EE3623" s="2"/>
      <c r="EJ3623" s="2"/>
      <c r="EK3623" s="2"/>
      <c r="EL3623" s="2"/>
      <c r="EM3623" s="2"/>
      <c r="EN3623" s="2"/>
      <c r="EO3623" s="2"/>
      <c r="EP3623" s="2"/>
      <c r="EQ3623" s="2"/>
      <c r="ER3623" s="2"/>
      <c r="ES3623" s="2"/>
      <c r="ET3623" s="2"/>
      <c r="EU3623" s="2"/>
      <c r="EV3623" s="2"/>
      <c r="FJ3623" s="2"/>
      <c r="GB3623" s="2"/>
      <c r="GQ3623" s="2"/>
      <c r="GR3623" s="2"/>
      <c r="GS3623" s="2"/>
      <c r="NX3623" s="2"/>
      <c r="NY3623" s="2"/>
      <c r="NZ3623" s="2"/>
      <c r="OA3623" s="2"/>
      <c r="OB3623" s="2"/>
    </row>
    <row r="3624" spans="2:392" x14ac:dyDescent="0.25">
      <c r="B3624" s="2"/>
      <c r="C3624" s="2"/>
      <c r="D3624" s="2"/>
      <c r="E3624" s="2"/>
      <c r="F3624" s="2"/>
      <c r="I3624" s="2"/>
      <c r="J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EE3624" s="2"/>
      <c r="EJ3624" s="2"/>
      <c r="EK3624" s="2"/>
      <c r="EL3624" s="2"/>
      <c r="EM3624" s="2"/>
      <c r="EN3624" s="2"/>
      <c r="EO3624" s="2"/>
      <c r="EP3624" s="2"/>
      <c r="EQ3624" s="2"/>
      <c r="ER3624" s="2"/>
      <c r="ES3624" s="2"/>
      <c r="ET3624" s="2"/>
      <c r="EU3624" s="2"/>
      <c r="EV3624" s="2"/>
      <c r="FJ3624" s="2"/>
      <c r="GB3624" s="2"/>
      <c r="GQ3624" s="2"/>
      <c r="GR3624" s="2"/>
      <c r="GS3624" s="2"/>
      <c r="NX3624" s="2"/>
      <c r="NY3624" s="2"/>
      <c r="NZ3624" s="2"/>
      <c r="OA3624" s="2"/>
      <c r="OB3624" s="2"/>
    </row>
    <row r="3625" spans="2:392" x14ac:dyDescent="0.25">
      <c r="B3625" s="2"/>
      <c r="C3625" s="2"/>
      <c r="D3625" s="2"/>
      <c r="E3625" s="2"/>
      <c r="F3625" s="2"/>
      <c r="I3625" s="2"/>
      <c r="J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EE3625" s="2"/>
      <c r="EJ3625" s="2"/>
      <c r="EK3625" s="2"/>
      <c r="EL3625" s="2"/>
      <c r="EM3625" s="2"/>
      <c r="EN3625" s="2"/>
      <c r="EO3625" s="2"/>
      <c r="EP3625" s="2"/>
      <c r="EQ3625" s="2"/>
      <c r="ER3625" s="2"/>
      <c r="ES3625" s="2"/>
      <c r="ET3625" s="2"/>
      <c r="EU3625" s="2"/>
      <c r="EV3625" s="2"/>
      <c r="FJ3625" s="2"/>
      <c r="GB3625" s="2"/>
      <c r="GQ3625" s="2"/>
      <c r="GR3625" s="2"/>
      <c r="GS3625" s="2"/>
      <c r="NX3625" s="2"/>
      <c r="NY3625" s="2"/>
      <c r="NZ3625" s="2"/>
      <c r="OA3625" s="2"/>
      <c r="OB3625" s="2"/>
    </row>
    <row r="3626" spans="2:392" x14ac:dyDescent="0.25">
      <c r="B3626" s="2"/>
      <c r="C3626" s="2"/>
      <c r="D3626" s="2"/>
      <c r="E3626" s="2"/>
      <c r="F3626" s="2"/>
      <c r="I3626" s="2"/>
      <c r="J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EE3626" s="2"/>
      <c r="EJ3626" s="2"/>
      <c r="EK3626" s="2"/>
      <c r="EL3626" s="2"/>
      <c r="EM3626" s="2"/>
      <c r="EN3626" s="2"/>
      <c r="EO3626" s="2"/>
      <c r="EP3626" s="2"/>
      <c r="EQ3626" s="2"/>
      <c r="ER3626" s="2"/>
      <c r="ES3626" s="2"/>
      <c r="ET3626" s="2"/>
      <c r="EU3626" s="2"/>
      <c r="EV3626" s="2"/>
      <c r="FJ3626" s="2"/>
      <c r="GB3626" s="2"/>
      <c r="GQ3626" s="2"/>
      <c r="GR3626" s="2"/>
      <c r="GS3626" s="2"/>
      <c r="NX3626" s="2"/>
      <c r="NY3626" s="2"/>
      <c r="NZ3626" s="2"/>
      <c r="OA3626" s="2"/>
      <c r="OB3626" s="2"/>
    </row>
    <row r="3627" spans="2:392" x14ac:dyDescent="0.25">
      <c r="B3627" s="2"/>
      <c r="C3627" s="2"/>
      <c r="D3627" s="2"/>
      <c r="E3627" s="2"/>
      <c r="F3627" s="2"/>
      <c r="I3627" s="2"/>
      <c r="J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EE3627" s="2"/>
      <c r="EJ3627" s="2"/>
      <c r="EK3627" s="2"/>
      <c r="EL3627" s="2"/>
      <c r="EM3627" s="2"/>
      <c r="EN3627" s="2"/>
      <c r="EO3627" s="2"/>
      <c r="EP3627" s="2"/>
      <c r="EQ3627" s="2"/>
      <c r="ER3627" s="2"/>
      <c r="ES3627" s="2"/>
      <c r="ET3627" s="2"/>
      <c r="EU3627" s="2"/>
      <c r="EV3627" s="2"/>
      <c r="FJ3627" s="2"/>
      <c r="GB3627" s="2"/>
      <c r="GQ3627" s="2"/>
      <c r="GR3627" s="2"/>
      <c r="GS3627" s="2"/>
      <c r="NX3627" s="2"/>
      <c r="NY3627" s="2"/>
      <c r="NZ3627" s="2"/>
      <c r="OA3627" s="2"/>
      <c r="OB3627" s="2"/>
    </row>
    <row r="3628" spans="2:392" x14ac:dyDescent="0.25">
      <c r="B3628" s="2"/>
      <c r="C3628" s="2"/>
      <c r="D3628" s="2"/>
      <c r="E3628" s="2"/>
      <c r="F3628" s="2"/>
      <c r="I3628" s="2"/>
      <c r="J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EE3628" s="2"/>
      <c r="EJ3628" s="2"/>
      <c r="EK3628" s="2"/>
      <c r="EL3628" s="2"/>
      <c r="EM3628" s="2"/>
      <c r="EN3628" s="2"/>
      <c r="EO3628" s="2"/>
      <c r="EP3628" s="2"/>
      <c r="EQ3628" s="2"/>
      <c r="ER3628" s="2"/>
      <c r="ES3628" s="2"/>
      <c r="ET3628" s="2"/>
      <c r="EU3628" s="2"/>
      <c r="EV3628" s="2"/>
      <c r="FJ3628" s="2"/>
      <c r="GB3628" s="2"/>
      <c r="GQ3628" s="2"/>
      <c r="GR3628" s="2"/>
      <c r="GS3628" s="2"/>
      <c r="NX3628" s="2"/>
      <c r="NY3628" s="2"/>
      <c r="NZ3628" s="2"/>
      <c r="OA3628" s="2"/>
      <c r="OB3628" s="2"/>
    </row>
    <row r="3629" spans="2:392" x14ac:dyDescent="0.25">
      <c r="B3629" s="2"/>
      <c r="C3629" s="2"/>
      <c r="D3629" s="2"/>
      <c r="E3629" s="2"/>
      <c r="F3629" s="2"/>
      <c r="I3629" s="2"/>
      <c r="J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EE3629" s="2"/>
      <c r="EJ3629" s="2"/>
      <c r="EK3629" s="2"/>
      <c r="EL3629" s="2"/>
      <c r="EM3629" s="2"/>
      <c r="EN3629" s="2"/>
      <c r="EO3629" s="2"/>
      <c r="EP3629" s="2"/>
      <c r="EQ3629" s="2"/>
      <c r="ER3629" s="2"/>
      <c r="ES3629" s="2"/>
      <c r="ET3629" s="2"/>
      <c r="EU3629" s="2"/>
      <c r="EV3629" s="2"/>
      <c r="FJ3629" s="2"/>
      <c r="GB3629" s="2"/>
      <c r="GQ3629" s="2"/>
      <c r="GR3629" s="2"/>
      <c r="GS3629" s="2"/>
      <c r="NX3629" s="2"/>
      <c r="NY3629" s="2"/>
      <c r="NZ3629" s="2"/>
      <c r="OA3629" s="2"/>
      <c r="OB3629" s="2"/>
    </row>
    <row r="3630" spans="2:392" x14ac:dyDescent="0.25">
      <c r="B3630" s="2"/>
      <c r="C3630" s="2"/>
      <c r="D3630" s="2"/>
      <c r="E3630" s="2"/>
      <c r="F3630" s="2"/>
      <c r="I3630" s="2"/>
      <c r="J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EE3630" s="2"/>
      <c r="EJ3630" s="2"/>
      <c r="EK3630" s="2"/>
      <c r="EL3630" s="2"/>
      <c r="EM3630" s="2"/>
      <c r="EN3630" s="2"/>
      <c r="EO3630" s="2"/>
      <c r="EP3630" s="2"/>
      <c r="EQ3630" s="2"/>
      <c r="ER3630" s="2"/>
      <c r="ES3630" s="2"/>
      <c r="ET3630" s="2"/>
      <c r="EU3630" s="2"/>
      <c r="EV3630" s="2"/>
      <c r="FJ3630" s="2"/>
      <c r="GB3630" s="2"/>
      <c r="GQ3630" s="2"/>
      <c r="GR3630" s="2"/>
      <c r="GS3630" s="2"/>
      <c r="NX3630" s="2"/>
      <c r="NY3630" s="2"/>
      <c r="NZ3630" s="2"/>
      <c r="OA3630" s="2"/>
      <c r="OB3630" s="2"/>
    </row>
    <row r="3631" spans="2:392" x14ac:dyDescent="0.25">
      <c r="B3631" s="2"/>
      <c r="C3631" s="2"/>
      <c r="D3631" s="2"/>
      <c r="E3631" s="2"/>
      <c r="F3631" s="2"/>
      <c r="I3631" s="2"/>
      <c r="J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EE3631" s="2"/>
      <c r="EJ3631" s="2"/>
      <c r="EK3631" s="2"/>
      <c r="EL3631" s="2"/>
      <c r="EM3631" s="2"/>
      <c r="EN3631" s="2"/>
      <c r="EO3631" s="2"/>
      <c r="EP3631" s="2"/>
      <c r="EQ3631" s="2"/>
      <c r="ER3631" s="2"/>
      <c r="ES3631" s="2"/>
      <c r="ET3631" s="2"/>
      <c r="EU3631" s="2"/>
      <c r="EV3631" s="2"/>
      <c r="FJ3631" s="2"/>
      <c r="GB3631" s="2"/>
      <c r="GQ3631" s="2"/>
      <c r="GR3631" s="2"/>
      <c r="GS3631" s="2"/>
      <c r="NX3631" s="2"/>
      <c r="NY3631" s="2"/>
      <c r="NZ3631" s="2"/>
      <c r="OA3631" s="2"/>
      <c r="OB3631" s="2"/>
    </row>
    <row r="3632" spans="2:392" x14ac:dyDescent="0.25">
      <c r="B3632" s="2"/>
      <c r="C3632" s="2"/>
      <c r="D3632" s="2"/>
      <c r="E3632" s="2"/>
      <c r="F3632" s="2"/>
      <c r="I3632" s="2"/>
      <c r="J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EE3632" s="2"/>
      <c r="EJ3632" s="2"/>
      <c r="EK3632" s="2"/>
      <c r="EL3632" s="2"/>
      <c r="EM3632" s="2"/>
      <c r="EN3632" s="2"/>
      <c r="EO3632" s="2"/>
      <c r="EP3632" s="2"/>
      <c r="EQ3632" s="2"/>
      <c r="ER3632" s="2"/>
      <c r="ES3632" s="2"/>
      <c r="ET3632" s="2"/>
      <c r="EU3632" s="2"/>
      <c r="EV3632" s="2"/>
      <c r="FJ3632" s="2"/>
      <c r="GB3632" s="2"/>
      <c r="GQ3632" s="2"/>
      <c r="GR3632" s="2"/>
      <c r="GS3632" s="2"/>
      <c r="NX3632" s="2"/>
      <c r="NY3632" s="2"/>
      <c r="NZ3632" s="2"/>
      <c r="OA3632" s="2"/>
      <c r="OB3632" s="2"/>
    </row>
    <row r="3633" spans="2:392" x14ac:dyDescent="0.25">
      <c r="B3633" s="2"/>
      <c r="C3633" s="2"/>
      <c r="D3633" s="2"/>
      <c r="E3633" s="2"/>
      <c r="F3633" s="2"/>
      <c r="I3633" s="2"/>
      <c r="J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EE3633" s="2"/>
      <c r="EJ3633" s="2"/>
      <c r="EK3633" s="2"/>
      <c r="EL3633" s="2"/>
      <c r="EM3633" s="2"/>
      <c r="EN3633" s="2"/>
      <c r="EO3633" s="2"/>
      <c r="EP3633" s="2"/>
      <c r="EQ3633" s="2"/>
      <c r="ER3633" s="2"/>
      <c r="ES3633" s="2"/>
      <c r="ET3633" s="2"/>
      <c r="EU3633" s="2"/>
      <c r="EV3633" s="2"/>
      <c r="FJ3633" s="2"/>
      <c r="GB3633" s="2"/>
      <c r="GQ3633" s="2"/>
      <c r="GR3633" s="2"/>
      <c r="GS3633" s="2"/>
      <c r="NX3633" s="2"/>
      <c r="NY3633" s="2"/>
      <c r="NZ3633" s="2"/>
      <c r="OA3633" s="2"/>
      <c r="OB3633" s="2"/>
    </row>
    <row r="3634" spans="2:392" x14ac:dyDescent="0.25">
      <c r="B3634" s="2"/>
      <c r="C3634" s="2"/>
      <c r="D3634" s="2"/>
      <c r="E3634" s="2"/>
      <c r="F3634" s="2"/>
      <c r="I3634" s="2"/>
      <c r="J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EE3634" s="2"/>
      <c r="EJ3634" s="2"/>
      <c r="EK3634" s="2"/>
      <c r="EL3634" s="2"/>
      <c r="EM3634" s="2"/>
      <c r="EN3634" s="2"/>
      <c r="EO3634" s="2"/>
      <c r="EP3634" s="2"/>
      <c r="EQ3634" s="2"/>
      <c r="ER3634" s="2"/>
      <c r="ES3634" s="2"/>
      <c r="ET3634" s="2"/>
      <c r="EU3634" s="2"/>
      <c r="EV3634" s="2"/>
      <c r="FJ3634" s="2"/>
      <c r="GB3634" s="2"/>
      <c r="GQ3634" s="2"/>
      <c r="GR3634" s="2"/>
      <c r="GS3634" s="2"/>
      <c r="NX3634" s="2"/>
      <c r="NY3634" s="2"/>
      <c r="NZ3634" s="2"/>
      <c r="OA3634" s="2"/>
      <c r="OB3634" s="2"/>
    </row>
    <row r="3635" spans="2:392" x14ac:dyDescent="0.25">
      <c r="B3635" s="2"/>
      <c r="C3635" s="2"/>
      <c r="D3635" s="2"/>
      <c r="E3635" s="2"/>
      <c r="F3635" s="2"/>
      <c r="I3635" s="2"/>
      <c r="J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EE3635" s="2"/>
      <c r="EJ3635" s="2"/>
      <c r="EK3635" s="2"/>
      <c r="EL3635" s="2"/>
      <c r="EM3635" s="2"/>
      <c r="EN3635" s="2"/>
      <c r="EO3635" s="2"/>
      <c r="EP3635" s="2"/>
      <c r="EQ3635" s="2"/>
      <c r="ER3635" s="2"/>
      <c r="ES3635" s="2"/>
      <c r="ET3635" s="2"/>
      <c r="EU3635" s="2"/>
      <c r="EV3635" s="2"/>
      <c r="FJ3635" s="2"/>
      <c r="GB3635" s="2"/>
      <c r="GQ3635" s="2"/>
      <c r="GR3635" s="2"/>
      <c r="GS3635" s="2"/>
      <c r="NX3635" s="2"/>
      <c r="NY3635" s="2"/>
      <c r="NZ3635" s="2"/>
      <c r="OA3635" s="2"/>
      <c r="OB3635" s="2"/>
    </row>
    <row r="3636" spans="2:392" x14ac:dyDescent="0.25">
      <c r="B3636" s="2"/>
      <c r="C3636" s="2"/>
      <c r="D3636" s="2"/>
      <c r="E3636" s="2"/>
      <c r="F3636" s="2"/>
      <c r="I3636" s="2"/>
      <c r="J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EE3636" s="2"/>
      <c r="EJ3636" s="2"/>
      <c r="EK3636" s="2"/>
      <c r="EL3636" s="2"/>
      <c r="EM3636" s="2"/>
      <c r="EN3636" s="2"/>
      <c r="EO3636" s="2"/>
      <c r="EP3636" s="2"/>
      <c r="EQ3636" s="2"/>
      <c r="ER3636" s="2"/>
      <c r="ES3636" s="2"/>
      <c r="ET3636" s="2"/>
      <c r="EU3636" s="2"/>
      <c r="EV3636" s="2"/>
      <c r="FJ3636" s="2"/>
      <c r="GB3636" s="2"/>
      <c r="GQ3636" s="2"/>
      <c r="GR3636" s="2"/>
      <c r="GS3636" s="2"/>
      <c r="NX3636" s="2"/>
      <c r="NY3636" s="2"/>
      <c r="NZ3636" s="2"/>
      <c r="OA3636" s="2"/>
      <c r="OB3636" s="2"/>
    </row>
    <row r="3637" spans="2:392" x14ac:dyDescent="0.25">
      <c r="B3637" s="2"/>
      <c r="C3637" s="2"/>
      <c r="D3637" s="2"/>
      <c r="E3637" s="2"/>
      <c r="F3637" s="2"/>
      <c r="I3637" s="2"/>
      <c r="J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EE3637" s="2"/>
      <c r="EJ3637" s="2"/>
      <c r="EK3637" s="2"/>
      <c r="EL3637" s="2"/>
      <c r="EM3637" s="2"/>
      <c r="EN3637" s="2"/>
      <c r="EO3637" s="2"/>
      <c r="EP3637" s="2"/>
      <c r="EQ3637" s="2"/>
      <c r="ER3637" s="2"/>
      <c r="ES3637" s="2"/>
      <c r="ET3637" s="2"/>
      <c r="EU3637" s="2"/>
      <c r="EV3637" s="2"/>
      <c r="FJ3637" s="2"/>
      <c r="GB3637" s="2"/>
      <c r="GQ3637" s="2"/>
      <c r="GR3637" s="2"/>
      <c r="GS3637" s="2"/>
      <c r="NX3637" s="2"/>
      <c r="NY3637" s="2"/>
      <c r="NZ3637" s="2"/>
      <c r="OA3637" s="2"/>
      <c r="OB3637" s="2"/>
    </row>
    <row r="3638" spans="2:392" x14ac:dyDescent="0.25">
      <c r="B3638" s="2"/>
      <c r="C3638" s="2"/>
      <c r="D3638" s="2"/>
      <c r="E3638" s="2"/>
      <c r="F3638" s="2"/>
      <c r="I3638" s="2"/>
      <c r="J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EE3638" s="2"/>
      <c r="EJ3638" s="2"/>
      <c r="EK3638" s="2"/>
      <c r="EL3638" s="2"/>
      <c r="EM3638" s="2"/>
      <c r="EN3638" s="2"/>
      <c r="EO3638" s="2"/>
      <c r="EP3638" s="2"/>
      <c r="EQ3638" s="2"/>
      <c r="ER3638" s="2"/>
      <c r="ES3638" s="2"/>
      <c r="ET3638" s="2"/>
      <c r="EU3638" s="2"/>
      <c r="EV3638" s="2"/>
      <c r="FJ3638" s="2"/>
      <c r="GB3638" s="2"/>
      <c r="GQ3638" s="2"/>
      <c r="GR3638" s="2"/>
      <c r="GS3638" s="2"/>
      <c r="NX3638" s="2"/>
      <c r="NY3638" s="2"/>
      <c r="NZ3638" s="2"/>
      <c r="OA3638" s="2"/>
      <c r="OB3638" s="2"/>
    </row>
    <row r="3639" spans="2:392" x14ac:dyDescent="0.25">
      <c r="B3639" s="2"/>
      <c r="C3639" s="2"/>
      <c r="D3639" s="2"/>
      <c r="E3639" s="2"/>
      <c r="F3639" s="2"/>
      <c r="I3639" s="2"/>
      <c r="J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EE3639" s="2"/>
      <c r="EJ3639" s="2"/>
      <c r="EK3639" s="2"/>
      <c r="EL3639" s="2"/>
      <c r="EM3639" s="2"/>
      <c r="EN3639" s="2"/>
      <c r="EO3639" s="2"/>
      <c r="EP3639" s="2"/>
      <c r="EQ3639" s="2"/>
      <c r="ER3639" s="2"/>
      <c r="ES3639" s="2"/>
      <c r="ET3639" s="2"/>
      <c r="EU3639" s="2"/>
      <c r="EV3639" s="2"/>
      <c r="FJ3639" s="2"/>
      <c r="GB3639" s="2"/>
      <c r="GQ3639" s="2"/>
      <c r="GR3639" s="2"/>
      <c r="GS3639" s="2"/>
      <c r="NX3639" s="2"/>
      <c r="NY3639" s="2"/>
      <c r="NZ3639" s="2"/>
      <c r="OA3639" s="2"/>
      <c r="OB3639" s="2"/>
    </row>
    <row r="3640" spans="2:392" x14ac:dyDescent="0.25">
      <c r="B3640" s="2"/>
      <c r="C3640" s="2"/>
      <c r="D3640" s="2"/>
      <c r="E3640" s="2"/>
      <c r="F3640" s="2"/>
      <c r="I3640" s="2"/>
      <c r="J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EE3640" s="2"/>
      <c r="EJ3640" s="2"/>
      <c r="EK3640" s="2"/>
      <c r="EL3640" s="2"/>
      <c r="EM3640" s="2"/>
      <c r="EN3640" s="2"/>
      <c r="EO3640" s="2"/>
      <c r="EP3640" s="2"/>
      <c r="EQ3640" s="2"/>
      <c r="ER3640" s="2"/>
      <c r="ES3640" s="2"/>
      <c r="ET3640" s="2"/>
      <c r="EU3640" s="2"/>
      <c r="EV3640" s="2"/>
      <c r="FJ3640" s="2"/>
      <c r="GB3640" s="2"/>
      <c r="GQ3640" s="2"/>
      <c r="GR3640" s="2"/>
      <c r="GS3640" s="2"/>
      <c r="NX3640" s="2"/>
      <c r="NY3640" s="2"/>
      <c r="NZ3640" s="2"/>
      <c r="OA3640" s="2"/>
      <c r="OB3640" s="2"/>
    </row>
    <row r="3641" spans="2:392" x14ac:dyDescent="0.25">
      <c r="B3641" s="2"/>
      <c r="C3641" s="2"/>
      <c r="D3641" s="2"/>
      <c r="E3641" s="2"/>
      <c r="F3641" s="2"/>
      <c r="I3641" s="2"/>
      <c r="J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EE3641" s="2"/>
      <c r="EJ3641" s="2"/>
      <c r="EK3641" s="2"/>
      <c r="EL3641" s="2"/>
      <c r="EM3641" s="2"/>
      <c r="EN3641" s="2"/>
      <c r="EO3641" s="2"/>
      <c r="EP3641" s="2"/>
      <c r="EQ3641" s="2"/>
      <c r="ER3641" s="2"/>
      <c r="ES3641" s="2"/>
      <c r="ET3641" s="2"/>
      <c r="EU3641" s="2"/>
      <c r="EV3641" s="2"/>
      <c r="FJ3641" s="2"/>
      <c r="GB3641" s="2"/>
      <c r="GQ3641" s="2"/>
      <c r="GR3641" s="2"/>
      <c r="GS3641" s="2"/>
      <c r="NX3641" s="2"/>
      <c r="NY3641" s="2"/>
      <c r="NZ3641" s="2"/>
      <c r="OA3641" s="2"/>
      <c r="OB3641" s="2"/>
    </row>
    <row r="3642" spans="2:392" x14ac:dyDescent="0.25">
      <c r="B3642" s="2"/>
      <c r="C3642" s="2"/>
      <c r="D3642" s="2"/>
      <c r="E3642" s="2"/>
      <c r="F3642" s="2"/>
      <c r="I3642" s="2"/>
      <c r="J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EE3642" s="2"/>
      <c r="EJ3642" s="2"/>
      <c r="EK3642" s="2"/>
      <c r="EL3642" s="2"/>
      <c r="EM3642" s="2"/>
      <c r="EN3642" s="2"/>
      <c r="EO3642" s="2"/>
      <c r="EP3642" s="2"/>
      <c r="EQ3642" s="2"/>
      <c r="ER3642" s="2"/>
      <c r="ES3642" s="2"/>
      <c r="ET3642" s="2"/>
      <c r="EU3642" s="2"/>
      <c r="EV3642" s="2"/>
      <c r="FJ3642" s="2"/>
      <c r="GB3642" s="2"/>
      <c r="GQ3642" s="2"/>
      <c r="GR3642" s="2"/>
      <c r="GS3642" s="2"/>
      <c r="NX3642" s="2"/>
      <c r="NY3642" s="2"/>
      <c r="NZ3642" s="2"/>
      <c r="OA3642" s="2"/>
      <c r="OB3642" s="2"/>
    </row>
    <row r="3643" spans="2:392" x14ac:dyDescent="0.25">
      <c r="B3643" s="2"/>
      <c r="C3643" s="2"/>
      <c r="D3643" s="2"/>
      <c r="E3643" s="2"/>
      <c r="F3643" s="2"/>
      <c r="I3643" s="2"/>
      <c r="J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EE3643" s="2"/>
      <c r="EJ3643" s="2"/>
      <c r="EK3643" s="2"/>
      <c r="EL3643" s="2"/>
      <c r="EM3643" s="2"/>
      <c r="EN3643" s="2"/>
      <c r="EO3643" s="2"/>
      <c r="EP3643" s="2"/>
      <c r="EQ3643" s="2"/>
      <c r="ER3643" s="2"/>
      <c r="ES3643" s="2"/>
      <c r="ET3643" s="2"/>
      <c r="EU3643" s="2"/>
      <c r="EV3643" s="2"/>
      <c r="FJ3643" s="2"/>
      <c r="GB3643" s="2"/>
      <c r="GQ3643" s="2"/>
      <c r="GR3643" s="2"/>
      <c r="GS3643" s="2"/>
      <c r="NX3643" s="2"/>
      <c r="NY3643" s="2"/>
      <c r="NZ3643" s="2"/>
      <c r="OA3643" s="2"/>
      <c r="OB3643" s="2"/>
    </row>
    <row r="3644" spans="2:392" x14ac:dyDescent="0.25">
      <c r="B3644" s="2"/>
      <c r="C3644" s="2"/>
      <c r="D3644" s="2"/>
      <c r="E3644" s="2"/>
      <c r="F3644" s="2"/>
      <c r="I3644" s="2"/>
      <c r="J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EE3644" s="2"/>
      <c r="EJ3644" s="2"/>
      <c r="EK3644" s="2"/>
      <c r="EL3644" s="2"/>
      <c r="EM3644" s="2"/>
      <c r="EN3644" s="2"/>
      <c r="EO3644" s="2"/>
      <c r="EP3644" s="2"/>
      <c r="EQ3644" s="2"/>
      <c r="ER3644" s="2"/>
      <c r="ES3644" s="2"/>
      <c r="ET3644" s="2"/>
      <c r="EU3644" s="2"/>
      <c r="EV3644" s="2"/>
      <c r="FJ3644" s="2"/>
      <c r="GB3644" s="2"/>
      <c r="GQ3644" s="2"/>
      <c r="GR3644" s="2"/>
      <c r="GS3644" s="2"/>
      <c r="NX3644" s="2"/>
      <c r="NY3644" s="2"/>
      <c r="NZ3644" s="2"/>
      <c r="OA3644" s="2"/>
      <c r="OB3644" s="2"/>
    </row>
    <row r="3645" spans="2:392" x14ac:dyDescent="0.25">
      <c r="B3645" s="2"/>
      <c r="C3645" s="2"/>
      <c r="D3645" s="2"/>
      <c r="E3645" s="2"/>
      <c r="F3645" s="2"/>
      <c r="I3645" s="2"/>
      <c r="J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EE3645" s="2"/>
      <c r="EJ3645" s="2"/>
      <c r="EK3645" s="2"/>
      <c r="EL3645" s="2"/>
      <c r="EM3645" s="2"/>
      <c r="EN3645" s="2"/>
      <c r="EO3645" s="2"/>
      <c r="EP3645" s="2"/>
      <c r="EQ3645" s="2"/>
      <c r="ER3645" s="2"/>
      <c r="ES3645" s="2"/>
      <c r="ET3645" s="2"/>
      <c r="EU3645" s="2"/>
      <c r="EV3645" s="2"/>
      <c r="FJ3645" s="2"/>
      <c r="GB3645" s="2"/>
      <c r="GQ3645" s="2"/>
      <c r="GR3645" s="2"/>
      <c r="GS3645" s="2"/>
      <c r="NX3645" s="2"/>
      <c r="NY3645" s="2"/>
      <c r="NZ3645" s="2"/>
      <c r="OA3645" s="2"/>
      <c r="OB3645" s="2"/>
    </row>
    <row r="3646" spans="2:392" x14ac:dyDescent="0.25">
      <c r="B3646" s="2"/>
      <c r="C3646" s="2"/>
      <c r="D3646" s="2"/>
      <c r="E3646" s="2"/>
      <c r="F3646" s="2"/>
      <c r="I3646" s="2"/>
      <c r="J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EE3646" s="2"/>
      <c r="EJ3646" s="2"/>
      <c r="EK3646" s="2"/>
      <c r="EL3646" s="2"/>
      <c r="EM3646" s="2"/>
      <c r="EN3646" s="2"/>
      <c r="EO3646" s="2"/>
      <c r="EP3646" s="2"/>
      <c r="EQ3646" s="2"/>
      <c r="ER3646" s="2"/>
      <c r="ES3646" s="2"/>
      <c r="ET3646" s="2"/>
      <c r="EU3646" s="2"/>
      <c r="EV3646" s="2"/>
      <c r="FJ3646" s="2"/>
      <c r="GB3646" s="2"/>
      <c r="GQ3646" s="2"/>
      <c r="GR3646" s="2"/>
      <c r="GS3646" s="2"/>
      <c r="NX3646" s="2"/>
      <c r="NY3646" s="2"/>
      <c r="NZ3646" s="2"/>
      <c r="OA3646" s="2"/>
      <c r="OB3646" s="2"/>
    </row>
    <row r="3647" spans="2:392" x14ac:dyDescent="0.25">
      <c r="B3647" s="2"/>
      <c r="C3647" s="2"/>
      <c r="D3647" s="2"/>
      <c r="E3647" s="2"/>
      <c r="F3647" s="2"/>
      <c r="I3647" s="2"/>
      <c r="J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EE3647" s="2"/>
      <c r="EJ3647" s="2"/>
      <c r="EK3647" s="2"/>
      <c r="EL3647" s="2"/>
      <c r="EM3647" s="2"/>
      <c r="EN3647" s="2"/>
      <c r="EO3647" s="2"/>
      <c r="EP3647" s="2"/>
      <c r="EQ3647" s="2"/>
      <c r="ER3647" s="2"/>
      <c r="ES3647" s="2"/>
      <c r="ET3647" s="2"/>
      <c r="EU3647" s="2"/>
      <c r="EV3647" s="2"/>
      <c r="FJ3647" s="2"/>
      <c r="GB3647" s="2"/>
      <c r="GQ3647" s="2"/>
      <c r="GR3647" s="2"/>
      <c r="GS3647" s="2"/>
      <c r="NX3647" s="2"/>
      <c r="NY3647" s="2"/>
      <c r="NZ3647" s="2"/>
      <c r="OA3647" s="2"/>
      <c r="OB3647" s="2"/>
    </row>
    <row r="3648" spans="2:392" x14ac:dyDescent="0.25">
      <c r="B3648" s="2"/>
      <c r="C3648" s="2"/>
      <c r="D3648" s="2"/>
      <c r="E3648" s="2"/>
      <c r="F3648" s="2"/>
      <c r="I3648" s="2"/>
      <c r="J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EE3648" s="2"/>
      <c r="EJ3648" s="2"/>
      <c r="EK3648" s="2"/>
      <c r="EL3648" s="2"/>
      <c r="EM3648" s="2"/>
      <c r="EN3648" s="2"/>
      <c r="EO3648" s="2"/>
      <c r="EP3648" s="2"/>
      <c r="EQ3648" s="2"/>
      <c r="ER3648" s="2"/>
      <c r="ES3648" s="2"/>
      <c r="ET3648" s="2"/>
      <c r="EU3648" s="2"/>
      <c r="EV3648" s="2"/>
      <c r="FJ3648" s="2"/>
      <c r="GB3648" s="2"/>
      <c r="GQ3648" s="2"/>
      <c r="GR3648" s="2"/>
      <c r="GS3648" s="2"/>
      <c r="NX3648" s="2"/>
      <c r="NY3648" s="2"/>
      <c r="NZ3648" s="2"/>
      <c r="OA3648" s="2"/>
      <c r="OB3648" s="2"/>
    </row>
    <row r="3649" spans="2:392" x14ac:dyDescent="0.25">
      <c r="B3649" s="2"/>
      <c r="C3649" s="2"/>
      <c r="D3649" s="2"/>
      <c r="E3649" s="2"/>
      <c r="F3649" s="2"/>
      <c r="I3649" s="2"/>
      <c r="J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EE3649" s="2"/>
      <c r="EJ3649" s="2"/>
      <c r="EK3649" s="2"/>
      <c r="EL3649" s="2"/>
      <c r="EM3649" s="2"/>
      <c r="EN3649" s="2"/>
      <c r="EO3649" s="2"/>
      <c r="EP3649" s="2"/>
      <c r="EQ3649" s="2"/>
      <c r="ER3649" s="2"/>
      <c r="ES3649" s="2"/>
      <c r="ET3649" s="2"/>
      <c r="EU3649" s="2"/>
      <c r="EV3649" s="2"/>
      <c r="FJ3649" s="2"/>
      <c r="GB3649" s="2"/>
      <c r="GQ3649" s="2"/>
      <c r="GR3649" s="2"/>
      <c r="GS3649" s="2"/>
      <c r="NX3649" s="2"/>
      <c r="NY3649" s="2"/>
      <c r="NZ3649" s="2"/>
      <c r="OA3649" s="2"/>
      <c r="OB3649" s="2"/>
    </row>
    <row r="3650" spans="2:392" x14ac:dyDescent="0.25">
      <c r="B3650" s="2"/>
      <c r="C3650" s="2"/>
      <c r="D3650" s="2"/>
      <c r="E3650" s="2"/>
      <c r="F3650" s="2"/>
      <c r="I3650" s="2"/>
      <c r="J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EE3650" s="2"/>
      <c r="EJ3650" s="2"/>
      <c r="EK3650" s="2"/>
      <c r="EL3650" s="2"/>
      <c r="EM3650" s="2"/>
      <c r="EN3650" s="2"/>
      <c r="EO3650" s="2"/>
      <c r="EP3650" s="2"/>
      <c r="EQ3650" s="2"/>
      <c r="ER3650" s="2"/>
      <c r="ES3650" s="2"/>
      <c r="ET3650" s="2"/>
      <c r="EU3650" s="2"/>
      <c r="EV3650" s="2"/>
      <c r="FJ3650" s="2"/>
      <c r="GB3650" s="2"/>
      <c r="GQ3650" s="2"/>
      <c r="GR3650" s="2"/>
      <c r="GS3650" s="2"/>
      <c r="NX3650" s="2"/>
      <c r="NY3650" s="2"/>
      <c r="NZ3650" s="2"/>
      <c r="OA3650" s="2"/>
      <c r="OB3650" s="2"/>
    </row>
    <row r="3651" spans="2:392" x14ac:dyDescent="0.25">
      <c r="B3651" s="2"/>
      <c r="C3651" s="2"/>
      <c r="D3651" s="2"/>
      <c r="E3651" s="2"/>
      <c r="F3651" s="2"/>
      <c r="I3651" s="2"/>
      <c r="J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EE3651" s="2"/>
      <c r="EJ3651" s="2"/>
      <c r="EK3651" s="2"/>
      <c r="EL3651" s="2"/>
      <c r="EM3651" s="2"/>
      <c r="EN3651" s="2"/>
      <c r="EO3651" s="2"/>
      <c r="EP3651" s="2"/>
      <c r="EQ3651" s="2"/>
      <c r="ER3651" s="2"/>
      <c r="ES3651" s="2"/>
      <c r="ET3651" s="2"/>
      <c r="EU3651" s="2"/>
      <c r="EV3651" s="2"/>
      <c r="FJ3651" s="2"/>
      <c r="GB3651" s="2"/>
      <c r="GQ3651" s="2"/>
      <c r="GR3651" s="2"/>
      <c r="GS3651" s="2"/>
      <c r="NX3651" s="2"/>
      <c r="NY3651" s="2"/>
      <c r="NZ3651" s="2"/>
      <c r="OA3651" s="2"/>
      <c r="OB3651" s="2"/>
    </row>
    <row r="3652" spans="2:392" x14ac:dyDescent="0.25">
      <c r="B3652" s="2"/>
      <c r="C3652" s="2"/>
      <c r="D3652" s="2"/>
      <c r="E3652" s="2"/>
      <c r="F3652" s="2"/>
      <c r="I3652" s="2"/>
      <c r="J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EE3652" s="2"/>
      <c r="EJ3652" s="2"/>
      <c r="EK3652" s="2"/>
      <c r="EL3652" s="2"/>
      <c r="EM3652" s="2"/>
      <c r="EN3652" s="2"/>
      <c r="EO3652" s="2"/>
      <c r="EP3652" s="2"/>
      <c r="EQ3652" s="2"/>
      <c r="ER3652" s="2"/>
      <c r="ES3652" s="2"/>
      <c r="ET3652" s="2"/>
      <c r="EU3652" s="2"/>
      <c r="EV3652" s="2"/>
      <c r="FJ3652" s="2"/>
      <c r="GB3652" s="2"/>
      <c r="GQ3652" s="2"/>
      <c r="GR3652" s="2"/>
      <c r="GS3652" s="2"/>
      <c r="NX3652" s="2"/>
      <c r="NY3652" s="2"/>
      <c r="NZ3652" s="2"/>
      <c r="OA3652" s="2"/>
      <c r="OB3652" s="2"/>
    </row>
    <row r="3653" spans="2:392" x14ac:dyDescent="0.25">
      <c r="B3653" s="2"/>
      <c r="C3653" s="2"/>
      <c r="D3653" s="2"/>
      <c r="E3653" s="2"/>
      <c r="F3653" s="2"/>
      <c r="I3653" s="2"/>
      <c r="J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EE3653" s="2"/>
      <c r="EJ3653" s="2"/>
      <c r="EK3653" s="2"/>
      <c r="EL3653" s="2"/>
      <c r="EM3653" s="2"/>
      <c r="EN3653" s="2"/>
      <c r="EO3653" s="2"/>
      <c r="EP3653" s="2"/>
      <c r="EQ3653" s="2"/>
      <c r="ER3653" s="2"/>
      <c r="ES3653" s="2"/>
      <c r="ET3653" s="2"/>
      <c r="EU3653" s="2"/>
      <c r="EV3653" s="2"/>
      <c r="FJ3653" s="2"/>
      <c r="GB3653" s="2"/>
      <c r="GQ3653" s="2"/>
      <c r="GR3653" s="2"/>
      <c r="GS3653" s="2"/>
      <c r="NX3653" s="2"/>
      <c r="NY3653" s="2"/>
      <c r="NZ3653" s="2"/>
      <c r="OA3653" s="2"/>
      <c r="OB3653" s="2"/>
    </row>
    <row r="3654" spans="2:392" x14ac:dyDescent="0.25">
      <c r="B3654" s="2"/>
      <c r="C3654" s="2"/>
      <c r="D3654" s="2"/>
      <c r="E3654" s="2"/>
      <c r="F3654" s="2"/>
      <c r="I3654" s="2"/>
      <c r="J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EE3654" s="2"/>
      <c r="EJ3654" s="2"/>
      <c r="EK3654" s="2"/>
      <c r="EL3654" s="2"/>
      <c r="EM3654" s="2"/>
      <c r="EN3654" s="2"/>
      <c r="EO3654" s="2"/>
      <c r="EP3654" s="2"/>
      <c r="EQ3654" s="2"/>
      <c r="ER3654" s="2"/>
      <c r="ES3654" s="2"/>
      <c r="ET3654" s="2"/>
      <c r="EU3654" s="2"/>
      <c r="EV3654" s="2"/>
      <c r="FJ3654" s="2"/>
      <c r="GB3654" s="2"/>
      <c r="GQ3654" s="2"/>
      <c r="GR3654" s="2"/>
      <c r="GS3654" s="2"/>
      <c r="NX3654" s="2"/>
      <c r="NY3654" s="2"/>
      <c r="NZ3654" s="2"/>
      <c r="OA3654" s="2"/>
      <c r="OB3654" s="2"/>
    </row>
    <row r="3655" spans="2:392" x14ac:dyDescent="0.25">
      <c r="B3655" s="2"/>
      <c r="C3655" s="2"/>
      <c r="D3655" s="2"/>
      <c r="E3655" s="2"/>
      <c r="F3655" s="2"/>
      <c r="I3655" s="2"/>
      <c r="J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EE3655" s="2"/>
      <c r="EJ3655" s="2"/>
      <c r="EK3655" s="2"/>
      <c r="EL3655" s="2"/>
      <c r="EM3655" s="2"/>
      <c r="EN3655" s="2"/>
      <c r="EO3655" s="2"/>
      <c r="EP3655" s="2"/>
      <c r="EQ3655" s="2"/>
      <c r="ER3655" s="2"/>
      <c r="ES3655" s="2"/>
      <c r="ET3655" s="2"/>
      <c r="EU3655" s="2"/>
      <c r="EV3655" s="2"/>
      <c r="FJ3655" s="2"/>
      <c r="GB3655" s="2"/>
      <c r="GQ3655" s="2"/>
      <c r="GR3655" s="2"/>
      <c r="GS3655" s="2"/>
      <c r="NX3655" s="2"/>
      <c r="NY3655" s="2"/>
      <c r="NZ3655" s="2"/>
      <c r="OA3655" s="2"/>
      <c r="OB3655" s="2"/>
    </row>
    <row r="3656" spans="2:392" x14ac:dyDescent="0.25">
      <c r="B3656" s="2"/>
      <c r="C3656" s="2"/>
      <c r="D3656" s="2"/>
      <c r="E3656" s="2"/>
      <c r="F3656" s="2"/>
      <c r="I3656" s="2"/>
      <c r="J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EE3656" s="2"/>
      <c r="EJ3656" s="2"/>
      <c r="EK3656" s="2"/>
      <c r="EL3656" s="2"/>
      <c r="EM3656" s="2"/>
      <c r="EN3656" s="2"/>
      <c r="EO3656" s="2"/>
      <c r="EP3656" s="2"/>
      <c r="EQ3656" s="2"/>
      <c r="ER3656" s="2"/>
      <c r="ES3656" s="2"/>
      <c r="ET3656" s="2"/>
      <c r="EU3656" s="2"/>
      <c r="EV3656" s="2"/>
      <c r="FJ3656" s="2"/>
      <c r="GB3656" s="2"/>
      <c r="GQ3656" s="2"/>
      <c r="GR3656" s="2"/>
      <c r="GS3656" s="2"/>
      <c r="NX3656" s="2"/>
      <c r="NY3656" s="2"/>
      <c r="NZ3656" s="2"/>
      <c r="OA3656" s="2"/>
      <c r="OB3656" s="2"/>
    </row>
    <row r="3657" spans="2:392" x14ac:dyDescent="0.25">
      <c r="B3657" s="2"/>
      <c r="C3657" s="2"/>
      <c r="D3657" s="2"/>
      <c r="E3657" s="2"/>
      <c r="F3657" s="2"/>
      <c r="I3657" s="2"/>
      <c r="J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EE3657" s="2"/>
      <c r="EJ3657" s="2"/>
      <c r="EK3657" s="2"/>
      <c r="EL3657" s="2"/>
      <c r="EM3657" s="2"/>
      <c r="EN3657" s="2"/>
      <c r="EO3657" s="2"/>
      <c r="EP3657" s="2"/>
      <c r="EQ3657" s="2"/>
      <c r="ER3657" s="2"/>
      <c r="ES3657" s="2"/>
      <c r="ET3657" s="2"/>
      <c r="EU3657" s="2"/>
      <c r="EV3657" s="2"/>
      <c r="FJ3657" s="2"/>
      <c r="GB3657" s="2"/>
      <c r="GQ3657" s="2"/>
      <c r="GR3657" s="2"/>
      <c r="GS3657" s="2"/>
      <c r="NX3657" s="2"/>
      <c r="NY3657" s="2"/>
      <c r="NZ3657" s="2"/>
      <c r="OA3657" s="2"/>
      <c r="OB3657" s="2"/>
    </row>
    <row r="3658" spans="2:392" x14ac:dyDescent="0.25">
      <c r="B3658" s="2"/>
      <c r="C3658" s="2"/>
      <c r="D3658" s="2"/>
      <c r="E3658" s="2"/>
      <c r="F3658" s="2"/>
      <c r="I3658" s="2"/>
      <c r="J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EE3658" s="2"/>
      <c r="EJ3658" s="2"/>
      <c r="EK3658" s="2"/>
      <c r="EL3658" s="2"/>
      <c r="EM3658" s="2"/>
      <c r="EN3658" s="2"/>
      <c r="EO3658" s="2"/>
      <c r="EP3658" s="2"/>
      <c r="EQ3658" s="2"/>
      <c r="ER3658" s="2"/>
      <c r="ES3658" s="2"/>
      <c r="ET3658" s="2"/>
      <c r="EU3658" s="2"/>
      <c r="EV3658" s="2"/>
      <c r="FJ3658" s="2"/>
      <c r="GB3658" s="2"/>
      <c r="GQ3658" s="2"/>
      <c r="GR3658" s="2"/>
      <c r="GS3658" s="2"/>
      <c r="NX3658" s="2"/>
      <c r="NY3658" s="2"/>
      <c r="NZ3658" s="2"/>
      <c r="OA3658" s="2"/>
      <c r="OB3658" s="2"/>
    </row>
    <row r="3659" spans="2:392" x14ac:dyDescent="0.25">
      <c r="B3659" s="2"/>
      <c r="C3659" s="2"/>
      <c r="D3659" s="2"/>
      <c r="E3659" s="2"/>
      <c r="F3659" s="2"/>
      <c r="I3659" s="2"/>
      <c r="J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EE3659" s="2"/>
      <c r="EJ3659" s="2"/>
      <c r="EK3659" s="2"/>
      <c r="EL3659" s="2"/>
      <c r="EM3659" s="2"/>
      <c r="EN3659" s="2"/>
      <c r="EO3659" s="2"/>
      <c r="EP3659" s="2"/>
      <c r="EQ3659" s="2"/>
      <c r="ER3659" s="2"/>
      <c r="ES3659" s="2"/>
      <c r="ET3659" s="2"/>
      <c r="EU3659" s="2"/>
      <c r="EV3659" s="2"/>
      <c r="FJ3659" s="2"/>
      <c r="GB3659" s="2"/>
      <c r="GQ3659" s="2"/>
      <c r="GR3659" s="2"/>
      <c r="GS3659" s="2"/>
      <c r="NX3659" s="2"/>
      <c r="NY3659" s="2"/>
      <c r="NZ3659" s="2"/>
      <c r="OA3659" s="2"/>
      <c r="OB3659" s="2"/>
    </row>
    <row r="3660" spans="2:392" x14ac:dyDescent="0.25">
      <c r="B3660" s="2"/>
      <c r="C3660" s="2"/>
      <c r="D3660" s="2"/>
      <c r="E3660" s="2"/>
      <c r="F3660" s="2"/>
      <c r="I3660" s="2"/>
      <c r="J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EE3660" s="2"/>
      <c r="EJ3660" s="2"/>
      <c r="EK3660" s="2"/>
      <c r="EL3660" s="2"/>
      <c r="EM3660" s="2"/>
      <c r="EN3660" s="2"/>
      <c r="EO3660" s="2"/>
      <c r="EP3660" s="2"/>
      <c r="EQ3660" s="2"/>
      <c r="ER3660" s="2"/>
      <c r="ES3660" s="2"/>
      <c r="ET3660" s="2"/>
      <c r="EU3660" s="2"/>
      <c r="EV3660" s="2"/>
      <c r="FJ3660" s="2"/>
      <c r="GB3660" s="2"/>
      <c r="GQ3660" s="2"/>
      <c r="GR3660" s="2"/>
      <c r="GS3660" s="2"/>
      <c r="NX3660" s="2"/>
      <c r="NY3660" s="2"/>
      <c r="NZ3660" s="2"/>
      <c r="OA3660" s="2"/>
      <c r="OB3660" s="2"/>
    </row>
    <row r="3661" spans="2:392" x14ac:dyDescent="0.25">
      <c r="B3661" s="2"/>
      <c r="C3661" s="2"/>
      <c r="D3661" s="2"/>
      <c r="E3661" s="2"/>
      <c r="F3661" s="2"/>
      <c r="I3661" s="2"/>
      <c r="J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EE3661" s="2"/>
      <c r="EJ3661" s="2"/>
      <c r="EK3661" s="2"/>
      <c r="EL3661" s="2"/>
      <c r="EM3661" s="2"/>
      <c r="EN3661" s="2"/>
      <c r="EO3661" s="2"/>
      <c r="EP3661" s="2"/>
      <c r="EQ3661" s="2"/>
      <c r="ER3661" s="2"/>
      <c r="ES3661" s="2"/>
      <c r="ET3661" s="2"/>
      <c r="EU3661" s="2"/>
      <c r="EV3661" s="2"/>
      <c r="FJ3661" s="2"/>
      <c r="GB3661" s="2"/>
      <c r="GQ3661" s="2"/>
      <c r="GR3661" s="2"/>
      <c r="GS3661" s="2"/>
      <c r="NX3661" s="2"/>
      <c r="NY3661" s="2"/>
      <c r="NZ3661" s="2"/>
      <c r="OA3661" s="2"/>
      <c r="OB3661" s="2"/>
    </row>
    <row r="3662" spans="2:392" x14ac:dyDescent="0.25">
      <c r="B3662" s="2"/>
      <c r="C3662" s="2"/>
      <c r="D3662" s="2"/>
      <c r="E3662" s="2"/>
      <c r="F3662" s="2"/>
      <c r="I3662" s="2"/>
      <c r="J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EE3662" s="2"/>
      <c r="EJ3662" s="2"/>
      <c r="EK3662" s="2"/>
      <c r="EL3662" s="2"/>
      <c r="EM3662" s="2"/>
      <c r="EN3662" s="2"/>
      <c r="EO3662" s="2"/>
      <c r="EP3662" s="2"/>
      <c r="EQ3662" s="2"/>
      <c r="ER3662" s="2"/>
      <c r="ES3662" s="2"/>
      <c r="ET3662" s="2"/>
      <c r="EU3662" s="2"/>
      <c r="EV3662" s="2"/>
      <c r="FJ3662" s="2"/>
      <c r="GB3662" s="2"/>
      <c r="GQ3662" s="2"/>
      <c r="GR3662" s="2"/>
      <c r="GS3662" s="2"/>
      <c r="NX3662" s="2"/>
      <c r="NY3662" s="2"/>
      <c r="NZ3662" s="2"/>
      <c r="OA3662" s="2"/>
      <c r="OB3662" s="2"/>
    </row>
    <row r="3663" spans="2:392" x14ac:dyDescent="0.25">
      <c r="B3663" s="2"/>
      <c r="C3663" s="2"/>
      <c r="D3663" s="2"/>
      <c r="E3663" s="2"/>
      <c r="F3663" s="2"/>
      <c r="I3663" s="2"/>
      <c r="J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EE3663" s="2"/>
      <c r="EJ3663" s="2"/>
      <c r="EK3663" s="2"/>
      <c r="EL3663" s="2"/>
      <c r="EM3663" s="2"/>
      <c r="EN3663" s="2"/>
      <c r="EO3663" s="2"/>
      <c r="EP3663" s="2"/>
      <c r="EQ3663" s="2"/>
      <c r="ER3663" s="2"/>
      <c r="ES3663" s="2"/>
      <c r="ET3663" s="2"/>
      <c r="EU3663" s="2"/>
      <c r="EV3663" s="2"/>
      <c r="FJ3663" s="2"/>
      <c r="GB3663" s="2"/>
      <c r="GQ3663" s="2"/>
      <c r="GR3663" s="2"/>
      <c r="GS3663" s="2"/>
      <c r="NX3663" s="2"/>
      <c r="NY3663" s="2"/>
      <c r="NZ3663" s="2"/>
      <c r="OA3663" s="2"/>
      <c r="OB3663" s="2"/>
    </row>
    <row r="3664" spans="2:392" x14ac:dyDescent="0.25">
      <c r="B3664" s="2"/>
      <c r="C3664" s="2"/>
      <c r="D3664" s="2"/>
      <c r="E3664" s="2"/>
      <c r="F3664" s="2"/>
      <c r="I3664" s="2"/>
      <c r="J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EE3664" s="2"/>
      <c r="EJ3664" s="2"/>
      <c r="EK3664" s="2"/>
      <c r="EL3664" s="2"/>
      <c r="EM3664" s="2"/>
      <c r="EN3664" s="2"/>
      <c r="EO3664" s="2"/>
      <c r="EP3664" s="2"/>
      <c r="EQ3664" s="2"/>
      <c r="ER3664" s="2"/>
      <c r="ES3664" s="2"/>
      <c r="ET3664" s="2"/>
      <c r="EU3664" s="2"/>
      <c r="EV3664" s="2"/>
      <c r="FJ3664" s="2"/>
      <c r="GB3664" s="2"/>
      <c r="GQ3664" s="2"/>
      <c r="GR3664" s="2"/>
      <c r="GS3664" s="2"/>
      <c r="NX3664" s="2"/>
      <c r="NY3664" s="2"/>
      <c r="NZ3664" s="2"/>
      <c r="OA3664" s="2"/>
      <c r="OB3664" s="2"/>
    </row>
    <row r="3665" spans="2:392" x14ac:dyDescent="0.25">
      <c r="B3665" s="2"/>
      <c r="C3665" s="2"/>
      <c r="D3665" s="2"/>
      <c r="E3665" s="2"/>
      <c r="F3665" s="2"/>
      <c r="I3665" s="2"/>
      <c r="J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EE3665" s="2"/>
      <c r="EJ3665" s="2"/>
      <c r="EK3665" s="2"/>
      <c r="EL3665" s="2"/>
      <c r="EM3665" s="2"/>
      <c r="EN3665" s="2"/>
      <c r="EO3665" s="2"/>
      <c r="EP3665" s="2"/>
      <c r="EQ3665" s="2"/>
      <c r="ER3665" s="2"/>
      <c r="ES3665" s="2"/>
      <c r="ET3665" s="2"/>
      <c r="EU3665" s="2"/>
      <c r="EV3665" s="2"/>
      <c r="FJ3665" s="2"/>
      <c r="GB3665" s="2"/>
      <c r="GQ3665" s="2"/>
      <c r="GR3665" s="2"/>
      <c r="GS3665" s="2"/>
      <c r="NX3665" s="2"/>
      <c r="NY3665" s="2"/>
      <c r="NZ3665" s="2"/>
      <c r="OA3665" s="2"/>
      <c r="OB3665" s="2"/>
    </row>
    <row r="3666" spans="2:392" x14ac:dyDescent="0.25">
      <c r="B3666" s="2"/>
      <c r="C3666" s="2"/>
      <c r="D3666" s="2"/>
      <c r="E3666" s="2"/>
      <c r="F3666" s="2"/>
      <c r="I3666" s="2"/>
      <c r="J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EE3666" s="2"/>
      <c r="EJ3666" s="2"/>
      <c r="EK3666" s="2"/>
      <c r="EL3666" s="2"/>
      <c r="EM3666" s="2"/>
      <c r="EN3666" s="2"/>
      <c r="EO3666" s="2"/>
      <c r="EP3666" s="2"/>
      <c r="EQ3666" s="2"/>
      <c r="ER3666" s="2"/>
      <c r="ES3666" s="2"/>
      <c r="ET3666" s="2"/>
      <c r="EU3666" s="2"/>
      <c r="EV3666" s="2"/>
      <c r="FJ3666" s="2"/>
      <c r="GB3666" s="2"/>
      <c r="GQ3666" s="2"/>
      <c r="GR3666" s="2"/>
      <c r="GS3666" s="2"/>
      <c r="NX3666" s="2"/>
      <c r="NY3666" s="2"/>
      <c r="NZ3666" s="2"/>
      <c r="OA3666" s="2"/>
      <c r="OB3666" s="2"/>
    </row>
    <row r="3667" spans="2:392" x14ac:dyDescent="0.25">
      <c r="B3667" s="2"/>
      <c r="C3667" s="2"/>
      <c r="D3667" s="2"/>
      <c r="E3667" s="2"/>
      <c r="F3667" s="2"/>
      <c r="I3667" s="2"/>
      <c r="J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EE3667" s="2"/>
      <c r="EJ3667" s="2"/>
      <c r="EK3667" s="2"/>
      <c r="EL3667" s="2"/>
      <c r="EM3667" s="2"/>
      <c r="EN3667" s="2"/>
      <c r="EO3667" s="2"/>
      <c r="EP3667" s="2"/>
      <c r="EQ3667" s="2"/>
      <c r="ER3667" s="2"/>
      <c r="ES3667" s="2"/>
      <c r="ET3667" s="2"/>
      <c r="EU3667" s="2"/>
      <c r="EV3667" s="2"/>
      <c r="FJ3667" s="2"/>
      <c r="GB3667" s="2"/>
      <c r="GQ3667" s="2"/>
      <c r="GR3667" s="2"/>
      <c r="GS3667" s="2"/>
      <c r="NX3667" s="2"/>
      <c r="NY3667" s="2"/>
      <c r="NZ3667" s="2"/>
      <c r="OA3667" s="2"/>
      <c r="OB3667" s="2"/>
    </row>
    <row r="3668" spans="2:392" x14ac:dyDescent="0.25">
      <c r="B3668" s="2"/>
      <c r="C3668" s="2"/>
      <c r="D3668" s="2"/>
      <c r="E3668" s="2"/>
      <c r="F3668" s="2"/>
      <c r="I3668" s="2"/>
      <c r="J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EE3668" s="2"/>
      <c r="EJ3668" s="2"/>
      <c r="EK3668" s="2"/>
      <c r="EL3668" s="2"/>
      <c r="EM3668" s="2"/>
      <c r="EN3668" s="2"/>
      <c r="EO3668" s="2"/>
      <c r="EP3668" s="2"/>
      <c r="EQ3668" s="2"/>
      <c r="ER3668" s="2"/>
      <c r="ES3668" s="2"/>
      <c r="ET3668" s="2"/>
      <c r="EU3668" s="2"/>
      <c r="EV3668" s="2"/>
      <c r="FJ3668" s="2"/>
      <c r="GB3668" s="2"/>
      <c r="GQ3668" s="2"/>
      <c r="GR3668" s="2"/>
      <c r="GS3668" s="2"/>
      <c r="NX3668" s="2"/>
      <c r="NY3668" s="2"/>
      <c r="NZ3668" s="2"/>
      <c r="OA3668" s="2"/>
      <c r="OB3668" s="2"/>
    </row>
    <row r="3669" spans="2:392" x14ac:dyDescent="0.25">
      <c r="B3669" s="2"/>
      <c r="C3669" s="2"/>
      <c r="D3669" s="2"/>
      <c r="E3669" s="2"/>
      <c r="F3669" s="2"/>
      <c r="I3669" s="2"/>
      <c r="J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EE3669" s="2"/>
      <c r="EJ3669" s="2"/>
      <c r="EK3669" s="2"/>
      <c r="EL3669" s="2"/>
      <c r="EM3669" s="2"/>
      <c r="EN3669" s="2"/>
      <c r="EO3669" s="2"/>
      <c r="EP3669" s="2"/>
      <c r="EQ3669" s="2"/>
      <c r="ER3669" s="2"/>
      <c r="ES3669" s="2"/>
      <c r="ET3669" s="2"/>
      <c r="EU3669" s="2"/>
      <c r="EV3669" s="2"/>
      <c r="FJ3669" s="2"/>
      <c r="GB3669" s="2"/>
      <c r="GQ3669" s="2"/>
      <c r="GR3669" s="2"/>
      <c r="GS3669" s="2"/>
      <c r="NX3669" s="2"/>
      <c r="NY3669" s="2"/>
      <c r="NZ3669" s="2"/>
      <c r="OA3669" s="2"/>
      <c r="OB3669" s="2"/>
    </row>
    <row r="3670" spans="2:392" x14ac:dyDescent="0.25">
      <c r="B3670" s="2"/>
      <c r="C3670" s="2"/>
      <c r="D3670" s="2"/>
      <c r="E3670" s="2"/>
      <c r="F3670" s="2"/>
      <c r="I3670" s="2"/>
      <c r="J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EE3670" s="2"/>
      <c r="EJ3670" s="2"/>
      <c r="EK3670" s="2"/>
      <c r="EL3670" s="2"/>
      <c r="EM3670" s="2"/>
      <c r="EN3670" s="2"/>
      <c r="EO3670" s="2"/>
      <c r="EP3670" s="2"/>
      <c r="EQ3670" s="2"/>
      <c r="ER3670" s="2"/>
      <c r="ES3670" s="2"/>
      <c r="ET3670" s="2"/>
      <c r="EU3670" s="2"/>
      <c r="EV3670" s="2"/>
      <c r="FJ3670" s="2"/>
      <c r="GB3670" s="2"/>
      <c r="GQ3670" s="2"/>
      <c r="GR3670" s="2"/>
      <c r="GS3670" s="2"/>
      <c r="NX3670" s="2"/>
      <c r="NY3670" s="2"/>
      <c r="NZ3670" s="2"/>
      <c r="OA3670" s="2"/>
      <c r="OB3670" s="2"/>
    </row>
    <row r="3671" spans="2:392" x14ac:dyDescent="0.25">
      <c r="B3671" s="2"/>
      <c r="C3671" s="2"/>
      <c r="D3671" s="2"/>
      <c r="E3671" s="2"/>
      <c r="F3671" s="2"/>
      <c r="I3671" s="2"/>
      <c r="J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EE3671" s="2"/>
      <c r="EJ3671" s="2"/>
      <c r="EK3671" s="2"/>
      <c r="EL3671" s="2"/>
      <c r="EM3671" s="2"/>
      <c r="EN3671" s="2"/>
      <c r="EO3671" s="2"/>
      <c r="EP3671" s="2"/>
      <c r="EQ3671" s="2"/>
      <c r="ER3671" s="2"/>
      <c r="ES3671" s="2"/>
      <c r="ET3671" s="2"/>
      <c r="EU3671" s="2"/>
      <c r="EV3671" s="2"/>
      <c r="FJ3671" s="2"/>
      <c r="GB3671" s="2"/>
      <c r="GQ3671" s="2"/>
      <c r="GR3671" s="2"/>
      <c r="GS3671" s="2"/>
      <c r="NX3671" s="2"/>
      <c r="NY3671" s="2"/>
      <c r="NZ3671" s="2"/>
      <c r="OA3671" s="2"/>
      <c r="OB3671" s="2"/>
    </row>
    <row r="3672" spans="2:392" x14ac:dyDescent="0.25">
      <c r="B3672" s="2"/>
      <c r="C3672" s="2"/>
      <c r="D3672" s="2"/>
      <c r="E3672" s="2"/>
      <c r="F3672" s="2"/>
      <c r="I3672" s="2"/>
      <c r="J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EE3672" s="2"/>
      <c r="EJ3672" s="2"/>
      <c r="EK3672" s="2"/>
      <c r="EL3672" s="2"/>
      <c r="EM3672" s="2"/>
      <c r="EN3672" s="2"/>
      <c r="EO3672" s="2"/>
      <c r="EP3672" s="2"/>
      <c r="EQ3672" s="2"/>
      <c r="ER3672" s="2"/>
      <c r="ES3672" s="2"/>
      <c r="ET3672" s="2"/>
      <c r="EU3672" s="2"/>
      <c r="EV3672" s="2"/>
      <c r="FJ3672" s="2"/>
      <c r="GB3672" s="2"/>
      <c r="GQ3672" s="2"/>
      <c r="GR3672" s="2"/>
      <c r="GS3672" s="2"/>
      <c r="NX3672" s="2"/>
      <c r="NY3672" s="2"/>
      <c r="NZ3672" s="2"/>
      <c r="OA3672" s="2"/>
      <c r="OB3672" s="2"/>
    </row>
    <row r="3673" spans="2:392" x14ac:dyDescent="0.25">
      <c r="B3673" s="2"/>
      <c r="C3673" s="2"/>
      <c r="D3673" s="2"/>
      <c r="E3673" s="2"/>
      <c r="F3673" s="2"/>
      <c r="I3673" s="2"/>
      <c r="J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EE3673" s="2"/>
      <c r="EJ3673" s="2"/>
      <c r="EK3673" s="2"/>
      <c r="EL3673" s="2"/>
      <c r="EM3673" s="2"/>
      <c r="EN3673" s="2"/>
      <c r="EO3673" s="2"/>
      <c r="EP3673" s="2"/>
      <c r="EQ3673" s="2"/>
      <c r="ER3673" s="2"/>
      <c r="ES3673" s="2"/>
      <c r="ET3673" s="2"/>
      <c r="EU3673" s="2"/>
      <c r="EV3673" s="2"/>
      <c r="FJ3673" s="2"/>
      <c r="GB3673" s="2"/>
      <c r="GQ3673" s="2"/>
      <c r="GR3673" s="2"/>
      <c r="GS3673" s="2"/>
      <c r="NX3673" s="2"/>
      <c r="NY3673" s="2"/>
      <c r="NZ3673" s="2"/>
      <c r="OA3673" s="2"/>
      <c r="OB3673" s="2"/>
    </row>
    <row r="3674" spans="2:392" x14ac:dyDescent="0.25">
      <c r="B3674" s="2"/>
      <c r="C3674" s="2"/>
      <c r="D3674" s="2"/>
      <c r="E3674" s="2"/>
      <c r="F3674" s="2"/>
      <c r="I3674" s="2"/>
      <c r="J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EE3674" s="2"/>
      <c r="EJ3674" s="2"/>
      <c r="EK3674" s="2"/>
      <c r="EL3674" s="2"/>
      <c r="EM3674" s="2"/>
      <c r="EN3674" s="2"/>
      <c r="EO3674" s="2"/>
      <c r="EP3674" s="2"/>
      <c r="EQ3674" s="2"/>
      <c r="ER3674" s="2"/>
      <c r="ES3674" s="2"/>
      <c r="ET3674" s="2"/>
      <c r="EU3674" s="2"/>
      <c r="EV3674" s="2"/>
      <c r="FJ3674" s="2"/>
      <c r="GB3674" s="2"/>
      <c r="GQ3674" s="2"/>
      <c r="GR3674" s="2"/>
      <c r="GS3674" s="2"/>
      <c r="NX3674" s="2"/>
      <c r="NY3674" s="2"/>
      <c r="NZ3674" s="2"/>
      <c r="OA3674" s="2"/>
      <c r="OB3674" s="2"/>
    </row>
    <row r="3675" spans="2:392" x14ac:dyDescent="0.25">
      <c r="B3675" s="2"/>
      <c r="C3675" s="2"/>
      <c r="D3675" s="2"/>
      <c r="E3675" s="2"/>
      <c r="F3675" s="2"/>
      <c r="I3675" s="2"/>
      <c r="J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EE3675" s="2"/>
      <c r="EJ3675" s="2"/>
      <c r="EK3675" s="2"/>
      <c r="EL3675" s="2"/>
      <c r="EM3675" s="2"/>
      <c r="EN3675" s="2"/>
      <c r="EO3675" s="2"/>
      <c r="EP3675" s="2"/>
      <c r="EQ3675" s="2"/>
      <c r="ER3675" s="2"/>
      <c r="ES3675" s="2"/>
      <c r="ET3675" s="2"/>
      <c r="EU3675" s="2"/>
      <c r="EV3675" s="2"/>
      <c r="FJ3675" s="2"/>
      <c r="GB3675" s="2"/>
      <c r="GQ3675" s="2"/>
      <c r="GR3675" s="2"/>
      <c r="GS3675" s="2"/>
      <c r="NX3675" s="2"/>
      <c r="NY3675" s="2"/>
      <c r="NZ3675" s="2"/>
      <c r="OA3675" s="2"/>
      <c r="OB3675" s="2"/>
    </row>
    <row r="3676" spans="2:392" x14ac:dyDescent="0.25">
      <c r="B3676" s="2"/>
      <c r="C3676" s="2"/>
      <c r="D3676" s="2"/>
      <c r="E3676" s="2"/>
      <c r="F3676" s="2"/>
      <c r="I3676" s="2"/>
      <c r="J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EE3676" s="2"/>
      <c r="EJ3676" s="2"/>
      <c r="EK3676" s="2"/>
      <c r="EL3676" s="2"/>
      <c r="EM3676" s="2"/>
      <c r="EN3676" s="2"/>
      <c r="EO3676" s="2"/>
      <c r="EP3676" s="2"/>
      <c r="EQ3676" s="2"/>
      <c r="ER3676" s="2"/>
      <c r="ES3676" s="2"/>
      <c r="ET3676" s="2"/>
      <c r="EU3676" s="2"/>
      <c r="EV3676" s="2"/>
      <c r="FJ3676" s="2"/>
      <c r="GB3676" s="2"/>
      <c r="GQ3676" s="2"/>
      <c r="GR3676" s="2"/>
      <c r="GS3676" s="2"/>
      <c r="NX3676" s="2"/>
      <c r="NY3676" s="2"/>
      <c r="NZ3676" s="2"/>
      <c r="OA3676" s="2"/>
      <c r="OB3676" s="2"/>
    </row>
    <row r="3677" spans="2:392" x14ac:dyDescent="0.25">
      <c r="B3677" s="2"/>
      <c r="C3677" s="2"/>
      <c r="D3677" s="2"/>
      <c r="E3677" s="2"/>
      <c r="F3677" s="2"/>
      <c r="I3677" s="2"/>
      <c r="J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EE3677" s="2"/>
      <c r="EJ3677" s="2"/>
      <c r="EK3677" s="2"/>
      <c r="EL3677" s="2"/>
      <c r="EM3677" s="2"/>
      <c r="EN3677" s="2"/>
      <c r="EO3677" s="2"/>
      <c r="EP3677" s="2"/>
      <c r="EQ3677" s="2"/>
      <c r="ER3677" s="2"/>
      <c r="ES3677" s="2"/>
      <c r="ET3677" s="2"/>
      <c r="EU3677" s="2"/>
      <c r="EV3677" s="2"/>
      <c r="FJ3677" s="2"/>
      <c r="GB3677" s="2"/>
      <c r="GQ3677" s="2"/>
      <c r="GR3677" s="2"/>
      <c r="GS3677" s="2"/>
      <c r="NX3677" s="2"/>
      <c r="NY3677" s="2"/>
      <c r="NZ3677" s="2"/>
      <c r="OA3677" s="2"/>
      <c r="OB3677" s="2"/>
    </row>
    <row r="3678" spans="2:392" x14ac:dyDescent="0.25">
      <c r="B3678" s="2"/>
      <c r="C3678" s="2"/>
      <c r="D3678" s="2"/>
      <c r="E3678" s="2"/>
      <c r="F3678" s="2"/>
      <c r="I3678" s="2"/>
      <c r="J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EE3678" s="2"/>
      <c r="EJ3678" s="2"/>
      <c r="EK3678" s="2"/>
      <c r="EL3678" s="2"/>
      <c r="EM3678" s="2"/>
      <c r="EN3678" s="2"/>
      <c r="EO3678" s="2"/>
      <c r="EP3678" s="2"/>
      <c r="EQ3678" s="2"/>
      <c r="ER3678" s="2"/>
      <c r="ES3678" s="2"/>
      <c r="ET3678" s="2"/>
      <c r="EU3678" s="2"/>
      <c r="EV3678" s="2"/>
      <c r="FJ3678" s="2"/>
      <c r="GB3678" s="2"/>
      <c r="GQ3678" s="2"/>
      <c r="GR3678" s="2"/>
      <c r="GS3678" s="2"/>
      <c r="NX3678" s="2"/>
      <c r="NY3678" s="2"/>
      <c r="NZ3678" s="2"/>
      <c r="OA3678" s="2"/>
      <c r="OB3678" s="2"/>
    </row>
    <row r="3679" spans="2:392" x14ac:dyDescent="0.25">
      <c r="B3679" s="2"/>
      <c r="C3679" s="2"/>
      <c r="D3679" s="2"/>
      <c r="E3679" s="2"/>
      <c r="F3679" s="2"/>
      <c r="I3679" s="2"/>
      <c r="J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EE3679" s="2"/>
      <c r="EJ3679" s="2"/>
      <c r="EK3679" s="2"/>
      <c r="EL3679" s="2"/>
      <c r="EM3679" s="2"/>
      <c r="EN3679" s="2"/>
      <c r="EO3679" s="2"/>
      <c r="EP3679" s="2"/>
      <c r="EQ3679" s="2"/>
      <c r="ER3679" s="2"/>
      <c r="ES3679" s="2"/>
      <c r="ET3679" s="2"/>
      <c r="EU3679" s="2"/>
      <c r="EV3679" s="2"/>
      <c r="FJ3679" s="2"/>
      <c r="GB3679" s="2"/>
      <c r="GQ3679" s="2"/>
      <c r="GR3679" s="2"/>
      <c r="GS3679" s="2"/>
      <c r="NX3679" s="2"/>
      <c r="NY3679" s="2"/>
      <c r="NZ3679" s="2"/>
      <c r="OA3679" s="2"/>
      <c r="OB3679" s="2"/>
    </row>
    <row r="3680" spans="2:392" x14ac:dyDescent="0.25">
      <c r="B3680" s="2"/>
      <c r="C3680" s="2"/>
      <c r="D3680" s="2"/>
      <c r="E3680" s="2"/>
      <c r="F3680" s="2"/>
      <c r="I3680" s="2"/>
      <c r="J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EE3680" s="2"/>
      <c r="EJ3680" s="2"/>
      <c r="EK3680" s="2"/>
      <c r="EL3680" s="2"/>
      <c r="EM3680" s="2"/>
      <c r="EN3680" s="2"/>
      <c r="EO3680" s="2"/>
      <c r="EP3680" s="2"/>
      <c r="EQ3680" s="2"/>
      <c r="ER3680" s="2"/>
      <c r="ES3680" s="2"/>
      <c r="ET3680" s="2"/>
      <c r="EU3680" s="2"/>
      <c r="EV3680" s="2"/>
      <c r="FJ3680" s="2"/>
      <c r="GB3680" s="2"/>
      <c r="GQ3680" s="2"/>
      <c r="GR3680" s="2"/>
      <c r="GS3680" s="2"/>
      <c r="NX3680" s="2"/>
      <c r="NY3680" s="2"/>
      <c r="NZ3680" s="2"/>
      <c r="OA3680" s="2"/>
      <c r="OB3680" s="2"/>
    </row>
    <row r="3681" spans="2:392" x14ac:dyDescent="0.25">
      <c r="B3681" s="2"/>
      <c r="C3681" s="2"/>
      <c r="D3681" s="2"/>
      <c r="E3681" s="2"/>
      <c r="F3681" s="2"/>
      <c r="I3681" s="2"/>
      <c r="J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EE3681" s="2"/>
      <c r="EJ3681" s="2"/>
      <c r="EK3681" s="2"/>
      <c r="EL3681" s="2"/>
      <c r="EM3681" s="2"/>
      <c r="EN3681" s="2"/>
      <c r="EO3681" s="2"/>
      <c r="EP3681" s="2"/>
      <c r="EQ3681" s="2"/>
      <c r="ER3681" s="2"/>
      <c r="ES3681" s="2"/>
      <c r="ET3681" s="2"/>
      <c r="EU3681" s="2"/>
      <c r="EV3681" s="2"/>
      <c r="FJ3681" s="2"/>
      <c r="GB3681" s="2"/>
      <c r="GQ3681" s="2"/>
      <c r="GR3681" s="2"/>
      <c r="GS3681" s="2"/>
      <c r="NX3681" s="2"/>
      <c r="NY3681" s="2"/>
      <c r="NZ3681" s="2"/>
      <c r="OA3681" s="2"/>
      <c r="OB3681" s="2"/>
    </row>
    <row r="3682" spans="2:392" x14ac:dyDescent="0.25">
      <c r="B3682" s="2"/>
      <c r="C3682" s="2"/>
      <c r="D3682" s="2"/>
      <c r="E3682" s="2"/>
      <c r="F3682" s="2"/>
      <c r="I3682" s="2"/>
      <c r="J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EE3682" s="2"/>
      <c r="EJ3682" s="2"/>
      <c r="EK3682" s="2"/>
      <c r="EL3682" s="2"/>
      <c r="EM3682" s="2"/>
      <c r="EN3682" s="2"/>
      <c r="EO3682" s="2"/>
      <c r="EP3682" s="2"/>
      <c r="EQ3682" s="2"/>
      <c r="ER3682" s="2"/>
      <c r="ES3682" s="2"/>
      <c r="ET3682" s="2"/>
      <c r="EU3682" s="2"/>
      <c r="EV3682" s="2"/>
      <c r="FJ3682" s="2"/>
      <c r="GB3682" s="2"/>
      <c r="GQ3682" s="2"/>
      <c r="GR3682" s="2"/>
      <c r="GS3682" s="2"/>
      <c r="NX3682" s="2"/>
      <c r="NY3682" s="2"/>
      <c r="NZ3682" s="2"/>
      <c r="OA3682" s="2"/>
      <c r="OB3682" s="2"/>
    </row>
    <row r="3683" spans="2:392" x14ac:dyDescent="0.25">
      <c r="B3683" s="2"/>
      <c r="C3683" s="2"/>
      <c r="D3683" s="2"/>
      <c r="E3683" s="2"/>
      <c r="F3683" s="2"/>
      <c r="I3683" s="2"/>
      <c r="J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EE3683" s="2"/>
      <c r="EJ3683" s="2"/>
      <c r="EK3683" s="2"/>
      <c r="EL3683" s="2"/>
      <c r="EM3683" s="2"/>
      <c r="EN3683" s="2"/>
      <c r="EO3683" s="2"/>
      <c r="EP3683" s="2"/>
      <c r="EQ3683" s="2"/>
      <c r="ER3683" s="2"/>
      <c r="ES3683" s="2"/>
      <c r="ET3683" s="2"/>
      <c r="EU3683" s="2"/>
      <c r="EV3683" s="2"/>
      <c r="FJ3683" s="2"/>
      <c r="GB3683" s="2"/>
      <c r="GQ3683" s="2"/>
      <c r="GR3683" s="2"/>
      <c r="GS3683" s="2"/>
      <c r="NX3683" s="2"/>
      <c r="NY3683" s="2"/>
      <c r="NZ3683" s="2"/>
      <c r="OA3683" s="2"/>
      <c r="OB3683" s="2"/>
    </row>
    <row r="3684" spans="2:392" x14ac:dyDescent="0.25">
      <c r="B3684" s="2"/>
      <c r="C3684" s="2"/>
      <c r="D3684" s="2"/>
      <c r="E3684" s="2"/>
      <c r="F3684" s="2"/>
      <c r="I3684" s="2"/>
      <c r="J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EE3684" s="2"/>
      <c r="EJ3684" s="2"/>
      <c r="EK3684" s="2"/>
      <c r="EL3684" s="2"/>
      <c r="EM3684" s="2"/>
      <c r="EN3684" s="2"/>
      <c r="EO3684" s="2"/>
      <c r="EP3684" s="2"/>
      <c r="EQ3684" s="2"/>
      <c r="ER3684" s="2"/>
      <c r="ES3684" s="2"/>
      <c r="ET3684" s="2"/>
      <c r="EU3684" s="2"/>
      <c r="EV3684" s="2"/>
      <c r="FJ3684" s="2"/>
      <c r="GB3684" s="2"/>
      <c r="GQ3684" s="2"/>
      <c r="GR3684" s="2"/>
      <c r="GS3684" s="2"/>
      <c r="NX3684" s="2"/>
      <c r="NY3684" s="2"/>
      <c r="NZ3684" s="2"/>
      <c r="OA3684" s="2"/>
      <c r="OB3684" s="2"/>
    </row>
    <row r="3685" spans="2:392" x14ac:dyDescent="0.25">
      <c r="B3685" s="2"/>
      <c r="C3685" s="2"/>
      <c r="D3685" s="2"/>
      <c r="E3685" s="2"/>
      <c r="F3685" s="2"/>
      <c r="I3685" s="2"/>
      <c r="J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EE3685" s="2"/>
      <c r="EJ3685" s="2"/>
      <c r="EK3685" s="2"/>
      <c r="EL3685" s="2"/>
      <c r="EM3685" s="2"/>
      <c r="EN3685" s="2"/>
      <c r="EO3685" s="2"/>
      <c r="EP3685" s="2"/>
      <c r="EQ3685" s="2"/>
      <c r="ER3685" s="2"/>
      <c r="ES3685" s="2"/>
      <c r="ET3685" s="2"/>
      <c r="EU3685" s="2"/>
      <c r="EV3685" s="2"/>
      <c r="FJ3685" s="2"/>
      <c r="GB3685" s="2"/>
      <c r="GQ3685" s="2"/>
      <c r="GR3685" s="2"/>
      <c r="GS3685" s="2"/>
      <c r="NX3685" s="2"/>
      <c r="NY3685" s="2"/>
      <c r="NZ3685" s="2"/>
      <c r="OA3685" s="2"/>
      <c r="OB3685" s="2"/>
    </row>
    <row r="3686" spans="2:392" x14ac:dyDescent="0.25">
      <c r="B3686" s="2"/>
      <c r="C3686" s="2"/>
      <c r="D3686" s="2"/>
      <c r="E3686" s="2"/>
      <c r="F3686" s="2"/>
      <c r="I3686" s="2"/>
      <c r="J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EE3686" s="2"/>
      <c r="EJ3686" s="2"/>
      <c r="EK3686" s="2"/>
      <c r="EL3686" s="2"/>
      <c r="EM3686" s="2"/>
      <c r="EN3686" s="2"/>
      <c r="EO3686" s="2"/>
      <c r="EP3686" s="2"/>
      <c r="EQ3686" s="2"/>
      <c r="ER3686" s="2"/>
      <c r="ES3686" s="2"/>
      <c r="ET3686" s="2"/>
      <c r="EU3686" s="2"/>
      <c r="EV3686" s="2"/>
      <c r="FJ3686" s="2"/>
      <c r="GB3686" s="2"/>
      <c r="GQ3686" s="2"/>
      <c r="GR3686" s="2"/>
      <c r="GS3686" s="2"/>
      <c r="NX3686" s="2"/>
      <c r="NY3686" s="2"/>
      <c r="NZ3686" s="2"/>
      <c r="OA3686" s="2"/>
      <c r="OB3686" s="2"/>
    </row>
    <row r="3687" spans="2:392" x14ac:dyDescent="0.25">
      <c r="B3687" s="2"/>
      <c r="C3687" s="2"/>
      <c r="D3687" s="2"/>
      <c r="E3687" s="2"/>
      <c r="F3687" s="2"/>
      <c r="I3687" s="2"/>
      <c r="J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EE3687" s="2"/>
      <c r="EJ3687" s="2"/>
      <c r="EK3687" s="2"/>
      <c r="EL3687" s="2"/>
      <c r="EM3687" s="2"/>
      <c r="EN3687" s="2"/>
      <c r="EO3687" s="2"/>
      <c r="EP3687" s="2"/>
      <c r="EQ3687" s="2"/>
      <c r="ER3687" s="2"/>
      <c r="ES3687" s="2"/>
      <c r="ET3687" s="2"/>
      <c r="EU3687" s="2"/>
      <c r="EV3687" s="2"/>
      <c r="FJ3687" s="2"/>
      <c r="GB3687" s="2"/>
      <c r="GQ3687" s="2"/>
      <c r="GR3687" s="2"/>
      <c r="GS3687" s="2"/>
      <c r="NX3687" s="2"/>
      <c r="NY3687" s="2"/>
      <c r="NZ3687" s="2"/>
      <c r="OA3687" s="2"/>
      <c r="OB3687" s="2"/>
    </row>
    <row r="3688" spans="2:392" x14ac:dyDescent="0.25">
      <c r="B3688" s="2"/>
      <c r="C3688" s="2"/>
      <c r="D3688" s="2"/>
      <c r="E3688" s="2"/>
      <c r="F3688" s="2"/>
      <c r="I3688" s="2"/>
      <c r="J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EE3688" s="2"/>
      <c r="EJ3688" s="2"/>
      <c r="EK3688" s="2"/>
      <c r="EL3688" s="2"/>
      <c r="EM3688" s="2"/>
      <c r="EN3688" s="2"/>
      <c r="EO3688" s="2"/>
      <c r="EP3688" s="2"/>
      <c r="EQ3688" s="2"/>
      <c r="ER3688" s="2"/>
      <c r="ES3688" s="2"/>
      <c r="ET3688" s="2"/>
      <c r="EU3688" s="2"/>
      <c r="EV3688" s="2"/>
      <c r="FJ3688" s="2"/>
      <c r="GB3688" s="2"/>
      <c r="GQ3688" s="2"/>
      <c r="GR3688" s="2"/>
      <c r="GS3688" s="2"/>
      <c r="NX3688" s="2"/>
      <c r="NY3688" s="2"/>
      <c r="NZ3688" s="2"/>
      <c r="OA3688" s="2"/>
      <c r="OB3688" s="2"/>
    </row>
    <row r="3689" spans="2:392" x14ac:dyDescent="0.25">
      <c r="B3689" s="2"/>
      <c r="C3689" s="2"/>
      <c r="D3689" s="2"/>
      <c r="E3689" s="2"/>
      <c r="F3689" s="2"/>
      <c r="I3689" s="2"/>
      <c r="J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EE3689" s="2"/>
      <c r="EJ3689" s="2"/>
      <c r="EK3689" s="2"/>
      <c r="EL3689" s="2"/>
      <c r="EM3689" s="2"/>
      <c r="EN3689" s="2"/>
      <c r="EO3689" s="2"/>
      <c r="EP3689" s="2"/>
      <c r="EQ3689" s="2"/>
      <c r="ER3689" s="2"/>
      <c r="ES3689" s="2"/>
      <c r="ET3689" s="2"/>
      <c r="EU3689" s="2"/>
      <c r="EV3689" s="2"/>
      <c r="FJ3689" s="2"/>
      <c r="GB3689" s="2"/>
      <c r="GQ3689" s="2"/>
      <c r="GR3689" s="2"/>
      <c r="GS3689" s="2"/>
      <c r="NX3689" s="2"/>
      <c r="NY3689" s="2"/>
      <c r="NZ3689" s="2"/>
      <c r="OA3689" s="2"/>
      <c r="OB3689" s="2"/>
    </row>
    <row r="3690" spans="2:392" x14ac:dyDescent="0.25">
      <c r="B3690" s="2"/>
      <c r="C3690" s="2"/>
      <c r="D3690" s="2"/>
      <c r="E3690" s="2"/>
      <c r="F3690" s="2"/>
      <c r="I3690" s="2"/>
      <c r="J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EE3690" s="2"/>
      <c r="EJ3690" s="2"/>
      <c r="EK3690" s="2"/>
      <c r="EL3690" s="2"/>
      <c r="EM3690" s="2"/>
      <c r="EN3690" s="2"/>
      <c r="EO3690" s="2"/>
      <c r="EP3690" s="2"/>
      <c r="EQ3690" s="2"/>
      <c r="ER3690" s="2"/>
      <c r="ES3690" s="2"/>
      <c r="ET3690" s="2"/>
      <c r="EU3690" s="2"/>
      <c r="EV3690" s="2"/>
      <c r="FJ3690" s="2"/>
      <c r="GB3690" s="2"/>
      <c r="GQ3690" s="2"/>
      <c r="GR3690" s="2"/>
      <c r="GS3690" s="2"/>
      <c r="NX3690" s="2"/>
      <c r="NY3690" s="2"/>
      <c r="NZ3690" s="2"/>
      <c r="OA3690" s="2"/>
      <c r="OB3690" s="2"/>
    </row>
    <row r="3691" spans="2:392" x14ac:dyDescent="0.25">
      <c r="B3691" s="2"/>
      <c r="C3691" s="2"/>
      <c r="D3691" s="2"/>
      <c r="E3691" s="2"/>
      <c r="F3691" s="2"/>
      <c r="I3691" s="2"/>
      <c r="J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EE3691" s="2"/>
      <c r="EJ3691" s="2"/>
      <c r="EK3691" s="2"/>
      <c r="EL3691" s="2"/>
      <c r="EM3691" s="2"/>
      <c r="EN3691" s="2"/>
      <c r="EO3691" s="2"/>
      <c r="EP3691" s="2"/>
      <c r="EQ3691" s="2"/>
      <c r="ER3691" s="2"/>
      <c r="ES3691" s="2"/>
      <c r="ET3691" s="2"/>
      <c r="EU3691" s="2"/>
      <c r="EV3691" s="2"/>
      <c r="FJ3691" s="2"/>
      <c r="GB3691" s="2"/>
      <c r="GQ3691" s="2"/>
      <c r="GR3691" s="2"/>
      <c r="GS3691" s="2"/>
      <c r="NX3691" s="2"/>
      <c r="NY3691" s="2"/>
      <c r="NZ3691" s="2"/>
      <c r="OA3691" s="2"/>
      <c r="OB3691" s="2"/>
    </row>
    <row r="3692" spans="2:392" x14ac:dyDescent="0.25">
      <c r="B3692" s="2"/>
      <c r="C3692" s="2"/>
      <c r="D3692" s="2"/>
      <c r="E3692" s="2"/>
      <c r="F3692" s="2"/>
      <c r="I3692" s="2"/>
      <c r="J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EE3692" s="2"/>
      <c r="EJ3692" s="2"/>
      <c r="EK3692" s="2"/>
      <c r="EL3692" s="2"/>
      <c r="EM3692" s="2"/>
      <c r="EN3692" s="2"/>
      <c r="EO3692" s="2"/>
      <c r="EP3692" s="2"/>
      <c r="EQ3692" s="2"/>
      <c r="ER3692" s="2"/>
      <c r="ES3692" s="2"/>
      <c r="ET3692" s="2"/>
      <c r="EU3692" s="2"/>
      <c r="EV3692" s="2"/>
      <c r="FJ3692" s="2"/>
      <c r="GB3692" s="2"/>
      <c r="GQ3692" s="2"/>
      <c r="GR3692" s="2"/>
      <c r="GS3692" s="2"/>
      <c r="NX3692" s="2"/>
      <c r="NY3692" s="2"/>
      <c r="NZ3692" s="2"/>
      <c r="OA3692" s="2"/>
      <c r="OB3692" s="2"/>
    </row>
    <row r="3693" spans="2:392" x14ac:dyDescent="0.25">
      <c r="B3693" s="2"/>
      <c r="C3693" s="2"/>
      <c r="D3693" s="2"/>
      <c r="E3693" s="2"/>
      <c r="F3693" s="2"/>
      <c r="I3693" s="2"/>
      <c r="J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EE3693" s="2"/>
      <c r="EJ3693" s="2"/>
      <c r="EK3693" s="2"/>
      <c r="EL3693" s="2"/>
      <c r="EM3693" s="2"/>
      <c r="EN3693" s="2"/>
      <c r="EO3693" s="2"/>
      <c r="EP3693" s="2"/>
      <c r="EQ3693" s="2"/>
      <c r="ER3693" s="2"/>
      <c r="ES3693" s="2"/>
      <c r="ET3693" s="2"/>
      <c r="EU3693" s="2"/>
      <c r="EV3693" s="2"/>
      <c r="FJ3693" s="2"/>
      <c r="GB3693" s="2"/>
      <c r="GQ3693" s="2"/>
      <c r="GR3693" s="2"/>
      <c r="GS3693" s="2"/>
      <c r="NX3693" s="2"/>
      <c r="NY3693" s="2"/>
      <c r="NZ3693" s="2"/>
      <c r="OA3693" s="2"/>
      <c r="OB3693" s="2"/>
    </row>
    <row r="3694" spans="2:392" x14ac:dyDescent="0.25">
      <c r="B3694" s="2"/>
      <c r="C3694" s="2"/>
      <c r="D3694" s="2"/>
      <c r="E3694" s="2"/>
      <c r="F3694" s="2"/>
      <c r="I3694" s="2"/>
      <c r="J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EE3694" s="2"/>
      <c r="EJ3694" s="2"/>
      <c r="EK3694" s="2"/>
      <c r="EL3694" s="2"/>
      <c r="EM3694" s="2"/>
      <c r="EN3694" s="2"/>
      <c r="EO3694" s="2"/>
      <c r="EP3694" s="2"/>
      <c r="EQ3694" s="2"/>
      <c r="ER3694" s="2"/>
      <c r="ES3694" s="2"/>
      <c r="ET3694" s="2"/>
      <c r="EU3694" s="2"/>
      <c r="EV3694" s="2"/>
      <c r="FJ3694" s="2"/>
      <c r="GB3694" s="2"/>
      <c r="GQ3694" s="2"/>
      <c r="GR3694" s="2"/>
      <c r="GS3694" s="2"/>
      <c r="NX3694" s="2"/>
      <c r="NY3694" s="2"/>
      <c r="NZ3694" s="2"/>
      <c r="OA3694" s="2"/>
      <c r="OB3694" s="2"/>
    </row>
    <row r="3695" spans="2:392" x14ac:dyDescent="0.25">
      <c r="B3695" s="2"/>
      <c r="C3695" s="2"/>
      <c r="D3695" s="2"/>
      <c r="E3695" s="2"/>
      <c r="F3695" s="2"/>
      <c r="I3695" s="2"/>
      <c r="J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EE3695" s="2"/>
      <c r="EJ3695" s="2"/>
      <c r="EK3695" s="2"/>
      <c r="EL3695" s="2"/>
      <c r="EM3695" s="2"/>
      <c r="EN3695" s="2"/>
      <c r="EO3695" s="2"/>
      <c r="EP3695" s="2"/>
      <c r="EQ3695" s="2"/>
      <c r="ER3695" s="2"/>
      <c r="ES3695" s="2"/>
      <c r="ET3695" s="2"/>
      <c r="EU3695" s="2"/>
      <c r="EV3695" s="2"/>
      <c r="FJ3695" s="2"/>
      <c r="GB3695" s="2"/>
      <c r="GQ3695" s="2"/>
      <c r="GR3695" s="2"/>
      <c r="GS3695" s="2"/>
      <c r="NX3695" s="2"/>
      <c r="NY3695" s="2"/>
      <c r="NZ3695" s="2"/>
      <c r="OA3695" s="2"/>
      <c r="OB3695" s="2"/>
    </row>
    <row r="3696" spans="2:392" x14ac:dyDescent="0.25">
      <c r="B3696" s="2"/>
      <c r="C3696" s="2"/>
      <c r="D3696" s="2"/>
      <c r="E3696" s="2"/>
      <c r="F3696" s="2"/>
      <c r="I3696" s="2"/>
      <c r="J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EE3696" s="2"/>
      <c r="EJ3696" s="2"/>
      <c r="EK3696" s="2"/>
      <c r="EL3696" s="2"/>
      <c r="EM3696" s="2"/>
      <c r="EN3696" s="2"/>
      <c r="EO3696" s="2"/>
      <c r="EP3696" s="2"/>
      <c r="EQ3696" s="2"/>
      <c r="ER3696" s="2"/>
      <c r="ES3696" s="2"/>
      <c r="ET3696" s="2"/>
      <c r="EU3696" s="2"/>
      <c r="EV3696" s="2"/>
      <c r="FJ3696" s="2"/>
      <c r="GB3696" s="2"/>
      <c r="GQ3696" s="2"/>
      <c r="GR3696" s="2"/>
      <c r="GS3696" s="2"/>
      <c r="NX3696" s="2"/>
      <c r="NY3696" s="2"/>
      <c r="NZ3696" s="2"/>
      <c r="OA3696" s="2"/>
      <c r="OB3696" s="2"/>
    </row>
    <row r="3697" spans="2:392" x14ac:dyDescent="0.25">
      <c r="B3697" s="2"/>
      <c r="C3697" s="2"/>
      <c r="D3697" s="2"/>
      <c r="E3697" s="2"/>
      <c r="F3697" s="2"/>
      <c r="I3697" s="2"/>
      <c r="J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EE3697" s="2"/>
      <c r="EJ3697" s="2"/>
      <c r="EK3697" s="2"/>
      <c r="EL3697" s="2"/>
      <c r="EM3697" s="2"/>
      <c r="EN3697" s="2"/>
      <c r="EO3697" s="2"/>
      <c r="EP3697" s="2"/>
      <c r="EQ3697" s="2"/>
      <c r="ER3697" s="2"/>
      <c r="ES3697" s="2"/>
      <c r="ET3697" s="2"/>
      <c r="EU3697" s="2"/>
      <c r="EV3697" s="2"/>
      <c r="FJ3697" s="2"/>
      <c r="GB3697" s="2"/>
      <c r="GQ3697" s="2"/>
      <c r="GR3697" s="2"/>
      <c r="GS3697" s="2"/>
      <c r="NX3697" s="2"/>
      <c r="NY3697" s="2"/>
      <c r="NZ3697" s="2"/>
      <c r="OA3697" s="2"/>
      <c r="OB3697" s="2"/>
    </row>
    <row r="3698" spans="2:392" x14ac:dyDescent="0.25">
      <c r="B3698" s="2"/>
      <c r="C3698" s="2"/>
      <c r="D3698" s="2"/>
      <c r="E3698" s="2"/>
      <c r="F3698" s="2"/>
      <c r="I3698" s="2"/>
      <c r="J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EE3698" s="2"/>
      <c r="EJ3698" s="2"/>
      <c r="EK3698" s="2"/>
      <c r="EL3698" s="2"/>
      <c r="EM3698" s="2"/>
      <c r="EN3698" s="2"/>
      <c r="EO3698" s="2"/>
      <c r="EP3698" s="2"/>
      <c r="EQ3698" s="2"/>
      <c r="ER3698" s="2"/>
      <c r="ES3698" s="2"/>
      <c r="ET3698" s="2"/>
      <c r="EU3698" s="2"/>
      <c r="EV3698" s="2"/>
      <c r="FJ3698" s="2"/>
      <c r="GB3698" s="2"/>
      <c r="GQ3698" s="2"/>
      <c r="GR3698" s="2"/>
      <c r="GS3698" s="2"/>
      <c r="NX3698" s="2"/>
      <c r="NY3698" s="2"/>
      <c r="NZ3698" s="2"/>
      <c r="OA3698" s="2"/>
      <c r="OB3698" s="2"/>
    </row>
    <row r="3699" spans="2:392" x14ac:dyDescent="0.25">
      <c r="B3699" s="2"/>
      <c r="C3699" s="2"/>
      <c r="D3699" s="2"/>
      <c r="E3699" s="2"/>
      <c r="F3699" s="2"/>
      <c r="I3699" s="2"/>
      <c r="J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EE3699" s="2"/>
      <c r="EJ3699" s="2"/>
      <c r="EK3699" s="2"/>
      <c r="EL3699" s="2"/>
      <c r="EM3699" s="2"/>
      <c r="EN3699" s="2"/>
      <c r="EO3699" s="2"/>
      <c r="EP3699" s="2"/>
      <c r="EQ3699" s="2"/>
      <c r="ER3699" s="2"/>
      <c r="ES3699" s="2"/>
      <c r="ET3699" s="2"/>
      <c r="EU3699" s="2"/>
      <c r="EV3699" s="2"/>
      <c r="FJ3699" s="2"/>
      <c r="GB3699" s="2"/>
      <c r="GP3699" s="6"/>
      <c r="GQ3699" s="6"/>
      <c r="GR3699" s="6"/>
      <c r="GS3699" s="6"/>
      <c r="GT3699" s="6"/>
      <c r="GU3699" s="6"/>
      <c r="NX3699" s="2"/>
      <c r="NY3699" s="2"/>
      <c r="NZ3699" s="2"/>
      <c r="OA3699" s="2"/>
      <c r="OB3699" s="2"/>
    </row>
    <row r="3700" spans="2:392" x14ac:dyDescent="0.25">
      <c r="B3700" s="2"/>
      <c r="C3700" s="2"/>
      <c r="D3700" s="2"/>
      <c r="E3700" s="2"/>
      <c r="F3700" s="2"/>
      <c r="I3700" s="2"/>
      <c r="J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EE3700" s="2"/>
      <c r="EJ3700" s="2"/>
      <c r="EK3700" s="2"/>
      <c r="EL3700" s="2"/>
      <c r="EM3700" s="2"/>
      <c r="EN3700" s="2"/>
      <c r="EO3700" s="2"/>
      <c r="EP3700" s="2"/>
      <c r="EQ3700" s="2"/>
      <c r="ER3700" s="2"/>
      <c r="ES3700" s="2"/>
      <c r="ET3700" s="2"/>
      <c r="EU3700" s="2"/>
      <c r="EV3700" s="2"/>
      <c r="FJ3700" s="2"/>
      <c r="GB3700" s="2"/>
      <c r="GP3700" s="3"/>
      <c r="GQ3700" s="3"/>
      <c r="GR3700" s="3"/>
      <c r="GS3700" s="3"/>
      <c r="GT3700" s="3"/>
      <c r="GU3700" s="3"/>
      <c r="NX3700" s="2"/>
      <c r="NY3700" s="2"/>
      <c r="NZ3700" s="2"/>
      <c r="OA3700" s="2"/>
      <c r="OB3700" s="2"/>
    </row>
    <row r="3701" spans="2:392" x14ac:dyDescent="0.25">
      <c r="B3701" s="2"/>
      <c r="C3701" s="2"/>
      <c r="D3701" s="2"/>
      <c r="E3701" s="2"/>
      <c r="F3701" s="2"/>
      <c r="I3701" s="2"/>
      <c r="J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EE3701" s="2"/>
      <c r="EJ3701" s="2"/>
      <c r="EK3701" s="2"/>
      <c r="EL3701" s="2"/>
      <c r="EM3701" s="2"/>
      <c r="EN3701" s="2"/>
      <c r="EO3701" s="2"/>
      <c r="EP3701" s="2"/>
      <c r="EQ3701" s="2"/>
      <c r="ER3701" s="2"/>
      <c r="ES3701" s="2"/>
      <c r="ET3701" s="2"/>
      <c r="EU3701" s="2"/>
      <c r="EV3701" s="2"/>
      <c r="FJ3701" s="2"/>
      <c r="GB3701" s="2"/>
      <c r="GP3701" s="13"/>
      <c r="GQ3701" s="13"/>
      <c r="GR3701" s="13"/>
      <c r="GS3701" s="13"/>
      <c r="GT3701" s="13"/>
      <c r="GU3701" s="13"/>
      <c r="NX3701" s="2"/>
      <c r="NY3701" s="2"/>
      <c r="NZ3701" s="2"/>
      <c r="OA3701" s="2"/>
      <c r="OB3701" s="2"/>
    </row>
    <row r="3702" spans="2:392" x14ac:dyDescent="0.25">
      <c r="B3702" s="2"/>
      <c r="C3702" s="2"/>
      <c r="D3702" s="2"/>
      <c r="E3702" s="2"/>
      <c r="F3702" s="2"/>
      <c r="I3702" s="2"/>
      <c r="J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EE3702" s="2"/>
      <c r="EJ3702" s="2"/>
      <c r="EK3702" s="2"/>
      <c r="EL3702" s="2"/>
      <c r="EM3702" s="2"/>
      <c r="EN3702" s="2"/>
      <c r="EO3702" s="2"/>
      <c r="EP3702" s="2"/>
      <c r="EQ3702" s="2"/>
      <c r="ER3702" s="2"/>
      <c r="ES3702" s="2"/>
      <c r="ET3702" s="2"/>
      <c r="EU3702" s="2"/>
      <c r="EV3702" s="2"/>
      <c r="FJ3702" s="2"/>
      <c r="GB3702" s="2"/>
      <c r="GP3702" s="13"/>
      <c r="GQ3702" s="13"/>
      <c r="GR3702" s="13"/>
      <c r="GS3702" s="13"/>
      <c r="GT3702" s="13"/>
      <c r="GU3702" s="13"/>
      <c r="NX3702" s="2"/>
      <c r="NY3702" s="2"/>
      <c r="NZ3702" s="2"/>
      <c r="OA3702" s="2"/>
      <c r="OB3702" s="2"/>
    </row>
    <row r="3703" spans="2:392" x14ac:dyDescent="0.25">
      <c r="B3703" s="2"/>
      <c r="C3703" s="2"/>
      <c r="D3703" s="2"/>
      <c r="E3703" s="2"/>
      <c r="F3703" s="2"/>
      <c r="I3703" s="2"/>
      <c r="J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EE3703" s="2"/>
      <c r="EJ3703" s="2"/>
      <c r="EK3703" s="2"/>
      <c r="EL3703" s="2"/>
      <c r="EM3703" s="2"/>
      <c r="EN3703" s="2"/>
      <c r="EO3703" s="2"/>
      <c r="EP3703" s="2"/>
      <c r="EQ3703" s="2"/>
      <c r="ER3703" s="2"/>
      <c r="ES3703" s="2"/>
      <c r="ET3703" s="2"/>
      <c r="EU3703" s="2"/>
      <c r="EV3703" s="2"/>
      <c r="FJ3703" s="2"/>
      <c r="GB3703" s="2"/>
      <c r="GP3703" s="13"/>
      <c r="GQ3703" s="13"/>
      <c r="GR3703" s="13"/>
      <c r="GS3703" s="13"/>
      <c r="GT3703" s="13"/>
      <c r="GU3703" s="13"/>
      <c r="NX3703" s="2"/>
      <c r="NY3703" s="2"/>
      <c r="NZ3703" s="2"/>
      <c r="OA3703" s="2"/>
      <c r="OB3703" s="2"/>
    </row>
    <row r="3704" spans="2:392" x14ac:dyDescent="0.25">
      <c r="B3704" s="2"/>
      <c r="C3704" s="2"/>
      <c r="D3704" s="2"/>
      <c r="E3704" s="2"/>
      <c r="F3704" s="2"/>
      <c r="I3704" s="2"/>
      <c r="J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EE3704" s="2"/>
      <c r="EJ3704" s="2"/>
      <c r="EK3704" s="2"/>
      <c r="EL3704" s="2"/>
      <c r="EM3704" s="2"/>
      <c r="EN3704" s="2"/>
      <c r="EO3704" s="2"/>
      <c r="EP3704" s="2"/>
      <c r="EQ3704" s="2"/>
      <c r="ER3704" s="2"/>
      <c r="ES3704" s="2"/>
      <c r="ET3704" s="2"/>
      <c r="EU3704" s="2"/>
      <c r="EV3704" s="2"/>
      <c r="FJ3704" s="2"/>
      <c r="GB3704" s="2"/>
      <c r="GP3704" s="13"/>
      <c r="GQ3704" s="13"/>
      <c r="GR3704" s="13"/>
      <c r="GS3704" s="13"/>
      <c r="GT3704" s="13"/>
      <c r="GU3704" s="13"/>
      <c r="NX3704" s="2"/>
      <c r="NY3704" s="2"/>
      <c r="NZ3704" s="2"/>
      <c r="OA3704" s="2"/>
      <c r="OB3704" s="2"/>
    </row>
    <row r="3705" spans="2:392" x14ac:dyDescent="0.25">
      <c r="B3705" s="2"/>
      <c r="C3705" s="2"/>
      <c r="D3705" s="2"/>
      <c r="E3705" s="2"/>
      <c r="F3705" s="2"/>
      <c r="I3705" s="2"/>
      <c r="J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EE3705" s="2"/>
      <c r="EJ3705" s="2"/>
      <c r="EK3705" s="2"/>
      <c r="EL3705" s="2"/>
      <c r="EM3705" s="2"/>
      <c r="EN3705" s="2"/>
      <c r="EO3705" s="2"/>
      <c r="EP3705" s="2"/>
      <c r="EQ3705" s="2"/>
      <c r="ER3705" s="2"/>
      <c r="ES3705" s="2"/>
      <c r="ET3705" s="2"/>
      <c r="EU3705" s="2"/>
      <c r="EV3705" s="2"/>
      <c r="FJ3705" s="2"/>
      <c r="GB3705" s="2"/>
      <c r="GP3705" s="13"/>
      <c r="GQ3705" s="13"/>
      <c r="GR3705" s="13"/>
      <c r="GS3705" s="13"/>
      <c r="GT3705" s="13"/>
      <c r="GU3705" s="13"/>
      <c r="NX3705" s="2"/>
      <c r="NY3705" s="2"/>
      <c r="NZ3705" s="2"/>
      <c r="OA3705" s="2"/>
      <c r="OB3705" s="2"/>
    </row>
    <row r="3706" spans="2:392" x14ac:dyDescent="0.25">
      <c r="B3706" s="2"/>
      <c r="C3706" s="2"/>
      <c r="D3706" s="2"/>
      <c r="E3706" s="2"/>
      <c r="F3706" s="2"/>
      <c r="I3706" s="2"/>
      <c r="J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EE3706" s="2"/>
      <c r="EJ3706" s="2"/>
      <c r="EK3706" s="2"/>
      <c r="EL3706" s="2"/>
      <c r="EM3706" s="2"/>
      <c r="EN3706" s="2"/>
      <c r="EO3706" s="2"/>
      <c r="EP3706" s="2"/>
      <c r="EQ3706" s="2"/>
      <c r="ER3706" s="2"/>
      <c r="ES3706" s="2"/>
      <c r="ET3706" s="2"/>
      <c r="EU3706" s="2"/>
      <c r="EV3706" s="2"/>
      <c r="FJ3706" s="2"/>
      <c r="GB3706" s="2"/>
      <c r="GP3706" s="13"/>
      <c r="GQ3706" s="13"/>
      <c r="GR3706" s="13"/>
      <c r="GS3706" s="13"/>
      <c r="GT3706" s="13"/>
      <c r="GU3706" s="13"/>
      <c r="NX3706" s="2"/>
      <c r="NY3706" s="2"/>
      <c r="NZ3706" s="2"/>
      <c r="OA3706" s="2"/>
      <c r="OB3706" s="2"/>
    </row>
    <row r="3707" spans="2:392" x14ac:dyDescent="0.25">
      <c r="B3707" s="2"/>
      <c r="C3707" s="2"/>
      <c r="D3707" s="2"/>
      <c r="E3707" s="2"/>
      <c r="F3707" s="2"/>
      <c r="I3707" s="2"/>
      <c r="J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EE3707" s="2"/>
      <c r="EJ3707" s="2"/>
      <c r="EK3707" s="2"/>
      <c r="EL3707" s="2"/>
      <c r="EM3707" s="2"/>
      <c r="EN3707" s="2"/>
      <c r="EO3707" s="2"/>
      <c r="EP3707" s="2"/>
      <c r="EQ3707" s="2"/>
      <c r="ER3707" s="2"/>
      <c r="ES3707" s="2"/>
      <c r="ET3707" s="2"/>
      <c r="EU3707" s="2"/>
      <c r="EV3707" s="2"/>
      <c r="FJ3707" s="2"/>
      <c r="GB3707" s="2"/>
      <c r="GP3707" s="13"/>
      <c r="GQ3707" s="13"/>
      <c r="GR3707" s="13"/>
      <c r="GS3707" s="13"/>
      <c r="GT3707" s="13"/>
      <c r="GU3707" s="13"/>
      <c r="NX3707" s="2"/>
      <c r="NY3707" s="2"/>
      <c r="NZ3707" s="2"/>
      <c r="OA3707" s="2"/>
      <c r="OB3707" s="2"/>
    </row>
    <row r="3708" spans="2:392" x14ac:dyDescent="0.25">
      <c r="B3708" s="2"/>
      <c r="C3708" s="2"/>
      <c r="D3708" s="2"/>
      <c r="E3708" s="2"/>
      <c r="F3708" s="2"/>
      <c r="I3708" s="2"/>
      <c r="J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EE3708" s="2"/>
      <c r="EJ3708" s="2"/>
      <c r="EK3708" s="2"/>
      <c r="EL3708" s="2"/>
      <c r="EM3708" s="2"/>
      <c r="EN3708" s="2"/>
      <c r="EO3708" s="2"/>
      <c r="EP3708" s="2"/>
      <c r="EQ3708" s="2"/>
      <c r="ER3708" s="2"/>
      <c r="ES3708" s="2"/>
      <c r="ET3708" s="2"/>
      <c r="EU3708" s="2"/>
      <c r="EV3708" s="2"/>
      <c r="FJ3708" s="2"/>
      <c r="GB3708" s="2"/>
      <c r="GP3708" s="13"/>
      <c r="GQ3708" s="13"/>
      <c r="GR3708" s="13"/>
      <c r="GS3708" s="13"/>
      <c r="GT3708" s="13"/>
      <c r="GU3708" s="13"/>
      <c r="NX3708" s="2"/>
      <c r="NY3708" s="2"/>
      <c r="NZ3708" s="2"/>
      <c r="OA3708" s="2"/>
      <c r="OB3708" s="2"/>
    </row>
    <row r="3709" spans="2:392" x14ac:dyDescent="0.25">
      <c r="B3709" s="2"/>
      <c r="C3709" s="2"/>
      <c r="D3709" s="2"/>
      <c r="E3709" s="2"/>
      <c r="F3709" s="2"/>
      <c r="I3709" s="2"/>
      <c r="J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EE3709" s="2"/>
      <c r="EJ3709" s="2"/>
      <c r="EK3709" s="2"/>
      <c r="EL3709" s="2"/>
      <c r="EM3709" s="2"/>
      <c r="EN3709" s="2"/>
      <c r="EO3709" s="2"/>
      <c r="EP3709" s="2"/>
      <c r="EQ3709" s="2"/>
      <c r="ER3709" s="2"/>
      <c r="ES3709" s="2"/>
      <c r="ET3709" s="2"/>
      <c r="EU3709" s="2"/>
      <c r="EV3709" s="2"/>
      <c r="FJ3709" s="2"/>
      <c r="GB3709" s="2"/>
      <c r="GP3709" s="13"/>
      <c r="GQ3709" s="13"/>
      <c r="GR3709" s="13"/>
      <c r="GS3709" s="13"/>
      <c r="GT3709" s="13"/>
      <c r="GU3709" s="13"/>
      <c r="NX3709" s="2"/>
      <c r="NY3709" s="2"/>
      <c r="NZ3709" s="2"/>
      <c r="OA3709" s="2"/>
      <c r="OB3709" s="2"/>
    </row>
    <row r="3710" spans="2:392" x14ac:dyDescent="0.25">
      <c r="B3710" s="2"/>
      <c r="C3710" s="2"/>
      <c r="D3710" s="2"/>
      <c r="E3710" s="2"/>
      <c r="F3710" s="2"/>
      <c r="I3710" s="2"/>
      <c r="J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EE3710" s="2"/>
      <c r="EJ3710" s="2"/>
      <c r="EK3710" s="2"/>
      <c r="EL3710" s="2"/>
      <c r="EM3710" s="2"/>
      <c r="EN3710" s="2"/>
      <c r="EO3710" s="2"/>
      <c r="EP3710" s="2"/>
      <c r="EQ3710" s="2"/>
      <c r="ER3710" s="2"/>
      <c r="ES3710" s="2"/>
      <c r="ET3710" s="2"/>
      <c r="EU3710" s="2"/>
      <c r="EV3710" s="2"/>
      <c r="FJ3710" s="2"/>
      <c r="GB3710" s="2"/>
      <c r="GP3710" s="13"/>
      <c r="GQ3710" s="13"/>
      <c r="GR3710" s="13"/>
      <c r="GS3710" s="13"/>
      <c r="GT3710" s="13"/>
      <c r="GU3710" s="13"/>
      <c r="NX3710" s="2"/>
      <c r="NY3710" s="2"/>
      <c r="NZ3710" s="2"/>
      <c r="OA3710" s="2"/>
      <c r="OB3710" s="2"/>
    </row>
    <row r="3711" spans="2:392" x14ac:dyDescent="0.25">
      <c r="B3711" s="2"/>
      <c r="C3711" s="2"/>
      <c r="D3711" s="2"/>
      <c r="E3711" s="2"/>
      <c r="F3711" s="2"/>
      <c r="I3711" s="2"/>
      <c r="J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EE3711" s="2"/>
      <c r="EJ3711" s="2"/>
      <c r="EK3711" s="2"/>
      <c r="EL3711" s="2"/>
      <c r="EM3711" s="2"/>
      <c r="EN3711" s="2"/>
      <c r="EO3711" s="2"/>
      <c r="EP3711" s="2"/>
      <c r="EQ3711" s="2"/>
      <c r="ER3711" s="2"/>
      <c r="ES3711" s="2"/>
      <c r="ET3711" s="2"/>
      <c r="EU3711" s="2"/>
      <c r="EV3711" s="2"/>
      <c r="FJ3711" s="2"/>
      <c r="GB3711" s="2"/>
      <c r="GP3711" s="13"/>
      <c r="GQ3711" s="13"/>
      <c r="GR3711" s="13"/>
      <c r="GS3711" s="13"/>
      <c r="GT3711" s="13"/>
      <c r="GU3711" s="13"/>
      <c r="NX3711" s="2"/>
      <c r="NY3711" s="2"/>
      <c r="NZ3711" s="2"/>
      <c r="OA3711" s="2"/>
      <c r="OB3711" s="2"/>
    </row>
    <row r="3712" spans="2:392" x14ac:dyDescent="0.25">
      <c r="B3712" s="2"/>
      <c r="C3712" s="2"/>
      <c r="D3712" s="2"/>
      <c r="E3712" s="2"/>
      <c r="F3712" s="2"/>
      <c r="I3712" s="2"/>
      <c r="J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EE3712" s="2"/>
      <c r="EJ3712" s="2"/>
      <c r="EK3712" s="2"/>
      <c r="EL3712" s="2"/>
      <c r="EM3712" s="2"/>
      <c r="EN3712" s="2"/>
      <c r="EO3712" s="2"/>
      <c r="EP3712" s="2"/>
      <c r="EQ3712" s="2"/>
      <c r="ER3712" s="2"/>
      <c r="ES3712" s="2"/>
      <c r="ET3712" s="2"/>
      <c r="EU3712" s="2"/>
      <c r="EV3712" s="2"/>
      <c r="FJ3712" s="2"/>
      <c r="GB3712" s="2"/>
      <c r="GP3712" s="13"/>
      <c r="GQ3712" s="13"/>
      <c r="GR3712" s="13"/>
      <c r="GS3712" s="13"/>
      <c r="GT3712" s="13"/>
      <c r="GU3712" s="13"/>
      <c r="NX3712" s="2"/>
      <c r="NY3712" s="2"/>
      <c r="NZ3712" s="2"/>
      <c r="OA3712" s="2"/>
      <c r="OB3712" s="2"/>
    </row>
    <row r="3713" spans="2:392" x14ac:dyDescent="0.25">
      <c r="B3713" s="2"/>
      <c r="C3713" s="2"/>
      <c r="D3713" s="2"/>
      <c r="E3713" s="2"/>
      <c r="F3713" s="2"/>
      <c r="I3713" s="2"/>
      <c r="J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EE3713" s="2"/>
      <c r="EJ3713" s="2"/>
      <c r="EK3713" s="2"/>
      <c r="EL3713" s="2"/>
      <c r="EM3713" s="2"/>
      <c r="EN3713" s="2"/>
      <c r="EO3713" s="2"/>
      <c r="EP3713" s="2"/>
      <c r="EQ3713" s="2"/>
      <c r="ER3713" s="2"/>
      <c r="ES3713" s="2"/>
      <c r="ET3713" s="2"/>
      <c r="EU3713" s="2"/>
      <c r="EV3713" s="2"/>
      <c r="FJ3713" s="2"/>
      <c r="GB3713" s="2"/>
      <c r="GP3713" s="13"/>
      <c r="GQ3713" s="13"/>
      <c r="GR3713" s="13"/>
      <c r="GS3713" s="13"/>
      <c r="GT3713" s="13"/>
      <c r="GU3713" s="13"/>
      <c r="NX3713" s="2"/>
      <c r="NY3713" s="2"/>
      <c r="NZ3713" s="2"/>
      <c r="OA3713" s="2"/>
      <c r="OB3713" s="2"/>
    </row>
    <row r="3714" spans="2:392" x14ac:dyDescent="0.25">
      <c r="B3714" s="2"/>
      <c r="C3714" s="2"/>
      <c r="D3714" s="2"/>
      <c r="E3714" s="2"/>
      <c r="F3714" s="2"/>
      <c r="I3714" s="2"/>
      <c r="J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EE3714" s="2"/>
      <c r="EJ3714" s="2"/>
      <c r="EK3714" s="2"/>
      <c r="EL3714" s="2"/>
      <c r="EM3714" s="2"/>
      <c r="EN3714" s="2"/>
      <c r="EO3714" s="2"/>
      <c r="EP3714" s="2"/>
      <c r="EQ3714" s="2"/>
      <c r="ER3714" s="2"/>
      <c r="ES3714" s="2"/>
      <c r="ET3714" s="2"/>
      <c r="EU3714" s="2"/>
      <c r="EV3714" s="2"/>
      <c r="FJ3714" s="2"/>
      <c r="GB3714" s="2"/>
      <c r="GP3714" s="13"/>
      <c r="GQ3714" s="13"/>
      <c r="GR3714" s="13"/>
      <c r="GS3714" s="13"/>
      <c r="GT3714" s="13"/>
      <c r="GU3714" s="13"/>
      <c r="NX3714" s="2"/>
      <c r="NY3714" s="2"/>
      <c r="NZ3714" s="2"/>
      <c r="OA3714" s="2"/>
      <c r="OB3714" s="2"/>
    </row>
    <row r="3715" spans="2:392" x14ac:dyDescent="0.25">
      <c r="B3715" s="2"/>
      <c r="C3715" s="2"/>
      <c r="D3715" s="2"/>
      <c r="E3715" s="2"/>
      <c r="F3715" s="2"/>
      <c r="I3715" s="2"/>
      <c r="J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EE3715" s="2"/>
      <c r="EJ3715" s="2"/>
      <c r="EK3715" s="2"/>
      <c r="EL3715" s="2"/>
      <c r="EM3715" s="2"/>
      <c r="EN3715" s="2"/>
      <c r="EO3715" s="2"/>
      <c r="EP3715" s="2"/>
      <c r="EQ3715" s="2"/>
      <c r="ER3715" s="2"/>
      <c r="ES3715" s="2"/>
      <c r="ET3715" s="2"/>
      <c r="EU3715" s="2"/>
      <c r="EV3715" s="2"/>
      <c r="FJ3715" s="2"/>
      <c r="GB3715" s="2"/>
      <c r="GP3715" s="13"/>
      <c r="GQ3715" s="13"/>
      <c r="GR3715" s="13"/>
      <c r="GS3715" s="13"/>
      <c r="GT3715" s="13"/>
      <c r="GU3715" s="13"/>
      <c r="NX3715" s="2"/>
      <c r="NY3715" s="2"/>
      <c r="NZ3715" s="2"/>
      <c r="OA3715" s="2"/>
      <c r="OB3715" s="2"/>
    </row>
    <row r="3716" spans="2:392" x14ac:dyDescent="0.25">
      <c r="B3716" s="2"/>
      <c r="C3716" s="2"/>
      <c r="D3716" s="2"/>
      <c r="E3716" s="2"/>
      <c r="F3716" s="2"/>
      <c r="I3716" s="2"/>
      <c r="J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EE3716" s="2"/>
      <c r="EJ3716" s="2"/>
      <c r="EK3716" s="2"/>
      <c r="EL3716" s="2"/>
      <c r="EM3716" s="2"/>
      <c r="EN3716" s="2"/>
      <c r="EO3716" s="2"/>
      <c r="EP3716" s="2"/>
      <c r="EQ3716" s="2"/>
      <c r="ER3716" s="2"/>
      <c r="ES3716" s="2"/>
      <c r="ET3716" s="2"/>
      <c r="EU3716" s="2"/>
      <c r="EV3716" s="2"/>
      <c r="FJ3716" s="2"/>
      <c r="GB3716" s="2"/>
      <c r="GP3716" s="13"/>
      <c r="GQ3716" s="13"/>
      <c r="GR3716" s="13"/>
      <c r="GS3716" s="13"/>
      <c r="GT3716" s="13"/>
      <c r="GU3716" s="13"/>
      <c r="NX3716" s="2"/>
      <c r="NY3716" s="2"/>
      <c r="NZ3716" s="2"/>
      <c r="OA3716" s="2"/>
      <c r="OB3716" s="2"/>
    </row>
    <row r="3717" spans="2:392" x14ac:dyDescent="0.25">
      <c r="B3717" s="2"/>
      <c r="C3717" s="2"/>
      <c r="D3717" s="2"/>
      <c r="E3717" s="2"/>
      <c r="F3717" s="2"/>
      <c r="I3717" s="2"/>
      <c r="J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EE3717" s="2"/>
      <c r="EJ3717" s="2"/>
      <c r="EK3717" s="2"/>
      <c r="EL3717" s="2"/>
      <c r="EM3717" s="2"/>
      <c r="EN3717" s="2"/>
      <c r="EO3717" s="2"/>
      <c r="EP3717" s="2"/>
      <c r="EQ3717" s="2"/>
      <c r="ER3717" s="2"/>
      <c r="ES3717" s="2"/>
      <c r="ET3717" s="2"/>
      <c r="EU3717" s="2"/>
      <c r="EV3717" s="2"/>
      <c r="FJ3717" s="2"/>
      <c r="GB3717" s="2"/>
      <c r="GP3717" s="13"/>
      <c r="GQ3717" s="13"/>
      <c r="GR3717" s="13"/>
      <c r="GS3717" s="13"/>
      <c r="GT3717" s="13"/>
      <c r="GU3717" s="13"/>
      <c r="NX3717" s="2"/>
      <c r="NY3717" s="2"/>
      <c r="NZ3717" s="2"/>
      <c r="OA3717" s="2"/>
      <c r="OB3717" s="2"/>
    </row>
    <row r="3718" spans="2:392" x14ac:dyDescent="0.25">
      <c r="B3718" s="2"/>
      <c r="C3718" s="2"/>
      <c r="D3718" s="2"/>
      <c r="E3718" s="2"/>
      <c r="F3718" s="2"/>
      <c r="I3718" s="2"/>
      <c r="J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EE3718" s="2"/>
      <c r="EJ3718" s="2"/>
      <c r="EK3718" s="2"/>
      <c r="EL3718" s="2"/>
      <c r="EM3718" s="2"/>
      <c r="EN3718" s="2"/>
      <c r="EO3718" s="2"/>
      <c r="EP3718" s="2"/>
      <c r="EQ3718" s="2"/>
      <c r="ER3718" s="2"/>
      <c r="ES3718" s="2"/>
      <c r="ET3718" s="2"/>
      <c r="EU3718" s="2"/>
      <c r="EV3718" s="2"/>
      <c r="FJ3718" s="2"/>
      <c r="GB3718" s="2"/>
      <c r="GP3718" s="13"/>
      <c r="GQ3718" s="13"/>
      <c r="GR3718" s="13"/>
      <c r="GS3718" s="13"/>
      <c r="GT3718" s="13"/>
      <c r="GU3718" s="13"/>
      <c r="NX3718" s="2"/>
      <c r="NY3718" s="2"/>
      <c r="NZ3718" s="2"/>
      <c r="OA3718" s="2"/>
      <c r="OB3718" s="2"/>
    </row>
    <row r="3719" spans="2:392" x14ac:dyDescent="0.25">
      <c r="B3719" s="2"/>
      <c r="C3719" s="2"/>
      <c r="D3719" s="2"/>
      <c r="E3719" s="2"/>
      <c r="F3719" s="2"/>
      <c r="I3719" s="2"/>
      <c r="J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EE3719" s="2"/>
      <c r="EJ3719" s="2"/>
      <c r="EK3719" s="2"/>
      <c r="EL3719" s="2"/>
      <c r="EM3719" s="2"/>
      <c r="EN3719" s="2"/>
      <c r="EO3719" s="2"/>
      <c r="EP3719" s="2"/>
      <c r="EQ3719" s="2"/>
      <c r="ER3719" s="2"/>
      <c r="ES3719" s="2"/>
      <c r="ET3719" s="2"/>
      <c r="EU3719" s="2"/>
      <c r="EV3719" s="2"/>
      <c r="FJ3719" s="2"/>
      <c r="GB3719" s="2"/>
      <c r="GP3719" s="13"/>
      <c r="GQ3719" s="13"/>
      <c r="GR3719" s="13"/>
      <c r="GS3719" s="13"/>
      <c r="GT3719" s="13"/>
      <c r="GU3719" s="13"/>
      <c r="NX3719" s="2"/>
      <c r="NY3719" s="2"/>
      <c r="NZ3719" s="2"/>
      <c r="OA3719" s="2"/>
      <c r="OB3719" s="2"/>
    </row>
    <row r="3720" spans="2:392" x14ac:dyDescent="0.25">
      <c r="B3720" s="2"/>
      <c r="C3720" s="2"/>
      <c r="D3720" s="2"/>
      <c r="E3720" s="2"/>
      <c r="F3720" s="2"/>
      <c r="I3720" s="2"/>
      <c r="J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EE3720" s="2"/>
      <c r="EJ3720" s="2"/>
      <c r="EK3720" s="2"/>
      <c r="EL3720" s="2"/>
      <c r="EM3720" s="2"/>
      <c r="EN3720" s="2"/>
      <c r="EO3720" s="2"/>
      <c r="EP3720" s="2"/>
      <c r="EQ3720" s="2"/>
      <c r="ER3720" s="2"/>
      <c r="ES3720" s="2"/>
      <c r="ET3720" s="2"/>
      <c r="EU3720" s="2"/>
      <c r="EV3720" s="2"/>
      <c r="FJ3720" s="2"/>
      <c r="GB3720" s="2"/>
      <c r="GP3720" s="13"/>
      <c r="GQ3720" s="13"/>
      <c r="GR3720" s="13"/>
      <c r="GS3720" s="13"/>
      <c r="GT3720" s="13"/>
      <c r="GU3720" s="13"/>
      <c r="NX3720" s="2"/>
      <c r="NY3720" s="2"/>
      <c r="NZ3720" s="2"/>
      <c r="OA3720" s="2"/>
      <c r="OB3720" s="2"/>
    </row>
    <row r="3721" spans="2:392" x14ac:dyDescent="0.25">
      <c r="B3721" s="2"/>
      <c r="C3721" s="2"/>
      <c r="D3721" s="2"/>
      <c r="E3721" s="2"/>
      <c r="F3721" s="2"/>
      <c r="I3721" s="2"/>
      <c r="J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EE3721" s="2"/>
      <c r="EJ3721" s="2"/>
      <c r="EK3721" s="2"/>
      <c r="EL3721" s="2"/>
      <c r="EM3721" s="2"/>
      <c r="EN3721" s="2"/>
      <c r="EO3721" s="2"/>
      <c r="EP3721" s="2"/>
      <c r="EQ3721" s="2"/>
      <c r="ER3721" s="2"/>
      <c r="ES3721" s="2"/>
      <c r="ET3721" s="2"/>
      <c r="EU3721" s="2"/>
      <c r="EV3721" s="2"/>
      <c r="FJ3721" s="2"/>
      <c r="GB3721" s="2"/>
      <c r="GP3721" s="13"/>
      <c r="GQ3721" s="13"/>
      <c r="GR3721" s="13"/>
      <c r="GS3721" s="13"/>
      <c r="GT3721" s="13"/>
      <c r="GU3721" s="13"/>
      <c r="NX3721" s="2"/>
      <c r="NY3721" s="2"/>
      <c r="NZ3721" s="2"/>
      <c r="OA3721" s="2"/>
      <c r="OB3721" s="2"/>
    </row>
    <row r="3722" spans="2:392" x14ac:dyDescent="0.25">
      <c r="B3722" s="2"/>
      <c r="C3722" s="2"/>
      <c r="D3722" s="2"/>
      <c r="E3722" s="2"/>
      <c r="F3722" s="2"/>
      <c r="I3722" s="2"/>
      <c r="J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EE3722" s="2"/>
      <c r="EJ3722" s="2"/>
      <c r="EK3722" s="2"/>
      <c r="EL3722" s="2"/>
      <c r="EM3722" s="2"/>
      <c r="EN3722" s="2"/>
      <c r="EO3722" s="2"/>
      <c r="EP3722" s="2"/>
      <c r="EQ3722" s="2"/>
      <c r="ER3722" s="2"/>
      <c r="ES3722" s="2"/>
      <c r="ET3722" s="2"/>
      <c r="EU3722" s="2"/>
      <c r="EV3722" s="2"/>
      <c r="FJ3722" s="2"/>
      <c r="GB3722" s="2"/>
      <c r="GP3722" s="13"/>
      <c r="GQ3722" s="13"/>
      <c r="GR3722" s="13"/>
      <c r="GS3722" s="13"/>
      <c r="GT3722" s="13"/>
      <c r="GU3722" s="13"/>
      <c r="NX3722" s="2"/>
      <c r="NY3722" s="2"/>
      <c r="NZ3722" s="2"/>
      <c r="OA3722" s="2"/>
      <c r="OB3722" s="2"/>
    </row>
    <row r="3723" spans="2:392" x14ac:dyDescent="0.25">
      <c r="B3723" s="2"/>
      <c r="C3723" s="2"/>
      <c r="D3723" s="2"/>
      <c r="E3723" s="2"/>
      <c r="F3723" s="2"/>
      <c r="I3723" s="2"/>
      <c r="J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EE3723" s="2"/>
      <c r="EJ3723" s="2"/>
      <c r="EK3723" s="2"/>
      <c r="EL3723" s="2"/>
      <c r="EM3723" s="2"/>
      <c r="EN3723" s="2"/>
      <c r="EO3723" s="2"/>
      <c r="EP3723" s="2"/>
      <c r="EQ3723" s="2"/>
      <c r="ER3723" s="2"/>
      <c r="ES3723" s="2"/>
      <c r="ET3723" s="2"/>
      <c r="EU3723" s="2"/>
      <c r="EV3723" s="2"/>
      <c r="FJ3723" s="2"/>
      <c r="GB3723" s="2"/>
      <c r="GP3723" s="13"/>
      <c r="GQ3723" s="13"/>
      <c r="GR3723" s="13"/>
      <c r="GS3723" s="13"/>
      <c r="GT3723" s="13"/>
      <c r="GU3723" s="13"/>
      <c r="NX3723" s="2"/>
      <c r="NY3723" s="2"/>
      <c r="NZ3723" s="2"/>
      <c r="OA3723" s="2"/>
      <c r="OB3723" s="2"/>
    </row>
    <row r="3724" spans="2:392" x14ac:dyDescent="0.25">
      <c r="B3724" s="2"/>
      <c r="C3724" s="2"/>
      <c r="D3724" s="2"/>
      <c r="E3724" s="2"/>
      <c r="F3724" s="2"/>
      <c r="I3724" s="2"/>
      <c r="J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EE3724" s="2"/>
      <c r="EJ3724" s="2"/>
      <c r="EK3724" s="2"/>
      <c r="EL3724" s="2"/>
      <c r="EM3724" s="2"/>
      <c r="EN3724" s="2"/>
      <c r="EO3724" s="2"/>
      <c r="EP3724" s="2"/>
      <c r="EQ3724" s="2"/>
      <c r="ER3724" s="2"/>
      <c r="ES3724" s="2"/>
      <c r="ET3724" s="2"/>
      <c r="EU3724" s="2"/>
      <c r="EV3724" s="2"/>
      <c r="FJ3724" s="2"/>
      <c r="GB3724" s="2"/>
      <c r="GP3724" s="13"/>
      <c r="GQ3724" s="13"/>
      <c r="GR3724" s="13"/>
      <c r="GS3724" s="13"/>
      <c r="GT3724" s="13"/>
      <c r="GU3724" s="13"/>
      <c r="NX3724" s="2"/>
      <c r="NY3724" s="2"/>
      <c r="NZ3724" s="2"/>
      <c r="OA3724" s="2"/>
      <c r="OB3724" s="2"/>
    </row>
    <row r="3725" spans="2:392" x14ac:dyDescent="0.25">
      <c r="B3725" s="2"/>
      <c r="C3725" s="2"/>
      <c r="D3725" s="2"/>
      <c r="E3725" s="2"/>
      <c r="F3725" s="2"/>
      <c r="I3725" s="2"/>
      <c r="J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EE3725" s="2"/>
      <c r="EJ3725" s="2"/>
      <c r="EK3725" s="2"/>
      <c r="EL3725" s="2"/>
      <c r="EM3725" s="2"/>
      <c r="EN3725" s="2"/>
      <c r="EO3725" s="2"/>
      <c r="EP3725" s="2"/>
      <c r="EQ3725" s="2"/>
      <c r="ER3725" s="2"/>
      <c r="ES3725" s="2"/>
      <c r="ET3725" s="2"/>
      <c r="EU3725" s="2"/>
      <c r="EV3725" s="2"/>
      <c r="FJ3725" s="2"/>
      <c r="GB3725" s="2"/>
      <c r="GP3725" s="13"/>
      <c r="GQ3725" s="13"/>
      <c r="GR3725" s="13"/>
      <c r="GS3725" s="13"/>
      <c r="GT3725" s="13"/>
      <c r="GU3725" s="13"/>
      <c r="NX3725" s="2"/>
      <c r="NY3725" s="2"/>
      <c r="NZ3725" s="2"/>
      <c r="OA3725" s="2"/>
      <c r="OB3725" s="2"/>
    </row>
    <row r="3726" spans="2:392" x14ac:dyDescent="0.25">
      <c r="B3726" s="2"/>
      <c r="C3726" s="2"/>
      <c r="D3726" s="2"/>
      <c r="E3726" s="2"/>
      <c r="F3726" s="2"/>
      <c r="I3726" s="2"/>
      <c r="J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EE3726" s="2"/>
      <c r="EJ3726" s="2"/>
      <c r="EK3726" s="2"/>
      <c r="EL3726" s="2"/>
      <c r="EM3726" s="2"/>
      <c r="EN3726" s="2"/>
      <c r="EO3726" s="2"/>
      <c r="EP3726" s="2"/>
      <c r="EQ3726" s="2"/>
      <c r="ER3726" s="2"/>
      <c r="ES3726" s="2"/>
      <c r="ET3726" s="2"/>
      <c r="EU3726" s="2"/>
      <c r="EV3726" s="2"/>
      <c r="FJ3726" s="2"/>
      <c r="GB3726" s="2"/>
      <c r="GP3726" s="13"/>
      <c r="GQ3726" s="13"/>
      <c r="GR3726" s="13"/>
      <c r="GS3726" s="13"/>
      <c r="GT3726" s="13"/>
      <c r="GU3726" s="13"/>
      <c r="NX3726" s="2"/>
      <c r="NY3726" s="2"/>
      <c r="NZ3726" s="2"/>
      <c r="OA3726" s="2"/>
      <c r="OB3726" s="2"/>
    </row>
    <row r="3727" spans="2:392" x14ac:dyDescent="0.25">
      <c r="B3727" s="2"/>
      <c r="C3727" s="2"/>
      <c r="D3727" s="2"/>
      <c r="E3727" s="2"/>
      <c r="F3727" s="2"/>
      <c r="I3727" s="2"/>
      <c r="J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EE3727" s="2"/>
      <c r="EJ3727" s="2"/>
      <c r="EK3727" s="2"/>
      <c r="EL3727" s="2"/>
      <c r="EM3727" s="2"/>
      <c r="EN3727" s="2"/>
      <c r="EO3727" s="2"/>
      <c r="EP3727" s="2"/>
      <c r="EQ3727" s="2"/>
      <c r="ER3727" s="2"/>
      <c r="ES3727" s="2"/>
      <c r="ET3727" s="2"/>
      <c r="EU3727" s="2"/>
      <c r="EV3727" s="2"/>
      <c r="FJ3727" s="2"/>
      <c r="GB3727" s="2"/>
      <c r="GP3727" s="13"/>
      <c r="GQ3727" s="13"/>
      <c r="GR3727" s="13"/>
      <c r="GS3727" s="13"/>
      <c r="GT3727" s="13"/>
      <c r="GU3727" s="13"/>
      <c r="NX3727" s="2"/>
      <c r="NY3727" s="2"/>
      <c r="NZ3727" s="2"/>
      <c r="OA3727" s="2"/>
      <c r="OB3727" s="2"/>
    </row>
    <row r="3728" spans="2:392" x14ac:dyDescent="0.25">
      <c r="B3728" s="2"/>
      <c r="C3728" s="2"/>
      <c r="D3728" s="2"/>
      <c r="E3728" s="2"/>
      <c r="F3728" s="2"/>
      <c r="I3728" s="2"/>
      <c r="J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EE3728" s="2"/>
      <c r="EJ3728" s="2"/>
      <c r="EK3728" s="2"/>
      <c r="EL3728" s="2"/>
      <c r="EM3728" s="2"/>
      <c r="EN3728" s="2"/>
      <c r="EO3728" s="2"/>
      <c r="EP3728" s="2"/>
      <c r="EQ3728" s="2"/>
      <c r="ER3728" s="2"/>
      <c r="ES3728" s="2"/>
      <c r="ET3728" s="2"/>
      <c r="EU3728" s="2"/>
      <c r="EV3728" s="2"/>
      <c r="FJ3728" s="2"/>
      <c r="GB3728" s="2"/>
      <c r="GP3728" s="13"/>
      <c r="GQ3728" s="13"/>
      <c r="GR3728" s="13"/>
      <c r="GS3728" s="13"/>
      <c r="GT3728" s="13"/>
      <c r="GU3728" s="13"/>
      <c r="NX3728" s="2"/>
      <c r="NY3728" s="2"/>
      <c r="NZ3728" s="2"/>
      <c r="OA3728" s="2"/>
      <c r="OB3728" s="2"/>
    </row>
    <row r="3729" spans="2:392" x14ac:dyDescent="0.25">
      <c r="B3729" s="2"/>
      <c r="C3729" s="2"/>
      <c r="D3729" s="2"/>
      <c r="E3729" s="2"/>
      <c r="F3729" s="2"/>
      <c r="I3729" s="2"/>
      <c r="J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EE3729" s="2"/>
      <c r="EJ3729" s="2"/>
      <c r="EK3729" s="2"/>
      <c r="EL3729" s="2"/>
      <c r="EM3729" s="2"/>
      <c r="EN3729" s="2"/>
      <c r="EO3729" s="2"/>
      <c r="EP3729" s="2"/>
      <c r="EQ3729" s="2"/>
      <c r="ER3729" s="2"/>
      <c r="ES3729" s="2"/>
      <c r="ET3729" s="2"/>
      <c r="EU3729" s="2"/>
      <c r="EV3729" s="2"/>
      <c r="FJ3729" s="2"/>
      <c r="GB3729" s="2"/>
      <c r="GP3729" s="13"/>
      <c r="GQ3729" s="13"/>
      <c r="GR3729" s="13"/>
      <c r="GS3729" s="13"/>
      <c r="GT3729" s="13"/>
      <c r="GU3729" s="13"/>
      <c r="NX3729" s="2"/>
      <c r="NY3729" s="2"/>
      <c r="NZ3729" s="2"/>
      <c r="OA3729" s="2"/>
      <c r="OB3729" s="2"/>
    </row>
    <row r="3730" spans="2:392" x14ac:dyDescent="0.25">
      <c r="B3730" s="2"/>
      <c r="C3730" s="2"/>
      <c r="D3730" s="2"/>
      <c r="E3730" s="2"/>
      <c r="F3730" s="2"/>
      <c r="I3730" s="2"/>
      <c r="J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EE3730" s="2"/>
      <c r="EJ3730" s="2"/>
      <c r="EK3730" s="2"/>
      <c r="EL3730" s="2"/>
      <c r="EM3730" s="2"/>
      <c r="EN3730" s="2"/>
      <c r="EO3730" s="2"/>
      <c r="EP3730" s="2"/>
      <c r="EQ3730" s="2"/>
      <c r="ER3730" s="2"/>
      <c r="ES3730" s="2"/>
      <c r="ET3730" s="2"/>
      <c r="EU3730" s="2"/>
      <c r="EV3730" s="2"/>
      <c r="FJ3730" s="2"/>
      <c r="GB3730" s="2"/>
      <c r="GP3730" s="13"/>
      <c r="GQ3730" s="13"/>
      <c r="GR3730" s="13"/>
      <c r="GS3730" s="13"/>
      <c r="GT3730" s="13"/>
      <c r="GU3730" s="13"/>
      <c r="NX3730" s="2"/>
      <c r="NY3730" s="2"/>
      <c r="NZ3730" s="2"/>
      <c r="OA3730" s="2"/>
      <c r="OB3730" s="2"/>
    </row>
    <row r="3731" spans="2:392" x14ac:dyDescent="0.25">
      <c r="B3731" s="2"/>
      <c r="C3731" s="2"/>
      <c r="D3731" s="2"/>
      <c r="E3731" s="2"/>
      <c r="F3731" s="2"/>
      <c r="I3731" s="2"/>
      <c r="J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EE3731" s="2"/>
      <c r="EJ3731" s="2"/>
      <c r="EK3731" s="2"/>
      <c r="EL3731" s="2"/>
      <c r="EM3731" s="2"/>
      <c r="EN3731" s="2"/>
      <c r="EO3731" s="2"/>
      <c r="EP3731" s="2"/>
      <c r="EQ3731" s="2"/>
      <c r="ER3731" s="2"/>
      <c r="ES3731" s="2"/>
      <c r="ET3731" s="2"/>
      <c r="EU3731" s="2"/>
      <c r="EV3731" s="2"/>
      <c r="FJ3731" s="2"/>
      <c r="GB3731" s="2"/>
      <c r="GP3731" s="13"/>
      <c r="GQ3731" s="13"/>
      <c r="GR3731" s="13"/>
      <c r="GS3731" s="13"/>
      <c r="GT3731" s="13"/>
      <c r="GU3731" s="13"/>
      <c r="NX3731" s="2"/>
      <c r="NY3731" s="2"/>
      <c r="NZ3731" s="2"/>
      <c r="OA3731" s="2"/>
      <c r="OB3731" s="2"/>
    </row>
    <row r="3732" spans="2:392" x14ac:dyDescent="0.25">
      <c r="B3732" s="2"/>
      <c r="C3732" s="2"/>
      <c r="D3732" s="2"/>
      <c r="E3732" s="2"/>
      <c r="F3732" s="2"/>
      <c r="I3732" s="2"/>
      <c r="J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EE3732" s="2"/>
      <c r="EJ3732" s="2"/>
      <c r="EK3732" s="2"/>
      <c r="EL3732" s="2"/>
      <c r="EM3732" s="2"/>
      <c r="EN3732" s="2"/>
      <c r="EO3732" s="2"/>
      <c r="EP3732" s="2"/>
      <c r="EQ3732" s="2"/>
      <c r="ER3732" s="2"/>
      <c r="ES3732" s="2"/>
      <c r="ET3732" s="2"/>
      <c r="EU3732" s="2"/>
      <c r="EV3732" s="2"/>
      <c r="FJ3732" s="2"/>
      <c r="GB3732" s="2"/>
      <c r="GP3732" s="13"/>
      <c r="GQ3732" s="13"/>
      <c r="GR3732" s="13"/>
      <c r="GS3732" s="13"/>
      <c r="GT3732" s="13"/>
      <c r="GU3732" s="13"/>
      <c r="NX3732" s="2"/>
      <c r="NY3732" s="2"/>
      <c r="NZ3732" s="2"/>
      <c r="OA3732" s="2"/>
      <c r="OB3732" s="2"/>
    </row>
    <row r="3733" spans="2:392" x14ac:dyDescent="0.25">
      <c r="B3733" s="2"/>
      <c r="C3733" s="2"/>
      <c r="D3733" s="2"/>
      <c r="E3733" s="2"/>
      <c r="F3733" s="2"/>
      <c r="I3733" s="2"/>
      <c r="J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EE3733" s="2"/>
      <c r="EJ3733" s="2"/>
      <c r="EK3733" s="2"/>
      <c r="EL3733" s="2"/>
      <c r="EM3733" s="2"/>
      <c r="EN3733" s="2"/>
      <c r="EO3733" s="2"/>
      <c r="EP3733" s="2"/>
      <c r="EQ3733" s="2"/>
      <c r="ER3733" s="2"/>
      <c r="ES3733" s="2"/>
      <c r="ET3733" s="2"/>
      <c r="EU3733" s="2"/>
      <c r="EV3733" s="2"/>
      <c r="FJ3733" s="2"/>
      <c r="GB3733" s="2"/>
      <c r="GP3733" s="13"/>
      <c r="GQ3733" s="13"/>
      <c r="GR3733" s="13"/>
      <c r="GS3733" s="13"/>
      <c r="GT3733" s="13"/>
      <c r="GU3733" s="13"/>
      <c r="NX3733" s="2"/>
      <c r="NY3733" s="2"/>
      <c r="NZ3733" s="2"/>
      <c r="OA3733" s="2"/>
      <c r="OB3733" s="2"/>
    </row>
    <row r="3734" spans="2:392" x14ac:dyDescent="0.25">
      <c r="B3734" s="2"/>
      <c r="C3734" s="2"/>
      <c r="D3734" s="2"/>
      <c r="E3734" s="2"/>
      <c r="F3734" s="2"/>
      <c r="I3734" s="2"/>
      <c r="J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EE3734" s="2"/>
      <c r="EJ3734" s="2"/>
      <c r="EK3734" s="2"/>
      <c r="EL3734" s="2"/>
      <c r="EM3734" s="2"/>
      <c r="EN3734" s="2"/>
      <c r="EO3734" s="2"/>
      <c r="EP3734" s="2"/>
      <c r="EQ3734" s="2"/>
      <c r="ER3734" s="2"/>
      <c r="ES3734" s="2"/>
      <c r="ET3734" s="2"/>
      <c r="EU3734" s="2"/>
      <c r="EV3734" s="2"/>
      <c r="FJ3734" s="2"/>
      <c r="GB3734" s="2"/>
      <c r="GP3734" s="13"/>
      <c r="GQ3734" s="13"/>
      <c r="GR3734" s="13"/>
      <c r="GS3734" s="13"/>
      <c r="GT3734" s="13"/>
      <c r="GU3734" s="13"/>
      <c r="NX3734" s="2"/>
      <c r="NY3734" s="2"/>
      <c r="NZ3734" s="2"/>
      <c r="OA3734" s="2"/>
      <c r="OB3734" s="2"/>
    </row>
    <row r="3735" spans="2:392" x14ac:dyDescent="0.25">
      <c r="B3735" s="2"/>
      <c r="C3735" s="2"/>
      <c r="D3735" s="2"/>
      <c r="E3735" s="2"/>
      <c r="F3735" s="2"/>
      <c r="I3735" s="2"/>
      <c r="J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EE3735" s="2"/>
      <c r="EJ3735" s="2"/>
      <c r="EK3735" s="2"/>
      <c r="EL3735" s="2"/>
      <c r="EM3735" s="2"/>
      <c r="EN3735" s="2"/>
      <c r="EO3735" s="2"/>
      <c r="EP3735" s="2"/>
      <c r="EQ3735" s="2"/>
      <c r="ER3735" s="2"/>
      <c r="ES3735" s="2"/>
      <c r="ET3735" s="2"/>
      <c r="EU3735" s="2"/>
      <c r="EV3735" s="2"/>
      <c r="FJ3735" s="2"/>
      <c r="GB3735" s="2"/>
      <c r="GP3735" s="13"/>
      <c r="GQ3735" s="13"/>
      <c r="GR3735" s="13"/>
      <c r="GS3735" s="13"/>
      <c r="GT3735" s="13"/>
      <c r="GU3735" s="13"/>
      <c r="NX3735" s="2"/>
      <c r="NY3735" s="2"/>
      <c r="NZ3735" s="2"/>
      <c r="OA3735" s="2"/>
      <c r="OB3735" s="2"/>
    </row>
    <row r="3736" spans="2:392" x14ac:dyDescent="0.25">
      <c r="B3736" s="2"/>
      <c r="C3736" s="2"/>
      <c r="D3736" s="2"/>
      <c r="E3736" s="2"/>
      <c r="F3736" s="2"/>
      <c r="I3736" s="2"/>
      <c r="J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EE3736" s="2"/>
      <c r="EJ3736" s="2"/>
      <c r="EK3736" s="2"/>
      <c r="EL3736" s="2"/>
      <c r="EM3736" s="2"/>
      <c r="EN3736" s="2"/>
      <c r="EO3736" s="2"/>
      <c r="EP3736" s="2"/>
      <c r="EQ3736" s="2"/>
      <c r="ER3736" s="2"/>
      <c r="ES3736" s="2"/>
      <c r="ET3736" s="2"/>
      <c r="EU3736" s="2"/>
      <c r="EV3736" s="2"/>
      <c r="FJ3736" s="2"/>
      <c r="GB3736" s="2"/>
      <c r="GP3736" s="13"/>
      <c r="GQ3736" s="13"/>
      <c r="GR3736" s="13"/>
      <c r="GS3736" s="13"/>
      <c r="GT3736" s="13"/>
      <c r="GU3736" s="13"/>
      <c r="NX3736" s="2"/>
      <c r="NY3736" s="2"/>
      <c r="NZ3736" s="2"/>
      <c r="OA3736" s="2"/>
      <c r="OB3736" s="2"/>
    </row>
    <row r="3737" spans="2:392" x14ac:dyDescent="0.25">
      <c r="B3737" s="2"/>
      <c r="C3737" s="2"/>
      <c r="D3737" s="2"/>
      <c r="E3737" s="2"/>
      <c r="F3737" s="2"/>
      <c r="I3737" s="2"/>
      <c r="J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EE3737" s="2"/>
      <c r="EJ3737" s="2"/>
      <c r="EK3737" s="2"/>
      <c r="EL3737" s="2"/>
      <c r="EM3737" s="2"/>
      <c r="EN3737" s="2"/>
      <c r="EO3737" s="2"/>
      <c r="EP3737" s="2"/>
      <c r="EQ3737" s="2"/>
      <c r="ER3737" s="2"/>
      <c r="ES3737" s="2"/>
      <c r="ET3737" s="2"/>
      <c r="EU3737" s="2"/>
      <c r="EV3737" s="2"/>
      <c r="FJ3737" s="2"/>
      <c r="GB3737" s="2"/>
      <c r="GP3737" s="13"/>
      <c r="GQ3737" s="13"/>
      <c r="GR3737" s="13"/>
      <c r="GS3737" s="13"/>
      <c r="GT3737" s="13"/>
      <c r="GU3737" s="13"/>
      <c r="NX3737" s="2"/>
      <c r="NY3737" s="2"/>
      <c r="NZ3737" s="2"/>
      <c r="OA3737" s="2"/>
      <c r="OB3737" s="2"/>
    </row>
    <row r="3738" spans="2:392" x14ac:dyDescent="0.25">
      <c r="B3738" s="2"/>
      <c r="C3738" s="2"/>
      <c r="D3738" s="2"/>
      <c r="E3738" s="2"/>
      <c r="F3738" s="2"/>
      <c r="I3738" s="2"/>
      <c r="J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EE3738" s="2"/>
      <c r="EJ3738" s="2"/>
      <c r="EK3738" s="2"/>
      <c r="EL3738" s="2"/>
      <c r="EM3738" s="2"/>
      <c r="EN3738" s="2"/>
      <c r="EO3738" s="2"/>
      <c r="EP3738" s="2"/>
      <c r="EQ3738" s="2"/>
      <c r="ER3738" s="2"/>
      <c r="ES3738" s="2"/>
      <c r="ET3738" s="2"/>
      <c r="EU3738" s="2"/>
      <c r="EV3738" s="2"/>
      <c r="FJ3738" s="2"/>
      <c r="GB3738" s="2"/>
      <c r="GP3738" s="13"/>
      <c r="GQ3738" s="13"/>
      <c r="GR3738" s="13"/>
      <c r="GS3738" s="13"/>
      <c r="GT3738" s="13"/>
      <c r="GU3738" s="13"/>
      <c r="NX3738" s="2"/>
      <c r="NY3738" s="2"/>
      <c r="NZ3738" s="2"/>
      <c r="OA3738" s="2"/>
      <c r="OB3738" s="2"/>
    </row>
    <row r="3739" spans="2:392" x14ac:dyDescent="0.25">
      <c r="B3739" s="2"/>
      <c r="C3739" s="2"/>
      <c r="D3739" s="2"/>
      <c r="E3739" s="2"/>
      <c r="F3739" s="2"/>
      <c r="I3739" s="2"/>
      <c r="J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EE3739" s="2"/>
      <c r="EJ3739" s="2"/>
      <c r="EK3739" s="2"/>
      <c r="EL3739" s="2"/>
      <c r="EM3739" s="2"/>
      <c r="EN3739" s="2"/>
      <c r="EO3739" s="2"/>
      <c r="EP3739" s="2"/>
      <c r="EQ3739" s="2"/>
      <c r="ER3739" s="2"/>
      <c r="ES3739" s="2"/>
      <c r="ET3739" s="2"/>
      <c r="EU3739" s="2"/>
      <c r="EV3739" s="2"/>
      <c r="FJ3739" s="2"/>
      <c r="GB3739" s="2"/>
      <c r="GP3739" s="13"/>
      <c r="GQ3739" s="13"/>
      <c r="GR3739" s="13"/>
      <c r="GS3739" s="13"/>
      <c r="GT3739" s="13"/>
      <c r="GU3739" s="13"/>
      <c r="NX3739" s="2"/>
      <c r="NY3739" s="2"/>
      <c r="NZ3739" s="2"/>
      <c r="OA3739" s="2"/>
      <c r="OB3739" s="2"/>
    </row>
    <row r="3740" spans="2:392" x14ac:dyDescent="0.25">
      <c r="B3740" s="2"/>
      <c r="C3740" s="2"/>
      <c r="D3740" s="2"/>
      <c r="E3740" s="2"/>
      <c r="F3740" s="2"/>
      <c r="I3740" s="2"/>
      <c r="J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EE3740" s="2"/>
      <c r="EJ3740" s="2"/>
      <c r="EK3740" s="2"/>
      <c r="EL3740" s="2"/>
      <c r="EM3740" s="2"/>
      <c r="EN3740" s="2"/>
      <c r="EO3740" s="2"/>
      <c r="EP3740" s="2"/>
      <c r="EQ3740" s="2"/>
      <c r="ER3740" s="2"/>
      <c r="ES3740" s="2"/>
      <c r="ET3740" s="2"/>
      <c r="EU3740" s="2"/>
      <c r="EV3740" s="2"/>
      <c r="FJ3740" s="2"/>
      <c r="GB3740" s="2"/>
      <c r="GP3740" s="13"/>
      <c r="GQ3740" s="13"/>
      <c r="GR3740" s="13"/>
      <c r="GS3740" s="13"/>
      <c r="GT3740" s="13"/>
      <c r="GU3740" s="13"/>
      <c r="NX3740" s="2"/>
      <c r="NY3740" s="2"/>
      <c r="NZ3740" s="2"/>
      <c r="OA3740" s="2"/>
      <c r="OB3740" s="2"/>
    </row>
    <row r="3741" spans="2:392" x14ac:dyDescent="0.25">
      <c r="B3741" s="2"/>
      <c r="C3741" s="2"/>
      <c r="D3741" s="2"/>
      <c r="E3741" s="2"/>
      <c r="F3741" s="2"/>
      <c r="I3741" s="2"/>
      <c r="J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EE3741" s="2"/>
      <c r="EJ3741" s="2"/>
      <c r="EK3741" s="2"/>
      <c r="EL3741" s="2"/>
      <c r="EM3741" s="2"/>
      <c r="EN3741" s="2"/>
      <c r="EO3741" s="2"/>
      <c r="EP3741" s="2"/>
      <c r="EQ3741" s="2"/>
      <c r="ER3741" s="2"/>
      <c r="ES3741" s="2"/>
      <c r="ET3741" s="2"/>
      <c r="EU3741" s="2"/>
      <c r="EV3741" s="2"/>
      <c r="FJ3741" s="2"/>
      <c r="GB3741" s="2"/>
      <c r="GP3741" s="13"/>
      <c r="GQ3741" s="13"/>
      <c r="GR3741" s="13"/>
      <c r="GS3741" s="13"/>
      <c r="GT3741" s="13"/>
      <c r="GU3741" s="13"/>
      <c r="NX3741" s="2"/>
      <c r="NY3741" s="2"/>
      <c r="NZ3741" s="2"/>
      <c r="OA3741" s="2"/>
      <c r="OB3741" s="2"/>
    </row>
    <row r="3742" spans="2:392" x14ac:dyDescent="0.25">
      <c r="B3742" s="2"/>
      <c r="C3742" s="2"/>
      <c r="D3742" s="2"/>
      <c r="E3742" s="2"/>
      <c r="F3742" s="2"/>
      <c r="I3742" s="2"/>
      <c r="J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EE3742" s="2"/>
      <c r="EJ3742" s="2"/>
      <c r="EK3742" s="2"/>
      <c r="EL3742" s="2"/>
      <c r="EM3742" s="2"/>
      <c r="EN3742" s="2"/>
      <c r="EO3742" s="2"/>
      <c r="EP3742" s="2"/>
      <c r="EQ3742" s="2"/>
      <c r="ER3742" s="2"/>
      <c r="ES3742" s="2"/>
      <c r="ET3742" s="2"/>
      <c r="EU3742" s="2"/>
      <c r="EV3742" s="2"/>
      <c r="FJ3742" s="2"/>
      <c r="GB3742" s="2"/>
      <c r="GP3742" s="13"/>
      <c r="GQ3742" s="13"/>
      <c r="GR3742" s="13"/>
      <c r="GS3742" s="13"/>
      <c r="GT3742" s="13"/>
      <c r="GU3742" s="13"/>
      <c r="NX3742" s="2"/>
      <c r="NY3742" s="2"/>
      <c r="NZ3742" s="2"/>
      <c r="OA3742" s="2"/>
      <c r="OB3742" s="2"/>
    </row>
    <row r="3743" spans="2:392" x14ac:dyDescent="0.25">
      <c r="B3743" s="2"/>
      <c r="C3743" s="2"/>
      <c r="D3743" s="2"/>
      <c r="E3743" s="2"/>
      <c r="F3743" s="2"/>
      <c r="I3743" s="2"/>
      <c r="J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EE3743" s="2"/>
      <c r="EJ3743" s="2"/>
      <c r="EK3743" s="2"/>
      <c r="EL3743" s="2"/>
      <c r="EM3743" s="2"/>
      <c r="EN3743" s="2"/>
      <c r="EO3743" s="2"/>
      <c r="EP3743" s="2"/>
      <c r="EQ3743" s="2"/>
      <c r="ER3743" s="2"/>
      <c r="ES3743" s="2"/>
      <c r="ET3743" s="2"/>
      <c r="EU3743" s="2"/>
      <c r="EV3743" s="2"/>
      <c r="FJ3743" s="2"/>
      <c r="GB3743" s="2"/>
      <c r="GP3743" s="13"/>
      <c r="GQ3743" s="13"/>
      <c r="GR3743" s="13"/>
      <c r="GS3743" s="13"/>
      <c r="GT3743" s="13"/>
      <c r="GU3743" s="13"/>
      <c r="NX3743" s="2"/>
      <c r="NY3743" s="2"/>
      <c r="NZ3743" s="2"/>
      <c r="OA3743" s="2"/>
      <c r="OB3743" s="2"/>
    </row>
    <row r="3744" spans="2:392" x14ac:dyDescent="0.25">
      <c r="B3744" s="2"/>
      <c r="C3744" s="2"/>
      <c r="D3744" s="2"/>
      <c r="E3744" s="2"/>
      <c r="F3744" s="2"/>
      <c r="I3744" s="2"/>
      <c r="J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EE3744" s="2"/>
      <c r="EJ3744" s="2"/>
      <c r="EK3744" s="2"/>
      <c r="EL3744" s="2"/>
      <c r="EM3744" s="2"/>
      <c r="EN3744" s="2"/>
      <c r="EO3744" s="2"/>
      <c r="EP3744" s="2"/>
      <c r="EQ3744" s="2"/>
      <c r="ER3744" s="2"/>
      <c r="ES3744" s="2"/>
      <c r="ET3744" s="2"/>
      <c r="EU3744" s="2"/>
      <c r="EV3744" s="2"/>
      <c r="FJ3744" s="2"/>
      <c r="GB3744" s="2"/>
      <c r="GP3744" s="13"/>
      <c r="GQ3744" s="13"/>
      <c r="GR3744" s="13"/>
      <c r="GS3744" s="13"/>
      <c r="GT3744" s="13"/>
      <c r="GU3744" s="13"/>
      <c r="NX3744" s="2"/>
      <c r="NY3744" s="2"/>
      <c r="NZ3744" s="2"/>
      <c r="OA3744" s="2"/>
      <c r="OB3744" s="2"/>
    </row>
    <row r="3745" spans="2:392" x14ac:dyDescent="0.25">
      <c r="B3745" s="2"/>
      <c r="C3745" s="2"/>
      <c r="D3745" s="2"/>
      <c r="E3745" s="2"/>
      <c r="F3745" s="2"/>
      <c r="I3745" s="2"/>
      <c r="J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EE3745" s="2"/>
      <c r="EJ3745" s="2"/>
      <c r="EK3745" s="2"/>
      <c r="EL3745" s="2"/>
      <c r="EM3745" s="2"/>
      <c r="EN3745" s="2"/>
      <c r="EO3745" s="2"/>
      <c r="EP3745" s="2"/>
      <c r="EQ3745" s="2"/>
      <c r="ER3745" s="2"/>
      <c r="ES3745" s="2"/>
      <c r="ET3745" s="2"/>
      <c r="EU3745" s="2"/>
      <c r="EV3745" s="2"/>
      <c r="FJ3745" s="2"/>
      <c r="GB3745" s="2"/>
      <c r="GP3745" s="13"/>
      <c r="GQ3745" s="13"/>
      <c r="GR3745" s="13"/>
      <c r="GS3745" s="13"/>
      <c r="GT3745" s="13"/>
      <c r="GU3745" s="13"/>
      <c r="NX3745" s="2"/>
      <c r="NY3745" s="2"/>
      <c r="NZ3745" s="2"/>
      <c r="OA3745" s="2"/>
      <c r="OB3745" s="2"/>
    </row>
    <row r="3746" spans="2:392" x14ac:dyDescent="0.25">
      <c r="B3746" s="2"/>
      <c r="C3746" s="2"/>
      <c r="D3746" s="2"/>
      <c r="E3746" s="2"/>
      <c r="F3746" s="2"/>
      <c r="I3746" s="2"/>
      <c r="J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EE3746" s="2"/>
      <c r="EJ3746" s="2"/>
      <c r="EK3746" s="2"/>
      <c r="EL3746" s="2"/>
      <c r="EM3746" s="2"/>
      <c r="EN3746" s="2"/>
      <c r="EO3746" s="2"/>
      <c r="EP3746" s="2"/>
      <c r="EQ3746" s="2"/>
      <c r="ER3746" s="2"/>
      <c r="ES3746" s="2"/>
      <c r="ET3746" s="2"/>
      <c r="EU3746" s="2"/>
      <c r="EV3746" s="2"/>
      <c r="FJ3746" s="2"/>
      <c r="GB3746" s="2"/>
      <c r="GP3746" s="13"/>
      <c r="GQ3746" s="13"/>
      <c r="GR3746" s="13"/>
      <c r="GS3746" s="13"/>
      <c r="GT3746" s="13"/>
      <c r="GU3746" s="13"/>
      <c r="NX3746" s="2"/>
      <c r="NY3746" s="2"/>
      <c r="NZ3746" s="2"/>
      <c r="OA3746" s="2"/>
      <c r="OB3746" s="2"/>
    </row>
    <row r="3747" spans="2:392" x14ac:dyDescent="0.25">
      <c r="B3747" s="2"/>
      <c r="C3747" s="2"/>
      <c r="D3747" s="2"/>
      <c r="E3747" s="2"/>
      <c r="F3747" s="2"/>
      <c r="I3747" s="2"/>
      <c r="J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EE3747" s="2"/>
      <c r="EJ3747" s="2"/>
      <c r="EK3747" s="2"/>
      <c r="EL3747" s="2"/>
      <c r="EM3747" s="2"/>
      <c r="EN3747" s="2"/>
      <c r="EO3747" s="2"/>
      <c r="EP3747" s="2"/>
      <c r="EQ3747" s="2"/>
      <c r="ER3747" s="2"/>
      <c r="ES3747" s="2"/>
      <c r="ET3747" s="2"/>
      <c r="EU3747" s="2"/>
      <c r="EV3747" s="2"/>
      <c r="FJ3747" s="2"/>
      <c r="GB3747" s="2"/>
      <c r="GP3747" s="13"/>
      <c r="GQ3747" s="13"/>
      <c r="GR3747" s="13"/>
      <c r="GS3747" s="13"/>
      <c r="GT3747" s="13"/>
      <c r="GU3747" s="13"/>
      <c r="NX3747" s="2"/>
      <c r="NY3747" s="2"/>
      <c r="NZ3747" s="2"/>
      <c r="OA3747" s="2"/>
      <c r="OB3747" s="2"/>
    </row>
    <row r="3748" spans="2:392" x14ac:dyDescent="0.25">
      <c r="B3748" s="2"/>
      <c r="C3748" s="2"/>
      <c r="D3748" s="2"/>
      <c r="E3748" s="2"/>
      <c r="F3748" s="2"/>
      <c r="I3748" s="2"/>
      <c r="J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EE3748" s="2"/>
      <c r="EJ3748" s="2"/>
      <c r="EK3748" s="2"/>
      <c r="EL3748" s="2"/>
      <c r="EM3748" s="2"/>
      <c r="EN3748" s="2"/>
      <c r="EO3748" s="2"/>
      <c r="EP3748" s="2"/>
      <c r="EQ3748" s="2"/>
      <c r="ER3748" s="2"/>
      <c r="ES3748" s="2"/>
      <c r="ET3748" s="2"/>
      <c r="EU3748" s="2"/>
      <c r="EV3748" s="2"/>
      <c r="FJ3748" s="2"/>
      <c r="GB3748" s="2"/>
      <c r="GP3748" s="13"/>
      <c r="GQ3748" s="13"/>
      <c r="GR3748" s="13"/>
      <c r="GS3748" s="13"/>
      <c r="GT3748" s="13"/>
      <c r="GU3748" s="13"/>
      <c r="NX3748" s="2"/>
      <c r="NY3748" s="2"/>
      <c r="NZ3748" s="2"/>
      <c r="OA3748" s="2"/>
      <c r="OB3748" s="2"/>
    </row>
    <row r="3749" spans="2:392" x14ac:dyDescent="0.25">
      <c r="B3749" s="2"/>
      <c r="C3749" s="2"/>
      <c r="D3749" s="2"/>
      <c r="E3749" s="2"/>
      <c r="F3749" s="2"/>
      <c r="I3749" s="2"/>
      <c r="J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EE3749" s="2"/>
      <c r="EJ3749" s="2"/>
      <c r="EK3749" s="2"/>
      <c r="EL3749" s="2"/>
      <c r="EM3749" s="2"/>
      <c r="EN3749" s="2"/>
      <c r="EO3749" s="2"/>
      <c r="EP3749" s="2"/>
      <c r="EQ3749" s="2"/>
      <c r="ER3749" s="2"/>
      <c r="ES3749" s="2"/>
      <c r="ET3749" s="2"/>
      <c r="EU3749" s="2"/>
      <c r="EV3749" s="2"/>
      <c r="FJ3749" s="2"/>
      <c r="GB3749" s="2"/>
      <c r="GP3749" s="13"/>
      <c r="GQ3749" s="13"/>
      <c r="GR3749" s="13"/>
      <c r="GS3749" s="13"/>
      <c r="GT3749" s="13"/>
      <c r="GU3749" s="13"/>
      <c r="NX3749" s="2"/>
      <c r="NY3749" s="2"/>
      <c r="NZ3749" s="2"/>
      <c r="OA3749" s="2"/>
      <c r="OB3749" s="2"/>
    </row>
    <row r="3750" spans="2:392" x14ac:dyDescent="0.25">
      <c r="B3750" s="2"/>
      <c r="C3750" s="2"/>
      <c r="D3750" s="2"/>
      <c r="E3750" s="2"/>
      <c r="F3750" s="2"/>
      <c r="I3750" s="2"/>
      <c r="J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EE3750" s="2"/>
      <c r="EJ3750" s="2"/>
      <c r="EK3750" s="2"/>
      <c r="EL3750" s="2"/>
      <c r="EM3750" s="2"/>
      <c r="EN3750" s="2"/>
      <c r="EO3750" s="2"/>
      <c r="EP3750" s="2"/>
      <c r="EQ3750" s="2"/>
      <c r="ER3750" s="2"/>
      <c r="ES3750" s="2"/>
      <c r="ET3750" s="2"/>
      <c r="EU3750" s="2"/>
      <c r="EV3750" s="2"/>
      <c r="FJ3750" s="2"/>
      <c r="GB3750" s="2"/>
      <c r="GP3750" s="13"/>
      <c r="GQ3750" s="13"/>
      <c r="GR3750" s="13"/>
      <c r="GS3750" s="13"/>
      <c r="GT3750" s="13"/>
      <c r="GU3750" s="13"/>
      <c r="NX3750" s="2"/>
      <c r="NY3750" s="2"/>
      <c r="NZ3750" s="2"/>
      <c r="OA3750" s="2"/>
      <c r="OB3750" s="2"/>
    </row>
    <row r="3751" spans="2:392" x14ac:dyDescent="0.25">
      <c r="B3751" s="2"/>
      <c r="C3751" s="2"/>
      <c r="D3751" s="2"/>
      <c r="E3751" s="2"/>
      <c r="F3751" s="2"/>
      <c r="I3751" s="2"/>
      <c r="J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EE3751" s="2"/>
      <c r="EJ3751" s="2"/>
      <c r="EK3751" s="2"/>
      <c r="EL3751" s="2"/>
      <c r="EM3751" s="2"/>
      <c r="EN3751" s="2"/>
      <c r="EO3751" s="2"/>
      <c r="EP3751" s="2"/>
      <c r="EQ3751" s="2"/>
      <c r="ER3751" s="2"/>
      <c r="ES3751" s="2"/>
      <c r="ET3751" s="2"/>
      <c r="EU3751" s="2"/>
      <c r="EV3751" s="2"/>
      <c r="FJ3751" s="2"/>
      <c r="GB3751" s="2"/>
      <c r="GP3751" s="13"/>
      <c r="GQ3751" s="13"/>
      <c r="GR3751" s="13"/>
      <c r="GS3751" s="13"/>
      <c r="GT3751" s="13"/>
      <c r="GU3751" s="13"/>
      <c r="NX3751" s="2"/>
      <c r="NY3751" s="2"/>
      <c r="NZ3751" s="2"/>
      <c r="OA3751" s="2"/>
      <c r="OB3751" s="2"/>
    </row>
    <row r="3752" spans="2:392" x14ac:dyDescent="0.25">
      <c r="B3752" s="2"/>
      <c r="C3752" s="2"/>
      <c r="D3752" s="2"/>
      <c r="E3752" s="2"/>
      <c r="F3752" s="2"/>
      <c r="I3752" s="2"/>
      <c r="J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EE3752" s="2"/>
      <c r="EJ3752" s="2"/>
      <c r="EK3752" s="2"/>
      <c r="EL3752" s="2"/>
      <c r="EM3752" s="2"/>
      <c r="EN3752" s="2"/>
      <c r="EO3752" s="2"/>
      <c r="EP3752" s="2"/>
      <c r="EQ3752" s="2"/>
      <c r="ER3752" s="2"/>
      <c r="ES3752" s="2"/>
      <c r="ET3752" s="2"/>
      <c r="EU3752" s="2"/>
      <c r="EV3752" s="2"/>
      <c r="FJ3752" s="2"/>
      <c r="GB3752" s="2"/>
      <c r="GP3752" s="13"/>
      <c r="GQ3752" s="13"/>
      <c r="GR3752" s="13"/>
      <c r="GS3752" s="13"/>
      <c r="GT3752" s="13"/>
      <c r="GU3752" s="13"/>
      <c r="NX3752" s="2"/>
      <c r="NY3752" s="2"/>
      <c r="NZ3752" s="2"/>
      <c r="OA3752" s="2"/>
      <c r="OB3752" s="2"/>
    </row>
    <row r="3753" spans="2:392" x14ac:dyDescent="0.25">
      <c r="B3753" s="2"/>
      <c r="C3753" s="2"/>
      <c r="D3753" s="2"/>
      <c r="E3753" s="2"/>
      <c r="F3753" s="2"/>
      <c r="I3753" s="2"/>
      <c r="J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EE3753" s="2"/>
      <c r="EJ3753" s="2"/>
      <c r="EK3753" s="2"/>
      <c r="EL3753" s="2"/>
      <c r="EM3753" s="2"/>
      <c r="EN3753" s="2"/>
      <c r="EO3753" s="2"/>
      <c r="EP3753" s="2"/>
      <c r="EQ3753" s="2"/>
      <c r="ER3753" s="2"/>
      <c r="ES3753" s="2"/>
      <c r="ET3753" s="2"/>
      <c r="EU3753" s="2"/>
      <c r="EV3753" s="2"/>
      <c r="FJ3753" s="2"/>
      <c r="GB3753" s="2"/>
      <c r="GP3753" s="13"/>
      <c r="GQ3753" s="13"/>
      <c r="GR3753" s="13"/>
      <c r="GS3753" s="13"/>
      <c r="GT3753" s="13"/>
      <c r="GU3753" s="13"/>
      <c r="NX3753" s="2"/>
      <c r="NY3753" s="2"/>
      <c r="NZ3753" s="2"/>
      <c r="OA3753" s="2"/>
      <c r="OB3753" s="2"/>
    </row>
    <row r="3754" spans="2:392" x14ac:dyDescent="0.25">
      <c r="B3754" s="2"/>
      <c r="C3754" s="2"/>
      <c r="D3754" s="2"/>
      <c r="E3754" s="2"/>
      <c r="F3754" s="2"/>
      <c r="I3754" s="2"/>
      <c r="J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EE3754" s="2"/>
      <c r="EJ3754" s="2"/>
      <c r="EK3754" s="2"/>
      <c r="EL3754" s="2"/>
      <c r="EM3754" s="2"/>
      <c r="EN3754" s="2"/>
      <c r="EO3754" s="2"/>
      <c r="EP3754" s="2"/>
      <c r="EQ3754" s="2"/>
      <c r="ER3754" s="2"/>
      <c r="ES3754" s="2"/>
      <c r="ET3754" s="2"/>
      <c r="EU3754" s="2"/>
      <c r="EV3754" s="2"/>
      <c r="FJ3754" s="2"/>
      <c r="GB3754" s="2"/>
      <c r="GP3754" s="13"/>
      <c r="GQ3754" s="13"/>
      <c r="GR3754" s="13"/>
      <c r="GS3754" s="13"/>
      <c r="GT3754" s="13"/>
      <c r="GU3754" s="13"/>
      <c r="NX3754" s="2"/>
      <c r="NY3754" s="2"/>
      <c r="NZ3754" s="2"/>
      <c r="OA3754" s="2"/>
      <c r="OB3754" s="2"/>
    </row>
    <row r="3755" spans="2:392" x14ac:dyDescent="0.25">
      <c r="B3755" s="2"/>
      <c r="C3755" s="2"/>
      <c r="D3755" s="2"/>
      <c r="E3755" s="2"/>
      <c r="F3755" s="2"/>
      <c r="I3755" s="2"/>
      <c r="J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EE3755" s="2"/>
      <c r="EJ3755" s="2"/>
      <c r="EK3755" s="2"/>
      <c r="EL3755" s="2"/>
      <c r="EM3755" s="2"/>
      <c r="EN3755" s="2"/>
      <c r="EO3755" s="2"/>
      <c r="EP3755" s="2"/>
      <c r="EQ3755" s="2"/>
      <c r="ER3755" s="2"/>
      <c r="ES3755" s="2"/>
      <c r="ET3755" s="2"/>
      <c r="EU3755" s="2"/>
      <c r="EV3755" s="2"/>
      <c r="FJ3755" s="2"/>
      <c r="GB3755" s="2"/>
      <c r="GP3755" s="13"/>
      <c r="GQ3755" s="13"/>
      <c r="GR3755" s="13"/>
      <c r="GS3755" s="13"/>
      <c r="GT3755" s="13"/>
      <c r="GU3755" s="13"/>
      <c r="NX3755" s="2"/>
      <c r="NY3755" s="2"/>
      <c r="NZ3755" s="2"/>
      <c r="OA3755" s="2"/>
      <c r="OB3755" s="2"/>
    </row>
    <row r="3756" spans="2:392" x14ac:dyDescent="0.25">
      <c r="B3756" s="2"/>
      <c r="C3756" s="2"/>
      <c r="D3756" s="2"/>
      <c r="E3756" s="2"/>
      <c r="F3756" s="2"/>
      <c r="I3756" s="2"/>
      <c r="J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EE3756" s="2"/>
      <c r="EJ3756" s="2"/>
      <c r="EK3756" s="2"/>
      <c r="EL3756" s="2"/>
      <c r="EM3756" s="2"/>
      <c r="EN3756" s="2"/>
      <c r="EO3756" s="2"/>
      <c r="EP3756" s="2"/>
      <c r="EQ3756" s="2"/>
      <c r="ER3756" s="2"/>
      <c r="ES3756" s="2"/>
      <c r="ET3756" s="2"/>
      <c r="EU3756" s="2"/>
      <c r="EV3756" s="2"/>
      <c r="FJ3756" s="2"/>
      <c r="GB3756" s="2"/>
      <c r="GP3756" s="13"/>
      <c r="GQ3756" s="13"/>
      <c r="GR3756" s="13"/>
      <c r="GS3756" s="13"/>
      <c r="GT3756" s="13"/>
      <c r="GU3756" s="13"/>
      <c r="NX3756" s="2"/>
      <c r="NY3756" s="2"/>
      <c r="NZ3756" s="2"/>
      <c r="OA3756" s="2"/>
      <c r="OB3756" s="2"/>
    </row>
    <row r="3757" spans="2:392" x14ac:dyDescent="0.25">
      <c r="B3757" s="2"/>
      <c r="C3757" s="2"/>
      <c r="D3757" s="2"/>
      <c r="E3757" s="2"/>
      <c r="F3757" s="2"/>
      <c r="I3757" s="2"/>
      <c r="J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EE3757" s="2"/>
      <c r="EJ3757" s="2"/>
      <c r="EK3757" s="2"/>
      <c r="EL3757" s="2"/>
      <c r="EM3757" s="2"/>
      <c r="EN3757" s="2"/>
      <c r="EO3757" s="2"/>
      <c r="EP3757" s="2"/>
      <c r="EQ3757" s="2"/>
      <c r="ER3757" s="2"/>
      <c r="ES3757" s="2"/>
      <c r="ET3757" s="2"/>
      <c r="EU3757" s="2"/>
      <c r="EV3757" s="2"/>
      <c r="FJ3757" s="2"/>
      <c r="GB3757" s="2"/>
      <c r="GP3757" s="13"/>
      <c r="GQ3757" s="13"/>
      <c r="GR3757" s="13"/>
      <c r="GS3757" s="13"/>
      <c r="GT3757" s="13"/>
      <c r="GU3757" s="13"/>
      <c r="NX3757" s="2"/>
      <c r="NY3757" s="2"/>
      <c r="NZ3757" s="2"/>
      <c r="OA3757" s="2"/>
      <c r="OB3757" s="2"/>
    </row>
    <row r="3758" spans="2:392" x14ac:dyDescent="0.25">
      <c r="B3758" s="2"/>
      <c r="C3758" s="2"/>
      <c r="D3758" s="2"/>
      <c r="E3758" s="2"/>
      <c r="F3758" s="2"/>
      <c r="I3758" s="2"/>
      <c r="J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EE3758" s="2"/>
      <c r="EJ3758" s="2"/>
      <c r="EK3758" s="2"/>
      <c r="EL3758" s="2"/>
      <c r="EM3758" s="2"/>
      <c r="EN3758" s="2"/>
      <c r="EO3758" s="2"/>
      <c r="EP3758" s="2"/>
      <c r="EQ3758" s="2"/>
      <c r="ER3758" s="2"/>
      <c r="ES3758" s="2"/>
      <c r="ET3758" s="2"/>
      <c r="EU3758" s="2"/>
      <c r="EV3758" s="2"/>
      <c r="FJ3758" s="2"/>
      <c r="GB3758" s="2"/>
      <c r="GP3758" s="13"/>
      <c r="GQ3758" s="13"/>
      <c r="GR3758" s="13"/>
      <c r="GS3758" s="13"/>
      <c r="GT3758" s="13"/>
      <c r="GU3758" s="13"/>
      <c r="NX3758" s="2"/>
      <c r="NY3758" s="2"/>
      <c r="NZ3758" s="2"/>
      <c r="OA3758" s="2"/>
      <c r="OB3758" s="2"/>
    </row>
    <row r="3759" spans="2:392" x14ac:dyDescent="0.25">
      <c r="B3759" s="2"/>
      <c r="C3759" s="2"/>
      <c r="D3759" s="2"/>
      <c r="E3759" s="2"/>
      <c r="F3759" s="2"/>
      <c r="I3759" s="2"/>
      <c r="J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EE3759" s="2"/>
      <c r="EJ3759" s="2"/>
      <c r="EK3759" s="2"/>
      <c r="EL3759" s="2"/>
      <c r="EM3759" s="2"/>
      <c r="EN3759" s="2"/>
      <c r="EO3759" s="2"/>
      <c r="EP3759" s="2"/>
      <c r="EQ3759" s="2"/>
      <c r="ER3759" s="2"/>
      <c r="ES3759" s="2"/>
      <c r="ET3759" s="2"/>
      <c r="EU3759" s="2"/>
      <c r="EV3759" s="2"/>
      <c r="FJ3759" s="2"/>
      <c r="GB3759" s="2"/>
      <c r="GP3759" s="13"/>
      <c r="GQ3759" s="13"/>
      <c r="GR3759" s="13"/>
      <c r="GS3759" s="13"/>
      <c r="GT3759" s="13"/>
      <c r="GU3759" s="13"/>
      <c r="NX3759" s="2"/>
      <c r="NY3759" s="2"/>
      <c r="NZ3759" s="2"/>
      <c r="OA3759" s="2"/>
      <c r="OB3759" s="2"/>
    </row>
    <row r="3760" spans="2:392" x14ac:dyDescent="0.25">
      <c r="B3760" s="2"/>
      <c r="C3760" s="2"/>
      <c r="D3760" s="2"/>
      <c r="E3760" s="2"/>
      <c r="F3760" s="2"/>
      <c r="I3760" s="2"/>
      <c r="J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EE3760" s="2"/>
      <c r="EJ3760" s="2"/>
      <c r="EK3760" s="2"/>
      <c r="EL3760" s="2"/>
      <c r="EM3760" s="2"/>
      <c r="EN3760" s="2"/>
      <c r="EO3760" s="2"/>
      <c r="EP3760" s="2"/>
      <c r="EQ3760" s="2"/>
      <c r="ER3760" s="2"/>
      <c r="ES3760" s="2"/>
      <c r="ET3760" s="2"/>
      <c r="EU3760" s="2"/>
      <c r="EV3760" s="2"/>
      <c r="FJ3760" s="2"/>
      <c r="GB3760" s="2"/>
      <c r="GP3760" s="13"/>
      <c r="GQ3760" s="13"/>
      <c r="GR3760" s="13"/>
      <c r="GS3760" s="13"/>
      <c r="GT3760" s="13"/>
      <c r="GU3760" s="13"/>
      <c r="NX3760" s="2"/>
      <c r="NY3760" s="2"/>
      <c r="NZ3760" s="2"/>
      <c r="OA3760" s="2"/>
      <c r="OB3760" s="2"/>
    </row>
    <row r="3761" spans="2:392" x14ac:dyDescent="0.25">
      <c r="B3761" s="2"/>
      <c r="C3761" s="2"/>
      <c r="D3761" s="2"/>
      <c r="E3761" s="2"/>
      <c r="F3761" s="2"/>
      <c r="I3761" s="2"/>
      <c r="J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EE3761" s="2"/>
      <c r="EJ3761" s="2"/>
      <c r="EK3761" s="2"/>
      <c r="EL3761" s="2"/>
      <c r="EM3761" s="2"/>
      <c r="EN3761" s="2"/>
      <c r="EO3761" s="2"/>
      <c r="EP3761" s="2"/>
      <c r="EQ3761" s="2"/>
      <c r="ER3761" s="2"/>
      <c r="ES3761" s="2"/>
      <c r="ET3761" s="2"/>
      <c r="EU3761" s="2"/>
      <c r="EV3761" s="2"/>
      <c r="FJ3761" s="2"/>
      <c r="GB3761" s="2"/>
      <c r="GP3761" s="13"/>
      <c r="GQ3761" s="13"/>
      <c r="GR3761" s="13"/>
      <c r="GS3761" s="13"/>
      <c r="GT3761" s="13"/>
      <c r="GU3761" s="13"/>
      <c r="NX3761" s="2"/>
      <c r="NY3761" s="2"/>
      <c r="NZ3761" s="2"/>
      <c r="OA3761" s="2"/>
      <c r="OB3761" s="2"/>
    </row>
    <row r="3762" spans="2:392" x14ac:dyDescent="0.25">
      <c r="B3762" s="2"/>
      <c r="C3762" s="2"/>
      <c r="D3762" s="2"/>
      <c r="E3762" s="2"/>
      <c r="F3762" s="2"/>
      <c r="I3762" s="2"/>
      <c r="J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EE3762" s="2"/>
      <c r="EJ3762" s="2"/>
      <c r="EK3762" s="2"/>
      <c r="EL3762" s="2"/>
      <c r="EM3762" s="2"/>
      <c r="EN3762" s="2"/>
      <c r="EO3762" s="2"/>
      <c r="EP3762" s="2"/>
      <c r="EQ3762" s="2"/>
      <c r="ER3762" s="2"/>
      <c r="ES3762" s="2"/>
      <c r="ET3762" s="2"/>
      <c r="EU3762" s="2"/>
      <c r="EV3762" s="2"/>
      <c r="FJ3762" s="2"/>
      <c r="GB3762" s="2"/>
      <c r="GP3762" s="13"/>
      <c r="GQ3762" s="13"/>
      <c r="GR3762" s="13"/>
      <c r="GS3762" s="13"/>
      <c r="GT3762" s="13"/>
      <c r="GU3762" s="13"/>
      <c r="NX3762" s="2"/>
      <c r="NY3762" s="2"/>
      <c r="NZ3762" s="2"/>
      <c r="OA3762" s="2"/>
      <c r="OB3762" s="2"/>
    </row>
    <row r="3763" spans="2:392" x14ac:dyDescent="0.25">
      <c r="B3763" s="2"/>
      <c r="C3763" s="2"/>
      <c r="D3763" s="2"/>
      <c r="E3763" s="2"/>
      <c r="F3763" s="2"/>
      <c r="I3763" s="2"/>
      <c r="J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EE3763" s="2"/>
      <c r="EJ3763" s="2"/>
      <c r="EK3763" s="2"/>
      <c r="EL3763" s="2"/>
      <c r="EM3763" s="2"/>
      <c r="EN3763" s="2"/>
      <c r="EO3763" s="2"/>
      <c r="EP3763" s="2"/>
      <c r="EQ3763" s="2"/>
      <c r="ER3763" s="2"/>
      <c r="ES3763" s="2"/>
      <c r="ET3763" s="2"/>
      <c r="EU3763" s="2"/>
      <c r="EV3763" s="2"/>
      <c r="FJ3763" s="2"/>
      <c r="GB3763" s="2"/>
      <c r="GP3763" s="13"/>
      <c r="GQ3763" s="13"/>
      <c r="GR3763" s="13"/>
      <c r="GS3763" s="13"/>
      <c r="GT3763" s="13"/>
      <c r="GU3763" s="13"/>
      <c r="NX3763" s="2"/>
      <c r="NY3763" s="2"/>
      <c r="NZ3763" s="2"/>
      <c r="OA3763" s="2"/>
      <c r="OB3763" s="2"/>
    </row>
    <row r="3764" spans="2:392" x14ac:dyDescent="0.25">
      <c r="B3764" s="2"/>
      <c r="C3764" s="2"/>
      <c r="D3764" s="2"/>
      <c r="E3764" s="2"/>
      <c r="F3764" s="2"/>
      <c r="I3764" s="2"/>
      <c r="J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EE3764" s="2"/>
      <c r="EJ3764" s="2"/>
      <c r="EK3764" s="2"/>
      <c r="EL3764" s="2"/>
      <c r="EM3764" s="2"/>
      <c r="EN3764" s="2"/>
      <c r="EO3764" s="2"/>
      <c r="EP3764" s="2"/>
      <c r="EQ3764" s="2"/>
      <c r="ER3764" s="2"/>
      <c r="ES3764" s="2"/>
      <c r="ET3764" s="2"/>
      <c r="EU3764" s="2"/>
      <c r="EV3764" s="2"/>
      <c r="FJ3764" s="2"/>
      <c r="GB3764" s="2"/>
      <c r="GP3764" s="13"/>
      <c r="GQ3764" s="13"/>
      <c r="GR3764" s="13"/>
      <c r="GS3764" s="13"/>
      <c r="GT3764" s="13"/>
      <c r="GU3764" s="13"/>
      <c r="NX3764" s="2"/>
      <c r="NY3764" s="2"/>
      <c r="NZ3764" s="2"/>
      <c r="OA3764" s="2"/>
      <c r="OB3764" s="2"/>
    </row>
    <row r="3765" spans="2:392" x14ac:dyDescent="0.25">
      <c r="B3765" s="2"/>
      <c r="C3765" s="2"/>
      <c r="D3765" s="2"/>
      <c r="E3765" s="2"/>
      <c r="F3765" s="2"/>
      <c r="I3765" s="2"/>
      <c r="J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EE3765" s="2"/>
      <c r="EJ3765" s="2"/>
      <c r="EK3765" s="2"/>
      <c r="EL3765" s="2"/>
      <c r="EM3765" s="2"/>
      <c r="EN3765" s="2"/>
      <c r="EO3765" s="2"/>
      <c r="EP3765" s="2"/>
      <c r="EQ3765" s="2"/>
      <c r="ER3765" s="2"/>
      <c r="ES3765" s="2"/>
      <c r="ET3765" s="2"/>
      <c r="EU3765" s="2"/>
      <c r="EV3765" s="2"/>
      <c r="FJ3765" s="2"/>
      <c r="GB3765" s="2"/>
      <c r="GP3765" s="13"/>
      <c r="GQ3765" s="13"/>
      <c r="GR3765" s="13"/>
      <c r="GS3765" s="13"/>
      <c r="GT3765" s="13"/>
      <c r="GU3765" s="13"/>
      <c r="NX3765" s="2"/>
      <c r="NY3765" s="2"/>
      <c r="NZ3765" s="2"/>
      <c r="OA3765" s="2"/>
      <c r="OB3765" s="2"/>
    </row>
    <row r="3766" spans="2:392" x14ac:dyDescent="0.25">
      <c r="B3766" s="2"/>
      <c r="C3766" s="2"/>
      <c r="D3766" s="2"/>
      <c r="E3766" s="2"/>
      <c r="F3766" s="2"/>
      <c r="I3766" s="2"/>
      <c r="J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EE3766" s="2"/>
      <c r="EJ3766" s="2"/>
      <c r="EK3766" s="2"/>
      <c r="EL3766" s="2"/>
      <c r="EM3766" s="2"/>
      <c r="EN3766" s="2"/>
      <c r="EO3766" s="2"/>
      <c r="EP3766" s="2"/>
      <c r="EQ3766" s="2"/>
      <c r="ER3766" s="2"/>
      <c r="ES3766" s="2"/>
      <c r="ET3766" s="2"/>
      <c r="EU3766" s="2"/>
      <c r="EV3766" s="2"/>
      <c r="FJ3766" s="2"/>
      <c r="GB3766" s="2"/>
      <c r="GP3766" s="13"/>
      <c r="GQ3766" s="13"/>
      <c r="GR3766" s="13"/>
      <c r="GS3766" s="13"/>
      <c r="GT3766" s="13"/>
      <c r="GU3766" s="13"/>
      <c r="NX3766" s="2"/>
      <c r="NY3766" s="2"/>
      <c r="NZ3766" s="2"/>
      <c r="OA3766" s="2"/>
      <c r="OB3766" s="2"/>
    </row>
    <row r="3767" spans="2:392" x14ac:dyDescent="0.25">
      <c r="B3767" s="2"/>
      <c r="C3767" s="2"/>
      <c r="D3767" s="2"/>
      <c r="E3767" s="2"/>
      <c r="F3767" s="2"/>
      <c r="I3767" s="2"/>
      <c r="J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EE3767" s="2"/>
      <c r="EJ3767" s="2"/>
      <c r="EK3767" s="2"/>
      <c r="EL3767" s="2"/>
      <c r="EM3767" s="2"/>
      <c r="EN3767" s="2"/>
      <c r="EO3767" s="2"/>
      <c r="EP3767" s="2"/>
      <c r="EQ3767" s="2"/>
      <c r="ER3767" s="2"/>
      <c r="ES3767" s="2"/>
      <c r="ET3767" s="2"/>
      <c r="EU3767" s="2"/>
      <c r="EV3767" s="2"/>
      <c r="FJ3767" s="2"/>
      <c r="GB3767" s="2"/>
      <c r="GP3767" s="13"/>
      <c r="GQ3767" s="13"/>
      <c r="GR3767" s="13"/>
      <c r="GS3767" s="13"/>
      <c r="GT3767" s="13"/>
      <c r="GU3767" s="13"/>
      <c r="NX3767" s="2"/>
      <c r="NY3767" s="2"/>
      <c r="NZ3767" s="2"/>
      <c r="OA3767" s="2"/>
      <c r="OB3767" s="2"/>
    </row>
    <row r="3768" spans="2:392" x14ac:dyDescent="0.25">
      <c r="B3768" s="2"/>
      <c r="C3768" s="2"/>
      <c r="D3768" s="2"/>
      <c r="E3768" s="2"/>
      <c r="F3768" s="2"/>
      <c r="I3768" s="2"/>
      <c r="J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EE3768" s="2"/>
      <c r="EJ3768" s="2"/>
      <c r="EK3768" s="2"/>
      <c r="EL3768" s="2"/>
      <c r="EM3768" s="2"/>
      <c r="EN3768" s="2"/>
      <c r="EO3768" s="2"/>
      <c r="EP3768" s="2"/>
      <c r="EQ3768" s="2"/>
      <c r="ER3768" s="2"/>
      <c r="ES3768" s="2"/>
      <c r="ET3768" s="2"/>
      <c r="EU3768" s="2"/>
      <c r="EV3768" s="2"/>
      <c r="FJ3768" s="2"/>
      <c r="GB3768" s="2"/>
      <c r="GP3768" s="13"/>
      <c r="GQ3768" s="13"/>
      <c r="GR3768" s="13"/>
      <c r="GS3768" s="13"/>
      <c r="GT3768" s="13"/>
      <c r="GU3768" s="13"/>
      <c r="NX3768" s="2"/>
      <c r="NY3768" s="2"/>
      <c r="NZ3768" s="2"/>
      <c r="OA3768" s="2"/>
      <c r="OB3768" s="2"/>
    </row>
    <row r="3769" spans="2:392" x14ac:dyDescent="0.25">
      <c r="B3769" s="2"/>
      <c r="C3769" s="2"/>
      <c r="D3769" s="2"/>
      <c r="E3769" s="2"/>
      <c r="F3769" s="2"/>
      <c r="I3769" s="2"/>
      <c r="J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EE3769" s="2"/>
      <c r="EJ3769" s="2"/>
      <c r="EK3769" s="2"/>
      <c r="EL3769" s="2"/>
      <c r="EM3769" s="2"/>
      <c r="EN3769" s="2"/>
      <c r="EO3769" s="2"/>
      <c r="EP3769" s="2"/>
      <c r="EQ3769" s="2"/>
      <c r="ER3769" s="2"/>
      <c r="ES3769" s="2"/>
      <c r="ET3769" s="2"/>
      <c r="EU3769" s="2"/>
      <c r="EV3769" s="2"/>
      <c r="FJ3769" s="2"/>
      <c r="GB3769" s="2"/>
      <c r="GP3769" s="13"/>
      <c r="GQ3769" s="13"/>
      <c r="GR3769" s="13"/>
      <c r="GS3769" s="13"/>
      <c r="GT3769" s="13"/>
      <c r="GU3769" s="13"/>
      <c r="NX3769" s="2"/>
      <c r="NY3769" s="2"/>
      <c r="NZ3769" s="2"/>
      <c r="OA3769" s="2"/>
      <c r="OB3769" s="2"/>
    </row>
    <row r="3770" spans="2:392" x14ac:dyDescent="0.25">
      <c r="B3770" s="2"/>
      <c r="C3770" s="2"/>
      <c r="D3770" s="2"/>
      <c r="E3770" s="2"/>
      <c r="F3770" s="2"/>
      <c r="I3770" s="2"/>
      <c r="J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EE3770" s="2"/>
      <c r="EJ3770" s="2"/>
      <c r="EK3770" s="2"/>
      <c r="EL3770" s="2"/>
      <c r="EM3770" s="2"/>
      <c r="EN3770" s="2"/>
      <c r="EO3770" s="2"/>
      <c r="EP3770" s="2"/>
      <c r="EQ3770" s="2"/>
      <c r="ER3770" s="2"/>
      <c r="ES3770" s="2"/>
      <c r="ET3770" s="2"/>
      <c r="EU3770" s="2"/>
      <c r="EV3770" s="2"/>
      <c r="FJ3770" s="2"/>
      <c r="GB3770" s="2"/>
      <c r="GP3770" s="13"/>
      <c r="GQ3770" s="13"/>
      <c r="GR3770" s="13"/>
      <c r="GS3770" s="13"/>
      <c r="GT3770" s="13"/>
      <c r="GU3770" s="13"/>
      <c r="NX3770" s="2"/>
      <c r="NY3770" s="2"/>
      <c r="NZ3770" s="2"/>
      <c r="OA3770" s="2"/>
      <c r="OB3770" s="2"/>
    </row>
    <row r="3771" spans="2:392" x14ac:dyDescent="0.25">
      <c r="B3771" s="2"/>
      <c r="C3771" s="2"/>
      <c r="D3771" s="2"/>
      <c r="E3771" s="2"/>
      <c r="F3771" s="2"/>
      <c r="I3771" s="2"/>
      <c r="J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EE3771" s="2"/>
      <c r="EJ3771" s="2"/>
      <c r="EK3771" s="2"/>
      <c r="EL3771" s="2"/>
      <c r="EM3771" s="2"/>
      <c r="EN3771" s="2"/>
      <c r="EO3771" s="2"/>
      <c r="EP3771" s="2"/>
      <c r="EQ3771" s="2"/>
      <c r="ER3771" s="2"/>
      <c r="ES3771" s="2"/>
      <c r="ET3771" s="2"/>
      <c r="EU3771" s="2"/>
      <c r="EV3771" s="2"/>
      <c r="FJ3771" s="2"/>
      <c r="GB3771" s="2"/>
      <c r="GP3771" s="13"/>
      <c r="GQ3771" s="13"/>
      <c r="GR3771" s="13"/>
      <c r="GS3771" s="13"/>
      <c r="GT3771" s="13"/>
      <c r="GU3771" s="13"/>
      <c r="NX3771" s="2"/>
      <c r="NY3771" s="2"/>
      <c r="NZ3771" s="2"/>
      <c r="OA3771" s="2"/>
      <c r="OB3771" s="2"/>
    </row>
    <row r="3772" spans="2:392" x14ac:dyDescent="0.25">
      <c r="B3772" s="2"/>
      <c r="C3772" s="2"/>
      <c r="D3772" s="2"/>
      <c r="E3772" s="2"/>
      <c r="F3772" s="2"/>
      <c r="I3772" s="2"/>
      <c r="J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EE3772" s="2"/>
      <c r="EJ3772" s="2"/>
      <c r="EK3772" s="2"/>
      <c r="EL3772" s="2"/>
      <c r="EM3772" s="2"/>
      <c r="EN3772" s="2"/>
      <c r="EO3772" s="2"/>
      <c r="EP3772" s="2"/>
      <c r="EQ3772" s="2"/>
      <c r="ER3772" s="2"/>
      <c r="ES3772" s="2"/>
      <c r="ET3772" s="2"/>
      <c r="EU3772" s="2"/>
      <c r="EV3772" s="2"/>
      <c r="FJ3772" s="2"/>
      <c r="GB3772" s="2"/>
      <c r="GP3772" s="13"/>
      <c r="GQ3772" s="13"/>
      <c r="GR3772" s="13"/>
      <c r="GS3772" s="13"/>
      <c r="GT3772" s="13"/>
      <c r="GU3772" s="13"/>
      <c r="NX3772" s="2"/>
      <c r="NY3772" s="2"/>
      <c r="NZ3772" s="2"/>
      <c r="OA3772" s="2"/>
      <c r="OB3772" s="2"/>
    </row>
    <row r="3773" spans="2:392" x14ac:dyDescent="0.25">
      <c r="B3773" s="2"/>
      <c r="C3773" s="2"/>
      <c r="D3773" s="2"/>
      <c r="E3773" s="2"/>
      <c r="F3773" s="2"/>
      <c r="I3773" s="2"/>
      <c r="J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EE3773" s="2"/>
      <c r="EJ3773" s="2"/>
      <c r="EK3773" s="2"/>
      <c r="EL3773" s="2"/>
      <c r="EM3773" s="2"/>
      <c r="EN3773" s="2"/>
      <c r="EO3773" s="2"/>
      <c r="EP3773" s="2"/>
      <c r="EQ3773" s="2"/>
      <c r="ER3773" s="2"/>
      <c r="ES3773" s="2"/>
      <c r="ET3773" s="2"/>
      <c r="EU3773" s="2"/>
      <c r="EV3773" s="2"/>
      <c r="FJ3773" s="2"/>
      <c r="GB3773" s="2"/>
      <c r="GP3773" s="13"/>
      <c r="GQ3773" s="13"/>
      <c r="GR3773" s="13"/>
      <c r="GS3773" s="13"/>
      <c r="GT3773" s="13"/>
      <c r="GU3773" s="13"/>
      <c r="NX3773" s="2"/>
      <c r="NY3773" s="2"/>
      <c r="NZ3773" s="2"/>
      <c r="OA3773" s="2"/>
      <c r="OB3773" s="2"/>
    </row>
    <row r="3774" spans="2:392" x14ac:dyDescent="0.25">
      <c r="B3774" s="2"/>
      <c r="C3774" s="2"/>
      <c r="D3774" s="2"/>
      <c r="E3774" s="2"/>
      <c r="F3774" s="2"/>
      <c r="I3774" s="2"/>
      <c r="J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EE3774" s="2"/>
      <c r="EJ3774" s="2"/>
      <c r="EK3774" s="2"/>
      <c r="EL3774" s="2"/>
      <c r="EM3774" s="2"/>
      <c r="EN3774" s="2"/>
      <c r="EO3774" s="2"/>
      <c r="EP3774" s="2"/>
      <c r="EQ3774" s="2"/>
      <c r="ER3774" s="2"/>
      <c r="ES3774" s="2"/>
      <c r="ET3774" s="2"/>
      <c r="EU3774" s="2"/>
      <c r="EV3774" s="2"/>
      <c r="FJ3774" s="2"/>
      <c r="GB3774" s="2"/>
      <c r="GP3774" s="13"/>
      <c r="GQ3774" s="13"/>
      <c r="GR3774" s="13"/>
      <c r="GS3774" s="13"/>
      <c r="GT3774" s="13"/>
      <c r="GU3774" s="13"/>
      <c r="NX3774" s="2"/>
      <c r="NY3774" s="2"/>
      <c r="NZ3774" s="2"/>
      <c r="OA3774" s="2"/>
      <c r="OB3774" s="2"/>
    </row>
    <row r="3775" spans="2:392" x14ac:dyDescent="0.25">
      <c r="B3775" s="2"/>
      <c r="C3775" s="2"/>
      <c r="D3775" s="2"/>
      <c r="E3775" s="2"/>
      <c r="F3775" s="2"/>
      <c r="I3775" s="2"/>
      <c r="J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EE3775" s="2"/>
      <c r="EJ3775" s="2"/>
      <c r="EK3775" s="2"/>
      <c r="EL3775" s="2"/>
      <c r="EM3775" s="2"/>
      <c r="EN3775" s="2"/>
      <c r="EO3775" s="2"/>
      <c r="EP3775" s="2"/>
      <c r="EQ3775" s="2"/>
      <c r="ER3775" s="2"/>
      <c r="ES3775" s="2"/>
      <c r="ET3775" s="2"/>
      <c r="EU3775" s="2"/>
      <c r="EV3775" s="2"/>
      <c r="FJ3775" s="2"/>
      <c r="GB3775" s="2"/>
      <c r="GP3775" s="13"/>
      <c r="GQ3775" s="13"/>
      <c r="GR3775" s="13"/>
      <c r="GS3775" s="13"/>
      <c r="GT3775" s="13"/>
      <c r="GU3775" s="13"/>
      <c r="NX3775" s="2"/>
      <c r="NY3775" s="2"/>
      <c r="NZ3775" s="2"/>
      <c r="OA3775" s="2"/>
      <c r="OB3775" s="2"/>
    </row>
    <row r="3776" spans="2:392" x14ac:dyDescent="0.25">
      <c r="B3776" s="2"/>
      <c r="C3776" s="2"/>
      <c r="D3776" s="2"/>
      <c r="E3776" s="2"/>
      <c r="F3776" s="2"/>
      <c r="I3776" s="2"/>
      <c r="J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EE3776" s="2"/>
      <c r="EJ3776" s="2"/>
      <c r="EK3776" s="2"/>
      <c r="EL3776" s="2"/>
      <c r="EM3776" s="2"/>
      <c r="EN3776" s="2"/>
      <c r="EO3776" s="2"/>
      <c r="EP3776" s="2"/>
      <c r="EQ3776" s="2"/>
      <c r="ER3776" s="2"/>
      <c r="ES3776" s="2"/>
      <c r="ET3776" s="2"/>
      <c r="EU3776" s="2"/>
      <c r="EV3776" s="2"/>
      <c r="FJ3776" s="2"/>
      <c r="GB3776" s="2"/>
      <c r="GP3776" s="13"/>
      <c r="GQ3776" s="13"/>
      <c r="GR3776" s="13"/>
      <c r="GS3776" s="13"/>
      <c r="GT3776" s="13"/>
      <c r="GU3776" s="13"/>
      <c r="NX3776" s="2"/>
      <c r="NY3776" s="2"/>
      <c r="NZ3776" s="2"/>
      <c r="OA3776" s="2"/>
      <c r="OB3776" s="2"/>
    </row>
    <row r="3777" spans="2:392" x14ac:dyDescent="0.25">
      <c r="B3777" s="2"/>
      <c r="C3777" s="2"/>
      <c r="D3777" s="2"/>
      <c r="E3777" s="2"/>
      <c r="F3777" s="2"/>
      <c r="I3777" s="2"/>
      <c r="J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EE3777" s="2"/>
      <c r="EJ3777" s="2"/>
      <c r="EK3777" s="2"/>
      <c r="EL3777" s="2"/>
      <c r="EM3777" s="2"/>
      <c r="EN3777" s="2"/>
      <c r="EO3777" s="2"/>
      <c r="EP3777" s="2"/>
      <c r="EQ3777" s="2"/>
      <c r="ER3777" s="2"/>
      <c r="ES3777" s="2"/>
      <c r="ET3777" s="2"/>
      <c r="EU3777" s="2"/>
      <c r="EV3777" s="2"/>
      <c r="FJ3777" s="2"/>
      <c r="GB3777" s="2"/>
      <c r="GP3777" s="13"/>
      <c r="GQ3777" s="13"/>
      <c r="GR3777" s="13"/>
      <c r="GS3777" s="13"/>
      <c r="GT3777" s="13"/>
      <c r="GU3777" s="13"/>
      <c r="NX3777" s="2"/>
      <c r="NY3777" s="2"/>
      <c r="NZ3777" s="2"/>
      <c r="OA3777" s="2"/>
      <c r="OB3777" s="2"/>
    </row>
  </sheetData>
  <autoFilter ref="A6:OB64" xr:uid="{00000000-0009-0000-0000-000001000000}"/>
  <mergeCells count="13">
    <mergeCell ref="EF4:FJ4"/>
    <mergeCell ref="L1:N1"/>
    <mergeCell ref="P4:AT4"/>
    <mergeCell ref="AU4:BV4"/>
    <mergeCell ref="BW4:DA4"/>
    <mergeCell ref="DB4:EE4"/>
    <mergeCell ref="MR4:NV4"/>
    <mergeCell ref="FK4:GT4"/>
    <mergeCell ref="GU4:HY4"/>
    <mergeCell ref="HZ4:JD4"/>
    <mergeCell ref="JE4:KH4"/>
    <mergeCell ref="KI4:LM4"/>
    <mergeCell ref="LN4:MQ4"/>
  </mergeCells>
  <conditionalFormatting sqref="GP1841:GU1841 GP3699:GU3699 GT1:IX2 AK5:EF5 AK1:GP2 EJ5:NV5 GQ2:GS2 IY2:NV2 P5:AI5 P2:AI2 P1:AJ1">
    <cfRule type="cellIs" dxfId="26" priority="20" stopIfTrue="1" operator="equal">
      <formula>0</formula>
    </cfRule>
  </conditionalFormatting>
  <conditionalFormatting sqref="AJ2 AJ5">
    <cfRule type="cellIs" dxfId="25" priority="21" stopIfTrue="1" operator="equal">
      <formula>0</formula>
    </cfRule>
  </conditionalFormatting>
  <conditionalFormatting sqref="G7:G8 G10:G65">
    <cfRule type="containsText" dxfId="24" priority="17" operator="containsText" text="Low">
      <formula>NOT(ISERROR(SEARCH("Low",G7)))</formula>
    </cfRule>
    <cfRule type="containsText" dxfId="23" priority="18" operator="containsText" text="Medium">
      <formula>NOT(ISERROR(SEARCH("Medium",G7)))</formula>
    </cfRule>
    <cfRule type="containsText" dxfId="22" priority="19" operator="containsText" text="High">
      <formula>NOT(ISERROR(SEARCH("High",G7)))</formula>
    </cfRule>
  </conditionalFormatting>
  <conditionalFormatting sqref="K7:K8 K145:K501 K10:K65">
    <cfRule type="cellIs" dxfId="21" priority="13" operator="between">
      <formula>11</formula>
      <formula>20</formula>
    </cfRule>
    <cfRule type="cellIs" dxfId="20" priority="14" operator="greaterThan">
      <formula>20</formula>
    </cfRule>
    <cfRule type="cellIs" dxfId="19" priority="16" operator="between">
      <formula>1</formula>
      <formula>10</formula>
    </cfRule>
  </conditionalFormatting>
  <conditionalFormatting sqref="DT18">
    <cfRule type="cellIs" dxfId="18" priority="15" operator="between">
      <formula>11</formula>
      <formula>20</formula>
    </cfRule>
  </conditionalFormatting>
  <conditionalFormatting sqref="K66">
    <cfRule type="cellIs" dxfId="17" priority="10" operator="between">
      <formula>11</formula>
      <formula>20</formula>
    </cfRule>
    <cfRule type="cellIs" dxfId="16" priority="11" operator="greaterThan">
      <formula>20</formula>
    </cfRule>
    <cfRule type="cellIs" dxfId="15" priority="12" operator="between">
      <formula>1</formula>
      <formula>10</formula>
    </cfRule>
  </conditionalFormatting>
  <conditionalFormatting sqref="K67:K144">
    <cfRule type="cellIs" dxfId="14" priority="7" operator="between">
      <formula>11</formula>
      <formula>20</formula>
    </cfRule>
    <cfRule type="cellIs" dxfId="13" priority="8" operator="greaterThan">
      <formula>20</formula>
    </cfRule>
    <cfRule type="cellIs" dxfId="12" priority="9" operator="between">
      <formula>1</formula>
      <formula>10</formula>
    </cfRule>
  </conditionalFormatting>
  <conditionalFormatting sqref="G9">
    <cfRule type="containsText" dxfId="11" priority="4" operator="containsText" text="Low">
      <formula>NOT(ISERROR(SEARCH("Low",G9)))</formula>
    </cfRule>
    <cfRule type="containsText" dxfId="10" priority="5" operator="containsText" text="Medium">
      <formula>NOT(ISERROR(SEARCH("Medium",G9)))</formula>
    </cfRule>
    <cfRule type="containsText" dxfId="9" priority="6" operator="containsText" text="High">
      <formula>NOT(ISERROR(SEARCH("High",G9)))</formula>
    </cfRule>
  </conditionalFormatting>
  <conditionalFormatting sqref="K9">
    <cfRule type="cellIs" dxfId="8" priority="1" operator="between">
      <formula>11</formula>
      <formula>20</formula>
    </cfRule>
    <cfRule type="cellIs" dxfId="7" priority="2" operator="greaterThan">
      <formula>20</formula>
    </cfRule>
    <cfRule type="cellIs" dxfId="6" priority="3" operator="between">
      <formula>1</formula>
      <formula>10</formula>
    </cfRule>
  </conditionalFormatting>
  <conditionalFormatting sqref="GP1977:GU1985">
    <cfRule type="expression" dxfId="5" priority="22" stopIfTrue="1">
      <formula>AND(GP$3&gt;=$L1978,GP$3&lt;=$N1978)</formula>
    </cfRule>
  </conditionalFormatting>
  <conditionalFormatting sqref="BF33:NV46 BV145:GZ1487 GP1842:GU3345 GP3700:GU3777 BF17:IX32 P17:BE46 P47:NV59 P60:IX144 IY10:NV32 P10:IX16 P6:IX6 P7:NV9">
    <cfRule type="expression" dxfId="4" priority="23" stopIfTrue="1">
      <formula>AND(P$3&gt;=$L6,P$3&lt;=$N6,$B6="N")</formula>
    </cfRule>
    <cfRule type="expression" dxfId="3" priority="24" stopIfTrue="1">
      <formula>AND(P$3&gt;=$L6,P$3&lt;=$N6,$B6="Y")</formula>
    </cfRule>
  </conditionalFormatting>
  <conditionalFormatting sqref="O501:X2680 GP1986:GU2076 P145:IX218 P219:X500">
    <cfRule type="expression" dxfId="2" priority="25" stopIfTrue="1">
      <formula>AND(O$3&gt;=$L145,O$3&lt;=#REF!)</formula>
    </cfRule>
  </conditionalFormatting>
  <conditionalFormatting sqref="GP1841:GU1841 GP3699:GU3699">
    <cfRule type="expression" dxfId="1" priority="26" stopIfTrue="1">
      <formula>AND(GP$3&gt;=$L1842,GP$3&lt;=#REF!)</formula>
    </cfRule>
  </conditionalFormatting>
  <conditionalFormatting sqref="FR5:FT5 FW5:GD5 GF5:NV5 EG5:EI5">
    <cfRule type="expression" dxfId="0" priority="27" stopIfTrue="1">
      <formula>AND(EG$3&gt;=$L6,EG$3&lt;=#REF!)</formula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100-000000000000}">
          <x14:formula1>
            <xm:f>Parameters!$C$2:$C$3</xm:f>
          </x14:formula1>
          <xm:sqref>I7:I246</xm:sqref>
        </x14:dataValidation>
        <x14:dataValidation type="list" allowBlank="1" showInputMessage="1" showErrorMessage="1" xr:uid="{00000000-0002-0000-0100-000001000000}">
          <x14:formula1>
            <xm:f>Parameters!$D$2:$D$3</xm:f>
          </x14:formula1>
          <xm:sqref>D7:D67</xm:sqref>
        </x14:dataValidation>
        <x14:dataValidation type="list" allowBlank="1" showInputMessage="1" showErrorMessage="1" xr:uid="{00000000-0002-0000-0100-000002000000}">
          <x14:formula1>
            <xm:f>Parameters!$A$2:$A$4</xm:f>
          </x14:formula1>
          <xm:sqref>G7:G65</xm:sqref>
        </x14:dataValidation>
        <x14:dataValidation type="list" allowBlank="1" showInputMessage="1" showErrorMessage="1" xr:uid="{00000000-0002-0000-0100-000003000000}">
          <x14:formula1>
            <xm:f>Parameters!$B$3:$B$5</xm:f>
          </x14:formula1>
          <xm:sqref>H7:H144</xm:sqref>
        </x14:dataValidation>
      </x14:dataValidation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"/>
  <sheetViews>
    <sheetView zoomScale="150" zoomScaleNormal="150" zoomScalePageLayoutView="150" workbookViewId="0">
      <selection activeCell="D2" sqref="D2"/>
    </sheetView>
  </sheetViews>
  <sheetFormatPr defaultColWidth="11.42578125" defaultRowHeight="12.75" x14ac:dyDescent="0.2"/>
  <cols>
    <col min="3" max="3" width="14" customWidth="1"/>
  </cols>
  <sheetData>
    <row r="1" spans="1:4" x14ac:dyDescent="0.2">
      <c r="A1" s="69" t="s">
        <v>41</v>
      </c>
      <c r="B1" s="69" t="s">
        <v>7</v>
      </c>
      <c r="C1" s="69" t="s">
        <v>48</v>
      </c>
      <c r="D1" s="69" t="s">
        <v>166</v>
      </c>
    </row>
    <row r="2" spans="1:4" x14ac:dyDescent="0.2">
      <c r="A2" t="s">
        <v>42</v>
      </c>
      <c r="B2" s="69"/>
      <c r="C2" t="s">
        <v>49</v>
      </c>
      <c r="D2" t="s">
        <v>167</v>
      </c>
    </row>
    <row r="3" spans="1:4" x14ac:dyDescent="0.2">
      <c r="A3" t="s">
        <v>43</v>
      </c>
      <c r="B3" t="s">
        <v>45</v>
      </c>
      <c r="C3" t="s">
        <v>50</v>
      </c>
      <c r="D3" t="s">
        <v>168</v>
      </c>
    </row>
    <row r="4" spans="1:4" x14ac:dyDescent="0.2">
      <c r="A4" t="s">
        <v>44</v>
      </c>
      <c r="B4" t="s">
        <v>14</v>
      </c>
    </row>
    <row r="5" spans="1:4" x14ac:dyDescent="0.2">
      <c r="B5" t="s">
        <v>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20"/>
  <sheetViews>
    <sheetView zoomScale="200" zoomScaleNormal="200" zoomScalePageLayoutView="200" workbookViewId="0">
      <selection activeCell="C16" sqref="C16"/>
    </sheetView>
  </sheetViews>
  <sheetFormatPr defaultColWidth="11.42578125" defaultRowHeight="12.75" x14ac:dyDescent="0.2"/>
  <cols>
    <col min="2" max="2" width="35.28515625" bestFit="1" customWidth="1"/>
  </cols>
  <sheetData>
    <row r="1" spans="2:3" ht="13.5" thickBot="1" x14ac:dyDescent="0.25"/>
    <row r="2" spans="2:3" ht="15" thickBot="1" x14ac:dyDescent="0.35">
      <c r="B2" s="117" t="s">
        <v>16</v>
      </c>
      <c r="C2" s="113"/>
    </row>
    <row r="3" spans="2:3" ht="14.25" thickBot="1" x14ac:dyDescent="0.3">
      <c r="B3" s="28" t="s">
        <v>12</v>
      </c>
      <c r="C3" s="61">
        <f>COUNTIF(GanttStatus,"Y")</f>
        <v>0</v>
      </c>
    </row>
    <row r="4" spans="2:3" ht="13.5" x14ac:dyDescent="0.25">
      <c r="B4" s="29" t="s">
        <v>14</v>
      </c>
      <c r="C4" s="61">
        <f>COUNTIF(GanttStatus,"N")</f>
        <v>8</v>
      </c>
    </row>
    <row r="5" spans="2:3" ht="14.25" thickBot="1" x14ac:dyDescent="0.3">
      <c r="B5" s="30" t="s">
        <v>13</v>
      </c>
      <c r="C5" s="103">
        <f>C3/(C3+C4)</f>
        <v>0</v>
      </c>
    </row>
    <row r="6" spans="2:3" ht="15" thickBot="1" x14ac:dyDescent="0.35">
      <c r="B6" s="117" t="s">
        <v>22</v>
      </c>
      <c r="C6" s="113"/>
    </row>
    <row r="7" spans="2:3" ht="13.5" x14ac:dyDescent="0.25">
      <c r="B7" s="31" t="s">
        <v>17</v>
      </c>
      <c r="C7" s="62">
        <f>MIN(Plan_Start)</f>
        <v>43983</v>
      </c>
    </row>
    <row r="8" spans="2:3" ht="13.5" x14ac:dyDescent="0.25">
      <c r="B8" s="29" t="s">
        <v>18</v>
      </c>
      <c r="C8" s="62">
        <f ca="1">TODAY()</f>
        <v>43983</v>
      </c>
    </row>
    <row r="9" spans="2:3" ht="13.5" x14ac:dyDescent="0.25">
      <c r="B9" s="29" t="s">
        <v>19</v>
      </c>
      <c r="C9" s="62">
        <f>MAX(Plan_End)</f>
        <v>43989</v>
      </c>
    </row>
    <row r="10" spans="2:3" ht="13.5" x14ac:dyDescent="0.25">
      <c r="B10" s="29" t="s">
        <v>20</v>
      </c>
      <c r="C10" s="63">
        <f>DAYS360(C7,C9)</f>
        <v>6</v>
      </c>
    </row>
    <row r="11" spans="2:3" ht="13.5" x14ac:dyDescent="0.25">
      <c r="B11" s="29" t="s">
        <v>21</v>
      </c>
      <c r="C11" s="63">
        <f ca="1">DAYS360(C7,C8)</f>
        <v>0</v>
      </c>
    </row>
    <row r="12" spans="2:3" ht="14.25" thickBot="1" x14ac:dyDescent="0.3">
      <c r="B12" s="30" t="s">
        <v>30</v>
      </c>
      <c r="C12" s="64" t="e">
        <f>C17/C10</f>
        <v>#REF!</v>
      </c>
    </row>
    <row r="13" spans="2:3" ht="15" thickBot="1" x14ac:dyDescent="0.35">
      <c r="B13" s="117" t="s">
        <v>28</v>
      </c>
      <c r="C13" s="113"/>
    </row>
    <row r="14" spans="2:3" ht="13.5" x14ac:dyDescent="0.25">
      <c r="B14" s="35" t="s">
        <v>18</v>
      </c>
      <c r="C14" s="65">
        <f ca="1">TODAY()</f>
        <v>43983</v>
      </c>
    </row>
    <row r="15" spans="2:3" ht="13.5" x14ac:dyDescent="0.25">
      <c r="B15" s="33" t="s">
        <v>23</v>
      </c>
      <c r="C15" s="66">
        <f>C3</f>
        <v>0</v>
      </c>
    </row>
    <row r="16" spans="2:3" ht="13.5" x14ac:dyDescent="0.25">
      <c r="B16" s="33" t="s">
        <v>25</v>
      </c>
      <c r="C16" s="66" t="e">
        <f>#REF!</f>
        <v>#REF!</v>
      </c>
    </row>
    <row r="17" spans="2:3" ht="13.5" x14ac:dyDescent="0.25">
      <c r="B17" s="33" t="s">
        <v>24</v>
      </c>
      <c r="C17" s="66" t="e">
        <f>#REF!</f>
        <v>#REF!</v>
      </c>
    </row>
    <row r="18" spans="2:3" ht="13.5" x14ac:dyDescent="0.25">
      <c r="B18" s="32" t="s">
        <v>2</v>
      </c>
      <c r="C18" s="66" t="e">
        <f>#REF!</f>
        <v>#REF!</v>
      </c>
    </row>
    <row r="19" spans="2:3" ht="14.25" x14ac:dyDescent="0.3">
      <c r="B19" s="33"/>
      <c r="C19" s="67" t="e">
        <f>SUBTOTAL(9,C17:C18)</f>
        <v>#REF!</v>
      </c>
    </row>
    <row r="20" spans="2:3" ht="14.25" thickBot="1" x14ac:dyDescent="0.3">
      <c r="B20" s="34" t="s">
        <v>27</v>
      </c>
      <c r="C20" s="68" t="e">
        <f>#REF!</f>
        <v>#REF!</v>
      </c>
    </row>
  </sheetData>
  <mergeCells count="3">
    <mergeCell ref="B2:C2"/>
    <mergeCell ref="B6:C6"/>
    <mergeCell ref="B13:C1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E9"/>
  <sheetViews>
    <sheetView zoomScale="150" zoomScaleNormal="150" zoomScalePageLayoutView="150" workbookViewId="0">
      <selection activeCell="C6" sqref="C6"/>
    </sheetView>
  </sheetViews>
  <sheetFormatPr defaultColWidth="11.42578125" defaultRowHeight="12.75" x14ac:dyDescent="0.2"/>
  <cols>
    <col min="1" max="1" width="4.7109375" customWidth="1"/>
    <col min="2" max="2" width="15.28515625" customWidth="1"/>
    <col min="3" max="4" width="9.42578125" customWidth="1"/>
    <col min="5" max="5" width="10.140625" customWidth="1"/>
  </cols>
  <sheetData>
    <row r="2" spans="2:5" ht="18.95" customHeight="1" x14ac:dyDescent="0.2">
      <c r="C2" s="91" t="s">
        <v>42</v>
      </c>
      <c r="D2" s="91" t="s">
        <v>43</v>
      </c>
      <c r="E2" s="91" t="s">
        <v>44</v>
      </c>
    </row>
    <row r="3" spans="2:5" ht="18.95" customHeight="1" x14ac:dyDescent="0.2">
      <c r="B3" s="87" t="s">
        <v>45</v>
      </c>
      <c r="C3" s="88">
        <f t="shared" ref="C3:E5" si="0">SUM(COUNTIFS(Priority,"="&amp;C$2,Status,"="&amp;$B3))</f>
        <v>2</v>
      </c>
      <c r="D3" s="88">
        <f t="shared" si="0"/>
        <v>5</v>
      </c>
      <c r="E3" s="88">
        <f t="shared" si="0"/>
        <v>0</v>
      </c>
    </row>
    <row r="4" spans="2:5" ht="18.95" customHeight="1" x14ac:dyDescent="0.2">
      <c r="B4" s="87" t="s">
        <v>14</v>
      </c>
      <c r="C4" s="88">
        <f t="shared" si="0"/>
        <v>0</v>
      </c>
      <c r="D4" s="88">
        <f t="shared" si="0"/>
        <v>1</v>
      </c>
      <c r="E4" s="88">
        <f t="shared" si="0"/>
        <v>0</v>
      </c>
    </row>
    <row r="5" spans="2:5" ht="18.95" customHeight="1" x14ac:dyDescent="0.2">
      <c r="B5" s="87" t="s">
        <v>47</v>
      </c>
      <c r="C5" s="88">
        <f t="shared" si="0"/>
        <v>0</v>
      </c>
      <c r="D5" s="88">
        <f t="shared" si="0"/>
        <v>0</v>
      </c>
      <c r="E5" s="88">
        <f t="shared" si="0"/>
        <v>0</v>
      </c>
    </row>
    <row r="6" spans="2:5" ht="18.95" customHeight="1" x14ac:dyDescent="0.2">
      <c r="C6" s="86">
        <f>SUM(C3:C5)</f>
        <v>2</v>
      </c>
      <c r="D6" s="86">
        <f>SUM(D3:D5)</f>
        <v>6</v>
      </c>
      <c r="E6" s="86">
        <f>SUM(E3:E5)</f>
        <v>0</v>
      </c>
    </row>
    <row r="7" spans="2:5" x14ac:dyDescent="0.2">
      <c r="C7" s="85"/>
    </row>
    <row r="9" spans="2:5" x14ac:dyDescent="0.2">
      <c r="C9" s="85"/>
    </row>
  </sheetData>
  <pageMargins left="0.75" right="0.75" top="1" bottom="1" header="0.5" footer="0.5"/>
  <pageSetup orientation="portrait" horizontalDpi="4294967292" verticalDpi="4294967292"/>
  <ignoredErrors>
    <ignoredError sqref="C3 C5:E5 C4 D4:E4 D3:E3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5"/>
  <sheetViews>
    <sheetView zoomScale="200" zoomScaleNormal="200" zoomScalePageLayoutView="200" workbookViewId="0">
      <selection activeCell="B16" sqref="B16"/>
    </sheetView>
  </sheetViews>
  <sheetFormatPr defaultColWidth="11.42578125" defaultRowHeight="12.75" x14ac:dyDescent="0.2"/>
  <cols>
    <col min="2" max="2" width="76" customWidth="1"/>
  </cols>
  <sheetData>
    <row r="1" spans="1:2" x14ac:dyDescent="0.2">
      <c r="A1" s="69" t="s">
        <v>144</v>
      </c>
    </row>
    <row r="3" spans="1:2" x14ac:dyDescent="0.2">
      <c r="A3" t="s">
        <v>126</v>
      </c>
      <c r="B3" s="92" t="s">
        <v>127</v>
      </c>
    </row>
    <row r="4" spans="1:2" x14ac:dyDescent="0.2">
      <c r="B4" t="s">
        <v>128</v>
      </c>
    </row>
    <row r="5" spans="1:2" x14ac:dyDescent="0.2">
      <c r="B5" t="s">
        <v>129</v>
      </c>
    </row>
    <row r="6" spans="1:2" x14ac:dyDescent="0.2">
      <c r="B6" t="s">
        <v>143</v>
      </c>
    </row>
    <row r="8" spans="1:2" x14ac:dyDescent="0.2">
      <c r="A8" t="s">
        <v>130</v>
      </c>
      <c r="B8" t="s">
        <v>131</v>
      </c>
    </row>
    <row r="9" spans="1:2" x14ac:dyDescent="0.2">
      <c r="B9" t="s">
        <v>132</v>
      </c>
    </row>
    <row r="10" spans="1:2" x14ac:dyDescent="0.2">
      <c r="B10" t="s">
        <v>133</v>
      </c>
    </row>
    <row r="13" spans="1:2" x14ac:dyDescent="0.2">
      <c r="B13" t="s">
        <v>134</v>
      </c>
    </row>
    <row r="14" spans="1:2" x14ac:dyDescent="0.2">
      <c r="B14" t="s">
        <v>137</v>
      </c>
    </row>
    <row r="15" spans="1:2" x14ac:dyDescent="0.2">
      <c r="B15" t="s">
        <v>138</v>
      </c>
    </row>
    <row r="16" spans="1:2" x14ac:dyDescent="0.2">
      <c r="B16" t="s">
        <v>169</v>
      </c>
    </row>
    <row r="19" spans="1:2" x14ac:dyDescent="0.2">
      <c r="B19" t="s">
        <v>135</v>
      </c>
    </row>
    <row r="20" spans="1:2" x14ac:dyDescent="0.2">
      <c r="B20" t="s">
        <v>136</v>
      </c>
    </row>
    <row r="23" spans="1:2" ht="29.1" customHeight="1" x14ac:dyDescent="0.2">
      <c r="A23" s="83" t="s">
        <v>139</v>
      </c>
      <c r="B23" t="s">
        <v>140</v>
      </c>
    </row>
    <row r="24" spans="1:2" x14ac:dyDescent="0.2">
      <c r="B24" t="s">
        <v>141</v>
      </c>
    </row>
    <row r="25" spans="1:2" x14ac:dyDescent="0.2">
      <c r="B25" t="s">
        <v>142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W7"/>
  <sheetViews>
    <sheetView topLeftCell="Q1" workbookViewId="0">
      <selection activeCell="Q7" sqref="Q7"/>
    </sheetView>
  </sheetViews>
  <sheetFormatPr defaultColWidth="11.42578125" defaultRowHeight="12.75" x14ac:dyDescent="0.2"/>
  <cols>
    <col min="1" max="1" width="0" hidden="1" customWidth="1"/>
    <col min="2" max="2" width="8" style="86" hidden="1" customWidth="1"/>
    <col min="3" max="3" width="17.85546875" hidden="1" customWidth="1"/>
    <col min="4" max="4" width="12" hidden="1" customWidth="1"/>
    <col min="5" max="5" width="26.42578125" hidden="1" customWidth="1"/>
    <col min="6" max="8" width="0" style="86" hidden="1" customWidth="1"/>
    <col min="9" max="9" width="13.28515625" style="86" hidden="1" customWidth="1"/>
    <col min="10" max="10" width="14.85546875" hidden="1" customWidth="1"/>
    <col min="11" max="16" width="13.7109375" hidden="1" customWidth="1"/>
    <col min="17" max="17" width="13.7109375" customWidth="1"/>
  </cols>
  <sheetData>
    <row r="2" spans="1:23" x14ac:dyDescent="0.2">
      <c r="U2" t="s">
        <v>150</v>
      </c>
      <c r="W2" t="s">
        <v>151</v>
      </c>
    </row>
    <row r="3" spans="1:23" x14ac:dyDescent="0.2">
      <c r="U3" t="s">
        <v>149</v>
      </c>
    </row>
    <row r="6" spans="1:23" x14ac:dyDescent="0.2">
      <c r="A6" t="str">
        <f>DataSheet!B4</f>
        <v>Task ID</v>
      </c>
      <c r="B6" t="str">
        <f>DataSheet!C4</f>
        <v>Gantt
Status</v>
      </c>
      <c r="C6" t="str">
        <f>DataSheet!D4</f>
        <v>Task Category</v>
      </c>
      <c r="D6" t="str">
        <f>DataSheet!E4</f>
        <v>Type</v>
      </c>
      <c r="E6" t="str">
        <f>DataSheet!F4</f>
        <v>Activity</v>
      </c>
      <c r="F6" t="str">
        <f>DataSheet!G4</f>
        <v>Effort 
(Hrs)</v>
      </c>
      <c r="G6" t="str">
        <f>DataSheet!H4</f>
        <v>Priority 
(H, M, L)</v>
      </c>
      <c r="H6" t="str">
        <f>DataSheet!I4</f>
        <v>Status</v>
      </c>
      <c r="I6" t="str">
        <f>DataSheet!J4</f>
        <v>Dependency 
(Y / N)</v>
      </c>
      <c r="J6" t="str">
        <f>DataSheet!K4</f>
        <v>Contact Person</v>
      </c>
      <c r="K6" t="str">
        <f>DataSheet!L4</f>
        <v>Duration 
(Days)</v>
      </c>
      <c r="L6" t="str">
        <f>DataSheet!M4</f>
        <v>Duration (Check)</v>
      </c>
      <c r="M6" t="str">
        <f>DataSheet!N4</f>
        <v>Planned Start</v>
      </c>
      <c r="N6" t="str">
        <f>DataSheet!O4</f>
        <v>Actual
Start</v>
      </c>
      <c r="O6" t="str">
        <f>DataSheet!P4</f>
        <v>Planned
End</v>
      </c>
      <c r="P6" t="e">
        <f>DataSheet!#REF!</f>
        <v>#REF!</v>
      </c>
      <c r="S6" s="84" t="s">
        <v>145</v>
      </c>
      <c r="T6" s="84" t="s">
        <v>146</v>
      </c>
      <c r="U6" s="84" t="s">
        <v>147</v>
      </c>
      <c r="V6" s="84" t="s">
        <v>148</v>
      </c>
    </row>
    <row r="7" spans="1:23" x14ac:dyDescent="0.2">
      <c r="A7" t="str">
        <f>DataSheet!B5</f>
        <v>TSK-0001</v>
      </c>
      <c r="B7" t="str">
        <f>DataSheet!C5</f>
        <v>N</v>
      </c>
      <c r="C7" t="str">
        <f>DataSheet!D5</f>
        <v>Sample Project</v>
      </c>
      <c r="D7" t="str">
        <f>DataSheet!E5</f>
        <v>Task</v>
      </c>
      <c r="E7" t="str">
        <f>DataSheet!F5</f>
        <v>Build a following</v>
      </c>
      <c r="F7" t="str">
        <f>DataSheet!G5</f>
        <v>&lt; 1</v>
      </c>
      <c r="G7" t="str">
        <f>DataSheet!H5</f>
        <v>Medium</v>
      </c>
      <c r="H7" t="str">
        <f>DataSheet!I5</f>
        <v>In Progress</v>
      </c>
      <c r="I7" t="str">
        <f>DataSheet!J5</f>
        <v>No</v>
      </c>
      <c r="J7">
        <f>DataSheet!K5</f>
        <v>0</v>
      </c>
      <c r="K7">
        <f>DataSheet!L5</f>
        <v>0</v>
      </c>
      <c r="L7" t="str">
        <f>DataSheet!M5</f>
        <v/>
      </c>
      <c r="M7">
        <f>DataSheet!N5</f>
        <v>43983</v>
      </c>
      <c r="N7">
        <f>DataSheet!O5</f>
        <v>43983</v>
      </c>
      <c r="O7">
        <f>DataSheet!P5</f>
        <v>43983</v>
      </c>
      <c r="P7" t="e">
        <f>DataSheet!#REF!</f>
        <v>#REF!</v>
      </c>
      <c r="S7">
        <f>WEEKNUM(J7)</f>
        <v>0</v>
      </c>
      <c r="T7">
        <f>WEEKNUM(K7)</f>
        <v>0</v>
      </c>
      <c r="U7">
        <f>WEEKDAY(J7)</f>
        <v>7</v>
      </c>
      <c r="V7">
        <f>WEEKDAY(K7)</f>
        <v>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DataSheet</vt:lpstr>
      <vt:lpstr>DataSheet-OLD</vt:lpstr>
      <vt:lpstr>Parameters</vt:lpstr>
      <vt:lpstr>DashBoard01</vt:lpstr>
      <vt:lpstr>DashBoard02</vt:lpstr>
      <vt:lpstr>Notes</vt:lpstr>
      <vt:lpstr>DataAnalysis</vt:lpstr>
      <vt:lpstr>Act_End</vt:lpstr>
      <vt:lpstr>Act_Start</vt:lpstr>
      <vt:lpstr>GanttStatus</vt:lpstr>
      <vt:lpstr>Plan_End</vt:lpstr>
      <vt:lpstr>Plan_Start</vt:lpstr>
      <vt:lpstr>Priority</vt:lpstr>
      <vt:lpstr>Priority2</vt:lpstr>
      <vt:lpstr>Status</vt:lpstr>
      <vt:lpstr>Type</vt:lpstr>
    </vt:vector>
  </TitlesOfParts>
  <Company>Diageo 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MooreCa</dc:creator>
  <cp:lastModifiedBy>Samuel Lagunju</cp:lastModifiedBy>
  <cp:lastPrinted>2011-04-19T10:18:07Z</cp:lastPrinted>
  <dcterms:created xsi:type="dcterms:W3CDTF">2006-10-06T18:50:37Z</dcterms:created>
  <dcterms:modified xsi:type="dcterms:W3CDTF">2020-06-01T21:11:59Z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