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<sst xmlns="http://schemas.openxmlformats.org/spreadsheetml/2006/main" count="119" uniqueCount="38">
  <si>
    <t>title</t>
  </si>
  <si>
    <t>release_year</t>
  </si>
  <si>
    <t>listed_in</t>
  </si>
  <si>
    <t>vote_count</t>
  </si>
  <si>
    <t>cast</t>
  </si>
  <si>
    <t>weighted rating</t>
  </si>
  <si>
    <t>rating</t>
  </si>
  <si>
    <t>Weigthed rating</t>
  </si>
  <si>
    <t>The Hateful Eight</t>
  </si>
  <si>
    <t>Action &amp; Adventure, Thrillers</t>
  </si>
  <si>
    <t xml:space="preserve"> Michael Madsen</t>
  </si>
  <si>
    <t>V for Vendetta</t>
  </si>
  <si>
    <t>Action &amp; Adventure, Dramas, Sci-Fi &amp; Fantasy</t>
  </si>
  <si>
    <t xml:space="preserve"> Hugo Weaving</t>
  </si>
  <si>
    <t>The Matrix</t>
  </si>
  <si>
    <t>Action &amp; Adventure, Sci-Fi &amp; Fantasy</t>
  </si>
  <si>
    <t>Kill Bill: Vol. 1</t>
  </si>
  <si>
    <t>Action &amp; Adventure</t>
  </si>
  <si>
    <t>Uma Thurman</t>
  </si>
  <si>
    <t xml:space="preserve"> Daryl Hannah</t>
  </si>
  <si>
    <t xml:space="preserve"> David Carradine</t>
  </si>
  <si>
    <t xml:space="preserve"> Gordon Liu</t>
  </si>
  <si>
    <t>Kill Bill: Vol. 2</t>
  </si>
  <si>
    <t>The Lord of the Rings: The Return of the King</t>
  </si>
  <si>
    <t>Elijah Wood</t>
  </si>
  <si>
    <t xml:space="preserve"> Ian McKellen</t>
  </si>
  <si>
    <t xml:space="preserve"> Liv Tyler</t>
  </si>
  <si>
    <t xml:space="preserve"> Viggo Mortensen</t>
  </si>
  <si>
    <t xml:space="preserve"> Sean Astin</t>
  </si>
  <si>
    <t xml:space="preserve"> Cate Blanchett</t>
  </si>
  <si>
    <t xml:space="preserve"> John Rhys-Davies</t>
  </si>
  <si>
    <t xml:space="preserve"> Bernard Hill</t>
  </si>
  <si>
    <t xml:space="preserve"> Billy Boyd</t>
  </si>
  <si>
    <t xml:space="preserve"> Dominic Monaghan</t>
  </si>
  <si>
    <t xml:space="preserve"> Orlando Bloom</t>
  </si>
  <si>
    <t>The Lord of the Rings: The Two Towers</t>
  </si>
  <si>
    <t>Indiana Jones and the Last Crusade</t>
  </si>
  <si>
    <t>Action &amp; Adventure, Children &amp; Family Movies, Classic Movies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</si>
</sst>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2.0"/>
      <color rgb="FF202124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rated actors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Sheet1!$F$2:$F$38</c:f>
            </c:strRef>
          </c:cat>
          <c:val>
            <c:numRef>
              <c:f>Sheet1!$G$2:$G$38</c:f>
              <c:numCache/>
            </c:numRef>
          </c:val>
        </c:ser>
        <c:axId val="1707045757"/>
        <c:axId val="1534338939"/>
      </c:barChart>
      <c:catAx>
        <c:axId val="1707045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weighted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338939"/>
      </c:catAx>
      <c:valAx>
        <c:axId val="1534338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045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209550</xdr:colOff>
      <xdr:row>28</xdr:row>
      <xdr:rowOff>28575</xdr:rowOff>
    </xdr:from>
    <xdr:ext cx="7181850" cy="4448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20.43"/>
    <col customWidth="1" min="5" max="5" width="14.71"/>
    <col customWidth="1" min="6" max="6" width="20.57"/>
    <col customWidth="1" min="7" max="7" width="17.86"/>
    <col customWidth="1" min="8" max="8" width="7.29"/>
    <col customWidth="1" min="9" max="9" width="16.29"/>
    <col customWidth="1" min="10" max="25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3" t="s">
        <v>7</v>
      </c>
    </row>
    <row r="2">
      <c r="A2" s="1">
        <v>0.0</v>
      </c>
      <c r="B2" s="4" t="s">
        <v>8</v>
      </c>
      <c r="C2" s="4">
        <v>2015.0</v>
      </c>
      <c r="D2" s="4" t="s">
        <v>9</v>
      </c>
      <c r="E2" s="4">
        <v>4405.0</v>
      </c>
      <c r="F2" s="4" t="s">
        <v>10</v>
      </c>
      <c r="G2" s="5">
        <f t="shared" ref="G2:G39" si="1">I2</f>
        <v>43.81363696</v>
      </c>
      <c r="H2" s="4">
        <v>76.0</v>
      </c>
      <c r="I2" s="5">
        <f t="shared" ref="I2:I38" si="2">(E2*H2)/$E$29</f>
        <v>43.81363696</v>
      </c>
    </row>
    <row r="3">
      <c r="A3" s="1">
        <v>1.0</v>
      </c>
      <c r="B3" s="4" t="s">
        <v>11</v>
      </c>
      <c r="C3" s="4">
        <v>2005.0</v>
      </c>
      <c r="D3" s="4" t="s">
        <v>12</v>
      </c>
      <c r="E3" s="4">
        <v>4562.0</v>
      </c>
      <c r="F3" s="4" t="s">
        <v>13</v>
      </c>
      <c r="G3" s="5">
        <f t="shared" si="1"/>
        <v>45.97225494</v>
      </c>
      <c r="H3" s="4">
        <v>77.0</v>
      </c>
      <c r="I3" s="5">
        <f t="shared" si="2"/>
        <v>45.97225494</v>
      </c>
    </row>
    <row r="4">
      <c r="A4" s="1">
        <v>2.0</v>
      </c>
      <c r="B4" s="4" t="s">
        <v>14</v>
      </c>
      <c r="C4" s="4">
        <v>1999.0</v>
      </c>
      <c r="D4" s="4" t="s">
        <v>15</v>
      </c>
      <c r="E4" s="4">
        <v>9079.0</v>
      </c>
      <c r="F4" s="4" t="s">
        <v>13</v>
      </c>
      <c r="G4" s="5">
        <f t="shared" si="1"/>
        <v>93.86742573</v>
      </c>
      <c r="H4" s="4">
        <v>79.0</v>
      </c>
      <c r="I4" s="5">
        <f t="shared" si="2"/>
        <v>93.86742573</v>
      </c>
    </row>
    <row r="5">
      <c r="A5" s="1">
        <v>3.0</v>
      </c>
      <c r="B5" s="4" t="s">
        <v>16</v>
      </c>
      <c r="C5" s="4">
        <v>2003.0</v>
      </c>
      <c r="D5" s="4" t="s">
        <v>17</v>
      </c>
      <c r="E5" s="4">
        <v>5091.0</v>
      </c>
      <c r="F5" s="4" t="s">
        <v>18</v>
      </c>
      <c r="G5" s="5">
        <f t="shared" si="1"/>
        <v>51.30310169</v>
      </c>
      <c r="H5" s="4">
        <v>77.0</v>
      </c>
      <c r="I5" s="5">
        <f t="shared" si="2"/>
        <v>51.30310169</v>
      </c>
    </row>
    <row r="6">
      <c r="A6" s="1">
        <v>4.0</v>
      </c>
      <c r="B6" s="4" t="s">
        <v>16</v>
      </c>
      <c r="C6" s="4">
        <v>2003.0</v>
      </c>
      <c r="D6" s="4" t="s">
        <v>17</v>
      </c>
      <c r="E6" s="4">
        <v>5091.0</v>
      </c>
      <c r="F6" s="4" t="s">
        <v>19</v>
      </c>
      <c r="G6" s="5">
        <f t="shared" si="1"/>
        <v>51.30310169</v>
      </c>
      <c r="H6" s="4">
        <v>77.0</v>
      </c>
      <c r="I6" s="5">
        <f t="shared" si="2"/>
        <v>51.30310169</v>
      </c>
    </row>
    <row r="7">
      <c r="A7" s="1">
        <v>5.0</v>
      </c>
      <c r="B7" s="4" t="s">
        <v>16</v>
      </c>
      <c r="C7" s="4">
        <v>2003.0</v>
      </c>
      <c r="D7" s="4" t="s">
        <v>17</v>
      </c>
      <c r="E7" s="4">
        <v>5091.0</v>
      </c>
      <c r="F7" s="4" t="s">
        <v>20</v>
      </c>
      <c r="G7" s="5">
        <f t="shared" si="1"/>
        <v>51.30310169</v>
      </c>
      <c r="H7" s="4">
        <v>77.0</v>
      </c>
      <c r="I7" s="5">
        <f t="shared" si="2"/>
        <v>51.30310169</v>
      </c>
    </row>
    <row r="8">
      <c r="A8" s="1">
        <v>6.0</v>
      </c>
      <c r="B8" s="4" t="s">
        <v>16</v>
      </c>
      <c r="C8" s="4">
        <v>2003.0</v>
      </c>
      <c r="D8" s="4" t="s">
        <v>17</v>
      </c>
      <c r="E8" s="4">
        <v>5091.0</v>
      </c>
      <c r="F8" s="4" t="s">
        <v>10</v>
      </c>
      <c r="G8" s="5">
        <f t="shared" si="1"/>
        <v>51.30310169</v>
      </c>
      <c r="H8" s="4">
        <v>77.0</v>
      </c>
      <c r="I8" s="5">
        <f t="shared" si="2"/>
        <v>51.30310169</v>
      </c>
    </row>
    <row r="9">
      <c r="A9" s="1">
        <v>7.0</v>
      </c>
      <c r="B9" s="4" t="s">
        <v>16</v>
      </c>
      <c r="C9" s="4">
        <v>2003.0</v>
      </c>
      <c r="D9" s="4" t="s">
        <v>17</v>
      </c>
      <c r="E9" s="4">
        <v>5091.0</v>
      </c>
      <c r="F9" s="4" t="s">
        <v>21</v>
      </c>
      <c r="G9" s="5">
        <f t="shared" si="1"/>
        <v>51.30310169</v>
      </c>
      <c r="H9" s="4">
        <v>77.0</v>
      </c>
      <c r="I9" s="5">
        <f t="shared" si="2"/>
        <v>51.30310169</v>
      </c>
    </row>
    <row r="10">
      <c r="A10" s="1">
        <v>8.0</v>
      </c>
      <c r="B10" s="4" t="s">
        <v>22</v>
      </c>
      <c r="C10" s="4">
        <v>2004.0</v>
      </c>
      <c r="D10" s="4" t="s">
        <v>17</v>
      </c>
      <c r="E10" s="4">
        <v>4061.0</v>
      </c>
      <c r="F10" s="4" t="s">
        <v>18</v>
      </c>
      <c r="G10" s="5">
        <f t="shared" si="1"/>
        <v>40.92357021</v>
      </c>
      <c r="H10" s="4">
        <v>77.0</v>
      </c>
      <c r="I10" s="5">
        <f t="shared" si="2"/>
        <v>40.92357021</v>
      </c>
    </row>
    <row r="11">
      <c r="A11" s="1">
        <v>9.0</v>
      </c>
      <c r="B11" s="4" t="s">
        <v>22</v>
      </c>
      <c r="C11" s="4">
        <v>2004.0</v>
      </c>
      <c r="D11" s="4" t="s">
        <v>17</v>
      </c>
      <c r="E11" s="4">
        <v>4061.0</v>
      </c>
      <c r="F11" s="4" t="s">
        <v>20</v>
      </c>
      <c r="G11" s="5">
        <f t="shared" si="1"/>
        <v>40.92357021</v>
      </c>
      <c r="H11" s="4">
        <v>77.0</v>
      </c>
      <c r="I11" s="5">
        <f t="shared" si="2"/>
        <v>40.92357021</v>
      </c>
    </row>
    <row r="12">
      <c r="A12" s="1">
        <v>10.0</v>
      </c>
      <c r="B12" s="4" t="s">
        <v>22</v>
      </c>
      <c r="C12" s="4">
        <v>2004.0</v>
      </c>
      <c r="D12" s="4" t="s">
        <v>17</v>
      </c>
      <c r="E12" s="4">
        <v>4061.0</v>
      </c>
      <c r="F12" s="4" t="s">
        <v>10</v>
      </c>
      <c r="G12" s="5">
        <f t="shared" si="1"/>
        <v>40.92357021</v>
      </c>
      <c r="H12" s="4">
        <v>77.0</v>
      </c>
      <c r="I12" s="5">
        <f t="shared" si="2"/>
        <v>40.92357021</v>
      </c>
    </row>
    <row r="13">
      <c r="A13" s="1">
        <v>11.0</v>
      </c>
      <c r="B13" s="4" t="s">
        <v>22</v>
      </c>
      <c r="C13" s="4">
        <v>2004.0</v>
      </c>
      <c r="D13" s="4" t="s">
        <v>17</v>
      </c>
      <c r="E13" s="4">
        <v>4061.0</v>
      </c>
      <c r="F13" s="4" t="s">
        <v>19</v>
      </c>
      <c r="G13" s="5">
        <f t="shared" si="1"/>
        <v>40.92357021</v>
      </c>
      <c r="H13" s="4">
        <v>77.0</v>
      </c>
      <c r="I13" s="5">
        <f t="shared" si="2"/>
        <v>40.92357021</v>
      </c>
    </row>
    <row r="14">
      <c r="A14" s="1">
        <v>12.0</v>
      </c>
      <c r="B14" s="4" t="s">
        <v>22</v>
      </c>
      <c r="C14" s="4">
        <v>2004.0</v>
      </c>
      <c r="D14" s="4" t="s">
        <v>17</v>
      </c>
      <c r="E14" s="4">
        <v>4061.0</v>
      </c>
      <c r="F14" s="4" t="s">
        <v>21</v>
      </c>
      <c r="G14" s="5">
        <f t="shared" si="1"/>
        <v>40.92357021</v>
      </c>
      <c r="H14" s="4">
        <v>77.0</v>
      </c>
      <c r="I14" s="5">
        <f t="shared" si="2"/>
        <v>40.92357021</v>
      </c>
    </row>
    <row r="15">
      <c r="A15" s="1">
        <v>13.0</v>
      </c>
      <c r="B15" s="4" t="s">
        <v>23</v>
      </c>
      <c r="C15" s="4">
        <v>2003.0</v>
      </c>
      <c r="D15" s="4" t="s">
        <v>15</v>
      </c>
      <c r="E15" s="4">
        <v>8226.0</v>
      </c>
      <c r="F15" s="4" t="s">
        <v>24</v>
      </c>
      <c r="G15" s="5">
        <f t="shared" si="1"/>
        <v>87.20141343</v>
      </c>
      <c r="H15" s="4">
        <v>81.0</v>
      </c>
      <c r="I15" s="5">
        <f t="shared" si="2"/>
        <v>87.20141343</v>
      </c>
    </row>
    <row r="16">
      <c r="A16" s="1">
        <v>14.0</v>
      </c>
      <c r="B16" s="4" t="s">
        <v>23</v>
      </c>
      <c r="C16" s="4">
        <v>2003.0</v>
      </c>
      <c r="D16" s="4" t="s">
        <v>15</v>
      </c>
      <c r="E16" s="4">
        <v>8226.0</v>
      </c>
      <c r="F16" s="4" t="s">
        <v>25</v>
      </c>
      <c r="G16" s="5">
        <f t="shared" si="1"/>
        <v>87.20141343</v>
      </c>
      <c r="H16" s="4">
        <v>81.0</v>
      </c>
      <c r="I16" s="5">
        <f t="shared" si="2"/>
        <v>87.20141343</v>
      </c>
    </row>
    <row r="17">
      <c r="A17" s="1">
        <v>15.0</v>
      </c>
      <c r="B17" s="4" t="s">
        <v>23</v>
      </c>
      <c r="C17" s="4">
        <v>2003.0</v>
      </c>
      <c r="D17" s="4" t="s">
        <v>15</v>
      </c>
      <c r="E17" s="4">
        <v>8226.0</v>
      </c>
      <c r="F17" s="4" t="s">
        <v>26</v>
      </c>
      <c r="G17" s="5">
        <f t="shared" si="1"/>
        <v>87.20141343</v>
      </c>
      <c r="H17" s="4">
        <v>81.0</v>
      </c>
      <c r="I17" s="5">
        <f t="shared" si="2"/>
        <v>87.20141343</v>
      </c>
    </row>
    <row r="18">
      <c r="A18" s="1">
        <v>16.0</v>
      </c>
      <c r="B18" s="4" t="s">
        <v>23</v>
      </c>
      <c r="C18" s="4">
        <v>2003.0</v>
      </c>
      <c r="D18" s="4" t="s">
        <v>15</v>
      </c>
      <c r="E18" s="4">
        <v>8226.0</v>
      </c>
      <c r="F18" s="4" t="s">
        <v>27</v>
      </c>
      <c r="G18" s="5">
        <f t="shared" si="1"/>
        <v>87.20141343</v>
      </c>
      <c r="H18" s="4">
        <v>81.0</v>
      </c>
      <c r="I18" s="5">
        <f t="shared" si="2"/>
        <v>87.20141343</v>
      </c>
    </row>
    <row r="19">
      <c r="A19" s="1">
        <v>17.0</v>
      </c>
      <c r="B19" s="4" t="s">
        <v>23</v>
      </c>
      <c r="C19" s="4">
        <v>2003.0</v>
      </c>
      <c r="D19" s="4" t="s">
        <v>15</v>
      </c>
      <c r="E19" s="4">
        <v>8226.0</v>
      </c>
      <c r="F19" s="4" t="s">
        <v>28</v>
      </c>
      <c r="G19" s="5">
        <f t="shared" si="1"/>
        <v>87.20141343</v>
      </c>
      <c r="H19" s="4">
        <v>81.0</v>
      </c>
      <c r="I19" s="5">
        <f t="shared" si="2"/>
        <v>87.20141343</v>
      </c>
    </row>
    <row r="20">
      <c r="A20" s="1">
        <v>18.0</v>
      </c>
      <c r="B20" s="4" t="s">
        <v>23</v>
      </c>
      <c r="C20" s="4">
        <v>2003.0</v>
      </c>
      <c r="D20" s="4" t="s">
        <v>15</v>
      </c>
      <c r="E20" s="4">
        <v>8226.0</v>
      </c>
      <c r="F20" s="4" t="s">
        <v>29</v>
      </c>
      <c r="G20" s="5">
        <f t="shared" si="1"/>
        <v>87.20141343</v>
      </c>
      <c r="H20" s="4">
        <v>81.0</v>
      </c>
      <c r="I20" s="5">
        <f t="shared" si="2"/>
        <v>87.20141343</v>
      </c>
    </row>
    <row r="21" ht="15.75" customHeight="1">
      <c r="A21" s="1">
        <v>19.0</v>
      </c>
      <c r="B21" s="4" t="s">
        <v>23</v>
      </c>
      <c r="C21" s="4">
        <v>2003.0</v>
      </c>
      <c r="D21" s="4" t="s">
        <v>15</v>
      </c>
      <c r="E21" s="4">
        <v>8226.0</v>
      </c>
      <c r="F21" s="4" t="s">
        <v>30</v>
      </c>
      <c r="G21" s="5">
        <f t="shared" si="1"/>
        <v>87.20141343</v>
      </c>
      <c r="H21" s="4">
        <v>81.0</v>
      </c>
      <c r="I21" s="5">
        <f t="shared" si="2"/>
        <v>87.20141343</v>
      </c>
    </row>
    <row r="22" ht="15.75" customHeight="1">
      <c r="A22" s="1">
        <v>20.0</v>
      </c>
      <c r="B22" s="4" t="s">
        <v>23</v>
      </c>
      <c r="C22" s="4">
        <v>2003.0</v>
      </c>
      <c r="D22" s="4" t="s">
        <v>15</v>
      </c>
      <c r="E22" s="4">
        <v>8226.0</v>
      </c>
      <c r="F22" s="4" t="s">
        <v>31</v>
      </c>
      <c r="G22" s="5">
        <f t="shared" si="1"/>
        <v>87.20141343</v>
      </c>
      <c r="H22" s="4">
        <v>81.0</v>
      </c>
      <c r="I22" s="5">
        <f t="shared" si="2"/>
        <v>87.20141343</v>
      </c>
    </row>
    <row r="23" ht="15.75" customHeight="1">
      <c r="A23" s="1">
        <v>21.0</v>
      </c>
      <c r="B23" s="4" t="s">
        <v>23</v>
      </c>
      <c r="C23" s="4">
        <v>2003.0</v>
      </c>
      <c r="D23" s="4" t="s">
        <v>15</v>
      </c>
      <c r="E23" s="4">
        <v>8226.0</v>
      </c>
      <c r="F23" s="4" t="s">
        <v>32</v>
      </c>
      <c r="G23" s="5">
        <f t="shared" si="1"/>
        <v>87.20141343</v>
      </c>
      <c r="H23" s="4">
        <v>81.0</v>
      </c>
      <c r="I23" s="5">
        <f t="shared" si="2"/>
        <v>87.20141343</v>
      </c>
    </row>
    <row r="24" ht="15.75" customHeight="1">
      <c r="A24" s="1">
        <v>22.0</v>
      </c>
      <c r="B24" s="4" t="s">
        <v>23</v>
      </c>
      <c r="C24" s="4">
        <v>2003.0</v>
      </c>
      <c r="D24" s="4" t="s">
        <v>15</v>
      </c>
      <c r="E24" s="4">
        <v>8226.0</v>
      </c>
      <c r="F24" s="4" t="s">
        <v>33</v>
      </c>
      <c r="G24" s="5">
        <f t="shared" si="1"/>
        <v>87.20141343</v>
      </c>
      <c r="H24" s="4">
        <v>81.0</v>
      </c>
      <c r="I24" s="5">
        <f t="shared" si="2"/>
        <v>87.20141343</v>
      </c>
    </row>
    <row r="25" ht="15.75" customHeight="1">
      <c r="A25" s="1">
        <v>23.0</v>
      </c>
      <c r="B25" s="4" t="s">
        <v>23</v>
      </c>
      <c r="C25" s="4">
        <v>2003.0</v>
      </c>
      <c r="D25" s="4" t="s">
        <v>15</v>
      </c>
      <c r="E25" s="4">
        <v>8226.0</v>
      </c>
      <c r="F25" s="4" t="s">
        <v>34</v>
      </c>
      <c r="G25" s="5">
        <f t="shared" si="1"/>
        <v>87.20141343</v>
      </c>
      <c r="H25" s="4">
        <v>81.0</v>
      </c>
      <c r="I25" s="5">
        <f t="shared" si="2"/>
        <v>87.20141343</v>
      </c>
    </row>
    <row r="26" ht="15.75" customHeight="1">
      <c r="A26" s="1">
        <v>24.0</v>
      </c>
      <c r="B26" s="4" t="s">
        <v>23</v>
      </c>
      <c r="C26" s="4">
        <v>2003.0</v>
      </c>
      <c r="D26" s="4" t="s">
        <v>15</v>
      </c>
      <c r="E26" s="4">
        <v>8226.0</v>
      </c>
      <c r="F26" s="4" t="s">
        <v>13</v>
      </c>
      <c r="G26" s="5">
        <f t="shared" si="1"/>
        <v>87.20141343</v>
      </c>
      <c r="H26" s="4">
        <v>81.0</v>
      </c>
      <c r="I26" s="5">
        <f t="shared" si="2"/>
        <v>87.20141343</v>
      </c>
    </row>
    <row r="27" ht="15.75" customHeight="1">
      <c r="A27" s="1">
        <v>25.0</v>
      </c>
      <c r="B27" s="4" t="s">
        <v>35</v>
      </c>
      <c r="C27" s="4">
        <v>2002.0</v>
      </c>
      <c r="D27" s="4" t="s">
        <v>15</v>
      </c>
      <c r="E27" s="4">
        <v>7641.0</v>
      </c>
      <c r="F27" s="4" t="s">
        <v>24</v>
      </c>
      <c r="G27" s="5">
        <f t="shared" si="1"/>
        <v>80</v>
      </c>
      <c r="H27" s="4">
        <v>80.0</v>
      </c>
      <c r="I27" s="5">
        <f t="shared" si="2"/>
        <v>80</v>
      </c>
    </row>
    <row r="28" ht="15.75" customHeight="1">
      <c r="A28" s="1">
        <v>26.0</v>
      </c>
      <c r="B28" s="4" t="s">
        <v>35</v>
      </c>
      <c r="C28" s="4">
        <v>2002.0</v>
      </c>
      <c r="D28" s="4" t="s">
        <v>15</v>
      </c>
      <c r="E28" s="4">
        <v>7641.0</v>
      </c>
      <c r="F28" s="4" t="s">
        <v>25</v>
      </c>
      <c r="G28" s="5">
        <f t="shared" si="1"/>
        <v>80</v>
      </c>
      <c r="H28" s="4">
        <v>80.0</v>
      </c>
      <c r="I28" s="5">
        <f t="shared" si="2"/>
        <v>80</v>
      </c>
    </row>
    <row r="29" ht="15.75" customHeight="1">
      <c r="A29" s="1">
        <v>27.0</v>
      </c>
      <c r="B29" s="4" t="s">
        <v>35</v>
      </c>
      <c r="C29" s="4">
        <v>2002.0</v>
      </c>
      <c r="D29" s="4" t="s">
        <v>15</v>
      </c>
      <c r="E29" s="4">
        <v>7641.0</v>
      </c>
      <c r="F29" s="4" t="s">
        <v>26</v>
      </c>
      <c r="G29" s="5">
        <f t="shared" si="1"/>
        <v>80</v>
      </c>
      <c r="H29" s="4">
        <v>80.0</v>
      </c>
      <c r="I29" s="5">
        <f t="shared" si="2"/>
        <v>80</v>
      </c>
    </row>
    <row r="30" ht="15.75" customHeight="1">
      <c r="A30" s="1">
        <v>28.0</v>
      </c>
      <c r="B30" s="4" t="s">
        <v>35</v>
      </c>
      <c r="C30" s="4">
        <v>2002.0</v>
      </c>
      <c r="D30" s="4" t="s">
        <v>15</v>
      </c>
      <c r="E30" s="4">
        <v>7641.0</v>
      </c>
      <c r="F30" s="4" t="s">
        <v>27</v>
      </c>
      <c r="G30" s="5">
        <f t="shared" si="1"/>
        <v>80</v>
      </c>
      <c r="H30" s="4">
        <v>80.0</v>
      </c>
      <c r="I30" s="5">
        <f t="shared" si="2"/>
        <v>80</v>
      </c>
    </row>
    <row r="31" ht="15.75" customHeight="1">
      <c r="A31" s="1">
        <v>29.0</v>
      </c>
      <c r="B31" s="4" t="s">
        <v>35</v>
      </c>
      <c r="C31" s="4">
        <v>2002.0</v>
      </c>
      <c r="D31" s="4" t="s">
        <v>15</v>
      </c>
      <c r="E31" s="4">
        <v>7641.0</v>
      </c>
      <c r="F31" s="4" t="s">
        <v>28</v>
      </c>
      <c r="G31" s="5">
        <f t="shared" si="1"/>
        <v>80</v>
      </c>
      <c r="H31" s="4">
        <v>80.0</v>
      </c>
      <c r="I31" s="5">
        <f t="shared" si="2"/>
        <v>80</v>
      </c>
    </row>
    <row r="32" ht="15.75" customHeight="1">
      <c r="A32" s="1">
        <v>30.0</v>
      </c>
      <c r="B32" s="4" t="s">
        <v>35</v>
      </c>
      <c r="C32" s="4">
        <v>2002.0</v>
      </c>
      <c r="D32" s="4" t="s">
        <v>15</v>
      </c>
      <c r="E32" s="4">
        <v>7641.0</v>
      </c>
      <c r="F32" s="4" t="s">
        <v>29</v>
      </c>
      <c r="G32" s="5">
        <f t="shared" si="1"/>
        <v>80</v>
      </c>
      <c r="H32" s="4">
        <v>80.0</v>
      </c>
      <c r="I32" s="5">
        <f t="shared" si="2"/>
        <v>80</v>
      </c>
    </row>
    <row r="33" ht="15.75" customHeight="1">
      <c r="A33" s="1">
        <v>31.0</v>
      </c>
      <c r="B33" s="4" t="s">
        <v>35</v>
      </c>
      <c r="C33" s="4">
        <v>2002.0</v>
      </c>
      <c r="D33" s="4" t="s">
        <v>15</v>
      </c>
      <c r="E33" s="4">
        <v>7641.0</v>
      </c>
      <c r="F33" s="4" t="s">
        <v>30</v>
      </c>
      <c r="G33" s="5">
        <f t="shared" si="1"/>
        <v>80</v>
      </c>
      <c r="H33" s="4">
        <v>80.0</v>
      </c>
      <c r="I33" s="5">
        <f t="shared" si="2"/>
        <v>80</v>
      </c>
    </row>
    <row r="34" ht="15.75" customHeight="1">
      <c r="A34" s="1">
        <v>32.0</v>
      </c>
      <c r="B34" s="4" t="s">
        <v>35</v>
      </c>
      <c r="C34" s="4">
        <v>2002.0</v>
      </c>
      <c r="D34" s="4" t="s">
        <v>15</v>
      </c>
      <c r="E34" s="4">
        <v>7641.0</v>
      </c>
      <c r="F34" s="4" t="s">
        <v>31</v>
      </c>
      <c r="G34" s="5">
        <f t="shared" si="1"/>
        <v>80</v>
      </c>
      <c r="H34" s="4">
        <v>80.0</v>
      </c>
      <c r="I34" s="5">
        <f t="shared" si="2"/>
        <v>80</v>
      </c>
    </row>
    <row r="35" ht="15.75" customHeight="1">
      <c r="A35" s="1">
        <v>33.0</v>
      </c>
      <c r="B35" s="4" t="s">
        <v>35</v>
      </c>
      <c r="C35" s="4">
        <v>2002.0</v>
      </c>
      <c r="D35" s="4" t="s">
        <v>15</v>
      </c>
      <c r="E35" s="4">
        <v>7641.0</v>
      </c>
      <c r="F35" s="4" t="s">
        <v>32</v>
      </c>
      <c r="G35" s="5">
        <f t="shared" si="1"/>
        <v>80</v>
      </c>
      <c r="H35" s="4">
        <v>80.0</v>
      </c>
      <c r="I35" s="5">
        <f t="shared" si="2"/>
        <v>80</v>
      </c>
    </row>
    <row r="36" ht="15.75" customHeight="1">
      <c r="A36" s="1">
        <v>34.0</v>
      </c>
      <c r="B36" s="4" t="s">
        <v>35</v>
      </c>
      <c r="C36" s="4">
        <v>2002.0</v>
      </c>
      <c r="D36" s="4" t="s">
        <v>15</v>
      </c>
      <c r="E36" s="4">
        <v>7641.0</v>
      </c>
      <c r="F36" s="4" t="s">
        <v>33</v>
      </c>
      <c r="G36" s="5">
        <f t="shared" si="1"/>
        <v>80</v>
      </c>
      <c r="H36" s="4">
        <v>80.0</v>
      </c>
      <c r="I36" s="5">
        <f t="shared" si="2"/>
        <v>80</v>
      </c>
    </row>
    <row r="37" ht="15.75" customHeight="1">
      <c r="A37" s="1">
        <v>35.0</v>
      </c>
      <c r="B37" s="4" t="s">
        <v>35</v>
      </c>
      <c r="C37" s="4">
        <v>2002.0</v>
      </c>
      <c r="D37" s="4" t="s">
        <v>15</v>
      </c>
      <c r="E37" s="4">
        <v>7641.0</v>
      </c>
      <c r="F37" s="4" t="s">
        <v>34</v>
      </c>
      <c r="G37" s="5">
        <f t="shared" si="1"/>
        <v>80</v>
      </c>
      <c r="H37" s="4">
        <v>80.0</v>
      </c>
      <c r="I37" s="5">
        <f t="shared" si="2"/>
        <v>80</v>
      </c>
    </row>
    <row r="38" ht="15.75" customHeight="1">
      <c r="A38" s="1">
        <v>36.0</v>
      </c>
      <c r="B38" s="4" t="s">
        <v>36</v>
      </c>
      <c r="C38" s="4">
        <v>1989.0</v>
      </c>
      <c r="D38" s="4" t="s">
        <v>37</v>
      </c>
      <c r="E38" s="4">
        <v>3221.0</v>
      </c>
      <c r="F38" s="4" t="s">
        <v>30</v>
      </c>
      <c r="G38" s="5">
        <f t="shared" si="1"/>
        <v>32.03716791</v>
      </c>
      <c r="H38" s="4">
        <v>76.0</v>
      </c>
      <c r="I38" s="5">
        <f t="shared" si="2"/>
        <v>32.03716791</v>
      </c>
    </row>
    <row r="39" ht="15.75" customHeight="1">
      <c r="E39" s="4">
        <f>SUM(E2:E38)</f>
        <v>249790</v>
      </c>
      <c r="G39" s="4" t="str">
        <f t="shared" si="1"/>
        <v/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