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ocuments\"/>
    </mc:Choice>
  </mc:AlternateContent>
  <bookViews>
    <workbookView xWindow="0" yWindow="0" windowWidth="20490" windowHeight="7650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D12" i="1"/>
  <c r="H30" i="1" l="1"/>
  <c r="G30" i="1"/>
  <c r="F30" i="1"/>
  <c r="E30" i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1" i="1"/>
  <c r="J17" i="1"/>
  <c r="J18" i="1"/>
  <c r="J19" i="1"/>
  <c r="J20" i="1"/>
  <c r="J21" i="1"/>
  <c r="J22" i="1"/>
  <c r="J23" i="1"/>
  <c r="J24" i="1"/>
  <c r="J25" i="1"/>
  <c r="I27" i="1"/>
  <c r="E31" i="1" l="1"/>
  <c r="E40" i="1" s="1"/>
  <c r="D40" i="1"/>
  <c r="G38" i="1"/>
  <c r="F38" i="1"/>
  <c r="H38" i="1" s="1"/>
  <c r="G37" i="1"/>
  <c r="F37" i="1"/>
  <c r="H37" i="1" s="1"/>
  <c r="G33" i="1"/>
  <c r="F33" i="1"/>
  <c r="H33" i="1" s="1"/>
  <c r="G35" i="1"/>
  <c r="F35" i="1"/>
  <c r="H35" i="1" s="1"/>
  <c r="G34" i="1"/>
  <c r="F34" i="1"/>
  <c r="H34" i="1" s="1"/>
  <c r="F36" i="1"/>
  <c r="H36" i="1" s="1"/>
  <c r="G36" i="1"/>
  <c r="F32" i="1"/>
  <c r="H32" i="1" s="1"/>
  <c r="G32" i="1"/>
  <c r="J27" i="1"/>
  <c r="I19" i="1"/>
  <c r="I20" i="1"/>
  <c r="I21" i="1"/>
  <c r="I22" i="1"/>
  <c r="I23" i="1"/>
  <c r="I18" i="1"/>
  <c r="H19" i="1"/>
  <c r="H20" i="1"/>
  <c r="H21" i="1"/>
  <c r="H22" i="1"/>
  <c r="H23" i="1"/>
  <c r="H18" i="1"/>
  <c r="H6" i="1"/>
  <c r="G19" i="1"/>
  <c r="G20" i="1"/>
  <c r="G21" i="1"/>
  <c r="G22" i="1"/>
  <c r="G23" i="1"/>
  <c r="G18" i="1"/>
  <c r="G6" i="1"/>
  <c r="F19" i="1"/>
  <c r="F20" i="1"/>
  <c r="F21" i="1"/>
  <c r="F22" i="1"/>
  <c r="F23" i="1"/>
  <c r="F18" i="1"/>
  <c r="E19" i="1"/>
  <c r="E20" i="1"/>
  <c r="E21" i="1"/>
  <c r="E22" i="1"/>
  <c r="E23" i="1"/>
  <c r="E18" i="1"/>
  <c r="E6" i="1"/>
  <c r="D19" i="1"/>
  <c r="D20" i="1"/>
  <c r="D21" i="1"/>
  <c r="D22" i="1"/>
  <c r="D23" i="1"/>
  <c r="D18" i="1"/>
  <c r="J6" i="1"/>
  <c r="J7" i="1"/>
  <c r="J8" i="1"/>
  <c r="J9" i="1"/>
  <c r="J10" i="1"/>
  <c r="J11" i="1"/>
  <c r="J12" i="1"/>
  <c r="I7" i="1"/>
  <c r="I8" i="1"/>
  <c r="I9" i="1"/>
  <c r="I10" i="1"/>
  <c r="I11" i="1"/>
  <c r="I12" i="1"/>
  <c r="I6" i="1"/>
  <c r="H7" i="1"/>
  <c r="H8" i="1"/>
  <c r="H9" i="1"/>
  <c r="H10" i="1"/>
  <c r="H11" i="1"/>
  <c r="H12" i="1"/>
  <c r="G7" i="1"/>
  <c r="G8" i="1"/>
  <c r="G9" i="1"/>
  <c r="G10" i="1"/>
  <c r="G11" i="1"/>
  <c r="G12" i="1"/>
  <c r="F7" i="1"/>
  <c r="F8" i="1"/>
  <c r="F9" i="1"/>
  <c r="F10" i="1"/>
  <c r="F11" i="1"/>
  <c r="F12" i="1"/>
  <c r="F6" i="1"/>
  <c r="E7" i="1"/>
  <c r="E8" i="1"/>
  <c r="E9" i="1"/>
  <c r="E10" i="1"/>
  <c r="E11" i="1"/>
  <c r="E12" i="1"/>
  <c r="D7" i="1"/>
  <c r="D8" i="1"/>
  <c r="D9" i="1"/>
  <c r="D10" i="1"/>
  <c r="D11" i="1"/>
  <c r="D6" i="1"/>
  <c r="G31" i="1" l="1"/>
  <c r="F31" i="1"/>
  <c r="H31" i="1" s="1"/>
  <c r="H40" i="1" s="1"/>
  <c r="J14" i="1"/>
  <c r="F40" i="1" l="1"/>
</calcChain>
</file>

<file path=xl/sharedStrings.xml><?xml version="1.0" encoding="utf-8"?>
<sst xmlns="http://schemas.openxmlformats.org/spreadsheetml/2006/main" count="28" uniqueCount="13">
  <si>
    <t>mes</t>
  </si>
  <si>
    <t>observacion</t>
  </si>
  <si>
    <t>pronostico 3M</t>
  </si>
  <si>
    <t>ME</t>
  </si>
  <si>
    <t>MAE</t>
  </si>
  <si>
    <t>MSE</t>
  </si>
  <si>
    <t>MPE</t>
  </si>
  <si>
    <t>MAPE</t>
  </si>
  <si>
    <t>S.EXPONENCIAL</t>
  </si>
  <si>
    <t>ALFA</t>
  </si>
  <si>
    <t>5MM</t>
  </si>
  <si>
    <t>S.exponencial</t>
  </si>
  <si>
    <t xml:space="preserve">Alfa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</si>
</sst>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0"/>
  <sheetViews>
    <sheetView tabSelected="1" topLeftCell="A19" workbookViewId="0">
      <selection activeCell="E27" sqref="E27"/>
    </sheetView>
  </sheetViews>
  <sheetFormatPr baseColWidth="10" defaultRowHeight="15" x14ac:dyDescent="0.25"/>
  <cols>
    <col min="4" max="4" width="13.5703125" customWidth="1"/>
    <col min="10" max="10" width="13.42578125" customWidth="1"/>
  </cols>
  <sheetData>
    <row r="1" spans="2:10" x14ac:dyDescent="0.25">
      <c r="C1" s="1" t="s">
        <v>9</v>
      </c>
      <c r="D1" s="1">
        <v>1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25">
      <c r="B3">
        <v>1</v>
      </c>
      <c r="C3">
        <v>150</v>
      </c>
      <c r="I3">
        <v>0</v>
      </c>
      <c r="J3">
        <v>0</v>
      </c>
    </row>
    <row r="4" spans="2:10" x14ac:dyDescent="0.25">
      <c r="B4">
        <v>2</v>
      </c>
      <c r="C4">
        <v>200</v>
      </c>
      <c r="I4">
        <v>0</v>
      </c>
      <c r="J4">
        <v>0</v>
      </c>
    </row>
    <row r="5" spans="2:10" x14ac:dyDescent="0.25">
      <c r="B5">
        <v>3</v>
      </c>
      <c r="C5">
        <v>195</v>
      </c>
      <c r="I5">
        <v>0</v>
      </c>
      <c r="J5">
        <v>0</v>
      </c>
    </row>
    <row r="6" spans="2:10" x14ac:dyDescent="0.25">
      <c r="B6">
        <v>4</v>
      </c>
      <c r="C6">
        <v>180</v>
      </c>
      <c r="D6">
        <f>AVERAGE(C3:C5)</f>
        <v>181.66666666666666</v>
      </c>
      <c r="E6">
        <f>(C6-D6)</f>
        <v>-1.6666666666666572</v>
      </c>
      <c r="F6">
        <f>ABS(E6)</f>
        <v>1.6666666666666572</v>
      </c>
      <c r="G6">
        <f>POWER(F6,2)</f>
        <v>2.7777777777777461</v>
      </c>
      <c r="H6">
        <f>(E6/C6)*100</f>
        <v>-0.92592592592592071</v>
      </c>
      <c r="I6">
        <f>ABS(H6)</f>
        <v>0.92592592592592071</v>
      </c>
      <c r="J6">
        <f>$D$1*C5+(1-$D$1)*C4</f>
        <v>195</v>
      </c>
    </row>
    <row r="7" spans="2:10" x14ac:dyDescent="0.25">
      <c r="B7">
        <v>5</v>
      </c>
      <c r="C7">
        <v>310</v>
      </c>
      <c r="D7">
        <f t="shared" ref="D7:D11" si="0">AVERAGE(C4:C6)</f>
        <v>191.66666666666666</v>
      </c>
      <c r="E7">
        <f t="shared" ref="E7:E12" si="1">(C7-D7)</f>
        <v>118.33333333333334</v>
      </c>
      <c r="F7">
        <f t="shared" ref="F7:F12" si="2">ABS(E7)</f>
        <v>118.33333333333334</v>
      </c>
      <c r="G7">
        <f t="shared" ref="G7:G12" si="3">POWER(F7,2)</f>
        <v>14002.777777777779</v>
      </c>
      <c r="H7">
        <f t="shared" ref="H7:H12" si="4">(E7/C7)*100</f>
        <v>38.172043010752695</v>
      </c>
      <c r="I7">
        <f t="shared" ref="I7:I12" si="5">ABS(H7)</f>
        <v>38.172043010752695</v>
      </c>
      <c r="J7">
        <f t="shared" ref="J7:J12" si="6">$D$1*C6+(1-$D$1)*C4</f>
        <v>180</v>
      </c>
    </row>
    <row r="8" spans="2:10" x14ac:dyDescent="0.25">
      <c r="B8">
        <v>6</v>
      </c>
      <c r="C8">
        <v>175</v>
      </c>
      <c r="D8">
        <f t="shared" si="0"/>
        <v>228.33333333333334</v>
      </c>
      <c r="E8">
        <f t="shared" si="1"/>
        <v>-53.333333333333343</v>
      </c>
      <c r="F8">
        <f t="shared" si="2"/>
        <v>53.333333333333343</v>
      </c>
      <c r="G8">
        <f t="shared" si="3"/>
        <v>2844.4444444444453</v>
      </c>
      <c r="H8">
        <f t="shared" si="4"/>
        <v>-30.476190476190478</v>
      </c>
      <c r="I8">
        <f t="shared" si="5"/>
        <v>30.476190476190478</v>
      </c>
      <c r="J8">
        <f t="shared" si="6"/>
        <v>310</v>
      </c>
    </row>
    <row r="9" spans="2:10" x14ac:dyDescent="0.25">
      <c r="B9">
        <v>7</v>
      </c>
      <c r="C9">
        <v>155</v>
      </c>
      <c r="D9">
        <f t="shared" si="0"/>
        <v>221.66666666666666</v>
      </c>
      <c r="E9">
        <f t="shared" si="1"/>
        <v>-66.666666666666657</v>
      </c>
      <c r="F9">
        <f t="shared" si="2"/>
        <v>66.666666666666657</v>
      </c>
      <c r="G9">
        <f t="shared" si="3"/>
        <v>4444.4444444444434</v>
      </c>
      <c r="H9">
        <f t="shared" si="4"/>
        <v>-43.01075268817204</v>
      </c>
      <c r="I9">
        <f t="shared" si="5"/>
        <v>43.01075268817204</v>
      </c>
      <c r="J9">
        <f t="shared" si="6"/>
        <v>175</v>
      </c>
    </row>
    <row r="10" spans="2:10" x14ac:dyDescent="0.25">
      <c r="B10">
        <v>8</v>
      </c>
      <c r="C10">
        <v>130</v>
      </c>
      <c r="D10">
        <f t="shared" si="0"/>
        <v>213.33333333333334</v>
      </c>
      <c r="E10">
        <f t="shared" si="1"/>
        <v>-83.333333333333343</v>
      </c>
      <c r="F10">
        <f t="shared" si="2"/>
        <v>83.333333333333343</v>
      </c>
      <c r="G10">
        <f t="shared" si="3"/>
        <v>6944.4444444444462</v>
      </c>
      <c r="H10">
        <f t="shared" si="4"/>
        <v>-64.102564102564102</v>
      </c>
      <c r="I10">
        <f t="shared" si="5"/>
        <v>64.102564102564102</v>
      </c>
      <c r="J10">
        <f t="shared" si="6"/>
        <v>155</v>
      </c>
    </row>
    <row r="11" spans="2:10" x14ac:dyDescent="0.25">
      <c r="B11">
        <v>9</v>
      </c>
      <c r="C11">
        <v>220</v>
      </c>
      <c r="D11">
        <f t="shared" si="0"/>
        <v>153.33333333333334</v>
      </c>
      <c r="E11">
        <f t="shared" si="1"/>
        <v>66.666666666666657</v>
      </c>
      <c r="F11">
        <f t="shared" si="2"/>
        <v>66.666666666666657</v>
      </c>
      <c r="G11">
        <f t="shared" si="3"/>
        <v>4444.4444444444434</v>
      </c>
      <c r="H11">
        <f t="shared" si="4"/>
        <v>30.303030303030297</v>
      </c>
      <c r="I11">
        <f t="shared" si="5"/>
        <v>30.303030303030297</v>
      </c>
      <c r="J11">
        <f t="shared" si="6"/>
        <v>130</v>
      </c>
    </row>
    <row r="12" spans="2:10" x14ac:dyDescent="0.25">
      <c r="B12">
        <v>10</v>
      </c>
      <c r="C12">
        <v>145</v>
      </c>
      <c r="D12">
        <f>AVERAGE(C9:C11)</f>
        <v>168.33333333333334</v>
      </c>
      <c r="E12">
        <f t="shared" si="1"/>
        <v>-23.333333333333343</v>
      </c>
      <c r="F12">
        <f t="shared" si="2"/>
        <v>23.333333333333343</v>
      </c>
      <c r="G12">
        <f t="shared" si="3"/>
        <v>544.44444444444491</v>
      </c>
      <c r="H12">
        <f t="shared" si="4"/>
        <v>-16.09195402298851</v>
      </c>
      <c r="I12">
        <f t="shared" si="5"/>
        <v>16.09195402298851</v>
      </c>
      <c r="J12">
        <f t="shared" si="6"/>
        <v>220</v>
      </c>
    </row>
    <row r="14" spans="2:10" x14ac:dyDescent="0.25">
      <c r="C14" s="1" t="s">
        <v>9</v>
      </c>
      <c r="D14" s="1">
        <v>0.2</v>
      </c>
      <c r="I14">
        <f>AVERAGE(I3:I12)</f>
        <v>22.308246052962406</v>
      </c>
      <c r="J14" s="1">
        <f>AVERAGE(J3:J12)</f>
        <v>136.5</v>
      </c>
    </row>
    <row r="15" spans="2:10" x14ac:dyDescent="0.25">
      <c r="B15" t="s">
        <v>0</v>
      </c>
      <c r="C15" t="s">
        <v>1</v>
      </c>
      <c r="D15" t="s">
        <v>10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</row>
    <row r="16" spans="2:10" x14ac:dyDescent="0.25">
      <c r="B16">
        <v>1</v>
      </c>
      <c r="C16">
        <v>150</v>
      </c>
      <c r="D16">
        <v>0</v>
      </c>
      <c r="I16">
        <v>0</v>
      </c>
      <c r="J16">
        <v>0</v>
      </c>
    </row>
    <row r="17" spans="2:10" x14ac:dyDescent="0.25">
      <c r="B17">
        <v>2</v>
      </c>
      <c r="C17">
        <v>200</v>
      </c>
      <c r="D17">
        <v>0</v>
      </c>
      <c r="I17">
        <v>0</v>
      </c>
      <c r="J17">
        <f>$D$14*C17+(1-$D$14)*C16</f>
        <v>160</v>
      </c>
    </row>
    <row r="18" spans="2:10" x14ac:dyDescent="0.25">
      <c r="B18">
        <v>3</v>
      </c>
      <c r="C18">
        <v>195</v>
      </c>
      <c r="D18">
        <f>AVERAGE(C16:C20)</f>
        <v>207</v>
      </c>
      <c r="E18">
        <f>C18-D18</f>
        <v>-12</v>
      </c>
      <c r="F18">
        <f>ABS(E18)</f>
        <v>12</v>
      </c>
      <c r="G18">
        <f>POWER(E18,2)</f>
        <v>144</v>
      </c>
      <c r="H18">
        <f>(E18/C18)*100</f>
        <v>-6.1538461538461542</v>
      </c>
      <c r="I18">
        <f>ABS(H18)</f>
        <v>6.1538461538461542</v>
      </c>
      <c r="J18">
        <f t="shared" ref="J18:J25" si="7">$D$14*C18+(1-$D$14)*C17</f>
        <v>199</v>
      </c>
    </row>
    <row r="19" spans="2:10" x14ac:dyDescent="0.25">
      <c r="B19">
        <v>4</v>
      </c>
      <c r="C19">
        <v>180</v>
      </c>
      <c r="D19">
        <f t="shared" ref="D19:D23" si="8">AVERAGE(C17:C21)</f>
        <v>212</v>
      </c>
      <c r="E19">
        <f t="shared" ref="E19:E23" si="9">C19-D19</f>
        <v>-32</v>
      </c>
      <c r="F19">
        <f t="shared" ref="F19:F23" si="10">ABS(E19)</f>
        <v>32</v>
      </c>
      <c r="G19">
        <f t="shared" ref="G19:G23" si="11">POWER(E19,2)</f>
        <v>1024</v>
      </c>
      <c r="H19">
        <f t="shared" ref="H19:H23" si="12">(E19/C19)*100</f>
        <v>-17.777777777777779</v>
      </c>
      <c r="I19">
        <f t="shared" ref="I19:I23" si="13">ABS(H19)</f>
        <v>17.777777777777779</v>
      </c>
      <c r="J19">
        <f t="shared" si="7"/>
        <v>192</v>
      </c>
    </row>
    <row r="20" spans="2:10" x14ac:dyDescent="0.25">
      <c r="B20">
        <v>5</v>
      </c>
      <c r="C20">
        <v>310</v>
      </c>
      <c r="D20">
        <f t="shared" si="8"/>
        <v>203</v>
      </c>
      <c r="E20">
        <f t="shared" si="9"/>
        <v>107</v>
      </c>
      <c r="F20">
        <f t="shared" si="10"/>
        <v>107</v>
      </c>
      <c r="G20">
        <f t="shared" si="11"/>
        <v>11449</v>
      </c>
      <c r="H20">
        <f t="shared" si="12"/>
        <v>34.516129032258064</v>
      </c>
      <c r="I20">
        <f t="shared" si="13"/>
        <v>34.516129032258064</v>
      </c>
      <c r="J20">
        <f t="shared" si="7"/>
        <v>206</v>
      </c>
    </row>
    <row r="21" spans="2:10" x14ac:dyDescent="0.25">
      <c r="B21">
        <v>6</v>
      </c>
      <c r="C21">
        <v>175</v>
      </c>
      <c r="D21">
        <f t="shared" si="8"/>
        <v>190</v>
      </c>
      <c r="E21">
        <f t="shared" si="9"/>
        <v>-15</v>
      </c>
      <c r="F21">
        <f t="shared" si="10"/>
        <v>15</v>
      </c>
      <c r="G21">
        <f t="shared" si="11"/>
        <v>225</v>
      </c>
      <c r="H21">
        <f t="shared" si="12"/>
        <v>-8.5714285714285712</v>
      </c>
      <c r="I21">
        <f t="shared" si="13"/>
        <v>8.5714285714285712</v>
      </c>
      <c r="J21">
        <f t="shared" si="7"/>
        <v>283</v>
      </c>
    </row>
    <row r="22" spans="2:10" x14ac:dyDescent="0.25">
      <c r="B22">
        <v>7</v>
      </c>
      <c r="C22">
        <v>155</v>
      </c>
      <c r="D22">
        <f t="shared" si="8"/>
        <v>198</v>
      </c>
      <c r="E22">
        <f t="shared" si="9"/>
        <v>-43</v>
      </c>
      <c r="F22">
        <f t="shared" si="10"/>
        <v>43</v>
      </c>
      <c r="G22">
        <f t="shared" si="11"/>
        <v>1849</v>
      </c>
      <c r="H22">
        <f t="shared" si="12"/>
        <v>-27.741935483870968</v>
      </c>
      <c r="I22">
        <f t="shared" si="13"/>
        <v>27.741935483870968</v>
      </c>
      <c r="J22">
        <f t="shared" si="7"/>
        <v>171</v>
      </c>
    </row>
    <row r="23" spans="2:10" x14ac:dyDescent="0.25">
      <c r="B23">
        <v>8</v>
      </c>
      <c r="C23">
        <v>130</v>
      </c>
      <c r="D23">
        <f t="shared" si="8"/>
        <v>165</v>
      </c>
      <c r="E23">
        <f t="shared" si="9"/>
        <v>-35</v>
      </c>
      <c r="F23">
        <f t="shared" si="10"/>
        <v>35</v>
      </c>
      <c r="G23">
        <f t="shared" si="11"/>
        <v>1225</v>
      </c>
      <c r="H23">
        <f t="shared" si="12"/>
        <v>-26.923076923076923</v>
      </c>
      <c r="I23">
        <f t="shared" si="13"/>
        <v>26.923076923076923</v>
      </c>
      <c r="J23">
        <f t="shared" si="7"/>
        <v>150</v>
      </c>
    </row>
    <row r="24" spans="2:10" x14ac:dyDescent="0.25">
      <c r="B24">
        <v>9</v>
      </c>
      <c r="C24">
        <v>220</v>
      </c>
      <c r="D24">
        <v>0</v>
      </c>
      <c r="I24">
        <v>0</v>
      </c>
      <c r="J24">
        <f t="shared" si="7"/>
        <v>148</v>
      </c>
    </row>
    <row r="25" spans="2:10" x14ac:dyDescent="0.25">
      <c r="B25">
        <v>10</v>
      </c>
      <c r="C25">
        <v>145</v>
      </c>
      <c r="D25">
        <v>0</v>
      </c>
      <c r="I25">
        <v>0</v>
      </c>
      <c r="J25">
        <f t="shared" si="7"/>
        <v>205</v>
      </c>
    </row>
    <row r="27" spans="2:10" x14ac:dyDescent="0.25">
      <c r="D27" t="s">
        <v>12</v>
      </c>
      <c r="E27">
        <v>0.2</v>
      </c>
      <c r="I27">
        <f>AVERAGE(I16:I25)</f>
        <v>12.168419394225847</v>
      </c>
      <c r="J27">
        <f>AVERAGE(J16:J25)</f>
        <v>171.4</v>
      </c>
    </row>
    <row r="28" spans="2:10" x14ac:dyDescent="0.25">
      <c r="B28" t="s">
        <v>0</v>
      </c>
      <c r="C28" t="s">
        <v>1</v>
      </c>
      <c r="D28" t="s">
        <v>11</v>
      </c>
      <c r="E28" t="s">
        <v>3</v>
      </c>
      <c r="F28" t="s">
        <v>4</v>
      </c>
      <c r="G28" t="s">
        <v>5</v>
      </c>
      <c r="H28" t="s">
        <v>7</v>
      </c>
    </row>
    <row r="29" spans="2:10" x14ac:dyDescent="0.25">
      <c r="B29">
        <v>1</v>
      </c>
      <c r="C29">
        <v>150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2:10" x14ac:dyDescent="0.25">
      <c r="B30">
        <v>2</v>
      </c>
      <c r="C30">
        <v>200</v>
      </c>
      <c r="D30">
        <v>150</v>
      </c>
      <c r="E30">
        <f>D30-C30</f>
        <v>-50</v>
      </c>
      <c r="F30">
        <f>ABS(E30)</f>
        <v>50</v>
      </c>
      <c r="G30">
        <f>POWER(E30,2)</f>
        <v>2500</v>
      </c>
      <c r="H30">
        <f>(F30/C30)*100</f>
        <v>25</v>
      </c>
    </row>
    <row r="31" spans="2:10" x14ac:dyDescent="0.25">
      <c r="B31">
        <v>3</v>
      </c>
      <c r="C31">
        <v>195</v>
      </c>
      <c r="D31">
        <f>$E$27*C30+(1-$E$27)*C29</f>
        <v>160</v>
      </c>
      <c r="E31">
        <f t="shared" ref="E31:E38" si="14">D31-C31</f>
        <v>-35</v>
      </c>
      <c r="F31">
        <f t="shared" ref="F31:F38" si="15">ABS(E31)</f>
        <v>35</v>
      </c>
      <c r="G31">
        <f t="shared" ref="G31:G38" si="16">POWER(E31,2)</f>
        <v>1225</v>
      </c>
      <c r="H31">
        <f t="shared" ref="H31:H38" si="17">(F31/C31)*100</f>
        <v>17.948717948717949</v>
      </c>
    </row>
    <row r="32" spans="2:10" x14ac:dyDescent="0.25">
      <c r="B32">
        <v>4</v>
      </c>
      <c r="C32">
        <v>180</v>
      </c>
      <c r="D32">
        <f t="shared" ref="D32:D38" si="18">$E$27*C31+(1-$E$27)*C30</f>
        <v>199</v>
      </c>
      <c r="E32">
        <f t="shared" si="14"/>
        <v>19</v>
      </c>
      <c r="F32">
        <f t="shared" si="15"/>
        <v>19</v>
      </c>
      <c r="G32">
        <f t="shared" si="16"/>
        <v>361</v>
      </c>
      <c r="H32">
        <f t="shared" si="17"/>
        <v>10.555555555555555</v>
      </c>
    </row>
    <row r="33" spans="2:8" x14ac:dyDescent="0.25">
      <c r="B33">
        <v>5</v>
      </c>
      <c r="C33">
        <v>310</v>
      </c>
      <c r="D33">
        <f t="shared" si="18"/>
        <v>192</v>
      </c>
      <c r="E33">
        <f t="shared" si="14"/>
        <v>-118</v>
      </c>
      <c r="F33">
        <f t="shared" si="15"/>
        <v>118</v>
      </c>
      <c r="G33">
        <f t="shared" si="16"/>
        <v>13924</v>
      </c>
      <c r="H33">
        <f t="shared" si="17"/>
        <v>38.064516129032256</v>
      </c>
    </row>
    <row r="34" spans="2:8" x14ac:dyDescent="0.25">
      <c r="B34">
        <v>6</v>
      </c>
      <c r="C34">
        <v>175</v>
      </c>
      <c r="D34">
        <f t="shared" si="18"/>
        <v>206</v>
      </c>
      <c r="E34">
        <f t="shared" si="14"/>
        <v>31</v>
      </c>
      <c r="F34">
        <f t="shared" si="15"/>
        <v>31</v>
      </c>
      <c r="G34">
        <f t="shared" si="16"/>
        <v>961</v>
      </c>
      <c r="H34">
        <f t="shared" si="17"/>
        <v>17.714285714285712</v>
      </c>
    </row>
    <row r="35" spans="2:8" x14ac:dyDescent="0.25">
      <c r="B35">
        <v>7</v>
      </c>
      <c r="C35">
        <v>155</v>
      </c>
      <c r="D35">
        <f t="shared" si="18"/>
        <v>283</v>
      </c>
      <c r="E35">
        <f t="shared" si="14"/>
        <v>128</v>
      </c>
      <c r="F35">
        <f t="shared" si="15"/>
        <v>128</v>
      </c>
      <c r="G35">
        <f t="shared" si="16"/>
        <v>16384</v>
      </c>
      <c r="H35">
        <f t="shared" si="17"/>
        <v>82.58064516129032</v>
      </c>
    </row>
    <row r="36" spans="2:8" x14ac:dyDescent="0.25">
      <c r="B36">
        <v>8</v>
      </c>
      <c r="C36">
        <v>130</v>
      </c>
      <c r="D36">
        <f t="shared" si="18"/>
        <v>171</v>
      </c>
      <c r="E36">
        <f t="shared" si="14"/>
        <v>41</v>
      </c>
      <c r="F36">
        <f t="shared" si="15"/>
        <v>41</v>
      </c>
      <c r="G36">
        <f t="shared" si="16"/>
        <v>1681</v>
      </c>
      <c r="H36">
        <f t="shared" si="17"/>
        <v>31.538461538461537</v>
      </c>
    </row>
    <row r="37" spans="2:8" x14ac:dyDescent="0.25">
      <c r="B37">
        <v>9</v>
      </c>
      <c r="C37">
        <v>220</v>
      </c>
      <c r="D37">
        <f t="shared" si="18"/>
        <v>150</v>
      </c>
      <c r="E37">
        <f t="shared" si="14"/>
        <v>-70</v>
      </c>
      <c r="F37">
        <f t="shared" si="15"/>
        <v>70</v>
      </c>
      <c r="G37">
        <f t="shared" si="16"/>
        <v>4900</v>
      </c>
      <c r="H37">
        <f t="shared" si="17"/>
        <v>31.818181818181817</v>
      </c>
    </row>
    <row r="38" spans="2:8" x14ac:dyDescent="0.25">
      <c r="B38">
        <v>10</v>
      </c>
      <c r="C38">
        <v>145</v>
      </c>
      <c r="D38">
        <f t="shared" si="18"/>
        <v>148</v>
      </c>
      <c r="E38">
        <f t="shared" si="14"/>
        <v>3</v>
      </c>
      <c r="F38">
        <f t="shared" si="15"/>
        <v>3</v>
      </c>
      <c r="G38">
        <f t="shared" si="16"/>
        <v>9</v>
      </c>
      <c r="H38">
        <f t="shared" si="17"/>
        <v>2.0689655172413794</v>
      </c>
    </row>
    <row r="40" spans="2:8" x14ac:dyDescent="0.25">
      <c r="D40">
        <f>AVERAGE(D29:D38)</f>
        <v>165.9</v>
      </c>
      <c r="E40">
        <f>AVERAGE(E29:E38)</f>
        <v>-5.0999999999999996</v>
      </c>
      <c r="F40">
        <f>AVERAGE(F29:F38)</f>
        <v>49.5</v>
      </c>
      <c r="H40">
        <f>AVERAGE(H29:H38)</f>
        <v>25.728932938276653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2018-12-10T14:26:47Z</dcterms:created>
  <dcterms:modified xsi:type="dcterms:W3CDTF">2018-12-12T15:50:17Z</dcterms:modified>
</cp:coreProperties>
</file>