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G:\Meine Ablage\Unihockey Basel Regio (Sport Trainer)\Teams\U16\21-22\Informationen\Matchingtool\"/>
    </mc:Choice>
  </mc:AlternateContent>
  <xr:revisionPtr revIDLastSave="0" documentId="13_ncr:1_{F8EF713C-54CE-4A47-BA2C-7078A1CB02CF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Tabelle1" sheetId="1" r:id="rId1"/>
    <sheet name="Aktuelles Kader" sheetId="2" r:id="rId2"/>
  </sheets>
  <definedNames>
    <definedName name="_xlnm._FilterDatabase" localSheetId="0" hidden="1">Tabelle1!$A$2:$Z$23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uri="GoogleSheetsCustomDataVersion1">
      <go:sheetsCustomData xmlns:go="http://customooxmlschemas.google.com/" r:id="rId5" roundtripDataSignature="AMtx7mjj/T7e7ouCosK2BJIKXcLQEwjjxg=="/>
    </ext>
  </extLst>
</workbook>
</file>

<file path=xl/calcChain.xml><?xml version="1.0" encoding="utf-8"?>
<calcChain xmlns="http://schemas.openxmlformats.org/spreadsheetml/2006/main">
  <c r="T4" i="1" l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T3" i="1"/>
  <c r="S3" i="1"/>
  <c r="R3" i="1"/>
  <c r="Q3" i="1"/>
  <c r="P3" i="1"/>
  <c r="U23" i="1"/>
  <c r="O23" i="1"/>
  <c r="N23" i="1"/>
  <c r="M23" i="1"/>
  <c r="U22" i="1"/>
  <c r="O22" i="1"/>
  <c r="N22" i="1"/>
  <c r="M22" i="1"/>
  <c r="U21" i="1"/>
  <c r="O21" i="1"/>
  <c r="N21" i="1"/>
  <c r="M21" i="1"/>
  <c r="U20" i="1"/>
  <c r="O20" i="1"/>
  <c r="N20" i="1"/>
  <c r="M20" i="1"/>
  <c r="U19" i="1"/>
  <c r="O19" i="1"/>
  <c r="N19" i="1"/>
  <c r="M19" i="1"/>
  <c r="U18" i="1"/>
  <c r="O18" i="1"/>
  <c r="N18" i="1"/>
  <c r="M18" i="1"/>
  <c r="U17" i="1"/>
  <c r="O17" i="1"/>
  <c r="N17" i="1"/>
  <c r="M17" i="1"/>
  <c r="U16" i="1"/>
  <c r="O16" i="1"/>
  <c r="N16" i="1"/>
  <c r="M16" i="1"/>
  <c r="U15" i="1"/>
  <c r="O15" i="1"/>
  <c r="N15" i="1"/>
  <c r="M15" i="1"/>
  <c r="U14" i="1"/>
  <c r="O14" i="1"/>
  <c r="N14" i="1"/>
  <c r="M14" i="1"/>
  <c r="U13" i="1"/>
  <c r="O13" i="1"/>
  <c r="N13" i="1"/>
  <c r="M13" i="1"/>
  <c r="U12" i="1"/>
  <c r="O12" i="1"/>
  <c r="N12" i="1"/>
  <c r="M12" i="1"/>
  <c r="U11" i="1"/>
  <c r="O11" i="1"/>
  <c r="N11" i="1"/>
  <c r="M11" i="1"/>
  <c r="U10" i="1"/>
  <c r="O10" i="1"/>
  <c r="N10" i="1"/>
  <c r="M10" i="1"/>
  <c r="U9" i="1"/>
  <c r="O9" i="1"/>
  <c r="N9" i="1"/>
  <c r="M9" i="1"/>
  <c r="U8" i="1"/>
  <c r="O8" i="1"/>
  <c r="N8" i="1"/>
  <c r="M8" i="1"/>
  <c r="U7" i="1"/>
  <c r="O7" i="1"/>
  <c r="N7" i="1"/>
  <c r="M7" i="1"/>
  <c r="U6" i="1"/>
  <c r="O6" i="1"/>
  <c r="N6" i="1"/>
  <c r="M6" i="1"/>
  <c r="U5" i="1"/>
  <c r="O5" i="1"/>
  <c r="N5" i="1"/>
  <c r="M5" i="1"/>
  <c r="U4" i="1"/>
  <c r="O4" i="1"/>
  <c r="N4" i="1"/>
  <c r="M4" i="1"/>
  <c r="U3" i="1"/>
  <c r="O3" i="1"/>
  <c r="N3" i="1"/>
  <c r="M3" i="1"/>
</calcChain>
</file>

<file path=xl/sharedStrings.xml><?xml version="1.0" encoding="utf-8"?>
<sst xmlns="http://schemas.openxmlformats.org/spreadsheetml/2006/main" count="81" uniqueCount="70">
  <si>
    <t>Tämi</t>
  </si>
  <si>
    <t>Marc</t>
  </si>
  <si>
    <t>Jeremias</t>
  </si>
  <si>
    <t>Schnitt</t>
  </si>
  <si>
    <t>Nummer</t>
  </si>
  <si>
    <t>Vorname</t>
  </si>
  <si>
    <t>Name</t>
  </si>
  <si>
    <t>Defense</t>
  </si>
  <si>
    <t>Offense</t>
  </si>
  <si>
    <t>Physis</t>
  </si>
  <si>
    <t>Daten für Matchingtool</t>
  </si>
  <si>
    <t>Name für Ersetzenfunktion</t>
  </si>
  <si>
    <t>Lionel</t>
  </si>
  <si>
    <t>Bieri</t>
  </si>
  <si>
    <t>Mathis</t>
  </si>
  <si>
    <t>Bohrer</t>
  </si>
  <si>
    <t>Linus</t>
  </si>
  <si>
    <t>Bosshart</t>
  </si>
  <si>
    <t>Loris</t>
  </si>
  <si>
    <t>Buess</t>
  </si>
  <si>
    <t>Jan</t>
  </si>
  <si>
    <t>Dollinger</t>
  </si>
  <si>
    <t>Elia</t>
  </si>
  <si>
    <t>Dubach</t>
  </si>
  <si>
    <t>Laurin</t>
  </si>
  <si>
    <t>Friedmann</t>
  </si>
  <si>
    <t>Damian</t>
  </si>
  <si>
    <t>Haffter</t>
  </si>
  <si>
    <t xml:space="preserve">Yannick </t>
  </si>
  <si>
    <t>Henny</t>
  </si>
  <si>
    <t>Hess</t>
  </si>
  <si>
    <t>Tim</t>
  </si>
  <si>
    <t>Häfelfinger</t>
  </si>
  <si>
    <t>Manuel</t>
  </si>
  <si>
    <t>Kleiber</t>
  </si>
  <si>
    <t>Benjamin</t>
  </si>
  <si>
    <t>Koeb</t>
  </si>
  <si>
    <t>Gian</t>
  </si>
  <si>
    <t>Leuenberger</t>
  </si>
  <si>
    <t>Noam</t>
  </si>
  <si>
    <t>Schmidiger</t>
  </si>
  <si>
    <t>Studer-Busslinger</t>
  </si>
  <si>
    <t>Kolia</t>
  </si>
  <si>
    <t>Tschudin</t>
  </si>
  <si>
    <t>Yoris</t>
  </si>
  <si>
    <t>Ueberschlag</t>
  </si>
  <si>
    <t>Noa</t>
  </si>
  <si>
    <t>Hoch</t>
  </si>
  <si>
    <t>Jérome</t>
  </si>
  <si>
    <t>Gaudin</t>
  </si>
  <si>
    <t>Timo</t>
  </si>
  <si>
    <t>Stäheli</t>
  </si>
  <si>
    <t>1,Lionel,Bieri,15.3333333333333,10,18.6666666666667</t>
  </si>
  <si>
    <t>3,Linus,Bosshart,1,2.33333333333333,1.66666666666667</t>
  </si>
  <si>
    <t>4,Loris,Buess,14,15.3333333333333,16</t>
  </si>
  <si>
    <t>5,Jan,Dollinger,2.33333333333333,6.33333333333333,3.33333333333333</t>
  </si>
  <si>
    <t>6,Elia,Dubach,5.66666666666667,13.3333333333333,3.66666666666667</t>
  </si>
  <si>
    <t>8,Damian,Haffter,18,10.3333333333333,15.3333333333333</t>
  </si>
  <si>
    <t>10,Laurin,Hess,12,9.33333333333333,13.3333333333333</t>
  </si>
  <si>
    <t>11,Tim,Häfelfinger,5.33333333333333,13.6666666666667,7.66666666666667</t>
  </si>
  <si>
    <t>12,Manuel,Kleiber,9.33333333333333,2,7</t>
  </si>
  <si>
    <t>13,Benjamin,Koeb,3,2.66666666666667,5.33333333333333</t>
  </si>
  <si>
    <t>14,Gian,Leuenberger,9,20,9.66666666666667</t>
  </si>
  <si>
    <t>17,Kolia,Tschudin,8.66666666666667,9.33333333333333,8</t>
  </si>
  <si>
    <t>18,Yoris,Ueberschlag,17.3333333333333,8,9.33333333333333</t>
  </si>
  <si>
    <t>20,Jérome,Gaudin,19.6666666666667,18,21</t>
  </si>
  <si>
    <t>21,Timo,Stäheli,5.66666666666667,21,14.3333333333333</t>
  </si>
  <si>
    <t>2,Mathis,Bohrer,15.3333333333333,8.66666666666667,14</t>
  </si>
  <si>
    <t>15,Noam,Schmidiger,6.66666666666667,11.6666666666667,5.33333333333333</t>
  </si>
  <si>
    <t>19,Noa,Hoch,21,15.3333333333333,17.3333333333333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</si>
</sst>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>
    <font>
      <sz val="11"/>
      <color theme="1"/>
      <name val="Arial"/>
    </font>
    <font>
      <sz val="11"/>
      <color theme="1"/>
      <name val="Calibri"/>
    </font>
    <font>
      <b/>
      <sz val="11"/>
      <color theme="1"/>
      <name val="Calibri"/>
    </font>
    <font>
      <b/>
      <sz val="12"/>
      <color rgb="FF1E1E1E"/>
      <name val="&quot;Segoe UI&quot;"/>
    </font>
    <font>
      <sz val="11"/>
      <color rgb="FF7E3794"/>
      <name val="Inconsolata"/>
    </font>
    <font>
      <sz val="11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/>
    <xf numFmtId="0" fontId="2" fillId="0" borderId="0" xfId="0" applyFont="1"/>
    <xf numFmtId="0" fontId="2" fillId="0" borderId="0" xfId="0" applyFont="1" applyAlignment="1"/>
    <xf numFmtId="0" fontId="1" fillId="0" borderId="0" xfId="0" applyFont="1" applyAlignment="1">
      <alignment horizontal="center" vertical="center"/>
    </xf>
    <xf numFmtId="164" fontId="1" fillId="0" borderId="0" xfId="0" applyNumberFormat="1" applyFont="1"/>
    <xf numFmtId="0" fontId="3" fillId="2" borderId="0" xfId="0" applyFont="1" applyFill="1" applyAlignment="1">
      <alignment horizontal="left"/>
    </xf>
    <xf numFmtId="0" fontId="4" fillId="2" borderId="0" xfId="0" applyFont="1" applyFill="1"/>
    <xf numFmtId="0" fontId="5" fillId="0" borderId="0" xfId="0" applyFont="1" applyAlignment="1"/>
    <xf numFmtId="0" fontId="1" fillId="0" borderId="0" xfId="0" applyFont="1" applyAlignment="1"/>
    <xf numFmtId="0" fontId="0" fillId="0" borderId="0" xfId="0" applyFont="1" applyAlignme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01"/>
  <sheetViews>
    <sheetView topLeftCell="H1" workbookViewId="0">
      <selection activeCell="T3" sqref="T3:T23"/>
    </sheetView>
  </sheetViews>
  <sheetFormatPr baseColWidth="10" defaultColWidth="12.58203125" defaultRowHeight="15" customHeight="1"/>
  <cols>
    <col min="1" max="1" width="20.5" customWidth="1"/>
    <col min="2" max="2" width="9.33203125" customWidth="1"/>
    <col min="3" max="3" width="14.75" customWidth="1"/>
    <col min="4" max="4" width="14.25" customWidth="1"/>
    <col min="5" max="14" width="9.33203125" customWidth="1"/>
    <col min="15" max="15" width="7.75" bestFit="1" customWidth="1"/>
    <col min="16" max="16" width="9.33203125" hidden="1" customWidth="1"/>
    <col min="17" max="17" width="25.25" hidden="1" customWidth="1"/>
    <col min="18" max="18" width="26.83203125" hidden="1" customWidth="1"/>
    <col min="19" max="19" width="28.5" hidden="1" customWidth="1"/>
    <col min="20" max="20" width="64.08203125" customWidth="1"/>
    <col min="21" max="21" width="23.83203125" customWidth="1"/>
    <col min="22" max="26" width="9.33203125" customWidth="1"/>
  </cols>
  <sheetData>
    <row r="1" spans="1:21" ht="14.5">
      <c r="D1" s="10" t="s">
        <v>0</v>
      </c>
      <c r="E1" s="11"/>
      <c r="F1" s="11"/>
      <c r="G1" s="10" t="s">
        <v>1</v>
      </c>
      <c r="H1" s="11"/>
      <c r="I1" s="11"/>
      <c r="J1" s="10" t="s">
        <v>2</v>
      </c>
      <c r="K1" s="11"/>
      <c r="L1" s="11"/>
      <c r="M1" s="10" t="s">
        <v>3</v>
      </c>
      <c r="N1" s="11"/>
      <c r="O1" s="11"/>
    </row>
    <row r="2" spans="1:21" ht="14.5">
      <c r="A2" s="2" t="s">
        <v>4</v>
      </c>
      <c r="B2" s="2" t="s">
        <v>5</v>
      </c>
      <c r="C2" s="2" t="s">
        <v>6</v>
      </c>
      <c r="D2" s="2" t="s">
        <v>7</v>
      </c>
      <c r="E2" s="2" t="s">
        <v>8</v>
      </c>
      <c r="F2" s="2" t="s">
        <v>9</v>
      </c>
      <c r="G2" s="2" t="s">
        <v>7</v>
      </c>
      <c r="H2" s="2" t="s">
        <v>8</v>
      </c>
      <c r="I2" s="2" t="s">
        <v>9</v>
      </c>
      <c r="J2" s="2" t="s">
        <v>7</v>
      </c>
      <c r="K2" s="2" t="s">
        <v>8</v>
      </c>
      <c r="L2" s="2" t="s">
        <v>9</v>
      </c>
      <c r="M2" s="3" t="s">
        <v>7</v>
      </c>
      <c r="N2" s="3" t="s">
        <v>8</v>
      </c>
      <c r="O2" s="3" t="s">
        <v>9</v>
      </c>
      <c r="P2" s="3"/>
      <c r="Q2" s="3"/>
      <c r="R2" s="3"/>
      <c r="S2" s="3"/>
      <c r="T2" s="4" t="s">
        <v>10</v>
      </c>
      <c r="U2" s="1" t="s">
        <v>11</v>
      </c>
    </row>
    <row r="3" spans="1:21" ht="17.5">
      <c r="A3" s="2">
        <v>1</v>
      </c>
      <c r="B3" s="2" t="s">
        <v>12</v>
      </c>
      <c r="C3" s="2" t="s">
        <v>13</v>
      </c>
      <c r="D3" s="5">
        <v>16</v>
      </c>
      <c r="E3" s="5">
        <v>13</v>
      </c>
      <c r="F3" s="1">
        <v>19</v>
      </c>
      <c r="G3" s="5">
        <v>16</v>
      </c>
      <c r="H3" s="5">
        <v>13</v>
      </c>
      <c r="I3" s="1">
        <v>20</v>
      </c>
      <c r="J3" s="1">
        <v>14</v>
      </c>
      <c r="K3" s="1">
        <v>4</v>
      </c>
      <c r="L3" s="1">
        <v>17</v>
      </c>
      <c r="M3" s="6">
        <f t="shared" ref="M3:O3" si="0">AVERAGE(D3,G3,J3)</f>
        <v>15.333333333333334</v>
      </c>
      <c r="N3" s="6">
        <f t="shared" si="0"/>
        <v>10</v>
      </c>
      <c r="O3" s="6">
        <f t="shared" si="0"/>
        <v>18.666666666666668</v>
      </c>
      <c r="P3" s="7" t="str">
        <f>A3&amp;","&amp;B3</f>
        <v>1,Lionel</v>
      </c>
      <c r="Q3" s="7" t="str">
        <f>P3&amp;","&amp;C3</f>
        <v>1,Lionel,Bieri</v>
      </c>
      <c r="R3" s="7" t="str">
        <f>Q3&amp;","&amp;M3</f>
        <v>1,Lionel,Bieri,15.3333333333333</v>
      </c>
      <c r="S3" s="7" t="str">
        <f>R3&amp;","&amp;N3</f>
        <v>1,Lionel,Bieri,15.3333333333333,10</v>
      </c>
      <c r="T3" s="7" t="str">
        <f>S3&amp;","&amp;O3</f>
        <v>1,Lionel,Bieri,15.3333333333333,10,18.6666666666667</v>
      </c>
      <c r="U3" s="8" t="str">
        <f t="shared" ref="U3:U23" si="1">B3&amp;" "&amp;C3</f>
        <v>Lionel Bieri</v>
      </c>
    </row>
    <row r="4" spans="1:21" ht="17.5">
      <c r="A4" s="2">
        <v>2</v>
      </c>
      <c r="B4" s="2" t="s">
        <v>14</v>
      </c>
      <c r="C4" s="2" t="s">
        <v>15</v>
      </c>
      <c r="D4" s="5">
        <v>13</v>
      </c>
      <c r="E4" s="5">
        <v>8</v>
      </c>
      <c r="F4" s="9">
        <v>13</v>
      </c>
      <c r="G4" s="5">
        <v>15</v>
      </c>
      <c r="H4" s="5">
        <v>9</v>
      </c>
      <c r="I4" s="1">
        <v>14</v>
      </c>
      <c r="J4" s="1">
        <v>18</v>
      </c>
      <c r="K4" s="1">
        <v>9</v>
      </c>
      <c r="L4" s="1">
        <v>15</v>
      </c>
      <c r="M4" s="6">
        <f t="shared" ref="M4:O4" si="2">AVERAGE(D4,G4,J4)</f>
        <v>15.333333333333334</v>
      </c>
      <c r="N4" s="6">
        <f t="shared" si="2"/>
        <v>8.6666666666666661</v>
      </c>
      <c r="O4" s="6">
        <f t="shared" si="2"/>
        <v>14</v>
      </c>
      <c r="P4" s="7" t="str">
        <f t="shared" ref="P4:P23" si="3">A4&amp;","&amp;B4</f>
        <v>2,Mathis</v>
      </c>
      <c r="Q4" s="7" t="str">
        <f t="shared" ref="Q4:Q23" si="4">P4&amp;","&amp;C4</f>
        <v>2,Mathis,Bohrer</v>
      </c>
      <c r="R4" s="7" t="str">
        <f t="shared" ref="R4:R23" si="5">Q4&amp;","&amp;M4</f>
        <v>2,Mathis,Bohrer,15.3333333333333</v>
      </c>
      <c r="S4" s="7" t="str">
        <f t="shared" ref="S4:S23" si="6">R4&amp;","&amp;N4</f>
        <v>2,Mathis,Bohrer,15.3333333333333,8.66666666666667</v>
      </c>
      <c r="T4" s="7" t="str">
        <f t="shared" ref="T4:T23" si="7">S4&amp;","&amp;O4</f>
        <v>2,Mathis,Bohrer,15.3333333333333,8.66666666666667,14</v>
      </c>
      <c r="U4" s="8" t="str">
        <f t="shared" si="1"/>
        <v>Mathis Bohrer</v>
      </c>
    </row>
    <row r="5" spans="1:21" ht="17.5">
      <c r="A5" s="2">
        <v>3</v>
      </c>
      <c r="B5" s="2" t="s">
        <v>16</v>
      </c>
      <c r="C5" s="2" t="s">
        <v>17</v>
      </c>
      <c r="D5" s="5">
        <v>1</v>
      </c>
      <c r="E5" s="5">
        <v>3</v>
      </c>
      <c r="F5" s="1">
        <v>1</v>
      </c>
      <c r="G5" s="5">
        <v>1</v>
      </c>
      <c r="H5" s="5">
        <v>2</v>
      </c>
      <c r="I5" s="1">
        <v>3</v>
      </c>
      <c r="J5" s="1">
        <v>1</v>
      </c>
      <c r="K5" s="1">
        <v>2</v>
      </c>
      <c r="L5" s="1">
        <v>1</v>
      </c>
      <c r="M5" s="6">
        <f t="shared" ref="M5:O5" si="8">AVERAGE(D5,G5,J5)</f>
        <v>1</v>
      </c>
      <c r="N5" s="6">
        <f t="shared" si="8"/>
        <v>2.3333333333333335</v>
      </c>
      <c r="O5" s="6">
        <f t="shared" si="8"/>
        <v>1.6666666666666667</v>
      </c>
      <c r="P5" s="7" t="str">
        <f t="shared" si="3"/>
        <v>3,Linus</v>
      </c>
      <c r="Q5" s="7" t="str">
        <f t="shared" si="4"/>
        <v>3,Linus,Bosshart</v>
      </c>
      <c r="R5" s="7" t="str">
        <f t="shared" si="5"/>
        <v>3,Linus,Bosshart,1</v>
      </c>
      <c r="S5" s="7" t="str">
        <f t="shared" si="6"/>
        <v>3,Linus,Bosshart,1,2.33333333333333</v>
      </c>
      <c r="T5" s="7" t="str">
        <f t="shared" si="7"/>
        <v>3,Linus,Bosshart,1,2.33333333333333,1.66666666666667</v>
      </c>
      <c r="U5" s="8" t="str">
        <f t="shared" si="1"/>
        <v>Linus Bosshart</v>
      </c>
    </row>
    <row r="6" spans="1:21" ht="17.5">
      <c r="A6" s="2">
        <v>4</v>
      </c>
      <c r="B6" s="2" t="s">
        <v>18</v>
      </c>
      <c r="C6" s="2" t="s">
        <v>19</v>
      </c>
      <c r="D6" s="5">
        <v>15</v>
      </c>
      <c r="E6" s="5">
        <v>17</v>
      </c>
      <c r="F6" s="9">
        <v>16</v>
      </c>
      <c r="G6" s="5">
        <v>14</v>
      </c>
      <c r="H6" s="5">
        <v>18</v>
      </c>
      <c r="I6" s="1">
        <v>18</v>
      </c>
      <c r="J6" s="1">
        <v>13</v>
      </c>
      <c r="K6" s="1">
        <v>11</v>
      </c>
      <c r="L6" s="1">
        <v>14</v>
      </c>
      <c r="M6" s="6">
        <f t="shared" ref="M6:O6" si="9">AVERAGE(D6,G6,J6)</f>
        <v>14</v>
      </c>
      <c r="N6" s="6">
        <f t="shared" si="9"/>
        <v>15.333333333333334</v>
      </c>
      <c r="O6" s="6">
        <f t="shared" si="9"/>
        <v>16</v>
      </c>
      <c r="P6" s="7" t="str">
        <f t="shared" si="3"/>
        <v>4,Loris</v>
      </c>
      <c r="Q6" s="7" t="str">
        <f t="shared" si="4"/>
        <v>4,Loris,Buess</v>
      </c>
      <c r="R6" s="7" t="str">
        <f t="shared" si="5"/>
        <v>4,Loris,Buess,14</v>
      </c>
      <c r="S6" s="7" t="str">
        <f t="shared" si="6"/>
        <v>4,Loris,Buess,14,15.3333333333333</v>
      </c>
      <c r="T6" s="7" t="str">
        <f t="shared" si="7"/>
        <v>4,Loris,Buess,14,15.3333333333333,16</v>
      </c>
      <c r="U6" s="8" t="str">
        <f t="shared" si="1"/>
        <v>Loris Buess</v>
      </c>
    </row>
    <row r="7" spans="1:21" ht="17.5">
      <c r="A7" s="2">
        <v>5</v>
      </c>
      <c r="B7" s="2" t="s">
        <v>20</v>
      </c>
      <c r="C7" s="2" t="s">
        <v>21</v>
      </c>
      <c r="D7" s="5">
        <v>3</v>
      </c>
      <c r="E7" s="5">
        <v>7</v>
      </c>
      <c r="F7" s="1">
        <v>2</v>
      </c>
      <c r="G7" s="5">
        <v>2</v>
      </c>
      <c r="H7" s="5">
        <v>8</v>
      </c>
      <c r="I7" s="1">
        <v>5</v>
      </c>
      <c r="J7" s="1">
        <v>2</v>
      </c>
      <c r="K7" s="1">
        <v>4</v>
      </c>
      <c r="L7" s="1">
        <v>3</v>
      </c>
      <c r="M7" s="6">
        <f t="shared" ref="M7:O7" si="10">AVERAGE(D7,G7,J7)</f>
        <v>2.3333333333333335</v>
      </c>
      <c r="N7" s="6">
        <f t="shared" si="10"/>
        <v>6.333333333333333</v>
      </c>
      <c r="O7" s="6">
        <f t="shared" si="10"/>
        <v>3.3333333333333335</v>
      </c>
      <c r="P7" s="7" t="str">
        <f t="shared" si="3"/>
        <v>5,Jan</v>
      </c>
      <c r="Q7" s="7" t="str">
        <f t="shared" si="4"/>
        <v>5,Jan,Dollinger</v>
      </c>
      <c r="R7" s="7" t="str">
        <f t="shared" si="5"/>
        <v>5,Jan,Dollinger,2.33333333333333</v>
      </c>
      <c r="S7" s="7" t="str">
        <f t="shared" si="6"/>
        <v>5,Jan,Dollinger,2.33333333333333,6.33333333333333</v>
      </c>
      <c r="T7" s="7" t="str">
        <f t="shared" si="7"/>
        <v>5,Jan,Dollinger,2.33333333333333,6.33333333333333,3.33333333333333</v>
      </c>
      <c r="U7" s="8" t="str">
        <f t="shared" si="1"/>
        <v>Jan Dollinger</v>
      </c>
    </row>
    <row r="8" spans="1:21" ht="17.5">
      <c r="A8" s="2">
        <v>6</v>
      </c>
      <c r="B8" s="2" t="s">
        <v>22</v>
      </c>
      <c r="C8" s="2" t="s">
        <v>23</v>
      </c>
      <c r="D8" s="5">
        <v>4</v>
      </c>
      <c r="E8" s="5">
        <v>14</v>
      </c>
      <c r="F8" s="1">
        <v>3</v>
      </c>
      <c r="G8" s="5">
        <v>6</v>
      </c>
      <c r="H8" s="5">
        <v>14</v>
      </c>
      <c r="I8" s="1">
        <v>6</v>
      </c>
      <c r="J8" s="1">
        <v>7</v>
      </c>
      <c r="K8" s="1">
        <v>12</v>
      </c>
      <c r="L8" s="1">
        <v>2</v>
      </c>
      <c r="M8" s="6">
        <f t="shared" ref="M8:O8" si="11">AVERAGE(D8,G8,J8)</f>
        <v>5.666666666666667</v>
      </c>
      <c r="N8" s="6">
        <f t="shared" si="11"/>
        <v>13.333333333333334</v>
      </c>
      <c r="O8" s="6">
        <f t="shared" si="11"/>
        <v>3.6666666666666665</v>
      </c>
      <c r="P8" s="7" t="str">
        <f t="shared" si="3"/>
        <v>6,Elia</v>
      </c>
      <c r="Q8" s="7" t="str">
        <f t="shared" si="4"/>
        <v>6,Elia,Dubach</v>
      </c>
      <c r="R8" s="7" t="str">
        <f t="shared" si="5"/>
        <v>6,Elia,Dubach,5.66666666666667</v>
      </c>
      <c r="S8" s="7" t="str">
        <f t="shared" si="6"/>
        <v>6,Elia,Dubach,5.66666666666667,13.3333333333333</v>
      </c>
      <c r="T8" s="7" t="str">
        <f t="shared" si="7"/>
        <v>6,Elia,Dubach,5.66666666666667,13.3333333333333,3.66666666666667</v>
      </c>
      <c r="U8" s="8" t="str">
        <f t="shared" si="1"/>
        <v>Elia Dubach</v>
      </c>
    </row>
    <row r="9" spans="1:21" ht="17.5">
      <c r="A9" s="2">
        <v>7</v>
      </c>
      <c r="B9" s="2" t="s">
        <v>24</v>
      </c>
      <c r="C9" s="2" t="s">
        <v>25</v>
      </c>
      <c r="D9" s="5">
        <v>20</v>
      </c>
      <c r="E9" s="5">
        <v>10</v>
      </c>
      <c r="F9" s="9">
        <v>18</v>
      </c>
      <c r="G9" s="5">
        <v>19</v>
      </c>
      <c r="H9" s="5">
        <v>10</v>
      </c>
      <c r="I9" s="1">
        <v>19</v>
      </c>
      <c r="J9" s="1">
        <v>16</v>
      </c>
      <c r="K9" s="1">
        <v>8</v>
      </c>
      <c r="L9" s="1">
        <v>13</v>
      </c>
      <c r="M9" s="6">
        <f t="shared" ref="M9:O9" si="12">AVERAGE(D9,G9,J9)</f>
        <v>18.333333333333332</v>
      </c>
      <c r="N9" s="6">
        <f t="shared" si="12"/>
        <v>9.3333333333333339</v>
      </c>
      <c r="O9" s="6">
        <f t="shared" si="12"/>
        <v>16.666666666666668</v>
      </c>
      <c r="P9" s="7" t="str">
        <f t="shared" si="3"/>
        <v>7,Laurin</v>
      </c>
      <c r="Q9" s="7" t="str">
        <f t="shared" si="4"/>
        <v>7,Laurin,Friedmann</v>
      </c>
      <c r="R9" s="7" t="str">
        <f t="shared" si="5"/>
        <v>7,Laurin,Friedmann,18.3333333333333</v>
      </c>
      <c r="S9" s="7" t="str">
        <f t="shared" si="6"/>
        <v>7,Laurin,Friedmann,18.3333333333333,9.33333333333333</v>
      </c>
      <c r="T9" s="7" t="str">
        <f t="shared" si="7"/>
        <v>7,Laurin,Friedmann,18.3333333333333,9.33333333333333,16.6666666666667</v>
      </c>
      <c r="U9" s="8" t="str">
        <f t="shared" si="1"/>
        <v>Laurin Friedmann</v>
      </c>
    </row>
    <row r="10" spans="1:21" ht="17.5">
      <c r="A10" s="2">
        <v>8</v>
      </c>
      <c r="B10" s="2" t="s">
        <v>26</v>
      </c>
      <c r="C10" s="2" t="s">
        <v>27</v>
      </c>
      <c r="D10" s="5">
        <v>18</v>
      </c>
      <c r="E10" s="5">
        <v>5</v>
      </c>
      <c r="F10" s="9">
        <v>14</v>
      </c>
      <c r="G10" s="5">
        <v>17</v>
      </c>
      <c r="H10" s="5">
        <v>7</v>
      </c>
      <c r="I10" s="1">
        <v>13</v>
      </c>
      <c r="J10" s="1">
        <v>19</v>
      </c>
      <c r="K10" s="1">
        <v>19</v>
      </c>
      <c r="L10" s="1">
        <v>19</v>
      </c>
      <c r="M10" s="6">
        <f t="shared" ref="M10:O10" si="13">AVERAGE(D10,G10,J10)</f>
        <v>18</v>
      </c>
      <c r="N10" s="6">
        <f t="shared" si="13"/>
        <v>10.333333333333334</v>
      </c>
      <c r="O10" s="6">
        <f t="shared" si="13"/>
        <v>15.333333333333334</v>
      </c>
      <c r="P10" s="7" t="str">
        <f t="shared" si="3"/>
        <v>8,Damian</v>
      </c>
      <c r="Q10" s="7" t="str">
        <f t="shared" si="4"/>
        <v>8,Damian,Haffter</v>
      </c>
      <c r="R10" s="7" t="str">
        <f t="shared" si="5"/>
        <v>8,Damian,Haffter,18</v>
      </c>
      <c r="S10" s="7" t="str">
        <f t="shared" si="6"/>
        <v>8,Damian,Haffter,18,10.3333333333333</v>
      </c>
      <c r="T10" s="7" t="str">
        <f t="shared" si="7"/>
        <v>8,Damian,Haffter,18,10.3333333333333,15.3333333333333</v>
      </c>
      <c r="U10" s="8" t="str">
        <f t="shared" si="1"/>
        <v>Damian Haffter</v>
      </c>
    </row>
    <row r="11" spans="1:21" ht="17.5">
      <c r="A11" s="2">
        <v>9</v>
      </c>
      <c r="B11" s="2" t="s">
        <v>28</v>
      </c>
      <c r="C11" s="2" t="s">
        <v>29</v>
      </c>
      <c r="D11" s="5">
        <v>14</v>
      </c>
      <c r="E11" s="5">
        <v>4</v>
      </c>
      <c r="F11" s="1">
        <v>5</v>
      </c>
      <c r="G11" s="5">
        <v>12</v>
      </c>
      <c r="H11" s="5">
        <v>4</v>
      </c>
      <c r="I11" s="1">
        <v>7</v>
      </c>
      <c r="J11" s="1">
        <v>12</v>
      </c>
      <c r="K11" s="1">
        <v>3</v>
      </c>
      <c r="L11" s="1">
        <v>4</v>
      </c>
      <c r="M11" s="6">
        <f t="shared" ref="M11:O11" si="14">AVERAGE(D11,G11,J11)</f>
        <v>12.666666666666666</v>
      </c>
      <c r="N11" s="6">
        <f t="shared" si="14"/>
        <v>3.6666666666666665</v>
      </c>
      <c r="O11" s="6">
        <f t="shared" si="14"/>
        <v>5.333333333333333</v>
      </c>
      <c r="P11" s="7" t="str">
        <f t="shared" si="3"/>
        <v xml:space="preserve">9,Yannick </v>
      </c>
      <c r="Q11" s="7" t="str">
        <f t="shared" si="4"/>
        <v>9,Yannick ,Henny</v>
      </c>
      <c r="R11" s="7" t="str">
        <f t="shared" si="5"/>
        <v>9,Yannick ,Henny,12.6666666666667</v>
      </c>
      <c r="S11" s="7" t="str">
        <f t="shared" si="6"/>
        <v>9,Yannick ,Henny,12.6666666666667,3.66666666666667</v>
      </c>
      <c r="T11" s="7" t="str">
        <f t="shared" si="7"/>
        <v>9,Yannick ,Henny,12.6666666666667,3.66666666666667,5.33333333333333</v>
      </c>
      <c r="U11" s="8" t="str">
        <f t="shared" si="1"/>
        <v>Yannick  Henny</v>
      </c>
    </row>
    <row r="12" spans="1:21" ht="17.5">
      <c r="A12" s="2">
        <v>10</v>
      </c>
      <c r="B12" s="2" t="s">
        <v>24</v>
      </c>
      <c r="C12" s="2" t="s">
        <v>30</v>
      </c>
      <c r="D12" s="5">
        <v>12</v>
      </c>
      <c r="E12" s="5">
        <v>12</v>
      </c>
      <c r="F12" s="1">
        <v>12</v>
      </c>
      <c r="G12" s="5">
        <v>13</v>
      </c>
      <c r="H12" s="5">
        <v>11</v>
      </c>
      <c r="I12" s="1">
        <v>16</v>
      </c>
      <c r="J12" s="1">
        <v>11</v>
      </c>
      <c r="K12" s="1">
        <v>5</v>
      </c>
      <c r="L12" s="1">
        <v>12</v>
      </c>
      <c r="M12" s="6">
        <f t="shared" ref="M12:O12" si="15">AVERAGE(D12,G12,J12)</f>
        <v>12</v>
      </c>
      <c r="N12" s="6">
        <f t="shared" si="15"/>
        <v>9.3333333333333339</v>
      </c>
      <c r="O12" s="6">
        <f t="shared" si="15"/>
        <v>13.333333333333334</v>
      </c>
      <c r="P12" s="7" t="str">
        <f t="shared" si="3"/>
        <v>10,Laurin</v>
      </c>
      <c r="Q12" s="7" t="str">
        <f t="shared" si="4"/>
        <v>10,Laurin,Hess</v>
      </c>
      <c r="R12" s="7" t="str">
        <f t="shared" si="5"/>
        <v>10,Laurin,Hess,12</v>
      </c>
      <c r="S12" s="7" t="str">
        <f t="shared" si="6"/>
        <v>10,Laurin,Hess,12,9.33333333333333</v>
      </c>
      <c r="T12" s="7" t="str">
        <f t="shared" si="7"/>
        <v>10,Laurin,Hess,12,9.33333333333333,13.3333333333333</v>
      </c>
      <c r="U12" s="8" t="str">
        <f t="shared" si="1"/>
        <v>Laurin Hess</v>
      </c>
    </row>
    <row r="13" spans="1:21" ht="17.5">
      <c r="A13" s="2">
        <v>11</v>
      </c>
      <c r="B13" s="2" t="s">
        <v>31</v>
      </c>
      <c r="C13" s="2" t="s">
        <v>32</v>
      </c>
      <c r="D13" s="5">
        <v>5</v>
      </c>
      <c r="E13" s="5">
        <v>16</v>
      </c>
      <c r="F13" s="1">
        <v>11</v>
      </c>
      <c r="G13" s="5">
        <v>8</v>
      </c>
      <c r="H13" s="5">
        <v>15</v>
      </c>
      <c r="I13" s="1">
        <v>1</v>
      </c>
      <c r="J13" s="1">
        <v>3</v>
      </c>
      <c r="K13" s="1">
        <v>10</v>
      </c>
      <c r="L13" s="1">
        <v>11</v>
      </c>
      <c r="M13" s="6">
        <f t="shared" ref="M13:O13" si="16">AVERAGE(D13,G13,J13)</f>
        <v>5.333333333333333</v>
      </c>
      <c r="N13" s="6">
        <f t="shared" si="16"/>
        <v>13.666666666666666</v>
      </c>
      <c r="O13" s="6">
        <f t="shared" si="16"/>
        <v>7.666666666666667</v>
      </c>
      <c r="P13" s="7" t="str">
        <f t="shared" si="3"/>
        <v>11,Tim</v>
      </c>
      <c r="Q13" s="7" t="str">
        <f t="shared" si="4"/>
        <v>11,Tim,Häfelfinger</v>
      </c>
      <c r="R13" s="7" t="str">
        <f t="shared" si="5"/>
        <v>11,Tim,Häfelfinger,5.33333333333333</v>
      </c>
      <c r="S13" s="7" t="str">
        <f t="shared" si="6"/>
        <v>11,Tim,Häfelfinger,5.33333333333333,13.6666666666667</v>
      </c>
      <c r="T13" s="7" t="str">
        <f t="shared" si="7"/>
        <v>11,Tim,Häfelfinger,5.33333333333333,13.6666666666667,7.66666666666667</v>
      </c>
      <c r="U13" s="8" t="str">
        <f t="shared" si="1"/>
        <v>Tim Häfelfinger</v>
      </c>
    </row>
    <row r="14" spans="1:21" ht="17.5">
      <c r="A14" s="2">
        <v>12</v>
      </c>
      <c r="B14" s="2" t="s">
        <v>33</v>
      </c>
      <c r="C14" s="2" t="s">
        <v>34</v>
      </c>
      <c r="D14" s="5">
        <v>11</v>
      </c>
      <c r="E14" s="5">
        <v>2</v>
      </c>
      <c r="F14" s="1">
        <v>6</v>
      </c>
      <c r="G14" s="5">
        <v>11</v>
      </c>
      <c r="H14" s="5">
        <v>3</v>
      </c>
      <c r="I14" s="1">
        <v>8</v>
      </c>
      <c r="J14" s="1">
        <v>6</v>
      </c>
      <c r="K14" s="1">
        <v>1</v>
      </c>
      <c r="L14" s="1">
        <v>7</v>
      </c>
      <c r="M14" s="6">
        <f t="shared" ref="M14:O14" si="17">AVERAGE(D14,G14,J14)</f>
        <v>9.3333333333333339</v>
      </c>
      <c r="N14" s="6">
        <f t="shared" si="17"/>
        <v>2</v>
      </c>
      <c r="O14" s="6">
        <f t="shared" si="17"/>
        <v>7</v>
      </c>
      <c r="P14" s="7" t="str">
        <f t="shared" si="3"/>
        <v>12,Manuel</v>
      </c>
      <c r="Q14" s="7" t="str">
        <f t="shared" si="4"/>
        <v>12,Manuel,Kleiber</v>
      </c>
      <c r="R14" s="7" t="str">
        <f t="shared" si="5"/>
        <v>12,Manuel,Kleiber,9.33333333333333</v>
      </c>
      <c r="S14" s="7" t="str">
        <f t="shared" si="6"/>
        <v>12,Manuel,Kleiber,9.33333333333333,2</v>
      </c>
      <c r="T14" s="7" t="str">
        <f t="shared" si="7"/>
        <v>12,Manuel,Kleiber,9.33333333333333,2,7</v>
      </c>
      <c r="U14" s="8" t="str">
        <f t="shared" si="1"/>
        <v>Manuel Kleiber</v>
      </c>
    </row>
    <row r="15" spans="1:21" ht="17.5">
      <c r="A15" s="2">
        <v>13</v>
      </c>
      <c r="B15" s="2" t="s">
        <v>35</v>
      </c>
      <c r="C15" s="2" t="s">
        <v>36</v>
      </c>
      <c r="D15" s="5">
        <v>2</v>
      </c>
      <c r="E15" s="5">
        <v>1</v>
      </c>
      <c r="F15" s="1">
        <v>4</v>
      </c>
      <c r="G15" s="5">
        <v>3</v>
      </c>
      <c r="H15" s="5">
        <v>1</v>
      </c>
      <c r="I15" s="1">
        <v>2</v>
      </c>
      <c r="J15" s="1">
        <v>4</v>
      </c>
      <c r="K15" s="1">
        <v>6</v>
      </c>
      <c r="L15" s="1">
        <v>10</v>
      </c>
      <c r="M15" s="6">
        <f t="shared" ref="M15:O15" si="18">AVERAGE(D15,G15,J15)</f>
        <v>3</v>
      </c>
      <c r="N15" s="6">
        <f t="shared" si="18"/>
        <v>2.6666666666666665</v>
      </c>
      <c r="O15" s="6">
        <f t="shared" si="18"/>
        <v>5.333333333333333</v>
      </c>
      <c r="P15" s="7" t="str">
        <f t="shared" si="3"/>
        <v>13,Benjamin</v>
      </c>
      <c r="Q15" s="7" t="str">
        <f t="shared" si="4"/>
        <v>13,Benjamin,Koeb</v>
      </c>
      <c r="R15" s="7" t="str">
        <f t="shared" si="5"/>
        <v>13,Benjamin,Koeb,3</v>
      </c>
      <c r="S15" s="7" t="str">
        <f t="shared" si="6"/>
        <v>13,Benjamin,Koeb,3,2.66666666666667</v>
      </c>
      <c r="T15" s="7" t="str">
        <f t="shared" si="7"/>
        <v>13,Benjamin,Koeb,3,2.66666666666667,5.33333333333333</v>
      </c>
      <c r="U15" s="8" t="str">
        <f t="shared" si="1"/>
        <v>Benjamin Koeb</v>
      </c>
    </row>
    <row r="16" spans="1:21" ht="17.5">
      <c r="A16" s="2">
        <v>14</v>
      </c>
      <c r="B16" s="2" t="s">
        <v>37</v>
      </c>
      <c r="C16" s="2" t="s">
        <v>38</v>
      </c>
      <c r="D16" s="5">
        <v>9</v>
      </c>
      <c r="E16" s="5">
        <v>20</v>
      </c>
      <c r="F16" s="1">
        <v>10</v>
      </c>
      <c r="G16" s="5">
        <v>10</v>
      </c>
      <c r="H16" s="5">
        <v>20</v>
      </c>
      <c r="I16" s="1">
        <v>11</v>
      </c>
      <c r="J16" s="1">
        <v>8</v>
      </c>
      <c r="K16" s="1">
        <v>20</v>
      </c>
      <c r="L16" s="1">
        <v>8</v>
      </c>
      <c r="M16" s="6">
        <f t="shared" ref="M16:O16" si="19">AVERAGE(D16,G16,J16)</f>
        <v>9</v>
      </c>
      <c r="N16" s="6">
        <f t="shared" si="19"/>
        <v>20</v>
      </c>
      <c r="O16" s="6">
        <f t="shared" si="19"/>
        <v>9.6666666666666661</v>
      </c>
      <c r="P16" s="7" t="str">
        <f t="shared" si="3"/>
        <v>14,Gian</v>
      </c>
      <c r="Q16" s="7" t="str">
        <f t="shared" si="4"/>
        <v>14,Gian,Leuenberger</v>
      </c>
      <c r="R16" s="7" t="str">
        <f t="shared" si="5"/>
        <v>14,Gian,Leuenberger,9</v>
      </c>
      <c r="S16" s="7" t="str">
        <f t="shared" si="6"/>
        <v>14,Gian,Leuenberger,9,20</v>
      </c>
      <c r="T16" s="7" t="str">
        <f t="shared" si="7"/>
        <v>14,Gian,Leuenberger,9,20,9.66666666666667</v>
      </c>
      <c r="U16" s="8" t="str">
        <f t="shared" si="1"/>
        <v>Gian Leuenberger</v>
      </c>
    </row>
    <row r="17" spans="1:21" ht="17.5">
      <c r="A17" s="2">
        <v>15</v>
      </c>
      <c r="B17" s="2" t="s">
        <v>39</v>
      </c>
      <c r="C17" s="2" t="s">
        <v>40</v>
      </c>
      <c r="D17" s="5">
        <v>6</v>
      </c>
      <c r="E17" s="5">
        <v>11</v>
      </c>
      <c r="F17" s="1">
        <v>7</v>
      </c>
      <c r="G17" s="5">
        <v>4</v>
      </c>
      <c r="H17" s="5">
        <v>6</v>
      </c>
      <c r="I17" s="1">
        <v>4</v>
      </c>
      <c r="J17" s="1">
        <v>10</v>
      </c>
      <c r="K17" s="1">
        <v>18</v>
      </c>
      <c r="L17" s="1">
        <v>5</v>
      </c>
      <c r="M17" s="6">
        <f t="shared" ref="M17:O17" si="20">AVERAGE(D17,G17,J17)</f>
        <v>6.666666666666667</v>
      </c>
      <c r="N17" s="6">
        <f t="shared" si="20"/>
        <v>11.666666666666666</v>
      </c>
      <c r="O17" s="6">
        <f t="shared" si="20"/>
        <v>5.333333333333333</v>
      </c>
      <c r="P17" s="7" t="str">
        <f t="shared" si="3"/>
        <v>15,Noam</v>
      </c>
      <c r="Q17" s="7" t="str">
        <f t="shared" si="4"/>
        <v>15,Noam,Schmidiger</v>
      </c>
      <c r="R17" s="7" t="str">
        <f t="shared" si="5"/>
        <v>15,Noam,Schmidiger,6.66666666666667</v>
      </c>
      <c r="S17" s="7" t="str">
        <f t="shared" si="6"/>
        <v>15,Noam,Schmidiger,6.66666666666667,11.6666666666667</v>
      </c>
      <c r="T17" s="7" t="str">
        <f t="shared" si="7"/>
        <v>15,Noam,Schmidiger,6.66666666666667,11.6666666666667,5.33333333333333</v>
      </c>
      <c r="U17" s="8" t="str">
        <f t="shared" si="1"/>
        <v>Noam Schmidiger</v>
      </c>
    </row>
    <row r="18" spans="1:21" ht="17.5">
      <c r="A18" s="2">
        <v>16</v>
      </c>
      <c r="B18" s="2" t="s">
        <v>31</v>
      </c>
      <c r="C18" s="2" t="s">
        <v>41</v>
      </c>
      <c r="D18" s="5">
        <v>8</v>
      </c>
      <c r="E18" s="5">
        <v>18</v>
      </c>
      <c r="F18" s="1">
        <v>20</v>
      </c>
      <c r="G18" s="5">
        <v>9</v>
      </c>
      <c r="H18" s="5">
        <v>16</v>
      </c>
      <c r="I18" s="1">
        <v>15</v>
      </c>
      <c r="J18" s="1">
        <v>15</v>
      </c>
      <c r="K18" s="1">
        <v>17</v>
      </c>
      <c r="L18" s="1">
        <v>20</v>
      </c>
      <c r="M18" s="6">
        <f t="shared" ref="M18:O18" si="21">AVERAGE(D18,G18,J18)</f>
        <v>10.666666666666666</v>
      </c>
      <c r="N18" s="6">
        <f t="shared" si="21"/>
        <v>17</v>
      </c>
      <c r="O18" s="6">
        <f t="shared" si="21"/>
        <v>18.333333333333332</v>
      </c>
      <c r="P18" s="7" t="str">
        <f t="shared" si="3"/>
        <v>16,Tim</v>
      </c>
      <c r="Q18" s="7" t="str">
        <f t="shared" si="4"/>
        <v>16,Tim,Studer-Busslinger</v>
      </c>
      <c r="R18" s="7" t="str">
        <f t="shared" si="5"/>
        <v>16,Tim,Studer-Busslinger,10.6666666666667</v>
      </c>
      <c r="S18" s="7" t="str">
        <f t="shared" si="6"/>
        <v>16,Tim,Studer-Busslinger,10.6666666666667,17</v>
      </c>
      <c r="T18" s="7" t="str">
        <f t="shared" si="7"/>
        <v>16,Tim,Studer-Busslinger,10.6666666666667,17,18.3333333333333</v>
      </c>
      <c r="U18" s="8" t="str">
        <f t="shared" si="1"/>
        <v>Tim Studer-Busslinger</v>
      </c>
    </row>
    <row r="19" spans="1:21" ht="17.5">
      <c r="A19" s="2">
        <v>17</v>
      </c>
      <c r="B19" s="2" t="s">
        <v>42</v>
      </c>
      <c r="C19" s="2" t="s">
        <v>43</v>
      </c>
      <c r="D19" s="5">
        <v>10</v>
      </c>
      <c r="E19" s="5">
        <v>9</v>
      </c>
      <c r="F19" s="1">
        <v>8</v>
      </c>
      <c r="G19" s="5">
        <v>7</v>
      </c>
      <c r="H19" s="5">
        <v>12</v>
      </c>
      <c r="I19" s="1">
        <v>10</v>
      </c>
      <c r="J19" s="1">
        <v>9</v>
      </c>
      <c r="K19" s="1">
        <v>7</v>
      </c>
      <c r="L19" s="1">
        <v>6</v>
      </c>
      <c r="M19" s="6">
        <f t="shared" ref="M19:O19" si="22">AVERAGE(D19,G19,J19)</f>
        <v>8.6666666666666661</v>
      </c>
      <c r="N19" s="6">
        <f t="shared" si="22"/>
        <v>9.3333333333333339</v>
      </c>
      <c r="O19" s="6">
        <f t="shared" si="22"/>
        <v>8</v>
      </c>
      <c r="P19" s="7" t="str">
        <f t="shared" si="3"/>
        <v>17,Kolia</v>
      </c>
      <c r="Q19" s="7" t="str">
        <f t="shared" si="4"/>
        <v>17,Kolia,Tschudin</v>
      </c>
      <c r="R19" s="7" t="str">
        <f t="shared" si="5"/>
        <v>17,Kolia,Tschudin,8.66666666666667</v>
      </c>
      <c r="S19" s="7" t="str">
        <f t="shared" si="6"/>
        <v>17,Kolia,Tschudin,8.66666666666667,9.33333333333333</v>
      </c>
      <c r="T19" s="7" t="str">
        <f t="shared" si="7"/>
        <v>17,Kolia,Tschudin,8.66666666666667,9.33333333333333,8</v>
      </c>
      <c r="U19" s="8" t="str">
        <f t="shared" si="1"/>
        <v>Kolia Tschudin</v>
      </c>
    </row>
    <row r="20" spans="1:21" ht="17.5">
      <c r="A20" s="2">
        <v>18</v>
      </c>
      <c r="B20" s="2" t="s">
        <v>44</v>
      </c>
      <c r="C20" s="2" t="s">
        <v>45</v>
      </c>
      <c r="D20" s="5">
        <v>17</v>
      </c>
      <c r="E20" s="5">
        <v>6</v>
      </c>
      <c r="F20" s="9">
        <v>9</v>
      </c>
      <c r="G20" s="5">
        <v>18</v>
      </c>
      <c r="H20" s="5">
        <v>5</v>
      </c>
      <c r="I20" s="1">
        <v>10</v>
      </c>
      <c r="J20" s="1">
        <v>17</v>
      </c>
      <c r="K20" s="1">
        <v>13</v>
      </c>
      <c r="L20" s="1">
        <v>9</v>
      </c>
      <c r="M20" s="6">
        <f t="shared" ref="M20:O20" si="23">AVERAGE(D20,G20,J20)</f>
        <v>17.333333333333332</v>
      </c>
      <c r="N20" s="6">
        <f t="shared" si="23"/>
        <v>8</v>
      </c>
      <c r="O20" s="6">
        <f t="shared" si="23"/>
        <v>9.3333333333333339</v>
      </c>
      <c r="P20" s="7" t="str">
        <f t="shared" si="3"/>
        <v>18,Yoris</v>
      </c>
      <c r="Q20" s="7" t="str">
        <f t="shared" si="4"/>
        <v>18,Yoris,Ueberschlag</v>
      </c>
      <c r="R20" s="7" t="str">
        <f t="shared" si="5"/>
        <v>18,Yoris,Ueberschlag,17.3333333333333</v>
      </c>
      <c r="S20" s="7" t="str">
        <f t="shared" si="6"/>
        <v>18,Yoris,Ueberschlag,17.3333333333333,8</v>
      </c>
      <c r="T20" s="7" t="str">
        <f t="shared" si="7"/>
        <v>18,Yoris,Ueberschlag,17.3333333333333,8,9.33333333333333</v>
      </c>
      <c r="U20" s="8" t="str">
        <f t="shared" si="1"/>
        <v>Yoris Ueberschlag</v>
      </c>
    </row>
    <row r="21" spans="1:21" ht="17.5">
      <c r="A21" s="2">
        <v>19</v>
      </c>
      <c r="B21" s="1" t="s">
        <v>46</v>
      </c>
      <c r="C21" s="2" t="s">
        <v>47</v>
      </c>
      <c r="D21" s="5">
        <v>21</v>
      </c>
      <c r="E21" s="5">
        <v>15</v>
      </c>
      <c r="F21" s="9">
        <v>17</v>
      </c>
      <c r="G21" s="5">
        <v>21</v>
      </c>
      <c r="H21" s="5">
        <v>17</v>
      </c>
      <c r="I21" s="1">
        <v>17</v>
      </c>
      <c r="J21" s="1">
        <v>21</v>
      </c>
      <c r="K21" s="1">
        <v>14</v>
      </c>
      <c r="L21" s="1">
        <v>18</v>
      </c>
      <c r="M21" s="6">
        <f t="shared" ref="M21:O21" si="24">AVERAGE(D21,G21,J21)</f>
        <v>21</v>
      </c>
      <c r="N21" s="6">
        <f t="shared" si="24"/>
        <v>15.333333333333334</v>
      </c>
      <c r="O21" s="6">
        <f t="shared" si="24"/>
        <v>17.333333333333332</v>
      </c>
      <c r="P21" s="7" t="str">
        <f t="shared" si="3"/>
        <v>19,Noa</v>
      </c>
      <c r="Q21" s="7" t="str">
        <f t="shared" si="4"/>
        <v>19,Noa,Hoch</v>
      </c>
      <c r="R21" s="7" t="str">
        <f t="shared" si="5"/>
        <v>19,Noa,Hoch,21</v>
      </c>
      <c r="S21" s="7" t="str">
        <f t="shared" si="6"/>
        <v>19,Noa,Hoch,21,15.3333333333333</v>
      </c>
      <c r="T21" s="7" t="str">
        <f t="shared" si="7"/>
        <v>19,Noa,Hoch,21,15.3333333333333,17.3333333333333</v>
      </c>
      <c r="U21" s="8" t="str">
        <f t="shared" si="1"/>
        <v>Noa Hoch</v>
      </c>
    </row>
    <row r="22" spans="1:21" ht="15.75" customHeight="1">
      <c r="A22" s="2">
        <v>20</v>
      </c>
      <c r="B22" s="2" t="s">
        <v>48</v>
      </c>
      <c r="C22" s="2" t="s">
        <v>49</v>
      </c>
      <c r="D22" s="5">
        <v>19</v>
      </c>
      <c r="E22" s="5">
        <v>19</v>
      </c>
      <c r="F22" s="1">
        <v>21</v>
      </c>
      <c r="G22" s="5">
        <v>20</v>
      </c>
      <c r="H22" s="5">
        <v>19</v>
      </c>
      <c r="I22" s="1">
        <v>21</v>
      </c>
      <c r="J22" s="1">
        <v>20</v>
      </c>
      <c r="K22" s="1">
        <v>16</v>
      </c>
      <c r="L22" s="1">
        <v>21</v>
      </c>
      <c r="M22" s="6">
        <f t="shared" ref="M22:O22" si="25">AVERAGE(D22,G22,J22)</f>
        <v>19.666666666666668</v>
      </c>
      <c r="N22" s="6">
        <f t="shared" si="25"/>
        <v>18</v>
      </c>
      <c r="O22" s="6">
        <f t="shared" si="25"/>
        <v>21</v>
      </c>
      <c r="P22" s="7" t="str">
        <f t="shared" si="3"/>
        <v>20,Jérome</v>
      </c>
      <c r="Q22" s="7" t="str">
        <f t="shared" si="4"/>
        <v>20,Jérome,Gaudin</v>
      </c>
      <c r="R22" s="7" t="str">
        <f t="shared" si="5"/>
        <v>20,Jérome,Gaudin,19.6666666666667</v>
      </c>
      <c r="S22" s="7" t="str">
        <f t="shared" si="6"/>
        <v>20,Jérome,Gaudin,19.6666666666667,18</v>
      </c>
      <c r="T22" s="7" t="str">
        <f t="shared" si="7"/>
        <v>20,Jérome,Gaudin,19.6666666666667,18,21</v>
      </c>
      <c r="U22" s="8" t="str">
        <f t="shared" si="1"/>
        <v>Jérome Gaudin</v>
      </c>
    </row>
    <row r="23" spans="1:21" ht="15.75" customHeight="1">
      <c r="A23" s="2">
        <v>21</v>
      </c>
      <c r="B23" s="2" t="s">
        <v>50</v>
      </c>
      <c r="C23" s="2" t="s">
        <v>51</v>
      </c>
      <c r="D23" s="5">
        <v>7</v>
      </c>
      <c r="E23" s="5">
        <v>21</v>
      </c>
      <c r="F23" s="1">
        <v>15</v>
      </c>
      <c r="G23" s="5">
        <v>5</v>
      </c>
      <c r="H23" s="5">
        <v>21</v>
      </c>
      <c r="I23" s="1">
        <v>12</v>
      </c>
      <c r="J23" s="1">
        <v>5</v>
      </c>
      <c r="K23" s="1">
        <v>21</v>
      </c>
      <c r="L23" s="1">
        <v>16</v>
      </c>
      <c r="M23" s="6">
        <f t="shared" ref="M23:O23" si="26">AVERAGE(D23,G23,J23)</f>
        <v>5.666666666666667</v>
      </c>
      <c r="N23" s="6">
        <f t="shared" si="26"/>
        <v>21</v>
      </c>
      <c r="O23" s="6">
        <f t="shared" si="26"/>
        <v>14.333333333333334</v>
      </c>
      <c r="P23" s="7" t="str">
        <f t="shared" si="3"/>
        <v>21,Timo</v>
      </c>
      <c r="Q23" s="7" t="str">
        <f t="shared" si="4"/>
        <v>21,Timo,Stäheli</v>
      </c>
      <c r="R23" s="7" t="str">
        <f t="shared" si="5"/>
        <v>21,Timo,Stäheli,5.66666666666667</v>
      </c>
      <c r="S23" s="7" t="str">
        <f t="shared" si="6"/>
        <v>21,Timo,Stäheli,5.66666666666667,21</v>
      </c>
      <c r="T23" s="7" t="str">
        <f t="shared" si="7"/>
        <v>21,Timo,Stäheli,5.66666666666667,21,14.3333333333333</v>
      </c>
      <c r="U23" s="8" t="str">
        <f t="shared" si="1"/>
        <v>Timo Stäheli</v>
      </c>
    </row>
    <row r="24" spans="1:21" ht="15.75" customHeight="1"/>
    <row r="25" spans="1:21" ht="15.75" customHeight="1"/>
    <row r="26" spans="1:21" ht="15.75" customHeight="1"/>
    <row r="27" spans="1:21" ht="15.75" customHeight="1"/>
    <row r="28" spans="1:21" ht="15.75" customHeight="1"/>
    <row r="29" spans="1:21" ht="15.75" customHeight="1"/>
    <row r="30" spans="1:21" ht="15.75" customHeight="1"/>
    <row r="31" spans="1:21" ht="15.75" customHeight="1"/>
    <row r="32" spans="1:21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autoFilter ref="A2:Z23" xr:uid="{00000000-0009-0000-0000-000000000000}"/>
  <mergeCells count="4">
    <mergeCell ref="D1:F1"/>
    <mergeCell ref="G1:I1"/>
    <mergeCell ref="J1:L1"/>
    <mergeCell ref="M1:O1"/>
  </mergeCells>
  <pageMargins left="0.7" right="0.7" top="0.78740157499999996" bottom="0.78740157499999996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85A9F-5E14-47B9-AD04-430CCB3DB60B}">
  <dimension ref="A2:A19"/>
  <sheetViews>
    <sheetView tabSelected="1" topLeftCell="A2" workbookViewId="0">
      <selection activeCell="A19" sqref="A2:A19"/>
    </sheetView>
  </sheetViews>
  <sheetFormatPr baseColWidth="10" defaultRowHeight="14"/>
  <cols>
    <col min="1" max="1" width="76" bestFit="1" customWidth="1"/>
  </cols>
  <sheetData>
    <row r="2" spans="1:1" ht="15.5">
      <c r="A2" s="7" t="s">
        <v>52</v>
      </c>
    </row>
    <row r="3" spans="1:1" ht="15.5">
      <c r="A3" s="7" t="s">
        <v>67</v>
      </c>
    </row>
    <row r="4" spans="1:1" ht="15.5">
      <c r="A4" s="7" t="s">
        <v>53</v>
      </c>
    </row>
    <row r="5" spans="1:1" ht="15.5">
      <c r="A5" s="7" t="s">
        <v>54</v>
      </c>
    </row>
    <row r="6" spans="1:1" ht="15.5">
      <c r="A6" s="7" t="s">
        <v>55</v>
      </c>
    </row>
    <row r="7" spans="1:1" ht="15.5">
      <c r="A7" s="7" t="s">
        <v>56</v>
      </c>
    </row>
    <row r="8" spans="1:1" ht="15.5">
      <c r="A8" s="7" t="s">
        <v>57</v>
      </c>
    </row>
    <row r="9" spans="1:1" ht="15.5">
      <c r="A9" s="7" t="s">
        <v>58</v>
      </c>
    </row>
    <row r="10" spans="1:1" ht="15.5">
      <c r="A10" s="7" t="s">
        <v>59</v>
      </c>
    </row>
    <row r="11" spans="1:1" ht="15.5">
      <c r="A11" s="7" t="s">
        <v>60</v>
      </c>
    </row>
    <row r="12" spans="1:1" ht="15.5">
      <c r="A12" s="7" t="s">
        <v>61</v>
      </c>
    </row>
    <row r="13" spans="1:1" ht="15.5">
      <c r="A13" s="7" t="s">
        <v>62</v>
      </c>
    </row>
    <row r="14" spans="1:1" ht="15.5">
      <c r="A14" s="7" t="s">
        <v>68</v>
      </c>
    </row>
    <row r="15" spans="1:1" ht="15.5">
      <c r="A15" s="7" t="s">
        <v>63</v>
      </c>
    </row>
    <row r="16" spans="1:1" ht="15.5">
      <c r="A16" s="7" t="s">
        <v>64</v>
      </c>
    </row>
    <row r="17" spans="1:1" ht="15.5">
      <c r="A17" s="7" t="s">
        <v>69</v>
      </c>
    </row>
    <row r="18" spans="1:1" ht="15.5">
      <c r="A18" s="7" t="s">
        <v>65</v>
      </c>
    </row>
    <row r="19" spans="1:1" ht="15.5">
      <c r="A19" s="7" t="s">
        <v>66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Aktuelles Kader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Jeremias Degen</dc:creator>
  <cp:lastModifiedBy>Jeremias Degen</cp:lastModifiedBy>
  <dcterms:created xsi:type="dcterms:W3CDTF">2021-11-30T16:27:30Z</dcterms:created>
  <dcterms:modified xsi:type="dcterms:W3CDTF">2021-12-08T15:57:59Z</dcterms:modified>
</cp:coreProperties>
</file>