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nna\OneDrive\Dokumenter\GitHub\TBproject\"/>
    </mc:Choice>
  </mc:AlternateContent>
  <xr:revisionPtr revIDLastSave="9" documentId="11_002C4663DD9AF9CE9C3D46F7828FB022AE18DFDA" xr6:coauthVersionLast="31" xr6:coauthVersionMax="31" xr10:uidLastSave="{03AAABF3-371F-4BD4-BF14-2E9B085A1ECB}"/>
  <bookViews>
    <workbookView xWindow="0" yWindow="0" windowWidth="23040" windowHeight="9072" tabRatio="500" activeTab="1" xr2:uid="{00000000-000D-0000-FFFF-FFFF00000000}"/>
  </bookViews>
  <sheets>
    <sheet name="Original data" sheetId="2" r:id="rId1"/>
    <sheet name="gennemsnit" sheetId="3" r:id="rId2"/>
    <sheet name="bruges ikke" sheetId="1" r:id="rId3"/>
  </sheets>
  <calcPr calcId="179017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3" l="1"/>
  <c r="P92" i="3"/>
  <c r="S92" i="3"/>
  <c r="M99" i="3"/>
  <c r="P99" i="3"/>
  <c r="S99" i="3"/>
  <c r="M106" i="3"/>
  <c r="P106" i="3"/>
  <c r="S106" i="3"/>
  <c r="AA32" i="3"/>
  <c r="N92" i="3"/>
  <c r="T92" i="3"/>
  <c r="N99" i="3"/>
  <c r="T99" i="3"/>
  <c r="N106" i="3"/>
  <c r="T106" i="3"/>
  <c r="AB32" i="3"/>
  <c r="O92" i="3"/>
  <c r="U92" i="3"/>
  <c r="O99" i="3"/>
  <c r="U99" i="3"/>
  <c r="O106" i="3"/>
  <c r="U106" i="3"/>
  <c r="AC32" i="3"/>
  <c r="M93" i="3"/>
  <c r="P93" i="3"/>
  <c r="S93" i="3"/>
  <c r="M100" i="3"/>
  <c r="P100" i="3"/>
  <c r="S100" i="3"/>
  <c r="M107" i="3"/>
  <c r="P107" i="3"/>
  <c r="S107" i="3"/>
  <c r="AA33" i="3"/>
  <c r="N93" i="3"/>
  <c r="T93" i="3"/>
  <c r="N100" i="3"/>
  <c r="T100" i="3"/>
  <c r="N107" i="3"/>
  <c r="T107" i="3"/>
  <c r="AB33" i="3"/>
  <c r="O93" i="3"/>
  <c r="U93" i="3"/>
  <c r="O100" i="3"/>
  <c r="U100" i="3"/>
  <c r="O107" i="3"/>
  <c r="U107" i="3"/>
  <c r="AC33" i="3"/>
  <c r="M94" i="3"/>
  <c r="P94" i="3"/>
  <c r="S94" i="3"/>
  <c r="M101" i="3"/>
  <c r="P101" i="3"/>
  <c r="S101" i="3"/>
  <c r="M108" i="3"/>
  <c r="P108" i="3"/>
  <c r="S108" i="3"/>
  <c r="AA34" i="3"/>
  <c r="N94" i="3"/>
  <c r="T94" i="3"/>
  <c r="N101" i="3"/>
  <c r="T101" i="3"/>
  <c r="N108" i="3"/>
  <c r="T108" i="3"/>
  <c r="AB34" i="3"/>
  <c r="O94" i="3"/>
  <c r="U94" i="3"/>
  <c r="O101" i="3"/>
  <c r="U101" i="3"/>
  <c r="O108" i="3"/>
  <c r="U108" i="3"/>
  <c r="AC34" i="3"/>
  <c r="M95" i="3"/>
  <c r="P95" i="3"/>
  <c r="S95" i="3"/>
  <c r="M102" i="3"/>
  <c r="P102" i="3"/>
  <c r="S102" i="3"/>
  <c r="M109" i="3"/>
  <c r="P109" i="3"/>
  <c r="S109" i="3"/>
  <c r="AA35" i="3"/>
  <c r="N95" i="3"/>
  <c r="T95" i="3"/>
  <c r="N102" i="3"/>
  <c r="T102" i="3"/>
  <c r="N109" i="3"/>
  <c r="T109" i="3"/>
  <c r="AB35" i="3"/>
  <c r="O95" i="3"/>
  <c r="U95" i="3"/>
  <c r="O102" i="3"/>
  <c r="U102" i="3"/>
  <c r="O109" i="3"/>
  <c r="U109" i="3"/>
  <c r="AC35" i="3"/>
  <c r="M96" i="3"/>
  <c r="P96" i="3"/>
  <c r="S96" i="3"/>
  <c r="M103" i="3"/>
  <c r="P103" i="3"/>
  <c r="S103" i="3"/>
  <c r="M110" i="3"/>
  <c r="P110" i="3"/>
  <c r="S110" i="3"/>
  <c r="AA36" i="3"/>
  <c r="N96" i="3"/>
  <c r="T96" i="3"/>
  <c r="N103" i="3"/>
  <c r="T103" i="3"/>
  <c r="N110" i="3"/>
  <c r="T110" i="3"/>
  <c r="AB36" i="3"/>
  <c r="O96" i="3"/>
  <c r="U96" i="3"/>
  <c r="O103" i="3"/>
  <c r="U103" i="3"/>
  <c r="O110" i="3"/>
  <c r="U110" i="3"/>
  <c r="AC36" i="3"/>
  <c r="L93" i="3"/>
  <c r="R93" i="3"/>
  <c r="L100" i="3"/>
  <c r="R100" i="3"/>
  <c r="L107" i="3"/>
  <c r="R107" i="3"/>
  <c r="Z33" i="3"/>
  <c r="L94" i="3"/>
  <c r="R94" i="3"/>
  <c r="L101" i="3"/>
  <c r="R101" i="3"/>
  <c r="L108" i="3"/>
  <c r="R108" i="3"/>
  <c r="Z34" i="3"/>
  <c r="L95" i="3"/>
  <c r="R95" i="3"/>
  <c r="L102" i="3"/>
  <c r="R102" i="3"/>
  <c r="L109" i="3"/>
  <c r="R109" i="3"/>
  <c r="Z35" i="3"/>
  <c r="L96" i="3"/>
  <c r="R96" i="3"/>
  <c r="L103" i="3"/>
  <c r="R103" i="3"/>
  <c r="L110" i="3"/>
  <c r="R110" i="3"/>
  <c r="Z36" i="3"/>
  <c r="M70" i="3"/>
  <c r="P70" i="3"/>
  <c r="S70" i="3"/>
  <c r="M77" i="3"/>
  <c r="P77" i="3"/>
  <c r="S77" i="3"/>
  <c r="M84" i="3"/>
  <c r="P84" i="3"/>
  <c r="S84" i="3"/>
  <c r="AA25" i="3"/>
  <c r="N70" i="3"/>
  <c r="T70" i="3"/>
  <c r="N77" i="3"/>
  <c r="T77" i="3"/>
  <c r="N84" i="3"/>
  <c r="T84" i="3"/>
  <c r="AB25" i="3"/>
  <c r="O70" i="3"/>
  <c r="U70" i="3"/>
  <c r="O77" i="3"/>
  <c r="U77" i="3"/>
  <c r="O84" i="3"/>
  <c r="U84" i="3"/>
  <c r="AC25" i="3"/>
  <c r="M71" i="3"/>
  <c r="P71" i="3"/>
  <c r="S71" i="3"/>
  <c r="M78" i="3"/>
  <c r="P78" i="3"/>
  <c r="S78" i="3"/>
  <c r="M85" i="3"/>
  <c r="P85" i="3"/>
  <c r="S85" i="3"/>
  <c r="AA26" i="3"/>
  <c r="N71" i="3"/>
  <c r="T71" i="3"/>
  <c r="N78" i="3"/>
  <c r="T78" i="3"/>
  <c r="N85" i="3"/>
  <c r="T85" i="3"/>
  <c r="AB26" i="3"/>
  <c r="O71" i="3"/>
  <c r="U71" i="3"/>
  <c r="O78" i="3"/>
  <c r="U78" i="3"/>
  <c r="O85" i="3"/>
  <c r="U85" i="3"/>
  <c r="AC26" i="3"/>
  <c r="M72" i="3"/>
  <c r="P72" i="3"/>
  <c r="S72" i="3"/>
  <c r="M79" i="3"/>
  <c r="P79" i="3"/>
  <c r="S79" i="3"/>
  <c r="M86" i="3"/>
  <c r="P86" i="3"/>
  <c r="S86" i="3"/>
  <c r="AA27" i="3"/>
  <c r="N72" i="3"/>
  <c r="T72" i="3"/>
  <c r="N79" i="3"/>
  <c r="T79" i="3"/>
  <c r="N86" i="3"/>
  <c r="T86" i="3"/>
  <c r="AB27" i="3"/>
  <c r="O72" i="3"/>
  <c r="U72" i="3"/>
  <c r="O79" i="3"/>
  <c r="U79" i="3"/>
  <c r="O86" i="3"/>
  <c r="U86" i="3"/>
  <c r="AC27" i="3"/>
  <c r="M73" i="3"/>
  <c r="P73" i="3"/>
  <c r="S73" i="3"/>
  <c r="M80" i="3"/>
  <c r="P80" i="3"/>
  <c r="S80" i="3"/>
  <c r="M87" i="3"/>
  <c r="P87" i="3"/>
  <c r="S87" i="3"/>
  <c r="AA28" i="3"/>
  <c r="N73" i="3"/>
  <c r="T73" i="3"/>
  <c r="N80" i="3"/>
  <c r="T80" i="3"/>
  <c r="N87" i="3"/>
  <c r="T87" i="3"/>
  <c r="AB28" i="3"/>
  <c r="O73" i="3"/>
  <c r="U73" i="3"/>
  <c r="O80" i="3"/>
  <c r="U80" i="3"/>
  <c r="O87" i="3"/>
  <c r="U87" i="3"/>
  <c r="AC28" i="3"/>
  <c r="M74" i="3"/>
  <c r="P74" i="3"/>
  <c r="S74" i="3"/>
  <c r="M81" i="3"/>
  <c r="P81" i="3"/>
  <c r="S81" i="3"/>
  <c r="M88" i="3"/>
  <c r="P88" i="3"/>
  <c r="S88" i="3"/>
  <c r="AA29" i="3"/>
  <c r="N74" i="3"/>
  <c r="T74" i="3"/>
  <c r="N81" i="3"/>
  <c r="T81" i="3"/>
  <c r="N88" i="3"/>
  <c r="T88" i="3"/>
  <c r="AB29" i="3"/>
  <c r="O74" i="3"/>
  <c r="U74" i="3"/>
  <c r="O81" i="3"/>
  <c r="U81" i="3"/>
  <c r="O88" i="3"/>
  <c r="U88" i="3"/>
  <c r="AC29" i="3"/>
  <c r="L71" i="3"/>
  <c r="R71" i="3"/>
  <c r="L78" i="3"/>
  <c r="R78" i="3"/>
  <c r="L85" i="3"/>
  <c r="R85" i="3"/>
  <c r="Z26" i="3"/>
  <c r="L72" i="3"/>
  <c r="R72" i="3"/>
  <c r="L79" i="3"/>
  <c r="R79" i="3"/>
  <c r="L86" i="3"/>
  <c r="R86" i="3"/>
  <c r="Z27" i="3"/>
  <c r="L73" i="3"/>
  <c r="R73" i="3"/>
  <c r="L80" i="3"/>
  <c r="R80" i="3"/>
  <c r="L87" i="3"/>
  <c r="R87" i="3"/>
  <c r="Z28" i="3"/>
  <c r="L74" i="3"/>
  <c r="R74" i="3"/>
  <c r="L81" i="3"/>
  <c r="R81" i="3"/>
  <c r="L88" i="3"/>
  <c r="R88" i="3"/>
  <c r="Z29" i="3"/>
  <c r="M48" i="3"/>
  <c r="P48" i="3"/>
  <c r="S48" i="3"/>
  <c r="M55" i="3"/>
  <c r="P55" i="3"/>
  <c r="S55" i="3"/>
  <c r="M62" i="3"/>
  <c r="P62" i="3"/>
  <c r="S62" i="3"/>
  <c r="AA18" i="3"/>
  <c r="N48" i="3"/>
  <c r="T48" i="3"/>
  <c r="N55" i="3"/>
  <c r="T55" i="3"/>
  <c r="N62" i="3"/>
  <c r="T62" i="3"/>
  <c r="AB18" i="3"/>
  <c r="O48" i="3"/>
  <c r="U48" i="3"/>
  <c r="O55" i="3"/>
  <c r="U55" i="3"/>
  <c r="O62" i="3"/>
  <c r="U62" i="3"/>
  <c r="AC18" i="3"/>
  <c r="M49" i="3"/>
  <c r="P49" i="3"/>
  <c r="S49" i="3"/>
  <c r="M56" i="3"/>
  <c r="P56" i="3"/>
  <c r="S56" i="3"/>
  <c r="M63" i="3"/>
  <c r="P63" i="3"/>
  <c r="S63" i="3"/>
  <c r="AA19" i="3"/>
  <c r="N49" i="3"/>
  <c r="T49" i="3"/>
  <c r="N56" i="3"/>
  <c r="T56" i="3"/>
  <c r="N63" i="3"/>
  <c r="T63" i="3"/>
  <c r="AB19" i="3"/>
  <c r="O49" i="3"/>
  <c r="U49" i="3"/>
  <c r="O56" i="3"/>
  <c r="U56" i="3"/>
  <c r="O63" i="3"/>
  <c r="U63" i="3"/>
  <c r="AC19" i="3"/>
  <c r="M50" i="3"/>
  <c r="P50" i="3"/>
  <c r="S50" i="3"/>
  <c r="M57" i="3"/>
  <c r="P57" i="3"/>
  <c r="S57" i="3"/>
  <c r="M64" i="3"/>
  <c r="P64" i="3"/>
  <c r="S64" i="3"/>
  <c r="AA20" i="3"/>
  <c r="N50" i="3"/>
  <c r="T50" i="3"/>
  <c r="N57" i="3"/>
  <c r="T57" i="3"/>
  <c r="N64" i="3"/>
  <c r="T64" i="3"/>
  <c r="AB20" i="3"/>
  <c r="O50" i="3"/>
  <c r="U50" i="3"/>
  <c r="O57" i="3"/>
  <c r="U57" i="3"/>
  <c r="O64" i="3"/>
  <c r="U64" i="3"/>
  <c r="AC20" i="3"/>
  <c r="M51" i="3"/>
  <c r="P51" i="3"/>
  <c r="S51" i="3"/>
  <c r="M58" i="3"/>
  <c r="P58" i="3"/>
  <c r="S58" i="3"/>
  <c r="M65" i="3"/>
  <c r="P65" i="3"/>
  <c r="S65" i="3"/>
  <c r="AA21" i="3"/>
  <c r="N51" i="3"/>
  <c r="T51" i="3"/>
  <c r="N58" i="3"/>
  <c r="T58" i="3"/>
  <c r="N65" i="3"/>
  <c r="T65" i="3"/>
  <c r="AB21" i="3"/>
  <c r="O51" i="3"/>
  <c r="U51" i="3"/>
  <c r="O58" i="3"/>
  <c r="U58" i="3"/>
  <c r="O65" i="3"/>
  <c r="U65" i="3"/>
  <c r="AC21" i="3"/>
  <c r="M52" i="3"/>
  <c r="P52" i="3"/>
  <c r="S52" i="3"/>
  <c r="M59" i="3"/>
  <c r="P59" i="3"/>
  <c r="S59" i="3"/>
  <c r="M66" i="3"/>
  <c r="P66" i="3"/>
  <c r="S66" i="3"/>
  <c r="AA22" i="3"/>
  <c r="N52" i="3"/>
  <c r="T52" i="3"/>
  <c r="N59" i="3"/>
  <c r="T59" i="3"/>
  <c r="N66" i="3"/>
  <c r="T66" i="3"/>
  <c r="AB22" i="3"/>
  <c r="O52" i="3"/>
  <c r="U52" i="3"/>
  <c r="O59" i="3"/>
  <c r="U59" i="3"/>
  <c r="O66" i="3"/>
  <c r="U66" i="3"/>
  <c r="AC22" i="3"/>
  <c r="L49" i="3"/>
  <c r="R49" i="3"/>
  <c r="L56" i="3"/>
  <c r="R56" i="3"/>
  <c r="L63" i="3"/>
  <c r="R63" i="3"/>
  <c r="Z19" i="3"/>
  <c r="L50" i="3"/>
  <c r="R50" i="3"/>
  <c r="L57" i="3"/>
  <c r="R57" i="3"/>
  <c r="L64" i="3"/>
  <c r="R64" i="3"/>
  <c r="Z20" i="3"/>
  <c r="L51" i="3"/>
  <c r="R51" i="3"/>
  <c r="L58" i="3"/>
  <c r="R58" i="3"/>
  <c r="L65" i="3"/>
  <c r="R65" i="3"/>
  <c r="Z21" i="3"/>
  <c r="L52" i="3"/>
  <c r="R52" i="3"/>
  <c r="L59" i="3"/>
  <c r="R59" i="3"/>
  <c r="L66" i="3"/>
  <c r="R66" i="3"/>
  <c r="Z22" i="3"/>
  <c r="M26" i="3"/>
  <c r="P26" i="3"/>
  <c r="S26" i="3"/>
  <c r="M33" i="3"/>
  <c r="P33" i="3"/>
  <c r="S33" i="3"/>
  <c r="AA11" i="3"/>
  <c r="N26" i="3"/>
  <c r="T26" i="3"/>
  <c r="N33" i="3"/>
  <c r="T33" i="3"/>
  <c r="N40" i="3"/>
  <c r="P40" i="3"/>
  <c r="T40" i="3"/>
  <c r="AB11" i="3"/>
  <c r="O26" i="3"/>
  <c r="U26" i="3"/>
  <c r="O33" i="3"/>
  <c r="U33" i="3"/>
  <c r="O40" i="3"/>
  <c r="U40" i="3"/>
  <c r="AC11" i="3"/>
  <c r="M27" i="3"/>
  <c r="P27" i="3"/>
  <c r="S27" i="3"/>
  <c r="M34" i="3"/>
  <c r="P34" i="3"/>
  <c r="S34" i="3"/>
  <c r="M41" i="3"/>
  <c r="P41" i="3"/>
  <c r="S41" i="3"/>
  <c r="AA12" i="3"/>
  <c r="N27" i="3"/>
  <c r="T27" i="3"/>
  <c r="N34" i="3"/>
  <c r="T34" i="3"/>
  <c r="N41" i="3"/>
  <c r="T41" i="3"/>
  <c r="AB12" i="3"/>
  <c r="O27" i="3"/>
  <c r="U27" i="3"/>
  <c r="O34" i="3"/>
  <c r="U34" i="3"/>
  <c r="O41" i="3"/>
  <c r="U41" i="3"/>
  <c r="AC12" i="3"/>
  <c r="M28" i="3"/>
  <c r="P28" i="3"/>
  <c r="S28" i="3"/>
  <c r="M35" i="3"/>
  <c r="P35" i="3"/>
  <c r="S35" i="3"/>
  <c r="M42" i="3"/>
  <c r="P42" i="3"/>
  <c r="S42" i="3"/>
  <c r="AA13" i="3"/>
  <c r="N28" i="3"/>
  <c r="T28" i="3"/>
  <c r="N35" i="3"/>
  <c r="T35" i="3"/>
  <c r="N42" i="3"/>
  <c r="T42" i="3"/>
  <c r="AB13" i="3"/>
  <c r="O28" i="3"/>
  <c r="U28" i="3"/>
  <c r="O35" i="3"/>
  <c r="U35" i="3"/>
  <c r="O42" i="3"/>
  <c r="U42" i="3"/>
  <c r="AC13" i="3"/>
  <c r="M29" i="3"/>
  <c r="P29" i="3"/>
  <c r="S29" i="3"/>
  <c r="M36" i="3"/>
  <c r="P36" i="3"/>
  <c r="S36" i="3"/>
  <c r="M43" i="3"/>
  <c r="P43" i="3"/>
  <c r="S43" i="3"/>
  <c r="AA14" i="3"/>
  <c r="N29" i="3"/>
  <c r="T29" i="3"/>
  <c r="N36" i="3"/>
  <c r="T36" i="3"/>
  <c r="N43" i="3"/>
  <c r="T43" i="3"/>
  <c r="AB14" i="3"/>
  <c r="O29" i="3"/>
  <c r="U29" i="3"/>
  <c r="O36" i="3"/>
  <c r="U36" i="3"/>
  <c r="O43" i="3"/>
  <c r="U43" i="3"/>
  <c r="AC14" i="3"/>
  <c r="M30" i="3"/>
  <c r="P30" i="3"/>
  <c r="S30" i="3"/>
  <c r="M37" i="3"/>
  <c r="P37" i="3"/>
  <c r="S37" i="3"/>
  <c r="M44" i="3"/>
  <c r="P44" i="3"/>
  <c r="S44" i="3"/>
  <c r="AA15" i="3"/>
  <c r="N30" i="3"/>
  <c r="T30" i="3"/>
  <c r="N37" i="3"/>
  <c r="T37" i="3"/>
  <c r="N44" i="3"/>
  <c r="T44" i="3"/>
  <c r="AB15" i="3"/>
  <c r="O30" i="3"/>
  <c r="U30" i="3"/>
  <c r="O37" i="3"/>
  <c r="U37" i="3"/>
  <c r="O44" i="3"/>
  <c r="U44" i="3"/>
  <c r="AC15" i="3"/>
  <c r="L27" i="3"/>
  <c r="R27" i="3"/>
  <c r="L34" i="3"/>
  <c r="R34" i="3"/>
  <c r="Z12" i="3"/>
  <c r="L28" i="3"/>
  <c r="R28" i="3"/>
  <c r="L35" i="3"/>
  <c r="R35" i="3"/>
  <c r="L42" i="3"/>
  <c r="R42" i="3"/>
  <c r="Z13" i="3"/>
  <c r="L29" i="3"/>
  <c r="R29" i="3"/>
  <c r="L36" i="3"/>
  <c r="R36" i="3"/>
  <c r="L43" i="3"/>
  <c r="R43" i="3"/>
  <c r="Z14" i="3"/>
  <c r="L30" i="3"/>
  <c r="R30" i="3"/>
  <c r="L37" i="3"/>
  <c r="R37" i="3"/>
  <c r="L44" i="3"/>
  <c r="R44" i="3"/>
  <c r="Z15" i="3"/>
  <c r="L92" i="3"/>
  <c r="R92" i="3"/>
  <c r="L99" i="3"/>
  <c r="R99" i="3"/>
  <c r="L106" i="3"/>
  <c r="R106" i="3"/>
  <c r="Z32" i="3"/>
  <c r="L70" i="3"/>
  <c r="R70" i="3"/>
  <c r="L77" i="3"/>
  <c r="R77" i="3"/>
  <c r="L84" i="3"/>
  <c r="R84" i="3"/>
  <c r="Z25" i="3"/>
  <c r="L48" i="3"/>
  <c r="R48" i="3"/>
  <c r="L55" i="3"/>
  <c r="R55" i="3"/>
  <c r="L62" i="3"/>
  <c r="R62" i="3"/>
  <c r="Z18" i="3"/>
  <c r="L26" i="3"/>
  <c r="R26" i="3"/>
  <c r="L33" i="3"/>
  <c r="R33" i="3"/>
  <c r="Z11" i="3"/>
  <c r="M15" i="3"/>
  <c r="P15" i="3"/>
  <c r="S15" i="3"/>
  <c r="M22" i="3"/>
  <c r="P22" i="3"/>
  <c r="S22" i="3"/>
  <c r="AA8" i="3"/>
  <c r="N15" i="3"/>
  <c r="T15" i="3"/>
  <c r="N22" i="3"/>
  <c r="T22" i="3"/>
  <c r="AB8" i="3"/>
  <c r="O15" i="3"/>
  <c r="U15" i="3"/>
  <c r="O22" i="3"/>
  <c r="U22" i="3"/>
  <c r="AC8" i="3"/>
  <c r="M8" i="3"/>
  <c r="P8" i="3"/>
  <c r="S8" i="3"/>
  <c r="M14" i="3"/>
  <c r="P14" i="3"/>
  <c r="S14" i="3"/>
  <c r="M21" i="3"/>
  <c r="P21" i="3"/>
  <c r="S21" i="3"/>
  <c r="AA7" i="3"/>
  <c r="N8" i="3"/>
  <c r="T8" i="3"/>
  <c r="N14" i="3"/>
  <c r="T14" i="3"/>
  <c r="N21" i="3"/>
  <c r="T21" i="3"/>
  <c r="AB7" i="3"/>
  <c r="O8" i="3"/>
  <c r="U8" i="3"/>
  <c r="O14" i="3"/>
  <c r="U14" i="3"/>
  <c r="O21" i="3"/>
  <c r="U21" i="3"/>
  <c r="AC7" i="3"/>
  <c r="M7" i="3"/>
  <c r="P7" i="3"/>
  <c r="S7" i="3"/>
  <c r="AA6" i="3"/>
  <c r="N7" i="3"/>
  <c r="T7" i="3"/>
  <c r="N13" i="3"/>
  <c r="P13" i="3"/>
  <c r="T13" i="3"/>
  <c r="N20" i="3"/>
  <c r="P20" i="3"/>
  <c r="T20" i="3"/>
  <c r="AB6" i="3"/>
  <c r="O7" i="3"/>
  <c r="U7" i="3"/>
  <c r="O13" i="3"/>
  <c r="U13" i="3"/>
  <c r="O20" i="3"/>
  <c r="U20" i="3"/>
  <c r="AC6" i="3"/>
  <c r="M6" i="3"/>
  <c r="P6" i="3"/>
  <c r="S6" i="3"/>
  <c r="M12" i="3"/>
  <c r="P12" i="3"/>
  <c r="S12" i="3"/>
  <c r="AA5" i="3"/>
  <c r="N6" i="3"/>
  <c r="T6" i="3"/>
  <c r="N12" i="3"/>
  <c r="T12" i="3"/>
  <c r="N19" i="3"/>
  <c r="P19" i="3"/>
  <c r="T19" i="3"/>
  <c r="AB5" i="3"/>
  <c r="O6" i="3"/>
  <c r="U6" i="3"/>
  <c r="O12" i="3"/>
  <c r="U12" i="3"/>
  <c r="O19" i="3"/>
  <c r="U19" i="3"/>
  <c r="AC5" i="3"/>
  <c r="L6" i="3"/>
  <c r="R6" i="3"/>
  <c r="L12" i="3"/>
  <c r="R12" i="3"/>
  <c r="L19" i="3"/>
  <c r="R19" i="3"/>
  <c r="Z5" i="3"/>
  <c r="L7" i="3"/>
  <c r="R7" i="3"/>
  <c r="L13" i="3"/>
  <c r="R13" i="3"/>
  <c r="L20" i="3"/>
  <c r="R20" i="3"/>
  <c r="Z6" i="3"/>
  <c r="L8" i="3"/>
  <c r="R8" i="3"/>
  <c r="L14" i="3"/>
  <c r="R14" i="3"/>
  <c r="L21" i="3"/>
  <c r="R21" i="3"/>
  <c r="Z7" i="3"/>
  <c r="L15" i="3"/>
  <c r="R15" i="3"/>
  <c r="L22" i="3"/>
  <c r="R22" i="3"/>
  <c r="Z8" i="3"/>
  <c r="M5" i="3"/>
  <c r="P5" i="3"/>
  <c r="S5" i="3"/>
  <c r="M11" i="3"/>
  <c r="P11" i="3"/>
  <c r="S11" i="3"/>
  <c r="AA4" i="3"/>
  <c r="N5" i="3"/>
  <c r="T5" i="3"/>
  <c r="N11" i="3"/>
  <c r="T11" i="3"/>
  <c r="N18" i="3"/>
  <c r="P18" i="3"/>
  <c r="T18" i="3"/>
  <c r="AB4" i="3"/>
  <c r="O5" i="3"/>
  <c r="U5" i="3"/>
  <c r="O11" i="3"/>
  <c r="U11" i="3"/>
  <c r="O18" i="3"/>
  <c r="U18" i="3"/>
  <c r="AC4" i="3"/>
  <c r="L5" i="3"/>
  <c r="R5" i="3"/>
  <c r="L18" i="3"/>
  <c r="R18" i="3"/>
  <c r="Z4" i="3"/>
  <c r="O114" i="3"/>
  <c r="P114" i="3"/>
  <c r="U114" i="3"/>
  <c r="O115" i="3"/>
  <c r="P115" i="3"/>
  <c r="U115" i="3"/>
  <c r="O116" i="3"/>
  <c r="P116" i="3"/>
  <c r="U116" i="3"/>
  <c r="O117" i="3"/>
  <c r="P117" i="3"/>
  <c r="O118" i="3"/>
  <c r="P118" i="3"/>
  <c r="U118" i="3"/>
  <c r="N114" i="3"/>
  <c r="N115" i="3"/>
  <c r="T115" i="3"/>
  <c r="N116" i="3"/>
  <c r="T116" i="3"/>
  <c r="N117" i="3"/>
  <c r="T117" i="3"/>
  <c r="N118" i="3"/>
  <c r="T118" i="3"/>
  <c r="M13" i="3"/>
  <c r="M18" i="3"/>
  <c r="M19" i="3"/>
  <c r="M20" i="3"/>
  <c r="M40" i="3"/>
  <c r="M114" i="3"/>
  <c r="S114" i="3"/>
  <c r="M115" i="3"/>
  <c r="M116" i="3"/>
  <c r="M117" i="3"/>
  <c r="S117" i="3"/>
  <c r="M118" i="3"/>
  <c r="S118" i="3"/>
  <c r="L11" i="3"/>
  <c r="L40" i="3"/>
  <c r="L41" i="3"/>
  <c r="L114" i="3"/>
  <c r="R114" i="3"/>
  <c r="L115" i="3"/>
  <c r="R115" i="3"/>
  <c r="L116" i="3"/>
  <c r="R116" i="3"/>
  <c r="L117" i="3"/>
  <c r="L118" i="3"/>
  <c r="M4" i="3"/>
  <c r="P4" i="3"/>
  <c r="S4" i="3"/>
  <c r="N4" i="3"/>
  <c r="T4" i="3"/>
  <c r="O4" i="3"/>
  <c r="U4" i="3"/>
  <c r="L4" i="3"/>
  <c r="P113" i="3"/>
  <c r="O113" i="3"/>
  <c r="N113" i="3"/>
  <c r="M113" i="3"/>
  <c r="L113" i="3"/>
  <c r="P105" i="3"/>
  <c r="O105" i="3"/>
  <c r="N105" i="3"/>
  <c r="M105" i="3"/>
  <c r="L105" i="3"/>
  <c r="P98" i="3"/>
  <c r="O98" i="3"/>
  <c r="N98" i="3"/>
  <c r="M98" i="3"/>
  <c r="L98" i="3"/>
  <c r="P91" i="3"/>
  <c r="O91" i="3"/>
  <c r="N91" i="3"/>
  <c r="M91" i="3"/>
  <c r="L91" i="3"/>
  <c r="P83" i="3"/>
  <c r="O83" i="3"/>
  <c r="N83" i="3"/>
  <c r="M83" i="3"/>
  <c r="L83" i="3"/>
  <c r="P76" i="3"/>
  <c r="O76" i="3"/>
  <c r="N76" i="3"/>
  <c r="M76" i="3"/>
  <c r="L76" i="3"/>
  <c r="P69" i="3"/>
  <c r="O69" i="3"/>
  <c r="N69" i="3"/>
  <c r="M69" i="3"/>
  <c r="L69" i="3"/>
  <c r="P61" i="3"/>
  <c r="O61" i="3"/>
  <c r="N61" i="3"/>
  <c r="M61" i="3"/>
  <c r="L61" i="3"/>
  <c r="P54" i="3"/>
  <c r="O54" i="3"/>
  <c r="N54" i="3"/>
  <c r="M54" i="3"/>
  <c r="L54" i="3"/>
  <c r="P47" i="3"/>
  <c r="O47" i="3"/>
  <c r="N47" i="3"/>
  <c r="M47" i="3"/>
  <c r="L47" i="3"/>
  <c r="P39" i="3"/>
  <c r="O39" i="3"/>
  <c r="N39" i="3"/>
  <c r="M39" i="3"/>
  <c r="L39" i="3"/>
  <c r="P32" i="3"/>
  <c r="O32" i="3"/>
  <c r="N32" i="3"/>
  <c r="M32" i="3"/>
  <c r="L32" i="3"/>
  <c r="P25" i="3"/>
  <c r="O25" i="3"/>
  <c r="N25" i="3"/>
  <c r="M25" i="3"/>
  <c r="L25" i="3"/>
  <c r="P17" i="3"/>
  <c r="O17" i="3"/>
  <c r="N17" i="3"/>
  <c r="M17" i="3"/>
  <c r="L17" i="3"/>
  <c r="P10" i="3"/>
  <c r="O10" i="3"/>
  <c r="N10" i="3"/>
  <c r="M10" i="3"/>
  <c r="L10" i="3"/>
  <c r="P3" i="3"/>
  <c r="O3" i="3"/>
  <c r="N3" i="3"/>
  <c r="M3" i="3"/>
  <c r="L3" i="3"/>
  <c r="P8" i="2"/>
  <c r="Q8" i="2"/>
  <c r="V8" i="2"/>
  <c r="P9" i="2"/>
  <c r="Q9" i="2"/>
  <c r="V9" i="2"/>
  <c r="P10" i="2"/>
  <c r="Q10" i="2"/>
  <c r="V10" i="2"/>
  <c r="P11" i="2"/>
  <c r="Q11" i="2"/>
  <c r="V11" i="2"/>
  <c r="P14" i="2"/>
  <c r="Q14" i="2"/>
  <c r="V14" i="2"/>
  <c r="P15" i="2"/>
  <c r="Q15" i="2"/>
  <c r="V15" i="2"/>
  <c r="P16" i="2"/>
  <c r="Q16" i="2"/>
  <c r="V16" i="2"/>
  <c r="P17" i="2"/>
  <c r="Q17" i="2"/>
  <c r="V17" i="2"/>
  <c r="P18" i="2"/>
  <c r="Q18" i="2"/>
  <c r="V18" i="2"/>
  <c r="P21" i="2"/>
  <c r="Q21" i="2"/>
  <c r="V21" i="2"/>
  <c r="P22" i="2"/>
  <c r="Q22" i="2"/>
  <c r="V22" i="2"/>
  <c r="P23" i="2"/>
  <c r="Q23" i="2"/>
  <c r="V23" i="2"/>
  <c r="P24" i="2"/>
  <c r="Q24" i="2"/>
  <c r="V24" i="2"/>
  <c r="P25" i="2"/>
  <c r="Q25" i="2"/>
  <c r="V25" i="2"/>
  <c r="P29" i="2"/>
  <c r="Q29" i="2"/>
  <c r="V29" i="2"/>
  <c r="P30" i="2"/>
  <c r="Q30" i="2"/>
  <c r="V30" i="2"/>
  <c r="P31" i="2"/>
  <c r="Q31" i="2"/>
  <c r="V31" i="2"/>
  <c r="P32" i="2"/>
  <c r="Q32" i="2"/>
  <c r="V32" i="2"/>
  <c r="P33" i="2"/>
  <c r="Q33" i="2"/>
  <c r="V33" i="2"/>
  <c r="P36" i="2"/>
  <c r="Q36" i="2"/>
  <c r="V36" i="2"/>
  <c r="P37" i="2"/>
  <c r="Q37" i="2"/>
  <c r="V37" i="2"/>
  <c r="P38" i="2"/>
  <c r="Q38" i="2"/>
  <c r="V38" i="2"/>
  <c r="P39" i="2"/>
  <c r="Q39" i="2"/>
  <c r="V39" i="2"/>
  <c r="P40" i="2"/>
  <c r="Q40" i="2"/>
  <c r="V40" i="2"/>
  <c r="P43" i="2"/>
  <c r="Q43" i="2"/>
  <c r="V43" i="2"/>
  <c r="P44" i="2"/>
  <c r="Q44" i="2"/>
  <c r="V44" i="2"/>
  <c r="P45" i="2"/>
  <c r="Q45" i="2"/>
  <c r="V45" i="2"/>
  <c r="P46" i="2"/>
  <c r="Q46" i="2"/>
  <c r="V46" i="2"/>
  <c r="P47" i="2"/>
  <c r="Q47" i="2"/>
  <c r="V47" i="2"/>
  <c r="P51" i="2"/>
  <c r="Q51" i="2"/>
  <c r="V51" i="2"/>
  <c r="P52" i="2"/>
  <c r="Q52" i="2"/>
  <c r="V52" i="2"/>
  <c r="P53" i="2"/>
  <c r="Q53" i="2"/>
  <c r="V53" i="2"/>
  <c r="P54" i="2"/>
  <c r="Q54" i="2"/>
  <c r="V54" i="2"/>
  <c r="P55" i="2"/>
  <c r="Q55" i="2"/>
  <c r="V55" i="2"/>
  <c r="P58" i="2"/>
  <c r="Q58" i="2"/>
  <c r="V58" i="2"/>
  <c r="P59" i="2"/>
  <c r="Q59" i="2"/>
  <c r="V59" i="2"/>
  <c r="P60" i="2"/>
  <c r="Q60" i="2"/>
  <c r="V60" i="2"/>
  <c r="P61" i="2"/>
  <c r="Q61" i="2"/>
  <c r="V61" i="2"/>
  <c r="P62" i="2"/>
  <c r="Q62" i="2"/>
  <c r="V62" i="2"/>
  <c r="P65" i="2"/>
  <c r="Q65" i="2"/>
  <c r="V65" i="2"/>
  <c r="P66" i="2"/>
  <c r="Q66" i="2"/>
  <c r="V66" i="2"/>
  <c r="P67" i="2"/>
  <c r="Q67" i="2"/>
  <c r="V67" i="2"/>
  <c r="P68" i="2"/>
  <c r="Q68" i="2"/>
  <c r="V68" i="2"/>
  <c r="P69" i="2"/>
  <c r="Q69" i="2"/>
  <c r="V69" i="2"/>
  <c r="P73" i="2"/>
  <c r="Q73" i="2"/>
  <c r="V73" i="2"/>
  <c r="P74" i="2"/>
  <c r="Q74" i="2"/>
  <c r="V74" i="2"/>
  <c r="P75" i="2"/>
  <c r="Q75" i="2"/>
  <c r="V75" i="2"/>
  <c r="P76" i="2"/>
  <c r="Q76" i="2"/>
  <c r="V76" i="2"/>
  <c r="P77" i="2"/>
  <c r="Q77" i="2"/>
  <c r="V77" i="2"/>
  <c r="P80" i="2"/>
  <c r="Q80" i="2"/>
  <c r="V80" i="2"/>
  <c r="P81" i="2"/>
  <c r="Q81" i="2"/>
  <c r="V81" i="2"/>
  <c r="P82" i="2"/>
  <c r="Q82" i="2"/>
  <c r="V82" i="2"/>
  <c r="P83" i="2"/>
  <c r="Q83" i="2"/>
  <c r="V83" i="2"/>
  <c r="P84" i="2"/>
  <c r="Q84" i="2"/>
  <c r="V84" i="2"/>
  <c r="P87" i="2"/>
  <c r="Q87" i="2"/>
  <c r="V87" i="2"/>
  <c r="P88" i="2"/>
  <c r="Q88" i="2"/>
  <c r="V88" i="2"/>
  <c r="P89" i="2"/>
  <c r="Q89" i="2"/>
  <c r="V89" i="2"/>
  <c r="P90" i="2"/>
  <c r="Q90" i="2"/>
  <c r="V90" i="2"/>
  <c r="P91" i="2"/>
  <c r="Q91" i="2"/>
  <c r="V91" i="2"/>
  <c r="P95" i="2"/>
  <c r="Q95" i="2"/>
  <c r="V95" i="2"/>
  <c r="P96" i="2"/>
  <c r="Q96" i="2"/>
  <c r="V96" i="2"/>
  <c r="P97" i="2"/>
  <c r="Q97" i="2"/>
  <c r="V97" i="2"/>
  <c r="P98" i="2"/>
  <c r="Q98" i="2"/>
  <c r="V98" i="2"/>
  <c r="P99" i="2"/>
  <c r="Q99" i="2"/>
  <c r="V99" i="2"/>
  <c r="P102" i="2"/>
  <c r="Q102" i="2"/>
  <c r="V102" i="2"/>
  <c r="P103" i="2"/>
  <c r="Q103" i="2"/>
  <c r="V103" i="2"/>
  <c r="P104" i="2"/>
  <c r="Q104" i="2"/>
  <c r="V104" i="2"/>
  <c r="P105" i="2"/>
  <c r="Q105" i="2"/>
  <c r="V105" i="2"/>
  <c r="P106" i="2"/>
  <c r="Q106" i="2"/>
  <c r="V106" i="2"/>
  <c r="P109" i="2"/>
  <c r="Q109" i="2"/>
  <c r="V109" i="2"/>
  <c r="P110" i="2"/>
  <c r="Q110" i="2"/>
  <c r="V110" i="2"/>
  <c r="P111" i="2"/>
  <c r="Q111" i="2"/>
  <c r="V111" i="2"/>
  <c r="P112" i="2"/>
  <c r="Q112" i="2"/>
  <c r="V112" i="2"/>
  <c r="P113" i="2"/>
  <c r="Q113" i="2"/>
  <c r="V113" i="2"/>
  <c r="P117" i="2"/>
  <c r="Q117" i="2"/>
  <c r="V117" i="2"/>
  <c r="P118" i="2"/>
  <c r="Q118" i="2"/>
  <c r="V118" i="2"/>
  <c r="P119" i="2"/>
  <c r="Q119" i="2"/>
  <c r="V119" i="2"/>
  <c r="P120" i="2"/>
  <c r="Q120" i="2"/>
  <c r="V120" i="2"/>
  <c r="P121" i="2"/>
  <c r="Q121" i="2"/>
  <c r="V121" i="2"/>
  <c r="O8" i="2"/>
  <c r="U8" i="2"/>
  <c r="O9" i="2"/>
  <c r="U9" i="2"/>
  <c r="O10" i="2"/>
  <c r="U10" i="2"/>
  <c r="O11" i="2"/>
  <c r="U11" i="2"/>
  <c r="O14" i="2"/>
  <c r="U14" i="2"/>
  <c r="O15" i="2"/>
  <c r="U15" i="2"/>
  <c r="O16" i="2"/>
  <c r="U16" i="2"/>
  <c r="O17" i="2"/>
  <c r="U17" i="2"/>
  <c r="O18" i="2"/>
  <c r="U18" i="2"/>
  <c r="O21" i="2"/>
  <c r="U21" i="2"/>
  <c r="O22" i="2"/>
  <c r="U22" i="2"/>
  <c r="O23" i="2"/>
  <c r="U23" i="2"/>
  <c r="O24" i="2"/>
  <c r="U24" i="2"/>
  <c r="O25" i="2"/>
  <c r="U25" i="2"/>
  <c r="O29" i="2"/>
  <c r="U29" i="2"/>
  <c r="O30" i="2"/>
  <c r="U30" i="2"/>
  <c r="O31" i="2"/>
  <c r="U31" i="2"/>
  <c r="O32" i="2"/>
  <c r="U32" i="2"/>
  <c r="O33" i="2"/>
  <c r="U33" i="2"/>
  <c r="O36" i="2"/>
  <c r="U36" i="2"/>
  <c r="O37" i="2"/>
  <c r="U37" i="2"/>
  <c r="O38" i="2"/>
  <c r="U38" i="2"/>
  <c r="O39" i="2"/>
  <c r="U39" i="2"/>
  <c r="O40" i="2"/>
  <c r="U40" i="2"/>
  <c r="O43" i="2"/>
  <c r="U43" i="2"/>
  <c r="O44" i="2"/>
  <c r="U44" i="2"/>
  <c r="O45" i="2"/>
  <c r="U45" i="2"/>
  <c r="O46" i="2"/>
  <c r="U46" i="2"/>
  <c r="O47" i="2"/>
  <c r="U47" i="2"/>
  <c r="O51" i="2"/>
  <c r="U51" i="2"/>
  <c r="O52" i="2"/>
  <c r="U52" i="2"/>
  <c r="O53" i="2"/>
  <c r="U53" i="2"/>
  <c r="O54" i="2"/>
  <c r="U54" i="2"/>
  <c r="O55" i="2"/>
  <c r="U55" i="2"/>
  <c r="O58" i="2"/>
  <c r="U58" i="2"/>
  <c r="O59" i="2"/>
  <c r="U59" i="2"/>
  <c r="O60" i="2"/>
  <c r="U60" i="2"/>
  <c r="O61" i="2"/>
  <c r="U61" i="2"/>
  <c r="O62" i="2"/>
  <c r="U62" i="2"/>
  <c r="O65" i="2"/>
  <c r="U65" i="2"/>
  <c r="O66" i="2"/>
  <c r="U66" i="2"/>
  <c r="O67" i="2"/>
  <c r="U67" i="2"/>
  <c r="O68" i="2"/>
  <c r="U68" i="2"/>
  <c r="O69" i="2"/>
  <c r="U69" i="2"/>
  <c r="O73" i="2"/>
  <c r="U73" i="2"/>
  <c r="O74" i="2"/>
  <c r="U74" i="2"/>
  <c r="O75" i="2"/>
  <c r="U75" i="2"/>
  <c r="O76" i="2"/>
  <c r="U76" i="2"/>
  <c r="O77" i="2"/>
  <c r="U77" i="2"/>
  <c r="O80" i="2"/>
  <c r="U80" i="2"/>
  <c r="O81" i="2"/>
  <c r="U81" i="2"/>
  <c r="O82" i="2"/>
  <c r="U82" i="2"/>
  <c r="O83" i="2"/>
  <c r="U83" i="2"/>
  <c r="O84" i="2"/>
  <c r="U84" i="2"/>
  <c r="O87" i="2"/>
  <c r="U87" i="2"/>
  <c r="O88" i="2"/>
  <c r="U88" i="2"/>
  <c r="O89" i="2"/>
  <c r="U89" i="2"/>
  <c r="O90" i="2"/>
  <c r="U90" i="2"/>
  <c r="O91" i="2"/>
  <c r="U91" i="2"/>
  <c r="O95" i="2"/>
  <c r="U95" i="2"/>
  <c r="O96" i="2"/>
  <c r="U96" i="2"/>
  <c r="O97" i="2"/>
  <c r="U97" i="2"/>
  <c r="O98" i="2"/>
  <c r="U98" i="2"/>
  <c r="O99" i="2"/>
  <c r="U99" i="2"/>
  <c r="O102" i="2"/>
  <c r="U102" i="2"/>
  <c r="O103" i="2"/>
  <c r="U103" i="2"/>
  <c r="O104" i="2"/>
  <c r="U104" i="2"/>
  <c r="O105" i="2"/>
  <c r="U105" i="2"/>
  <c r="O106" i="2"/>
  <c r="U106" i="2"/>
  <c r="O109" i="2"/>
  <c r="U109" i="2"/>
  <c r="O110" i="2"/>
  <c r="U110" i="2"/>
  <c r="O111" i="2"/>
  <c r="U111" i="2"/>
  <c r="O112" i="2"/>
  <c r="U112" i="2"/>
  <c r="O113" i="2"/>
  <c r="U113" i="2"/>
  <c r="O117" i="2"/>
  <c r="U117" i="2"/>
  <c r="O118" i="2"/>
  <c r="U118" i="2"/>
  <c r="O119" i="2"/>
  <c r="U119" i="2"/>
  <c r="O120" i="2"/>
  <c r="U120" i="2"/>
  <c r="O121" i="2"/>
  <c r="U121" i="2"/>
  <c r="N8" i="2"/>
  <c r="T8" i="2"/>
  <c r="N9" i="2"/>
  <c r="T9" i="2"/>
  <c r="N10" i="2"/>
  <c r="T10" i="2"/>
  <c r="N11" i="2"/>
  <c r="T11" i="2"/>
  <c r="N14" i="2"/>
  <c r="T14" i="2"/>
  <c r="N15" i="2"/>
  <c r="T15" i="2"/>
  <c r="N16" i="2"/>
  <c r="T16" i="2"/>
  <c r="N17" i="2"/>
  <c r="T17" i="2"/>
  <c r="N18" i="2"/>
  <c r="T18" i="2"/>
  <c r="N21" i="2"/>
  <c r="T21" i="2"/>
  <c r="N22" i="2"/>
  <c r="T22" i="2"/>
  <c r="N23" i="2"/>
  <c r="T23" i="2"/>
  <c r="N24" i="2"/>
  <c r="T24" i="2"/>
  <c r="N25" i="2"/>
  <c r="T25" i="2"/>
  <c r="N29" i="2"/>
  <c r="T29" i="2"/>
  <c r="N30" i="2"/>
  <c r="T30" i="2"/>
  <c r="N31" i="2"/>
  <c r="T31" i="2"/>
  <c r="N32" i="2"/>
  <c r="T32" i="2"/>
  <c r="N33" i="2"/>
  <c r="T33" i="2"/>
  <c r="N36" i="2"/>
  <c r="T36" i="2"/>
  <c r="N37" i="2"/>
  <c r="T37" i="2"/>
  <c r="N38" i="2"/>
  <c r="T38" i="2"/>
  <c r="N39" i="2"/>
  <c r="T39" i="2"/>
  <c r="N40" i="2"/>
  <c r="T40" i="2"/>
  <c r="N43" i="2"/>
  <c r="T43" i="2"/>
  <c r="N44" i="2"/>
  <c r="T44" i="2"/>
  <c r="N45" i="2"/>
  <c r="T45" i="2"/>
  <c r="N46" i="2"/>
  <c r="T46" i="2"/>
  <c r="N47" i="2"/>
  <c r="T47" i="2"/>
  <c r="N51" i="2"/>
  <c r="T51" i="2"/>
  <c r="N52" i="2"/>
  <c r="T52" i="2"/>
  <c r="N53" i="2"/>
  <c r="T53" i="2"/>
  <c r="N54" i="2"/>
  <c r="T54" i="2"/>
  <c r="N55" i="2"/>
  <c r="T55" i="2"/>
  <c r="N58" i="2"/>
  <c r="T58" i="2"/>
  <c r="N59" i="2"/>
  <c r="T59" i="2"/>
  <c r="N60" i="2"/>
  <c r="T60" i="2"/>
  <c r="N61" i="2"/>
  <c r="T61" i="2"/>
  <c r="N62" i="2"/>
  <c r="T62" i="2"/>
  <c r="N65" i="2"/>
  <c r="T65" i="2"/>
  <c r="N66" i="2"/>
  <c r="T66" i="2"/>
  <c r="N67" i="2"/>
  <c r="T67" i="2"/>
  <c r="N68" i="2"/>
  <c r="T68" i="2"/>
  <c r="N69" i="2"/>
  <c r="T69" i="2"/>
  <c r="N73" i="2"/>
  <c r="T73" i="2"/>
  <c r="N74" i="2"/>
  <c r="T74" i="2"/>
  <c r="N75" i="2"/>
  <c r="T75" i="2"/>
  <c r="N76" i="2"/>
  <c r="T76" i="2"/>
  <c r="N77" i="2"/>
  <c r="T77" i="2"/>
  <c r="N80" i="2"/>
  <c r="T80" i="2"/>
  <c r="N81" i="2"/>
  <c r="T81" i="2"/>
  <c r="N82" i="2"/>
  <c r="T82" i="2"/>
  <c r="N83" i="2"/>
  <c r="T83" i="2"/>
  <c r="N84" i="2"/>
  <c r="T84" i="2"/>
  <c r="N87" i="2"/>
  <c r="T87" i="2"/>
  <c r="N88" i="2"/>
  <c r="T88" i="2"/>
  <c r="N89" i="2"/>
  <c r="T89" i="2"/>
  <c r="N90" i="2"/>
  <c r="T90" i="2"/>
  <c r="N91" i="2"/>
  <c r="T91" i="2"/>
  <c r="N95" i="2"/>
  <c r="T95" i="2"/>
  <c r="N96" i="2"/>
  <c r="T96" i="2"/>
  <c r="N97" i="2"/>
  <c r="T97" i="2"/>
  <c r="N98" i="2"/>
  <c r="T98" i="2"/>
  <c r="N99" i="2"/>
  <c r="T99" i="2"/>
  <c r="N102" i="2"/>
  <c r="T102" i="2"/>
  <c r="N103" i="2"/>
  <c r="T103" i="2"/>
  <c r="N104" i="2"/>
  <c r="T104" i="2"/>
  <c r="N105" i="2"/>
  <c r="T105" i="2"/>
  <c r="N106" i="2"/>
  <c r="T106" i="2"/>
  <c r="N109" i="2"/>
  <c r="T109" i="2"/>
  <c r="N110" i="2"/>
  <c r="T110" i="2"/>
  <c r="N111" i="2"/>
  <c r="T111" i="2"/>
  <c r="N112" i="2"/>
  <c r="T112" i="2"/>
  <c r="N113" i="2"/>
  <c r="T113" i="2"/>
  <c r="N117" i="2"/>
  <c r="T117" i="2"/>
  <c r="N118" i="2"/>
  <c r="T118" i="2"/>
  <c r="N119" i="2"/>
  <c r="T119" i="2"/>
  <c r="N120" i="2"/>
  <c r="T120" i="2"/>
  <c r="N121" i="2"/>
  <c r="T121" i="2"/>
  <c r="N7" i="2"/>
  <c r="Q7" i="2"/>
  <c r="T7" i="2"/>
  <c r="O7" i="2"/>
  <c r="U7" i="2"/>
  <c r="P7" i="2"/>
  <c r="V7" i="2"/>
  <c r="M109" i="2"/>
  <c r="S109" i="2"/>
  <c r="M110" i="2"/>
  <c r="S110" i="2"/>
  <c r="M111" i="2"/>
  <c r="S111" i="2"/>
  <c r="M112" i="2"/>
  <c r="S112" i="2"/>
  <c r="M113" i="2"/>
  <c r="S113" i="2"/>
  <c r="M117" i="2"/>
  <c r="S117" i="2"/>
  <c r="M118" i="2"/>
  <c r="S118" i="2"/>
  <c r="M119" i="2"/>
  <c r="S119" i="2"/>
  <c r="M120" i="2"/>
  <c r="S120" i="2"/>
  <c r="M121" i="2"/>
  <c r="S121" i="2"/>
  <c r="M89" i="2"/>
  <c r="S89" i="2"/>
  <c r="M90" i="2"/>
  <c r="S90" i="2"/>
  <c r="M91" i="2"/>
  <c r="S91" i="2"/>
  <c r="M95" i="2"/>
  <c r="S95" i="2"/>
  <c r="M96" i="2"/>
  <c r="S96" i="2"/>
  <c r="M97" i="2"/>
  <c r="S97" i="2"/>
  <c r="M98" i="2"/>
  <c r="S98" i="2"/>
  <c r="M99" i="2"/>
  <c r="S99" i="2"/>
  <c r="M102" i="2"/>
  <c r="S102" i="2"/>
  <c r="M103" i="2"/>
  <c r="S103" i="2"/>
  <c r="M104" i="2"/>
  <c r="S104" i="2"/>
  <c r="M105" i="2"/>
  <c r="S105" i="2"/>
  <c r="M106" i="2"/>
  <c r="S106" i="2"/>
  <c r="M65" i="2"/>
  <c r="S65" i="2"/>
  <c r="M66" i="2"/>
  <c r="S66" i="2"/>
  <c r="M67" i="2"/>
  <c r="S67" i="2"/>
  <c r="M68" i="2"/>
  <c r="S68" i="2"/>
  <c r="M69" i="2"/>
  <c r="S69" i="2"/>
  <c r="M73" i="2"/>
  <c r="S73" i="2"/>
  <c r="M74" i="2"/>
  <c r="S74" i="2"/>
  <c r="M75" i="2"/>
  <c r="S75" i="2"/>
  <c r="M76" i="2"/>
  <c r="S76" i="2"/>
  <c r="M77" i="2"/>
  <c r="S77" i="2"/>
  <c r="M80" i="2"/>
  <c r="S80" i="2"/>
  <c r="M81" i="2"/>
  <c r="S81" i="2"/>
  <c r="M82" i="2"/>
  <c r="S82" i="2"/>
  <c r="M83" i="2"/>
  <c r="S83" i="2"/>
  <c r="M84" i="2"/>
  <c r="S84" i="2"/>
  <c r="M87" i="2"/>
  <c r="S87" i="2"/>
  <c r="M88" i="2"/>
  <c r="S88" i="2"/>
  <c r="M51" i="2"/>
  <c r="S51" i="2"/>
  <c r="M52" i="2"/>
  <c r="S52" i="2"/>
  <c r="M53" i="2"/>
  <c r="S53" i="2"/>
  <c r="M54" i="2"/>
  <c r="S54" i="2"/>
  <c r="M55" i="2"/>
  <c r="S55" i="2"/>
  <c r="M58" i="2"/>
  <c r="S58" i="2"/>
  <c r="M59" i="2"/>
  <c r="S59" i="2"/>
  <c r="M60" i="2"/>
  <c r="S60" i="2"/>
  <c r="M61" i="2"/>
  <c r="S61" i="2"/>
  <c r="M62" i="2"/>
  <c r="S62" i="2"/>
  <c r="M36" i="2"/>
  <c r="S36" i="2"/>
  <c r="M37" i="2"/>
  <c r="S37" i="2"/>
  <c r="M38" i="2"/>
  <c r="S38" i="2"/>
  <c r="M39" i="2"/>
  <c r="S39" i="2"/>
  <c r="M40" i="2"/>
  <c r="S40" i="2"/>
  <c r="M43" i="2"/>
  <c r="S43" i="2"/>
  <c r="M44" i="2"/>
  <c r="S44" i="2"/>
  <c r="M45" i="2"/>
  <c r="S45" i="2"/>
  <c r="M46" i="2"/>
  <c r="S46" i="2"/>
  <c r="M47" i="2"/>
  <c r="S47" i="2"/>
  <c r="M15" i="2"/>
  <c r="S15" i="2"/>
  <c r="M16" i="2"/>
  <c r="S16" i="2"/>
  <c r="M17" i="2"/>
  <c r="S17" i="2"/>
  <c r="M18" i="2"/>
  <c r="S18" i="2"/>
  <c r="M21" i="2"/>
  <c r="S21" i="2"/>
  <c r="M22" i="2"/>
  <c r="S22" i="2"/>
  <c r="M23" i="2"/>
  <c r="S23" i="2"/>
  <c r="M24" i="2"/>
  <c r="S24" i="2"/>
  <c r="M25" i="2"/>
  <c r="S25" i="2"/>
  <c r="M29" i="2"/>
  <c r="S29" i="2"/>
  <c r="M30" i="2"/>
  <c r="S30" i="2"/>
  <c r="M31" i="2"/>
  <c r="S31" i="2"/>
  <c r="M32" i="2"/>
  <c r="S32" i="2"/>
  <c r="M33" i="2"/>
  <c r="S33" i="2"/>
  <c r="M14" i="2"/>
  <c r="S14" i="2"/>
  <c r="M11" i="2"/>
  <c r="S11" i="2"/>
  <c r="M10" i="2"/>
  <c r="S10" i="2"/>
  <c r="M9" i="2"/>
  <c r="S9" i="2"/>
  <c r="M8" i="2"/>
  <c r="S8" i="2"/>
  <c r="M7" i="2"/>
  <c r="S7" i="2"/>
  <c r="Q116" i="2"/>
  <c r="N116" i="2"/>
  <c r="O116" i="2"/>
  <c r="P116" i="2"/>
  <c r="Q108" i="2"/>
  <c r="N108" i="2"/>
  <c r="O108" i="2"/>
  <c r="P108" i="2"/>
  <c r="N101" i="2"/>
  <c r="O101" i="2"/>
  <c r="P101" i="2"/>
  <c r="Q101" i="2"/>
  <c r="N94" i="2"/>
  <c r="O94" i="2"/>
  <c r="P94" i="2"/>
  <c r="Q94" i="2"/>
  <c r="N86" i="2"/>
  <c r="O86" i="2"/>
  <c r="P86" i="2"/>
  <c r="Q86" i="2"/>
  <c r="N79" i="2"/>
  <c r="O79" i="2"/>
  <c r="P79" i="2"/>
  <c r="Q79" i="2"/>
  <c r="N72" i="2"/>
  <c r="O72" i="2"/>
  <c r="P72" i="2"/>
  <c r="Q72" i="2"/>
  <c r="N64" i="2"/>
  <c r="O64" i="2"/>
  <c r="P64" i="2"/>
  <c r="Q64" i="2"/>
  <c r="N57" i="2"/>
  <c r="O57" i="2"/>
  <c r="P57" i="2"/>
  <c r="Q57" i="2"/>
  <c r="N50" i="2"/>
  <c r="O50" i="2"/>
  <c r="P50" i="2"/>
  <c r="Q50" i="2"/>
  <c r="N42" i="2"/>
  <c r="O42" i="2"/>
  <c r="P42" i="2"/>
  <c r="Q42" i="2"/>
  <c r="N35" i="2"/>
  <c r="O35" i="2"/>
  <c r="P35" i="2"/>
  <c r="Q35" i="2"/>
  <c r="N28" i="2"/>
  <c r="O28" i="2"/>
  <c r="P28" i="2"/>
  <c r="Q28" i="2"/>
  <c r="N20" i="2"/>
  <c r="O20" i="2"/>
  <c r="P20" i="2"/>
  <c r="Q20" i="2"/>
  <c r="N13" i="2"/>
  <c r="O13" i="2"/>
  <c r="P13" i="2"/>
  <c r="Q13" i="2"/>
  <c r="N6" i="2"/>
  <c r="O6" i="2"/>
  <c r="P6" i="2"/>
  <c r="Q6" i="2"/>
  <c r="M116" i="2"/>
  <c r="M108" i="2"/>
  <c r="M101" i="2"/>
  <c r="M94" i="2"/>
  <c r="M86" i="2"/>
  <c r="M79" i="2"/>
  <c r="M72" i="2"/>
  <c r="M64" i="2"/>
  <c r="M57" i="2"/>
  <c r="M50" i="2"/>
  <c r="M42" i="2"/>
  <c r="M35" i="2"/>
  <c r="M28" i="2"/>
  <c r="M20" i="2"/>
  <c r="M13" i="2"/>
  <c r="M6" i="2"/>
</calcChain>
</file>

<file path=xl/sharedStrings.xml><?xml version="1.0" encoding="utf-8"?>
<sst xmlns="http://schemas.openxmlformats.org/spreadsheetml/2006/main" count="356" uniqueCount="45">
  <si>
    <t>Sum of IL-17 mean</t>
  </si>
  <si>
    <t>Sum af IFNg mean</t>
  </si>
  <si>
    <t>Kolonnenavne</t>
  </si>
  <si>
    <t>Rækkenavne</t>
  </si>
  <si>
    <t>Time (days)</t>
  </si>
  <si>
    <t>Dose (antigen + 100nmol IC31)</t>
  </si>
  <si>
    <t>Response (SFU/mill splenocytes)</t>
  </si>
  <si>
    <t xml:space="preserve">SFU = Th0 + Th1 </t>
  </si>
  <si>
    <t>grp</t>
  </si>
  <si>
    <t>mus</t>
  </si>
  <si>
    <t>TUBE</t>
  </si>
  <si>
    <t>NAME</t>
  </si>
  <si>
    <t>Singlets/lymphos/CD4+/1IL-17 | Freq. of Parent</t>
  </si>
  <si>
    <t>Singlets/lymphos/CD4+/IFNg | Freq. of Parent</t>
  </si>
  <si>
    <t>Singlets/lymphos/CD4+/IL-2 | Freq. of Parent</t>
  </si>
  <si>
    <t>Singlets/lymphos/CD4+/TNFa | Freq. of Parent</t>
  </si>
  <si>
    <t>Singlets/lymphos/CD4+/17⁺ or g⁺ or 2⁺ or t⁺ | Freq. of Parent</t>
  </si>
  <si>
    <t>H56 vacc. Dose</t>
  </si>
  <si>
    <t>H56 restim (ug/ml)</t>
  </si>
  <si>
    <t>A</t>
  </si>
  <si>
    <t>H56</t>
  </si>
  <si>
    <t>None</t>
  </si>
  <si>
    <t>B</t>
  </si>
  <si>
    <t>C</t>
  </si>
  <si>
    <t>D</t>
  </si>
  <si>
    <t>E</t>
  </si>
  <si>
    <t>F</t>
  </si>
  <si>
    <t>IL-17</t>
  </si>
  <si>
    <t>IFNg</t>
  </si>
  <si>
    <t>IL-2</t>
  </si>
  <si>
    <t xml:space="preserve">TNFa </t>
  </si>
  <si>
    <t>IL-17 | -bkgd</t>
  </si>
  <si>
    <t>IFNg | -bkgd</t>
  </si>
  <si>
    <t>IL-2 | -bkgd</t>
  </si>
  <si>
    <t>TNFa | -bkgd</t>
  </si>
  <si>
    <t>samlet mængde</t>
  </si>
  <si>
    <t>Samlet mængde | -bkgd</t>
  </si>
  <si>
    <t>% IL-17+ af samlet mængde</t>
  </si>
  <si>
    <t>% IFNg+ af samlet mængde</t>
  </si>
  <si>
    <t>% IL-2+ af samlet mængde</t>
  </si>
  <si>
    <t>% TNFa+ af samlet mængde</t>
  </si>
  <si>
    <t>mean % IL-17</t>
  </si>
  <si>
    <t>mean % IFNg</t>
  </si>
  <si>
    <t>mean % IL-2</t>
  </si>
  <si>
    <t>mean % TNFa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</si>
</sst>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7030A0"/>
      <name val="Arial"/>
      <family val="2"/>
    </font>
    <font>
      <sz val="12"/>
      <color theme="5"/>
      <name val="Calibri"/>
      <family val="2"/>
      <scheme val="minor"/>
    </font>
    <font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2" borderId="0" xfId="0" applyFont="1" applyFill="1"/>
    <xf numFmtId="0" fontId="0" fillId="2" borderId="0" xfId="0" applyNumberFormat="1" applyFont="1" applyFill="1"/>
    <xf numFmtId="0" fontId="0" fillId="2" borderId="0" xfId="0" applyFill="1"/>
    <xf numFmtId="0" fontId="0" fillId="2" borderId="0" xfId="0" applyNumberFormat="1" applyFill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1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2100%20ELISA%20pre-Mtb%20data%20(IFNg,IL-17)%20-JO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Woodworth" refreshedDate="41904.674641435187" createdVersion="5" refreshedVersion="4" minRefreshableVersion="3" recordCount="126" xr:uid="{00000000-000A-0000-FFFF-FFFF02000000}">
  <cacheSource type="worksheet">
    <worksheetSource ref="A1:N127" sheet="ELISA data" r:id="rId2"/>
  </cacheSource>
  <cacheFields count="14">
    <cacheField name="Group" numFmtId="0">
      <sharedItems/>
    </cacheField>
    <cacheField name="vaccine" numFmtId="0">
      <sharedItems/>
    </cacheField>
    <cacheField name="H56 vacc dose" numFmtId="0">
      <sharedItems containsSemiMixedTypes="0" containsString="0" containsNumber="1" minValue="0" maxValue="50" count="6">
        <n v="5.0000000000000001E-3"/>
        <n v="0.05"/>
        <n v="0.5"/>
        <n v="5"/>
        <n v="50"/>
        <n v="0"/>
      </sharedItems>
    </cacheField>
    <cacheField name="Mouse" numFmtId="0">
      <sharedItems containsSemiMixedTypes="0" containsString="0" containsNumber="1" containsInteger="1" minValue="1" maxValue="3" count="3">
        <n v="1"/>
        <n v="2"/>
        <n v="3"/>
      </sharedItems>
    </cacheField>
    <cacheField name="Organ" numFmtId="0">
      <sharedItems/>
    </cacheField>
    <cacheField name="Stimuli" numFmtId="0">
      <sharedItems count="7">
        <s v="medie"/>
        <s v="H56 0.002"/>
        <s v="H56 0.02"/>
        <s v="H56 2"/>
        <s v="H56 20"/>
        <s v="H56 100"/>
        <s v="Con A"/>
      </sharedItems>
    </cacheField>
    <cacheField name="H56 restim (ug/ml)" numFmtId="0">
      <sharedItems containsMixedTypes="1" containsNumber="1" minValue="0" maxValue="100" count="7">
        <n v="0"/>
        <n v="2E-3"/>
        <n v="0.02"/>
        <n v="2"/>
        <n v="20"/>
        <n v="100"/>
        <s v="ConA"/>
      </sharedItems>
    </cacheField>
    <cacheField name="fortynding" numFmtId="0">
      <sharedItems/>
    </cacheField>
    <cacheField name="IL-17 rep.1" numFmtId="2">
      <sharedItems containsSemiMixedTypes="0" containsString="0" containsNumber="1" minValue="0" maxValue="22471.952297821375"/>
    </cacheField>
    <cacheField name="IL-17 rep.2" numFmtId="2">
      <sharedItems containsSemiMixedTypes="0" containsString="0" containsNumber="1" minValue="0" maxValue="22685.919712433581"/>
    </cacheField>
    <cacheField name="IL-17 mean" numFmtId="1">
      <sharedItems containsSemiMixedTypes="0" containsString="0" containsNumber="1" minValue="0" maxValue="22000.246542941881"/>
    </cacheField>
    <cacheField name="IFNg rep.1" numFmtId="2">
      <sharedItems containsSemiMixedTypes="0" containsString="0" containsNumber="1" minValue="7.5910010617358292" maxValue="60598.385512343331"/>
    </cacheField>
    <cacheField name="IFNg rep.2" numFmtId="2">
      <sharedItems containsSemiMixedTypes="0" containsString="0" containsNumber="1" minValue="6.6514621026749028" maxValue="66143.037716685052"/>
    </cacheField>
    <cacheField name="IFNg mean" numFmtId="1">
      <sharedItems containsSemiMixedTypes="0" containsString="0" containsNumber="1" minValue="54.555286819118251" maxValue="57007.523347763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A"/>
    <s v="H56 0.005/CAF01 "/>
    <x v="0"/>
    <x v="0"/>
    <s v="spleen"/>
    <x v="0"/>
    <x v="0"/>
    <s v="4x"/>
    <n v="358.57336760450937"/>
    <n v="812.86302985277109"/>
    <n v="585.71819872864023"/>
    <n v="466.42271884737994"/>
    <n v="1116.2105224398442"/>
    <n v="791.31662064361205"/>
  </r>
  <r>
    <s v="A"/>
    <s v="H56 0.005/CAF01 "/>
    <x v="0"/>
    <x v="0"/>
    <s v="spleen"/>
    <x v="1"/>
    <x v="1"/>
    <s v="4x"/>
    <n v="13515.841671221931"/>
    <n v="4427.5194698562709"/>
    <n v="8971.6805705391016"/>
    <n v="431.06950099465632"/>
    <n v="1131.8292884327925"/>
    <n v="781.44939471372436"/>
  </r>
  <r>
    <s v="A"/>
    <s v="H56 0.005/CAF01 "/>
    <x v="0"/>
    <x v="0"/>
    <s v="spleen"/>
    <x v="2"/>
    <x v="2"/>
    <s v="4x"/>
    <n v="11949.101098892379"/>
    <n v="11312.593641525489"/>
    <n v="11630.847370208934"/>
    <n v="1553.0594266681981"/>
    <n v="1755.5933895992071"/>
    <n v="1654.3264081337024"/>
  </r>
  <r>
    <s v="A"/>
    <s v="H56 0.005/CAF01 "/>
    <x v="0"/>
    <x v="0"/>
    <s v="spleen"/>
    <x v="3"/>
    <x v="3"/>
    <s v="4x"/>
    <n v="12230.731943478451"/>
    <n v="15092.763200559712"/>
    <n v="13661.747572019081"/>
    <n v="5855.464368004029"/>
    <n v="1930.7394518179265"/>
    <n v="3893.1019099109776"/>
  </r>
  <r>
    <s v="A"/>
    <s v="H56 0.005/CAF01 "/>
    <x v="0"/>
    <x v="0"/>
    <s v="spleen"/>
    <x v="4"/>
    <x v="4"/>
    <s v="4x"/>
    <n v="18856.98596876716"/>
    <n v="20099.480139553343"/>
    <n v="19478.23305416025"/>
    <n v="5998.3809086807696"/>
    <n v="7426.4048529727879"/>
    <n v="6712.3928808267792"/>
  </r>
  <r>
    <s v="A"/>
    <s v="H56 0.005/CAF01 "/>
    <x v="0"/>
    <x v="0"/>
    <s v="spleen"/>
    <x v="5"/>
    <x v="5"/>
    <s v="4x"/>
    <n v="14190.666375390081"/>
    <n v="19057.577796373815"/>
    <n v="16624.122085881947"/>
    <n v="5155.9931866736988"/>
    <n v="4363.0195859965233"/>
    <n v="4759.5063863351115"/>
  </r>
  <r>
    <s v="A"/>
    <s v="H56 0.005/CAF01 "/>
    <x v="0"/>
    <x v="0"/>
    <s v="spleen"/>
    <x v="6"/>
    <x v="6"/>
    <s v="4x"/>
    <n v="468.7767515233777"/>
    <n v="333.93320927145311"/>
    <n v="401.35498039741537"/>
    <n v="13073.131956552246"/>
    <n v="13830.012661472931"/>
    <n v="13451.572309012588"/>
  </r>
  <r>
    <s v="A"/>
    <s v="H56 0.005/CAF01 "/>
    <x v="0"/>
    <x v="1"/>
    <s v="spleen"/>
    <x v="0"/>
    <x v="0"/>
    <s v="4x"/>
    <n v="64.951511466153505"/>
    <n v="95.014901639768382"/>
    <n v="79.983206552960951"/>
    <n v="999.02289576739031"/>
    <n v="1260.6322248319784"/>
    <n v="1129.8275602996844"/>
  </r>
  <r>
    <s v="A"/>
    <s v="H56 0.005/CAF01 "/>
    <x v="0"/>
    <x v="1"/>
    <s v="spleen"/>
    <x v="1"/>
    <x v="1"/>
    <s v="4x"/>
    <n v="920.24212779472339"/>
    <n v="3128.1170907382225"/>
    <n v="2024.1796092664729"/>
    <n v="277.62861356746532"/>
    <n v="1666.0309565046484"/>
    <n v="971.82978503605682"/>
  </r>
  <r>
    <s v="A"/>
    <s v="H56 0.005/CAF01 "/>
    <x v="0"/>
    <x v="1"/>
    <s v="spleen"/>
    <x v="2"/>
    <x v="2"/>
    <s v="4x"/>
    <n v="1643.256668816932"/>
    <n v="2599.8411172080391"/>
    <n v="2121.5488930124857"/>
    <n v="584.14728920044888"/>
    <n v="764.36584491840404"/>
    <n v="674.25656705942652"/>
  </r>
  <r>
    <s v="A"/>
    <s v="H56 0.005/CAF01 "/>
    <x v="0"/>
    <x v="1"/>
    <s v="spleen"/>
    <x v="3"/>
    <x v="3"/>
    <s v="4x"/>
    <n v="1942.0536066572299"/>
    <n v="3671.0457725004876"/>
    <n v="2806.5496895788588"/>
    <n v="916.93874928061746"/>
    <n v="1798.4169753522754"/>
    <n v="1357.6778623164464"/>
  </r>
  <r>
    <s v="A"/>
    <s v="H56 0.005/CAF01 "/>
    <x v="0"/>
    <x v="1"/>
    <s v="spleen"/>
    <x v="4"/>
    <x v="4"/>
    <s v="4x"/>
    <n v="6434.1591392043119"/>
    <n v="5101.1880638138073"/>
    <n v="5767.6736015090592"/>
    <n v="729.1298138511745"/>
    <n v="780.02287573289789"/>
    <n v="754.57634479203625"/>
  </r>
  <r>
    <s v="A"/>
    <s v="H56 0.005/CAF01 "/>
    <x v="0"/>
    <x v="1"/>
    <s v="spleen"/>
    <x v="5"/>
    <x v="5"/>
    <s v="4x"/>
    <n v="990.68158357225184"/>
    <n v="1994.2278618884602"/>
    <n v="1492.454722730356"/>
    <n v="1377.6510681834975"/>
    <n v="1650.4517235989993"/>
    <n v="1514.0513958912484"/>
  </r>
  <r>
    <s v="A"/>
    <s v="H56 0.005/CAF01 "/>
    <x v="0"/>
    <x v="1"/>
    <s v="spleen"/>
    <x v="6"/>
    <x v="6"/>
    <s v="4x"/>
    <n v="319.22952404101358"/>
    <n v="285.17037214842185"/>
    <n v="302.19994809471768"/>
    <n v="13699.403203034977"/>
    <n v="13887.631921258753"/>
    <n v="13793.517562146866"/>
  </r>
  <r>
    <s v="A"/>
    <s v="H56 0.005/CAF01 "/>
    <x v="0"/>
    <x v="2"/>
    <s v="spleen"/>
    <x v="0"/>
    <x v="0"/>
    <s v="4x"/>
    <n v="1797.8199998974769"/>
    <n v="2599.8411172080391"/>
    <n v="2198.8305585527578"/>
    <n v="438.92735250135451"/>
    <n v="1463.4233810621101"/>
    <n v="951.17536678173235"/>
  </r>
  <r>
    <s v="A"/>
    <s v="H56 0.005/CAF01 "/>
    <x v="0"/>
    <x v="2"/>
    <s v="spleen"/>
    <x v="1"/>
    <x v="1"/>
    <s v="4x"/>
    <n v="4974.5995302117453"/>
    <n v="4590.3868490101477"/>
    <n v="4782.4931896109465"/>
    <n v="952.12329559253351"/>
    <n v="1494.6050866775004"/>
    <n v="1223.3641911350169"/>
  </r>
  <r>
    <s v="A"/>
    <s v="H56 0.005/CAF01 "/>
    <x v="0"/>
    <x v="2"/>
    <s v="spleen"/>
    <x v="2"/>
    <x v="2"/>
    <s v="4x"/>
    <n v="8408.9676612036237"/>
    <n v="13363.220285351075"/>
    <n v="10886.09397327735"/>
    <n v="1471.2192098701867"/>
    <n v="807.41777587120009"/>
    <n v="1139.3184928706933"/>
  </r>
  <r>
    <s v="A"/>
    <s v="H56 0.005/CAF01 "/>
    <x v="0"/>
    <x v="2"/>
    <s v="spleen"/>
    <x v="3"/>
    <x v="3"/>
    <s v="4x"/>
    <n v="18142.225240480857"/>
    <n v="19531.179938975682"/>
    <n v="18836.702589728269"/>
    <n v="1938.5212455857527"/>
    <n v="2408.9682878667845"/>
    <n v="2173.7447667262686"/>
  </r>
  <r>
    <s v="A"/>
    <s v="H56 0.005/CAF01 "/>
    <x v="0"/>
    <x v="2"/>
    <s v="spleen"/>
    <x v="4"/>
    <x v="4"/>
    <s v="4x"/>
    <n v="19998.65792776956"/>
    <n v="22685.919712433581"/>
    <n v="21342.28882010157"/>
    <n v="4022.3416753175966"/>
    <n v="4177.2176708959323"/>
    <n v="4099.7796731067647"/>
  </r>
  <r>
    <s v="A"/>
    <s v="H56 0.005/CAF01 "/>
    <x v="0"/>
    <x v="2"/>
    <s v="spleen"/>
    <x v="5"/>
    <x v="5"/>
    <s v="4x"/>
    <n v="18342.097456274932"/>
    <n v="16848.152069973574"/>
    <n v="17595.124763124251"/>
    <n v="4262.3834272233826"/>
    <n v="4057.1921108755241"/>
    <n v="4159.7877690494533"/>
  </r>
  <r>
    <s v="A"/>
    <s v="H56 0.005/CAF01 "/>
    <x v="0"/>
    <x v="2"/>
    <s v="spleen"/>
    <x v="6"/>
    <x v="6"/>
    <s v="4x"/>
    <n v="241.93909087851901"/>
    <n v="319.22952404101358"/>
    <n v="280.58430745976631"/>
    <n v="13534.209019264632"/>
    <n v="13733.97708163578"/>
    <n v="13634.093050450207"/>
  </r>
  <r>
    <s v="B"/>
    <s v="H56 0.05/CAF01 "/>
    <x v="1"/>
    <x v="0"/>
    <s v="spleen"/>
    <x v="0"/>
    <x v="0"/>
    <s v="4x"/>
    <n v="131.47531357100004"/>
    <n v="0"/>
    <n v="65.737656785500022"/>
    <n v="330.38225568002099"/>
    <n v="198.49930190363631"/>
    <n v="264.44077879182862"/>
  </r>
  <r>
    <s v="B"/>
    <s v="H56 0.05/CAF01 "/>
    <x v="1"/>
    <x v="0"/>
    <s v="spleen"/>
    <x v="1"/>
    <x v="1"/>
    <s v="4x"/>
    <n v="8449.8597414309679"/>
    <n v="8052.2157076944668"/>
    <n v="8251.0377245627169"/>
    <n v="1042.3450204291928"/>
    <n v="368.40157136896602"/>
    <n v="705.37329589907938"/>
  </r>
  <r>
    <s v="B"/>
    <s v="H56 0.05/CAF01 "/>
    <x v="1"/>
    <x v="0"/>
    <s v="spleen"/>
    <x v="2"/>
    <x v="2"/>
    <s v="4x"/>
    <n v="20306.085012453928"/>
    <n v="19057.365328615117"/>
    <n v="19681.725170534522"/>
    <n v="1757.4827287874068"/>
    <n v="1358.3600906235934"/>
    <n v="1557.9214097055001"/>
  </r>
  <r>
    <s v="B"/>
    <s v="H56 0.05/CAF01 "/>
    <x v="1"/>
    <x v="0"/>
    <s v="spleen"/>
    <x v="3"/>
    <x v="3"/>
    <s v="4x"/>
    <n v="22471.952297821375"/>
    <n v="20708.466651346433"/>
    <n v="21590.209474583906"/>
    <n v="3537.1899412075277"/>
    <n v="1813.5528815966466"/>
    <n v="2675.3714114020872"/>
  </r>
  <r>
    <s v="B"/>
    <s v="H56 0.05/CAF01 "/>
    <x v="1"/>
    <x v="0"/>
    <s v="spleen"/>
    <x v="4"/>
    <x v="4"/>
    <s v="4x"/>
    <n v="21976.175309426209"/>
    <n v="22024.317776457556"/>
    <n v="22000.246542941881"/>
    <n v="3833.61476624337"/>
    <n v="4857.9186278721563"/>
    <n v="4345.7666970577629"/>
  </r>
  <r>
    <s v="B"/>
    <s v="H56 0.05/CAF01 "/>
    <x v="1"/>
    <x v="0"/>
    <s v="spleen"/>
    <x v="5"/>
    <x v="5"/>
    <s v="4x"/>
    <n v="22010.561502776749"/>
    <n v="20285.650179001255"/>
    <n v="21148.105840889002"/>
    <n v="6152.3100815586113"/>
    <n v="3415.9375348369235"/>
    <n v="4784.1238081977672"/>
  </r>
  <r>
    <s v="B"/>
    <s v="H56 0.05/CAF01 "/>
    <x v="1"/>
    <x v="0"/>
    <s v="spleen"/>
    <x v="6"/>
    <x v="6"/>
    <s v="4x"/>
    <n v="523.27318317504887"/>
    <n v="514.47901140729266"/>
    <n v="518.87609729117071"/>
    <n v="7948.6027266592455"/>
    <n v="7721.4940791100034"/>
    <n v="7835.048402884624"/>
  </r>
  <r>
    <s v="B"/>
    <s v="H56 0.05/CAF01 "/>
    <x v="1"/>
    <x v="1"/>
    <s v="spleen"/>
    <x v="0"/>
    <x v="0"/>
    <s v="4x"/>
    <n v="342.71875245935666"/>
    <n v="53.094279535093463"/>
    <n v="197.90651599722506"/>
    <n v="240.9570291064787"/>
    <n v="158.29085296533003"/>
    <n v="199.62394103590435"/>
  </r>
  <r>
    <s v="B"/>
    <s v="H56 0.05/CAF01 "/>
    <x v="1"/>
    <x v="1"/>
    <s v="spleen"/>
    <x v="1"/>
    <x v="1"/>
    <s v="4x"/>
    <n v="2949.4158466628837"/>
    <n v="3036.1376613325529"/>
    <n v="2992.7767539977185"/>
    <n v="1129.7385862098461"/>
    <n v="1461.486637572423"/>
    <n v="1295.6126118911345"/>
  </r>
  <r>
    <s v="B"/>
    <s v="H56 0.05/CAF01 "/>
    <x v="1"/>
    <x v="1"/>
    <s v="spleen"/>
    <x v="2"/>
    <x v="2"/>
    <s v="4x"/>
    <n v="7035.4836233574952"/>
    <n v="8535.8030237443527"/>
    <n v="7785.6433235509239"/>
    <n v="648.13215539078749"/>
    <n v="1461.486637572423"/>
    <n v="1054.8093964816053"/>
  </r>
  <r>
    <s v="B"/>
    <s v="H56 0.05/CAF01 "/>
    <x v="1"/>
    <x v="1"/>
    <s v="spleen"/>
    <x v="3"/>
    <x v="3"/>
    <s v="4x"/>
    <n v="13060.857217770365"/>
    <n v="16025.470344402467"/>
    <n v="14543.163781086416"/>
    <n v="2239.7788908851094"/>
    <n v="3620.2744962254887"/>
    <n v="2930.0266935552991"/>
  </r>
  <r>
    <s v="B"/>
    <s v="H56 0.05/CAF01 "/>
    <x v="1"/>
    <x v="1"/>
    <s v="spleen"/>
    <x v="4"/>
    <x v="4"/>
    <s v="4x"/>
    <n v="13917.172798721063"/>
    <n v="12307.402124219965"/>
    <n v="13112.287461470514"/>
    <n v="5242.1346390201879"/>
    <n v="6592.8768166482769"/>
    <n v="5917.5057278342319"/>
  </r>
  <r>
    <s v="B"/>
    <s v="H56 0.05/CAF01 "/>
    <x v="1"/>
    <x v="1"/>
    <s v="spleen"/>
    <x v="5"/>
    <x v="5"/>
    <s v="4x"/>
    <n v="7578.127899942795"/>
    <n v="10024.579340832242"/>
    <n v="8801.3536203875192"/>
    <n v="5950.0272418167106"/>
    <n v="6586.1330521022746"/>
    <n v="6268.0801469594926"/>
  </r>
  <r>
    <s v="B"/>
    <s v="H56 0.05/CAF01 "/>
    <x v="1"/>
    <x v="1"/>
    <s v="spleen"/>
    <x v="6"/>
    <x v="6"/>
    <s v="4x"/>
    <n v="514.47901140729266"/>
    <n v="702.60374232154663"/>
    <n v="608.54137686441959"/>
    <n v="6736.7466410239567"/>
    <n v="7568.5957910396055"/>
    <n v="7152.6712160317811"/>
  </r>
  <r>
    <s v="B"/>
    <s v="H56 0.05/CAF01 "/>
    <x v="1"/>
    <x v="2"/>
    <s v="spleen"/>
    <x v="0"/>
    <x v="0"/>
    <s v="4x"/>
    <n v="9.6225146888339577"/>
    <n v="0"/>
    <n v="4.8112573444169788"/>
    <n v="153.82427379926855"/>
    <n v="6.6514621026749028"/>
    <n v="80.237867950971733"/>
  </r>
  <r>
    <s v="B"/>
    <s v="H56 0.05/CAF01 "/>
    <x v="1"/>
    <x v="2"/>
    <s v="spleen"/>
    <x v="1"/>
    <x v="1"/>
    <s v="4x"/>
    <n v="0"/>
    <n v="169.39123188711301"/>
    <n v="84.695615943556504"/>
    <n v="202.96784344660301"/>
    <n v="265.54395864509792"/>
    <n v="234.25590104585046"/>
  </r>
  <r>
    <s v="B"/>
    <s v="H56 0.05/CAF01 "/>
    <x v="1"/>
    <x v="2"/>
    <s v="spleen"/>
    <x v="2"/>
    <x v="2"/>
    <s v="4x"/>
    <n v="59.842249173416832"/>
    <n v="232.17172767276051"/>
    <n v="146.00698842308867"/>
    <n v="813.84080267880404"/>
    <n v="547.39857952326292"/>
    <n v="680.61969110103348"/>
  </r>
  <r>
    <s v="B"/>
    <s v="H56 0.05/CAF01 "/>
    <x v="1"/>
    <x v="2"/>
    <s v="spleen"/>
    <x v="3"/>
    <x v="3"/>
    <s v="4x"/>
    <n v="188.75333041943421"/>
    <n v="1473.7192779796403"/>
    <n v="831.23630419953724"/>
    <n v="1950.3765691437811"/>
    <n v="3977.3504915103817"/>
    <n v="2963.8635303270812"/>
  </r>
  <r>
    <s v="B"/>
    <s v="H56 0.05/CAF01 "/>
    <x v="1"/>
    <x v="2"/>
    <s v="spleen"/>
    <x v="4"/>
    <x v="4"/>
    <s v="4x"/>
    <n v="1857.7070560946759"/>
    <n v="1281.0570841224551"/>
    <n v="1569.3820701085656"/>
    <n v="2055.8095914300457"/>
    <n v="4255.8639750286566"/>
    <n v="3155.8367832293511"/>
  </r>
  <r>
    <s v="B"/>
    <s v="H56 0.05/CAF01 "/>
    <x v="1"/>
    <x v="2"/>
    <s v="spleen"/>
    <x v="5"/>
    <x v="5"/>
    <s v="4x"/>
    <n v="661.71687897770016"/>
    <n v="648.15378707695243"/>
    <n v="654.93533302732635"/>
    <n v="2607.7946786737139"/>
    <n v="4673.693254399921"/>
    <n v="3640.7439665368174"/>
  </r>
  <r>
    <s v="B"/>
    <s v="H56 0.05/CAF01 "/>
    <x v="1"/>
    <x v="2"/>
    <s v="spleen"/>
    <x v="6"/>
    <x v="6"/>
    <s v="4x"/>
    <n v="470.78160941576317"/>
    <n v="657.19212601585207"/>
    <n v="563.98686771580765"/>
    <n v="7213.3531191795164"/>
    <n v="7883.3921399380406"/>
    <n v="7548.3726295587785"/>
  </r>
  <r>
    <s v="C"/>
    <s v="H56 0.5/CAF01 "/>
    <x v="2"/>
    <x v="0"/>
    <s v="spleen"/>
    <x v="0"/>
    <x v="0"/>
    <s v="4x"/>
    <n v="369.2039814505444"/>
    <n v="168.41967134144048"/>
    <n v="268.81182639599245"/>
    <n v="277.79541900827383"/>
    <n v="95.938371738015377"/>
    <n v="186.86689537314459"/>
  </r>
  <r>
    <s v="C"/>
    <s v="H56 0.5/CAF01 "/>
    <x v="2"/>
    <x v="0"/>
    <s v="spleen"/>
    <x v="1"/>
    <x v="1"/>
    <s v="4x"/>
    <n v="7914.1286585606958"/>
    <n v="4890.0099307155515"/>
    <n v="6402.0692946381241"/>
    <n v="2064.222933768976"/>
    <n v="1637.2224632880611"/>
    <n v="1850.7226985285185"/>
  </r>
  <r>
    <s v="C"/>
    <s v="H56 0.5/CAF01 "/>
    <x v="2"/>
    <x v="0"/>
    <s v="spleen"/>
    <x v="2"/>
    <x v="2"/>
    <s v="4x"/>
    <n v="16307.466671457471"/>
    <n v="20031.836982932455"/>
    <n v="18169.651827194961"/>
    <n v="2040.3287443463487"/>
    <n v="1717.2629456525819"/>
    <n v="1878.7958449994653"/>
  </r>
  <r>
    <s v="C"/>
    <s v="H56 0.5/CAF01 "/>
    <x v="2"/>
    <x v="0"/>
    <s v="spleen"/>
    <x v="3"/>
    <x v="3"/>
    <s v="4x"/>
    <n v="18716.031199249766"/>
    <n v="18928.35337955174"/>
    <n v="18822.192289400751"/>
    <n v="4259.1169707691906"/>
    <n v="5147.2369988173623"/>
    <n v="4703.1769847932765"/>
  </r>
  <r>
    <s v="C"/>
    <s v="H56 0.5/CAF01 "/>
    <x v="2"/>
    <x v="0"/>
    <s v="spleen"/>
    <x v="4"/>
    <x v="4"/>
    <s v="4x"/>
    <n v="20832.561737598811"/>
    <n v="20662.022769136795"/>
    <n v="20747.292253367803"/>
    <n v="4771.2469709678644"/>
    <n v="4594.5170129514545"/>
    <n v="4682.881991959659"/>
  </r>
  <r>
    <s v="C"/>
    <s v="H56 0.5/CAF01 "/>
    <x v="2"/>
    <x v="0"/>
    <s v="spleen"/>
    <x v="5"/>
    <x v="5"/>
    <s v="4x"/>
    <n v="18778.449821021844"/>
    <n v="19416.494856120331"/>
    <n v="19097.472338571089"/>
    <n v="6747.7159474429818"/>
    <n v="5184.8675905633163"/>
    <n v="5966.2917690031491"/>
  </r>
  <r>
    <s v="C"/>
    <s v="H56 0.5/CAF01 "/>
    <x v="2"/>
    <x v="0"/>
    <s v="spleen"/>
    <x v="6"/>
    <x v="6"/>
    <s v="4x"/>
    <n v="1095.6109305057082"/>
    <n v="1294.6603296015219"/>
    <n v="1195.1356300536149"/>
    <n v="7982.9202243066857"/>
    <n v="6551.9148597381218"/>
    <n v="7267.4175420224037"/>
  </r>
  <r>
    <s v="C"/>
    <s v="H56 0.5/CAF01 "/>
    <x v="2"/>
    <x v="1"/>
    <s v="spleen"/>
    <x v="0"/>
    <x v="0"/>
    <s v="4x"/>
    <n v="154.09988395959127"/>
    <n v="59.036561545194807"/>
    <n v="106.56822275239304"/>
    <n v="7.5910010617358292"/>
    <n v="124.58375809690487"/>
    <n v="66.087379579320356"/>
  </r>
  <r>
    <s v="C"/>
    <s v="H56 0.5/CAF01 "/>
    <x v="2"/>
    <x v="1"/>
    <s v="spleen"/>
    <x v="1"/>
    <x v="1"/>
    <s v="4x"/>
    <n v="5475.3971738651671"/>
    <n v="6806.3209228440528"/>
    <n v="6140.8590483546104"/>
    <n v="474.97865895424303"/>
    <n v="390.81299350110754"/>
    <n v="432.89582622767529"/>
  </r>
  <r>
    <s v="C"/>
    <s v="H56 0.5/CAF01 "/>
    <x v="2"/>
    <x v="1"/>
    <s v="spleen"/>
    <x v="2"/>
    <x v="2"/>
    <s v="4x"/>
    <n v="10602.84957737132"/>
    <n v="17380.019731681048"/>
    <n v="13991.434654526183"/>
    <n v="1238.3040060657163"/>
    <n v="1098.7284235246825"/>
    <n v="1168.5162147951994"/>
  </r>
  <r>
    <s v="C"/>
    <s v="H56 0.5/CAF01 "/>
    <x v="2"/>
    <x v="1"/>
    <s v="spleen"/>
    <x v="3"/>
    <x v="3"/>
    <s v="4x"/>
    <n v="15590.845075212559"/>
    <n v="18018.619020136917"/>
    <n v="16804.732047674737"/>
    <n v="1751.8988853046671"/>
    <n v="1862.3931168988715"/>
    <n v="1807.1460011017693"/>
  </r>
  <r>
    <s v="C"/>
    <s v="H56 0.5/CAF01 "/>
    <x v="2"/>
    <x v="1"/>
    <s v="spleen"/>
    <x v="4"/>
    <x v="4"/>
    <s v="4x"/>
    <n v="20466.42153324269"/>
    <n v="17175.994013275988"/>
    <n v="18821.207773259339"/>
    <n v="2730.9865509079036"/>
    <n v="3860.4332359980685"/>
    <n v="3295.7098934529859"/>
  </r>
  <r>
    <s v="C"/>
    <s v="H56 0.5/CAF01 "/>
    <x v="2"/>
    <x v="1"/>
    <s v="spleen"/>
    <x v="5"/>
    <x v="5"/>
    <s v="4x"/>
    <n v="14835.532967688645"/>
    <n v="19529.348224845267"/>
    <n v="17182.440596266955"/>
    <n v="3955.0750661434317"/>
    <n v="3730.65319463685"/>
    <n v="3842.8641303901409"/>
  </r>
  <r>
    <s v="C"/>
    <s v="H56 0.5/CAF01 "/>
    <x v="2"/>
    <x v="1"/>
    <s v="spleen"/>
    <x v="6"/>
    <x v="6"/>
    <s v="4x"/>
    <n v="664.01218258598476"/>
    <n v="605.18913688891053"/>
    <n v="634.60065973744759"/>
    <n v="6729.9109989195513"/>
    <n v="8195.1443589394112"/>
    <n v="7462.5276789294812"/>
  </r>
  <r>
    <s v="C"/>
    <s v="H56 0.5/CAF01 "/>
    <x v="2"/>
    <x v="2"/>
    <s v="spleen"/>
    <x v="0"/>
    <x v="0"/>
    <s v="4x"/>
    <n v="0"/>
    <n v="0"/>
    <n v="0"/>
    <n v="138.95940437547526"/>
    <n v="232.00236562495601"/>
    <n v="185.48088500021564"/>
  </r>
  <r>
    <s v="C"/>
    <s v="H56 0.5/CAF01 "/>
    <x v="2"/>
    <x v="2"/>
    <s v="spleen"/>
    <x v="1"/>
    <x v="1"/>
    <s v="4x"/>
    <n v="4682.48639737945"/>
    <n v="5281.2071499742824"/>
    <n v="4981.8467736768662"/>
    <n v="1042.9971023654164"/>
    <n v="1440.7143333499203"/>
    <n v="1241.8557178576684"/>
  </r>
  <r>
    <s v="C"/>
    <s v="H56 0.5/CAF01 "/>
    <x v="2"/>
    <x v="2"/>
    <s v="spleen"/>
    <x v="2"/>
    <x v="2"/>
    <s v="4x"/>
    <n v="14987.459472838695"/>
    <n v="8378.440770680103"/>
    <n v="11682.950121759399"/>
    <n v="1671.8249747497025"/>
    <n v="1498.9649601950493"/>
    <n v="1585.3949674723758"/>
  </r>
  <r>
    <s v="C"/>
    <s v="H56 0.5/CAF01 "/>
    <x v="2"/>
    <x v="2"/>
    <s v="spleen"/>
    <x v="3"/>
    <x v="3"/>
    <s v="4x"/>
    <n v="17274.880403512638"/>
    <n v="14805.169418041982"/>
    <n v="16040.024910777309"/>
    <n v="5107.3989702152157"/>
    <n v="3708.6656313533658"/>
    <n v="4408.0323007842908"/>
  </r>
  <r>
    <s v="C"/>
    <s v="H56 0.5/CAF01 "/>
    <x v="2"/>
    <x v="2"/>
    <s v="spleen"/>
    <x v="4"/>
    <x v="4"/>
    <s v="4x"/>
    <n v="18628.686004764975"/>
    <n v="19962.656510380941"/>
    <n v="19295.671257572958"/>
    <n v="4877.3495172889843"/>
    <n v="5058.7166728669335"/>
    <n v="4968.0330950779589"/>
  </r>
  <r>
    <s v="C"/>
    <s v="H56 0.5/CAF01 "/>
    <x v="2"/>
    <x v="2"/>
    <s v="spleen"/>
    <x v="5"/>
    <x v="5"/>
    <s v="4x"/>
    <n v="18422.990512099655"/>
    <n v="16978.421029403864"/>
    <n v="17700.70577075176"/>
    <n v="5985.2244044617637"/>
    <n v="5783.2537553321781"/>
    <n v="5884.2390798969709"/>
  </r>
  <r>
    <s v="C"/>
    <s v="H56 0.5/CAF01 "/>
    <x v="2"/>
    <x v="2"/>
    <s v="spleen"/>
    <x v="6"/>
    <x v="6"/>
    <s v="4x"/>
    <n v="563.574814847619"/>
    <n v="571.86980937674502"/>
    <n v="567.72231211218195"/>
    <n v="7741.7950285685492"/>
    <n v="8217.4903268768685"/>
    <n v="7979.6426777227089"/>
  </r>
  <r>
    <s v="D"/>
    <s v="H56 5/CAF01 "/>
    <x v="3"/>
    <x v="0"/>
    <s v="spleen"/>
    <x v="0"/>
    <x v="0"/>
    <s v="4x"/>
    <n v="0"/>
    <n v="0"/>
    <n v="0"/>
    <n v="409.98950500007317"/>
    <n v="1018.0057641404642"/>
    <n v="713.9976345702687"/>
  </r>
  <r>
    <s v="D"/>
    <s v="H56 5/CAF01 "/>
    <x v="3"/>
    <x v="0"/>
    <s v="spleen"/>
    <x v="1"/>
    <x v="1"/>
    <s v="4x"/>
    <n v="6956.7850090175471"/>
    <n v="7230.3159072389935"/>
    <n v="7093.5504581282703"/>
    <n v="1585.8209923142176"/>
    <n v="3089.6717148917733"/>
    <n v="2337.7463536029954"/>
  </r>
  <r>
    <s v="D"/>
    <s v="H56 5/CAF01 "/>
    <x v="3"/>
    <x v="0"/>
    <s v="spleen"/>
    <x v="2"/>
    <x v="2"/>
    <s v="4x"/>
    <n v="17562.203283609408"/>
    <n v="14819.430482964419"/>
    <n v="16190.816883286912"/>
    <n v="4565.5704256603058"/>
    <n v="5576.3436227474376"/>
    <n v="5070.9570242038717"/>
  </r>
  <r>
    <s v="D"/>
    <s v="H56 5/CAF01 "/>
    <x v="3"/>
    <x v="0"/>
    <s v="spleen"/>
    <x v="3"/>
    <x v="3"/>
    <s v="4x"/>
    <n v="17654.241909152806"/>
    <n v="14351.482500344597"/>
    <n v="16002.862204748701"/>
    <n v="7078.5512256956627"/>
    <n v="7192.7367881792343"/>
    <n v="7135.6440069374485"/>
  </r>
  <r>
    <s v="D"/>
    <s v="H56 5/CAF01 "/>
    <x v="3"/>
    <x v="0"/>
    <s v="spleen"/>
    <x v="4"/>
    <x v="4"/>
    <s v="4x"/>
    <n v="19534.880483780988"/>
    <n v="19394.954805940022"/>
    <n v="19464.917644860507"/>
    <n v="7685.7979685903792"/>
    <n v="7588.4086650451645"/>
    <n v="7637.1033168177719"/>
  </r>
  <r>
    <s v="D"/>
    <s v="H56 5/CAF01 "/>
    <x v="3"/>
    <x v="0"/>
    <s v="spleen"/>
    <x v="5"/>
    <x v="5"/>
    <s v="4x"/>
    <n v="18975.991807615908"/>
    <n v="19588.22091643585"/>
    <n v="19282.106362025879"/>
    <n v="7704.8550296321364"/>
    <n v="7857.3421833687698"/>
    <n v="7781.0986065004527"/>
  </r>
  <r>
    <s v="D"/>
    <s v="H56 5/CAF01 "/>
    <x v="3"/>
    <x v="0"/>
    <s v="spleen"/>
    <x v="6"/>
    <x v="6"/>
    <s v="4x"/>
    <n v="792.69494552057756"/>
    <n v="647.11914036344194"/>
    <n v="719.90704294200975"/>
    <n v="7567.2400723201508"/>
    <n v="7569.356883221566"/>
    <n v="7568.2984777708589"/>
  </r>
  <r>
    <s v="D"/>
    <s v="H56 5/CAF01 "/>
    <x v="3"/>
    <x v="1"/>
    <s v="spleen"/>
    <x v="0"/>
    <x v="0"/>
    <s v="4x"/>
    <n v="0"/>
    <n v="489.52876879484984"/>
    <n v="244.76438439742492"/>
    <n v="718.86618486858174"/>
    <n v="188.51670539909074"/>
    <n v="453.69144513383623"/>
  </r>
  <r>
    <s v="D"/>
    <s v="H56 5/CAF01 "/>
    <x v="3"/>
    <x v="1"/>
    <s v="spleen"/>
    <x v="1"/>
    <x v="1"/>
    <s v="4x"/>
    <n v="3056.8059680930969"/>
    <n v="2406.6665039998647"/>
    <n v="2731.7362360464808"/>
    <n v="751.33007185076713"/>
    <n v="595.352778430277"/>
    <n v="673.34142514052201"/>
  </r>
  <r>
    <s v="D"/>
    <s v="H56 5/CAF01 "/>
    <x v="3"/>
    <x v="1"/>
    <s v="spleen"/>
    <x v="2"/>
    <x v="2"/>
    <s v="4x"/>
    <n v="3571.7647241248778"/>
    <n v="5985.4018969741601"/>
    <n v="4778.5833105495185"/>
    <n v="2420.4908432041657"/>
    <n v="2391.4662430336698"/>
    <n v="2405.9785431189175"/>
  </r>
  <r>
    <s v="D"/>
    <s v="H56 5/CAF01 "/>
    <x v="3"/>
    <x v="1"/>
    <s v="spleen"/>
    <x v="3"/>
    <x v="3"/>
    <s v="4x"/>
    <n v="5470.7840350623983"/>
    <n v="12953.751449668733"/>
    <n v="9212.2677423655659"/>
    <n v="3404.4305063847482"/>
    <n v="4148.5334385910755"/>
    <n v="3776.4819724879117"/>
  </r>
  <r>
    <s v="D"/>
    <s v="H56 5/CAF01 "/>
    <x v="3"/>
    <x v="1"/>
    <s v="spleen"/>
    <x v="4"/>
    <x v="4"/>
    <s v="4x"/>
    <n v="11265.804538567007"/>
    <n v="3020.4433466782352"/>
    <n v="7143.1239426226211"/>
    <n v="7368.3082965649101"/>
    <n v="7916.6573265006691"/>
    <n v="7642.4828115327891"/>
  </r>
  <r>
    <s v="D"/>
    <s v="H56 5/CAF01 "/>
    <x v="3"/>
    <x v="1"/>
    <s v="spleen"/>
    <x v="5"/>
    <x v="5"/>
    <s v="4x"/>
    <n v="10446.355187491403"/>
    <n v="12613.661906303778"/>
    <n v="11530.00854689759"/>
    <n v="7277.3399574223977"/>
    <n v="7730.2657763901598"/>
    <n v="7503.8028669062787"/>
  </r>
  <r>
    <s v="D"/>
    <s v="H56 5/CAF01 "/>
    <x v="3"/>
    <x v="1"/>
    <s v="spleen"/>
    <x v="6"/>
    <x v="6"/>
    <s v="4x"/>
    <n v="315.4277984418606"/>
    <n v="393.29516087133572"/>
    <n v="354.36147965659814"/>
    <n v="7017.2431266558233"/>
    <n v="7008.7875989996028"/>
    <n v="7013.015362827713"/>
  </r>
  <r>
    <s v="D"/>
    <s v="H56 5/CAF01 "/>
    <x v="3"/>
    <x v="2"/>
    <s v="spleen"/>
    <x v="0"/>
    <x v="0"/>
    <s v="4x"/>
    <n v="0"/>
    <n v="0"/>
    <n v="0"/>
    <n v="125.39315290102854"/>
    <n v="367.87101789173329"/>
    <n v="246.63208539638092"/>
  </r>
  <r>
    <s v="D"/>
    <s v="H56 5/CAF01 "/>
    <x v="3"/>
    <x v="2"/>
    <s v="spleen"/>
    <x v="1"/>
    <x v="1"/>
    <s v="4x"/>
    <n v="377.54064574616746"/>
    <n v="425.05698413831959"/>
    <n v="401.29881494224355"/>
    <n v="347.84478479221212"/>
    <n v="119.50122455663465"/>
    <n v="233.6730046744234"/>
  </r>
  <r>
    <s v="D"/>
    <s v="H56 5/CAF01 "/>
    <x v="3"/>
    <x v="2"/>
    <s v="spleen"/>
    <x v="2"/>
    <x v="2"/>
    <s v="4x"/>
    <n v="2747.0655518122808"/>
    <n v="5951.2819171556148"/>
    <n v="4349.1737344839476"/>
    <n v="757.4199232927001"/>
    <n v="708.72662592217512"/>
    <n v="733.07327460743761"/>
  </r>
  <r>
    <s v="D"/>
    <s v="H56 5/CAF01 "/>
    <x v="3"/>
    <x v="2"/>
    <s v="spleen"/>
    <x v="3"/>
    <x v="3"/>
    <s v="4x"/>
    <n v="5656.6850149099992"/>
    <n v="4281.2857617496384"/>
    <n v="4968.9853883298183"/>
    <n v="1853.6907560074033"/>
    <n v="1878.4543708307506"/>
    <n v="1866.0725634190769"/>
  </r>
  <r>
    <s v="D"/>
    <s v="H56 5/CAF01 "/>
    <x v="3"/>
    <x v="2"/>
    <s v="spleen"/>
    <x v="4"/>
    <x v="4"/>
    <s v="4x"/>
    <n v="6013.8551501649536"/>
    <n v="10440.225626831576"/>
    <n v="8227.0403884982643"/>
    <n v="4850.9836211335878"/>
    <n v="3563.0557193247055"/>
    <n v="4207.0196702291469"/>
  </r>
  <r>
    <s v="D"/>
    <s v="H56 5/CAF01 "/>
    <x v="3"/>
    <x v="2"/>
    <s v="spleen"/>
    <x v="5"/>
    <x v="5"/>
    <s v="4x"/>
    <n v="6661.5989558162155"/>
    <n v="7988.125992800733"/>
    <n v="7324.8624743084747"/>
    <n v="6307.646550277047"/>
    <n v="5900.696380735023"/>
    <n v="6104.171465506035"/>
  </r>
  <r>
    <s v="D"/>
    <s v="H56 5/CAF01 "/>
    <x v="3"/>
    <x v="2"/>
    <s v="spleen"/>
    <x v="6"/>
    <x v="6"/>
    <s v="4x"/>
    <n v="315.4277984418606"/>
    <n v="493.59799122987994"/>
    <n v="404.51289483587027"/>
    <n v="6322.4155625249814"/>
    <n v="7122.952774593462"/>
    <n v="6722.6841685592217"/>
  </r>
  <r>
    <s v="E"/>
    <s v="H56 50/CAF01 "/>
    <x v="4"/>
    <x v="0"/>
    <s v="spleen"/>
    <x v="0"/>
    <x v="0"/>
    <s v="4x"/>
    <n v="302.09549464848362"/>
    <n v="20.857643631469927"/>
    <n v="161.47656913997679"/>
    <n v="717.70046079556505"/>
    <n v="206.97686795553264"/>
    <n v="462.33866437554883"/>
  </r>
  <r>
    <s v="E"/>
    <s v="H56 50/CAF01 "/>
    <x v="4"/>
    <x v="0"/>
    <s v="spleen"/>
    <x v="1"/>
    <x v="1"/>
    <s v="4x"/>
    <n v="412.40556405247287"/>
    <n v="1141.2499834812968"/>
    <n v="776.82777376688477"/>
    <n v="736.01162226634835"/>
    <n v="2443.8541536336024"/>
    <n v="1589.9328879499753"/>
  </r>
  <r>
    <s v="E"/>
    <s v="H56 50/CAF01 "/>
    <x v="4"/>
    <x v="0"/>
    <s v="spleen"/>
    <x v="2"/>
    <x v="2"/>
    <s v="4x"/>
    <n v="811.79817556058526"/>
    <n v="4913.7039628629391"/>
    <n v="2862.7510692117621"/>
    <n v="3860.3406972000867"/>
    <n v="4579.4822600529551"/>
    <n v="4219.9114786265209"/>
  </r>
  <r>
    <s v="E"/>
    <s v="H56 50/CAF01 "/>
    <x v="4"/>
    <x v="0"/>
    <s v="spleen"/>
    <x v="3"/>
    <x v="3"/>
    <s v="4x"/>
    <n v="6642.0398590981076"/>
    <n v="9201.6900685511646"/>
    <n v="7921.8649638246361"/>
    <n v="8041.6718167370855"/>
    <n v="8643.3096447125445"/>
    <n v="8342.4907307248141"/>
  </r>
  <r>
    <s v="E"/>
    <s v="H56 50/CAF01 "/>
    <x v="4"/>
    <x v="0"/>
    <s v="spleen"/>
    <x v="4"/>
    <x v="4"/>
    <s v="4x"/>
    <n v="16807.805470245614"/>
    <n v="11846.551575390067"/>
    <n v="14327.178522817841"/>
    <n v="13335.414007308153"/>
    <n v="16450.592166576007"/>
    <n v="14893.003086942081"/>
  </r>
  <r>
    <s v="E"/>
    <s v="H56 50/CAF01 "/>
    <x v="4"/>
    <x v="0"/>
    <s v="spleen"/>
    <x v="5"/>
    <x v="5"/>
    <s v="4x"/>
    <n v="12876.749451955646"/>
    <n v="13937.766722597977"/>
    <n v="13407.258087276812"/>
    <n v="15114.908610376853"/>
    <n v="17693.288882998764"/>
    <n v="16404.098746687807"/>
  </r>
  <r>
    <s v="E"/>
    <s v="H56 50/CAF01 "/>
    <x v="4"/>
    <x v="0"/>
    <s v="spleen"/>
    <x v="6"/>
    <x v="6"/>
    <s v="4x"/>
    <n v="308.83194440554001"/>
    <n v="811.79817556058526"/>
    <n v="560.31505998306261"/>
    <n v="15799.045732174109"/>
    <n v="16703.764501538171"/>
    <n v="16251.40511685614"/>
  </r>
  <r>
    <s v="E"/>
    <s v="H56 50/CAF01 "/>
    <x v="4"/>
    <x v="1"/>
    <s v="spleen"/>
    <x v="0"/>
    <x v="0"/>
    <s v="4x"/>
    <n v="229.58690354224518"/>
    <n v="1124.7970409010959"/>
    <n v="677.19197222167054"/>
    <n v="2397.653899099093"/>
    <n v="1052.3663620517209"/>
    <n v="1725.0101305754069"/>
  </r>
  <r>
    <s v="E"/>
    <s v="H56 50/CAF01 "/>
    <x v="4"/>
    <x v="1"/>
    <s v="spleen"/>
    <x v="1"/>
    <x v="1"/>
    <s v="4x"/>
    <n v="1253.2376499618092"/>
    <n v="2446.2043539453311"/>
    <n v="1849.7210019535701"/>
    <n v="1553.5496387310534"/>
    <n v="2721.1915982864316"/>
    <n v="2137.3706185087426"/>
  </r>
  <r>
    <s v="E"/>
    <s v="H56 50/CAF01 "/>
    <x v="4"/>
    <x v="1"/>
    <s v="spleen"/>
    <x v="2"/>
    <x v="2"/>
    <s v="4x"/>
    <n v="6863.4223770130311"/>
    <n v="7009.8098610534944"/>
    <n v="6936.6161190332623"/>
    <n v="5174.0128699750858"/>
    <n v="2587.1167829420342"/>
    <n v="3880.5648264585598"/>
  </r>
  <r>
    <s v="E"/>
    <s v="H56 50/CAF01 "/>
    <x v="4"/>
    <x v="1"/>
    <s v="spleen"/>
    <x v="3"/>
    <x v="3"/>
    <s v="4x"/>
    <n v="7026.1041214420911"/>
    <n v="6207.9897739381686"/>
    <n v="6617.0469476901299"/>
    <n v="9375.965325951287"/>
    <n v="7445.0375030998866"/>
    <n v="8410.5014145255864"/>
  </r>
  <r>
    <s v="E"/>
    <s v="H56 50/CAF01 "/>
    <x v="4"/>
    <x v="1"/>
    <s v="spleen"/>
    <x v="4"/>
    <x v="4"/>
    <s v="4x"/>
    <n v="12585.31747384982"/>
    <n v="14646.001633562611"/>
    <n v="13615.659553706217"/>
    <n v="16300.578120572911"/>
    <n v="13803.53557949982"/>
    <n v="15052.056850036366"/>
  </r>
  <r>
    <s v="E"/>
    <s v="H56 50/CAF01 "/>
    <x v="4"/>
    <x v="1"/>
    <s v="spleen"/>
    <x v="5"/>
    <x v="5"/>
    <s v="4x"/>
    <n v="14191.388251507371"/>
    <n v="11161.367171733134"/>
    <n v="12676.377711620253"/>
    <n v="17744.887260022631"/>
    <n v="16844.428485097142"/>
    <n v="17294.657872559888"/>
  </r>
  <r>
    <s v="E"/>
    <s v="H56 50/CAF01 "/>
    <x v="4"/>
    <x v="1"/>
    <s v="spleen"/>
    <x v="6"/>
    <x v="6"/>
    <s v="4x"/>
    <n v="734.19710972722282"/>
    <n v="462.20721313180559"/>
    <n v="598.20216142951426"/>
    <n v="16155.262061545314"/>
    <n v="16778.784172358501"/>
    <n v="16467.023116951907"/>
  </r>
  <r>
    <s v="E"/>
    <s v="H56 50/CAF01 "/>
    <x v="4"/>
    <x v="2"/>
    <s v="spleen"/>
    <x v="0"/>
    <x v="0"/>
    <s v="4x"/>
    <n v="73.52474824888499"/>
    <n v="81.724332845930562"/>
    <n v="77.624540547407776"/>
    <n v="93.92124426146124"/>
    <n v="375.15755553864852"/>
    <n v="234.53939990005489"/>
  </r>
  <r>
    <s v="E"/>
    <s v="H56 50/CAF01 "/>
    <x v="4"/>
    <x v="2"/>
    <s v="spleen"/>
    <x v="1"/>
    <x v="1"/>
    <s v="4x"/>
    <n v="133.34331330360914"/>
    <n v="1010.6731144275192"/>
    <n v="572.00821386556413"/>
    <n v="1157.9925725860996"/>
    <n v="397.93642157443969"/>
    <n v="777.96449708026967"/>
  </r>
  <r>
    <s v="E"/>
    <s v="H56 50/CAF01 "/>
    <x v="4"/>
    <x v="2"/>
    <s v="spleen"/>
    <x v="2"/>
    <x v="2"/>
    <s v="4x"/>
    <n v="784.50311691881564"/>
    <n v="312.20861897244851"/>
    <n v="548.3558679456321"/>
    <n v="1084.5052583964216"/>
    <n v="1618.0214594859867"/>
    <n v="1351.2633589412042"/>
  </r>
  <r>
    <s v="E"/>
    <s v="H56 50/CAF01 "/>
    <x v="4"/>
    <x v="2"/>
    <s v="spleen"/>
    <x v="3"/>
    <x v="3"/>
    <s v="4x"/>
    <n v="2298.887677147568"/>
    <n v="2317.2255746641181"/>
    <n v="2308.0566259058432"/>
    <n v="3299.6497895965504"/>
    <n v="3749.0767396241486"/>
    <n v="3524.3632646103497"/>
  </r>
  <r>
    <s v="E"/>
    <s v="H56 50/CAF01 "/>
    <x v="4"/>
    <x v="2"/>
    <s v="spleen"/>
    <x v="4"/>
    <x v="4"/>
    <s v="4x"/>
    <n v="3552.013676686186"/>
    <n v="2858.2041376944208"/>
    <n v="3205.1089071903034"/>
    <n v="7873.8331334586792"/>
    <n v="9786.8193818969321"/>
    <n v="8830.3262576778052"/>
  </r>
  <r>
    <s v="E"/>
    <s v="H56 50/CAF01 "/>
    <x v="4"/>
    <x v="2"/>
    <s v="spleen"/>
    <x v="5"/>
    <x v="5"/>
    <s v="4x"/>
    <n v="5836.5660393042144"/>
    <n v="2655.6661600096581"/>
    <n v="4246.1160996569361"/>
    <n v="15283.578404056578"/>
    <n v="16863.184362034131"/>
    <n v="16073.381383045355"/>
  </r>
  <r>
    <s v="E"/>
    <s v="H56 50/CAF01 "/>
    <x v="4"/>
    <x v="2"/>
    <s v="spleen"/>
    <x v="6"/>
    <x v="6"/>
    <s v="4x"/>
    <n v="520.13983657724907"/>
    <n v="451.46314300594344"/>
    <n v="485.80148979159628"/>
    <n v="10833.212127469673"/>
    <n v="9744.7940773383507"/>
    <n v="10289.003102404011"/>
  </r>
  <r>
    <s v="F"/>
    <s v="Saline"/>
    <x v="5"/>
    <x v="0"/>
    <s v="spleen"/>
    <x v="0"/>
    <x v="0"/>
    <s v="4x"/>
    <n v="5.6091847624182911"/>
    <n v="202.49527696747879"/>
    <n v="104.05223086494854"/>
    <n v="227.47415552020036"/>
    <n v="63.286974462950987"/>
    <n v="145.38056499157568"/>
  </r>
  <r>
    <s v="F"/>
    <s v="Saline"/>
    <x v="5"/>
    <x v="0"/>
    <s v="spleen"/>
    <x v="1"/>
    <x v="1"/>
    <s v="4x"/>
    <n v="123.17571348964407"/>
    <n v="126.50539590004685"/>
    <n v="124.84055469484545"/>
    <n v="90.470392440429904"/>
    <n v="18.640181197806594"/>
    <n v="54.555286819118251"/>
  </r>
  <r>
    <s v="F"/>
    <s v="Saline"/>
    <x v="5"/>
    <x v="0"/>
    <s v="spleen"/>
    <x v="2"/>
    <x v="2"/>
    <s v="4x"/>
    <n v="81.119792227914914"/>
    <n v="41.969220937617315"/>
    <n v="61.544506582766118"/>
    <n v="186.27689285584455"/>
    <n v="543.75710983470242"/>
    <n v="365.01700134527346"/>
  </r>
  <r>
    <s v="F"/>
    <s v="Saline"/>
    <x v="5"/>
    <x v="0"/>
    <s v="spleen"/>
    <x v="3"/>
    <x v="3"/>
    <s v="4x"/>
    <n v="41.969220937617315"/>
    <n v="33.504221584025238"/>
    <n v="37.736721260821277"/>
    <n v="86.421833540478673"/>
    <n v="29.818046846656987"/>
    <n v="58.119940193567828"/>
  </r>
  <r>
    <s v="F"/>
    <s v="Saline"/>
    <x v="5"/>
    <x v="0"/>
    <s v="spleen"/>
    <x v="4"/>
    <x v="4"/>
    <s v="4x"/>
    <n v="33.504221584025238"/>
    <n v="25.32694119074165"/>
    <n v="29.415581387383444"/>
    <n v="63.286974462950987"/>
    <n v="111.475414312697"/>
    <n v="87.381194387823996"/>
  </r>
  <r>
    <s v="F"/>
    <s v="Saline"/>
    <x v="5"/>
    <x v="0"/>
    <s v="spleen"/>
    <x v="5"/>
    <x v="5"/>
    <s v="4x"/>
    <n v="198.9399117227558"/>
    <n v="25.32694119074165"/>
    <n v="112.13342645674872"/>
    <n v="598.74327250175611"/>
    <n v="334.00148671703187"/>
    <n v="466.37237960939399"/>
  </r>
  <r>
    <s v="F"/>
    <s v="Saline"/>
    <x v="5"/>
    <x v="0"/>
    <s v="spleen"/>
    <x v="6"/>
    <x v="6"/>
    <s v="4x"/>
    <n v="440.65031882550181"/>
    <n v="699.00240512084281"/>
    <n v="569.82636197317231"/>
    <n v="20208.869560479183"/>
    <n v="11769.33782792451"/>
    <n v="15989.103694201847"/>
  </r>
  <r>
    <s v="F"/>
    <s v="Saline"/>
    <x v="5"/>
    <x v="1"/>
    <s v="spleen"/>
    <x v="0"/>
    <x v="0"/>
    <s v="4x"/>
    <n v="573.94450989334064"/>
    <n v="10.145995689033004"/>
    <n v="292.04525279118684"/>
    <n v="691.21158898577676"/>
    <n v="201.45142971949426"/>
    <n v="446.33150935263552"/>
  </r>
  <r>
    <s v="F"/>
    <s v="Saline"/>
    <x v="5"/>
    <x v="1"/>
    <s v="spleen"/>
    <x v="1"/>
    <x v="1"/>
    <s v="4x"/>
    <n v="25.32694119074165"/>
    <n v="30.743831481099992"/>
    <n v="28.035386335920819"/>
    <n v="1145.7071477712352"/>
    <n v="63.286974462950987"/>
    <n v="604.49706111709315"/>
  </r>
  <r>
    <s v="F"/>
    <s v="Saline"/>
    <x v="5"/>
    <x v="1"/>
    <s v="spleen"/>
    <x v="2"/>
    <x v="2"/>
    <s v="4x"/>
    <n v="41.969220937617315"/>
    <n v="33.504221584025238"/>
    <n v="37.736721260821277"/>
    <n v="1603.5479974729785"/>
    <n v="52.522326346512237"/>
    <n v="828.0351619097454"/>
  </r>
  <r>
    <s v="F"/>
    <s v="Saline"/>
    <x v="5"/>
    <x v="1"/>
    <s v="spleen"/>
    <x v="3"/>
    <x v="3"/>
    <s v="4x"/>
    <n v="123.17571348964407"/>
    <n v="65.653608853422838"/>
    <n v="94.414661171533453"/>
    <n v="691.21158898577676"/>
    <n v="510.16620187443863"/>
    <n v="600.68889543010766"/>
  </r>
  <r>
    <s v="F"/>
    <s v="Saline"/>
    <x v="5"/>
    <x v="1"/>
    <s v="spleen"/>
    <x v="4"/>
    <x v="4"/>
    <s v="4x"/>
    <n v="28.017285376160189"/>
    <n v="312.76310498963164"/>
    <n v="170.39019518289592"/>
    <n v="5836.6657479302385"/>
    <n v="749.94594332163854"/>
    <n v="3293.3058456259387"/>
  </r>
  <r>
    <s v="F"/>
    <s v="Saline"/>
    <x v="5"/>
    <x v="1"/>
    <s v="spleen"/>
    <x v="5"/>
    <x v="5"/>
    <s v="4x"/>
    <n v="41.969220937617315"/>
    <n v="25.32694119074165"/>
    <n v="33.648081064179479"/>
    <n v="2022.9992002244692"/>
    <n v="4440.6143301609391"/>
    <n v="3231.806765192704"/>
  </r>
  <r>
    <s v="F"/>
    <s v="Saline"/>
    <x v="5"/>
    <x v="1"/>
    <s v="spleen"/>
    <x v="6"/>
    <x v="6"/>
    <s v="4x"/>
    <n v="1264.3682975994818"/>
    <n v="1752.5554592100304"/>
    <n v="1508.4618784047561"/>
    <n v="36980.855513871822"/>
    <n v="66143.037716685052"/>
    <n v="51561.946615278437"/>
  </r>
  <r>
    <s v="F"/>
    <s v="Saline"/>
    <x v="5"/>
    <x v="2"/>
    <s v="spleen"/>
    <x v="0"/>
    <x v="0"/>
    <s v="4x"/>
    <n v="0"/>
    <n v="12.536113042577528"/>
    <n v="6.2680565212887638"/>
    <n v="496.90145283411641"/>
    <n v="648.06625088769681"/>
    <n v="572.48385186090661"/>
  </r>
  <r>
    <s v="F"/>
    <s v="Saline"/>
    <x v="5"/>
    <x v="2"/>
    <s v="spleen"/>
    <x v="1"/>
    <x v="1"/>
    <s v="4x"/>
    <n v="17.503310850677124"/>
    <n v="7.8317181874504032"/>
    <n v="12.667514519063763"/>
    <n v="35.929367577313542"/>
    <n v="102.92468375075639"/>
    <n v="69.427025664034971"/>
  </r>
  <r>
    <s v="F"/>
    <s v="Saline"/>
    <x v="5"/>
    <x v="2"/>
    <s v="spleen"/>
    <x v="2"/>
    <x v="2"/>
    <s v="4x"/>
    <n v="22.675549883720727"/>
    <n v="25.32694119074165"/>
    <n v="24.001245537231188"/>
    <n v="1281.8991240028079"/>
    <n v="406.90890126757472"/>
    <n v="844.40401263519129"/>
  </r>
  <r>
    <s v="F"/>
    <s v="Saline"/>
    <x v="5"/>
    <x v="2"/>
    <s v="spleen"/>
    <x v="3"/>
    <x v="3"/>
    <s v="4x"/>
    <n v="28.017285376160189"/>
    <n v="68.710189293686639"/>
    <n v="48.363737334923414"/>
    <n v="49.06352136961484"/>
    <n v="357.84836417437003"/>
    <n v="203.45594277199243"/>
  </r>
  <r>
    <s v="F"/>
    <s v="Saline"/>
    <x v="5"/>
    <x v="2"/>
    <s v="spleen"/>
    <x v="4"/>
    <x v="4"/>
    <s v="4x"/>
    <n v="30.743831481099992"/>
    <n v="20.066366850138603"/>
    <n v="25.405099165619298"/>
    <n v="299.12425864009498"/>
    <n v="376.03604774187039"/>
    <n v="337.58015319098268"/>
  </r>
  <r>
    <s v="F"/>
    <s v="Saline"/>
    <x v="5"/>
    <x v="2"/>
    <s v="spleen"/>
    <x v="5"/>
    <x v="5"/>
    <s v="4x"/>
    <n v="41.969220937617315"/>
    <n v="28.017285376160189"/>
    <n v="34.993253156888755"/>
    <n v="1458.0779895199144"/>
    <n v="1369.1841086031648"/>
    <n v="1413.6310490615397"/>
  </r>
  <r>
    <s v="F"/>
    <s v="Saline"/>
    <x v="5"/>
    <x v="2"/>
    <s v="spleen"/>
    <x v="6"/>
    <x v="6"/>
    <s v="4x"/>
    <n v="350.86937385656063"/>
    <n v="206.0592843023579"/>
    <n v="278.46432907945928"/>
    <n v="60598.385512343331"/>
    <n v="53416.661183184144"/>
    <n v="57007.523347763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el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5" indent="0" outline="1" outlineData="1" multipleFieldFilters="0">
  <location ref="B2:N10" firstHeaderRow="1" firstDataRow="3" firstDataCol="1"/>
  <pivotFields count="14">
    <pivotField showAll="0"/>
    <pivotField showAll="0"/>
    <pivotField axis="axisCol" showAll="0" defaultSubtotal="0">
      <items count="6">
        <item x="5"/>
        <item sd="0" x="0"/>
        <item sd="0" x="1"/>
        <item x="2"/>
        <item x="3"/>
        <item sd="0" x="4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>
      <items count="8">
        <item x="6"/>
        <item x="1"/>
        <item x="2"/>
        <item x="5"/>
        <item x="3"/>
        <item x="4"/>
        <item x="0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h="1" x="6"/>
      </items>
    </pivotField>
    <pivotField showAll="0"/>
    <pivotField numFmtId="2" showAll="0"/>
    <pivotField numFmtId="2" showAll="0"/>
    <pivotField dataField="1" numFmtId="1" showAll="0" defaultSubtotal="0"/>
    <pivotField numFmtId="2" showAll="0"/>
    <pivotField numFmtId="2" showAll="0"/>
    <pivotField numFmtI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3"/>
  </colFields>
  <colItems count="12">
    <i>
      <x/>
      <x/>
    </i>
    <i r="1">
      <x v="1"/>
    </i>
    <i r="1">
      <x v="2"/>
    </i>
    <i>
      <x v="1"/>
    </i>
    <i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</i>
  </colItems>
  <dataFields count="1">
    <dataField name="Sum of IL-17 mean" fld="10" baseField="0" baseItem="0"/>
  </dataFields>
  <formats count="7">
    <format dxfId="6">
      <pivotArea outline="0" collapsedLevelsAreSubtotals="1" fieldPosition="0">
        <references count="1">
          <reference field="2" count="2" selected="0"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2" count="2" selected="0">
            <x v="1"/>
            <x v="2"/>
          </reference>
        </references>
      </pivotArea>
    </format>
    <format dxfId="4">
      <pivotArea type="topRight" dataOnly="0" labelOnly="1" outline="0" offset="B1:C1" fieldPosition="0"/>
    </format>
    <format dxfId="3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1">
      <pivotArea dataOnly="0" labelOnly="1" fieldPosition="0">
        <references count="1">
          <reference field="2" count="1">
            <x v="5"/>
          </reference>
        </references>
      </pivotArea>
    </format>
    <format dxfId="0">
      <pivotArea type="topRight" dataOnly="0" labelOnly="1" outline="0" offset="J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el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5" indent="0" outline="1" outlineData="1" multipleFieldFilters="0">
  <location ref="B12:N20" firstHeaderRow="1" firstDataRow="3" firstDataCol="1"/>
  <pivotFields count="14">
    <pivotField showAll="0"/>
    <pivotField showAll="0"/>
    <pivotField axis="axisCol" showAll="0" defaultSubtotal="0">
      <items count="6">
        <item x="5"/>
        <item sd="0" x="0"/>
        <item sd="0" x="1"/>
        <item x="2"/>
        <item x="3"/>
        <item sd="0" x="4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>
      <items count="8">
        <item x="6"/>
        <item x="1"/>
        <item x="2"/>
        <item x="5"/>
        <item x="3"/>
        <item x="4"/>
        <item x="0"/>
        <item t="default"/>
      </items>
    </pivotField>
    <pivotField axis="axisRow" showAll="0" defaultSubtotal="0">
      <items count="7">
        <item x="0"/>
        <item x="1"/>
        <item x="2"/>
        <item x="3"/>
        <item x="4"/>
        <item x="5"/>
        <item h="1" x="6"/>
      </items>
    </pivotField>
    <pivotField showAll="0"/>
    <pivotField numFmtId="2" showAll="0"/>
    <pivotField numFmtId="2" showAll="0"/>
    <pivotField numFmtId="1" showAll="0" defaultSubtotal="0"/>
    <pivotField numFmtId="2" showAll="0"/>
    <pivotField numFmtId="2" showAll="0"/>
    <pivotField dataField="1" numFmtI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2"/>
    <field x="3"/>
  </colFields>
  <colItems count="12">
    <i>
      <x/>
      <x/>
    </i>
    <i r="1">
      <x v="1"/>
    </i>
    <i r="1">
      <x v="2"/>
    </i>
    <i>
      <x v="1"/>
    </i>
    <i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</i>
  </colItems>
  <dataFields count="1">
    <dataField name="Sum af IFNg mean" fld="13" baseField="0" baseItem="0"/>
  </dataFields>
  <formats count="6">
    <format dxfId="12">
      <pivotArea outline="0" collapsedLevelsAreSubtotals="1" fieldPosition="0">
        <references count="1">
          <reference field="2" count="2" selected="0">
            <x v="1"/>
            <x v="2"/>
          </reference>
        </references>
      </pivotArea>
    </format>
    <format dxfId="11">
      <pivotArea type="topRight" dataOnly="0" labelOnly="1" outline="0" offset="B1:C1" fieldPosition="0"/>
    </format>
    <format dxfId="10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9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8">
      <pivotArea type="topRight" dataOnly="0" labelOnly="1" outline="0" offset="J1" fieldPosition="0"/>
    </format>
    <format dxfId="7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X2:AC43" totalsRowShown="0">
  <autoFilter ref="X2:AC43" xr:uid="{00000000-0009-0000-0100-000001000000}"/>
  <tableColumns count="6">
    <tableColumn id="1" xr3:uid="{00000000-0010-0000-0000-000001000000}" name="H56 vacc. Dose"/>
    <tableColumn id="2" xr3:uid="{00000000-0010-0000-0000-000002000000}" name="H56 restim (ug/ml)"/>
    <tableColumn id="3" xr3:uid="{00000000-0010-0000-0000-000003000000}" name="mean % IL-17"/>
    <tableColumn id="4" xr3:uid="{00000000-0010-0000-0000-000004000000}" name="mean % IFNg"/>
    <tableColumn id="5" xr3:uid="{00000000-0010-0000-0000-000005000000}" name="mean % IL-2"/>
    <tableColumn id="6" xr3:uid="{00000000-0010-0000-0000-000006000000}" name="mean % TNF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21"/>
  <sheetViews>
    <sheetView topLeftCell="P108" workbookViewId="0">
      <selection activeCell="X117" sqref="X117"/>
    </sheetView>
  </sheetViews>
  <sheetFormatPr defaultColWidth="11.19921875" defaultRowHeight="15.6" x14ac:dyDescent="0.3"/>
  <cols>
    <col min="16" max="17" width="11.296875" customWidth="1"/>
    <col min="19" max="22" width="12" bestFit="1" customWidth="1"/>
  </cols>
  <sheetData>
    <row r="3" spans="2:22" ht="79.8" x14ac:dyDescent="0.3">
      <c r="B3" s="9" t="s">
        <v>8</v>
      </c>
      <c r="C3" s="9"/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</row>
    <row r="4" spans="2:22" x14ac:dyDescent="0.3">
      <c r="B4" s="9"/>
      <c r="C4" s="9"/>
      <c r="D4" s="9"/>
      <c r="E4" s="9"/>
      <c r="F4" s="9"/>
      <c r="G4" s="9"/>
      <c r="H4" s="9"/>
      <c r="I4" s="9"/>
      <c r="J4" s="9"/>
      <c r="K4" s="9"/>
    </row>
    <row r="5" spans="2:22" ht="27" x14ac:dyDescent="0.3">
      <c r="B5" s="9" t="s">
        <v>8</v>
      </c>
      <c r="C5" s="9" t="s">
        <v>17</v>
      </c>
      <c r="D5" s="9" t="s">
        <v>9</v>
      </c>
      <c r="E5" s="9" t="s">
        <v>10</v>
      </c>
      <c r="F5" s="9" t="s">
        <v>18</v>
      </c>
      <c r="G5" s="9" t="s">
        <v>27</v>
      </c>
      <c r="H5" s="9" t="s">
        <v>28</v>
      </c>
      <c r="I5" s="9" t="s">
        <v>29</v>
      </c>
      <c r="J5" s="9" t="s">
        <v>30</v>
      </c>
      <c r="K5" s="9" t="s">
        <v>35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S5" t="s">
        <v>37</v>
      </c>
      <c r="T5" t="s">
        <v>38</v>
      </c>
      <c r="U5" t="s">
        <v>39</v>
      </c>
      <c r="V5" t="s">
        <v>40</v>
      </c>
    </row>
    <row r="6" spans="2:22" x14ac:dyDescent="0.3">
      <c r="B6" t="s">
        <v>19</v>
      </c>
      <c r="C6">
        <v>5.0000000000000001E-3</v>
      </c>
      <c r="D6">
        <v>1</v>
      </c>
      <c r="E6" t="s">
        <v>21</v>
      </c>
      <c r="F6">
        <v>0</v>
      </c>
      <c r="G6">
        <v>9.0299999999999998E-3</v>
      </c>
      <c r="H6">
        <v>3.3000000000000002E-2</v>
      </c>
      <c r="I6">
        <v>2.9000000000000001E-2</v>
      </c>
      <c r="J6">
        <v>8.3000000000000004E-2</v>
      </c>
      <c r="K6">
        <v>0.11</v>
      </c>
      <c r="M6" s="10">
        <f>G6-G6</f>
        <v>0</v>
      </c>
      <c r="N6" s="10">
        <f t="shared" ref="N6:Q6" si="0">H6-H6</f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S6" s="11"/>
      <c r="T6" s="11"/>
      <c r="U6" s="11"/>
      <c r="V6" s="11"/>
    </row>
    <row r="7" spans="2:22" x14ac:dyDescent="0.3">
      <c r="B7" t="s">
        <v>19</v>
      </c>
      <c r="C7">
        <v>5.0000000000000001E-3</v>
      </c>
      <c r="D7">
        <v>1</v>
      </c>
      <c r="E7" t="s">
        <v>20</v>
      </c>
      <c r="F7">
        <v>0.02</v>
      </c>
      <c r="G7">
        <v>6.9699999999999996E-3</v>
      </c>
      <c r="H7">
        <v>6.0999999999999999E-2</v>
      </c>
      <c r="I7">
        <v>4.2000000000000003E-2</v>
      </c>
      <c r="J7">
        <v>0.11</v>
      </c>
      <c r="K7">
        <v>0.16</v>
      </c>
      <c r="M7" s="10">
        <f>G7-G6</f>
        <v>-2.0600000000000002E-3</v>
      </c>
      <c r="N7" s="10">
        <f t="shared" ref="N7:Q7" si="1">H7-H6</f>
        <v>2.7999999999999997E-2</v>
      </c>
      <c r="O7" s="10">
        <f t="shared" si="1"/>
        <v>1.3000000000000001E-2</v>
      </c>
      <c r="P7" s="10">
        <f t="shared" si="1"/>
        <v>2.6999999999999996E-2</v>
      </c>
      <c r="Q7" s="10">
        <f t="shared" si="1"/>
        <v>0.05</v>
      </c>
      <c r="S7" s="12">
        <f>M7/$Q7*100</f>
        <v>-4.12</v>
      </c>
      <c r="T7" s="12">
        <f t="shared" ref="T7:V22" si="2">N7/$Q7*100</f>
        <v>55.999999999999993</v>
      </c>
      <c r="U7" s="12">
        <f t="shared" si="2"/>
        <v>26</v>
      </c>
      <c r="V7" s="12">
        <f t="shared" si="2"/>
        <v>53.999999999999993</v>
      </c>
    </row>
    <row r="8" spans="2:22" x14ac:dyDescent="0.3">
      <c r="B8" t="s">
        <v>19</v>
      </c>
      <c r="C8">
        <v>5.0000000000000001E-3</v>
      </c>
      <c r="D8">
        <v>1</v>
      </c>
      <c r="E8" t="s">
        <v>20</v>
      </c>
      <c r="F8">
        <v>0.2</v>
      </c>
      <c r="G8">
        <v>2.9000000000000001E-2</v>
      </c>
      <c r="H8">
        <v>7.6999999999999999E-2</v>
      </c>
      <c r="I8">
        <v>0.16</v>
      </c>
      <c r="J8">
        <v>0.28000000000000003</v>
      </c>
      <c r="K8">
        <v>0.37</v>
      </c>
      <c r="M8" s="10">
        <f>G8-G6</f>
        <v>1.9970000000000002E-2</v>
      </c>
      <c r="N8" s="10">
        <f t="shared" ref="N8:Q8" si="3">H8-H6</f>
        <v>4.3999999999999997E-2</v>
      </c>
      <c r="O8" s="10">
        <f t="shared" si="3"/>
        <v>0.13100000000000001</v>
      </c>
      <c r="P8" s="10">
        <f t="shared" si="3"/>
        <v>0.19700000000000001</v>
      </c>
      <c r="Q8" s="10">
        <f t="shared" si="3"/>
        <v>0.26</v>
      </c>
      <c r="S8" s="12">
        <f>M8/$Q8*100</f>
        <v>7.680769230769231</v>
      </c>
      <c r="T8" s="12">
        <f t="shared" si="2"/>
        <v>16.92307692307692</v>
      </c>
      <c r="U8" s="12">
        <f t="shared" si="2"/>
        <v>50.384615384615387</v>
      </c>
      <c r="V8" s="12">
        <f t="shared" si="2"/>
        <v>75.769230769230774</v>
      </c>
    </row>
    <row r="9" spans="2:22" x14ac:dyDescent="0.3">
      <c r="B9" t="s">
        <v>19</v>
      </c>
      <c r="C9">
        <v>5.0000000000000001E-3</v>
      </c>
      <c r="D9">
        <v>1</v>
      </c>
      <c r="E9" t="s">
        <v>20</v>
      </c>
      <c r="F9">
        <v>2</v>
      </c>
      <c r="G9">
        <v>6.5000000000000002E-2</v>
      </c>
      <c r="H9">
        <v>6.7000000000000004E-2</v>
      </c>
      <c r="I9">
        <v>0.33</v>
      </c>
      <c r="J9">
        <v>0.46</v>
      </c>
      <c r="K9">
        <v>0.51</v>
      </c>
      <c r="M9" s="10">
        <f>G9-G6</f>
        <v>5.5970000000000006E-2</v>
      </c>
      <c r="N9" s="10">
        <f t="shared" ref="N9:P9" si="4">H9-H6</f>
        <v>3.4000000000000002E-2</v>
      </c>
      <c r="O9" s="10">
        <f t="shared" si="4"/>
        <v>0.30099999999999999</v>
      </c>
      <c r="P9" s="10">
        <f t="shared" si="4"/>
        <v>0.377</v>
      </c>
      <c r="Q9" s="10">
        <f>K9-K6</f>
        <v>0.4</v>
      </c>
      <c r="S9" s="12">
        <f>M9/$Q9*100</f>
        <v>13.9925</v>
      </c>
      <c r="T9" s="12">
        <f t="shared" si="2"/>
        <v>8.5</v>
      </c>
      <c r="U9" s="12">
        <f t="shared" si="2"/>
        <v>75.25</v>
      </c>
      <c r="V9" s="12">
        <f t="shared" si="2"/>
        <v>94.25</v>
      </c>
    </row>
    <row r="10" spans="2:22" x14ac:dyDescent="0.3">
      <c r="B10" t="s">
        <v>19</v>
      </c>
      <c r="C10">
        <v>5.0000000000000001E-3</v>
      </c>
      <c r="D10">
        <v>1</v>
      </c>
      <c r="E10" t="s">
        <v>20</v>
      </c>
      <c r="F10">
        <v>20</v>
      </c>
      <c r="G10">
        <v>8.5999999999999993E-2</v>
      </c>
      <c r="H10">
        <v>6.5000000000000002E-2</v>
      </c>
      <c r="I10">
        <v>0.4</v>
      </c>
      <c r="J10">
        <v>0.49</v>
      </c>
      <c r="K10">
        <v>0.54</v>
      </c>
      <c r="M10" s="10">
        <f>G10-G6</f>
        <v>7.6969999999999997E-2</v>
      </c>
      <c r="N10" s="10">
        <f t="shared" ref="N10:Q10" si="5">H10-H6</f>
        <v>3.2000000000000001E-2</v>
      </c>
      <c r="O10" s="10">
        <f t="shared" si="5"/>
        <v>0.371</v>
      </c>
      <c r="P10" s="10">
        <f t="shared" si="5"/>
        <v>0.40699999999999997</v>
      </c>
      <c r="Q10" s="10">
        <f t="shared" si="5"/>
        <v>0.43000000000000005</v>
      </c>
      <c r="S10" s="12">
        <f>M10/$Q10*100</f>
        <v>17.899999999999995</v>
      </c>
      <c r="T10" s="12">
        <f t="shared" si="2"/>
        <v>7.441860465116279</v>
      </c>
      <c r="U10" s="12">
        <f t="shared" si="2"/>
        <v>86.279069767441854</v>
      </c>
      <c r="V10" s="12">
        <f t="shared" si="2"/>
        <v>94.651162790697668</v>
      </c>
    </row>
    <row r="11" spans="2:22" x14ac:dyDescent="0.3">
      <c r="B11" t="s">
        <v>19</v>
      </c>
      <c r="C11">
        <v>5.0000000000000001E-3</v>
      </c>
      <c r="D11">
        <v>1</v>
      </c>
      <c r="E11" t="s">
        <v>20</v>
      </c>
      <c r="F11">
        <v>100</v>
      </c>
      <c r="G11">
        <v>8.7999999999999995E-2</v>
      </c>
      <c r="H11">
        <v>9.2999999999999999E-2</v>
      </c>
      <c r="I11">
        <v>0.39</v>
      </c>
      <c r="J11">
        <v>0.46</v>
      </c>
      <c r="K11">
        <v>0.53</v>
      </c>
      <c r="M11" s="10">
        <f>G11-G6</f>
        <v>7.8969999999999999E-2</v>
      </c>
      <c r="N11" s="10">
        <f t="shared" ref="N11:Q11" si="6">H11-H6</f>
        <v>0.06</v>
      </c>
      <c r="O11" s="10">
        <f t="shared" si="6"/>
        <v>0.36099999999999999</v>
      </c>
      <c r="P11" s="10">
        <f t="shared" si="6"/>
        <v>0.377</v>
      </c>
      <c r="Q11" s="10">
        <f t="shared" si="6"/>
        <v>0.42000000000000004</v>
      </c>
      <c r="S11" s="12">
        <f>M11/$Q11*100</f>
        <v>18.80238095238095</v>
      </c>
      <c r="T11" s="12">
        <f t="shared" si="2"/>
        <v>14.285714285714285</v>
      </c>
      <c r="U11" s="12">
        <f t="shared" si="2"/>
        <v>85.952380952380949</v>
      </c>
      <c r="V11" s="12">
        <f t="shared" si="2"/>
        <v>89.761904761904759</v>
      </c>
    </row>
    <row r="12" spans="2:22" x14ac:dyDescent="0.3">
      <c r="M12" s="10"/>
      <c r="N12" s="10"/>
      <c r="O12" s="10"/>
      <c r="P12" s="10"/>
      <c r="Q12" s="10"/>
      <c r="S12" s="12"/>
      <c r="T12" s="12"/>
      <c r="U12" s="12"/>
      <c r="V12" s="12"/>
    </row>
    <row r="13" spans="2:22" x14ac:dyDescent="0.3">
      <c r="B13" t="s">
        <v>19</v>
      </c>
      <c r="C13">
        <v>5.0000000000000001E-3</v>
      </c>
      <c r="D13">
        <v>2</v>
      </c>
      <c r="E13" t="s">
        <v>21</v>
      </c>
      <c r="F13">
        <v>0</v>
      </c>
      <c r="G13">
        <v>1.7999999999999999E-2</v>
      </c>
      <c r="H13">
        <v>2.5000000000000001E-2</v>
      </c>
      <c r="I13">
        <v>5.4200000000000003E-3</v>
      </c>
      <c r="J13">
        <v>5.8000000000000003E-2</v>
      </c>
      <c r="K13">
        <v>9.1999999999999998E-2</v>
      </c>
      <c r="M13" s="10">
        <f>G13-G13</f>
        <v>0</v>
      </c>
      <c r="N13" s="10">
        <f t="shared" ref="N13:Q13" si="7">H13-H13</f>
        <v>0</v>
      </c>
      <c r="O13" s="10">
        <f t="shared" si="7"/>
        <v>0</v>
      </c>
      <c r="P13" s="10">
        <f t="shared" si="7"/>
        <v>0</v>
      </c>
      <c r="Q13" s="10">
        <f t="shared" si="7"/>
        <v>0</v>
      </c>
      <c r="S13" s="12"/>
      <c r="T13" s="12"/>
      <c r="U13" s="12"/>
      <c r="V13" s="12"/>
    </row>
    <row r="14" spans="2:22" x14ac:dyDescent="0.3">
      <c r="B14" t="s">
        <v>19</v>
      </c>
      <c r="C14">
        <v>5.0000000000000001E-3</v>
      </c>
      <c r="D14">
        <v>2</v>
      </c>
      <c r="E14" t="s">
        <v>20</v>
      </c>
      <c r="F14">
        <v>0.02</v>
      </c>
      <c r="G14">
        <v>1.0999999999999999E-2</v>
      </c>
      <c r="H14">
        <v>2.5999999999999999E-2</v>
      </c>
      <c r="I14">
        <v>1.7000000000000001E-2</v>
      </c>
      <c r="J14">
        <v>8.3000000000000004E-2</v>
      </c>
      <c r="K14">
        <v>0.1</v>
      </c>
      <c r="M14" s="10">
        <f>G14-G13</f>
        <v>-6.9999999999999993E-3</v>
      </c>
      <c r="N14" s="10">
        <f t="shared" ref="N14:Q14" si="8">H14-H13</f>
        <v>9.9999999999999742E-4</v>
      </c>
      <c r="O14" s="10">
        <f t="shared" si="8"/>
        <v>1.158E-2</v>
      </c>
      <c r="P14" s="10">
        <f t="shared" si="8"/>
        <v>2.5000000000000001E-2</v>
      </c>
      <c r="Q14" s="10">
        <f t="shared" si="8"/>
        <v>8.0000000000000071E-3</v>
      </c>
      <c r="S14" s="12">
        <f t="shared" ref="S14:V75" si="9">M14/$Q14*100</f>
        <v>-87.499999999999915</v>
      </c>
      <c r="T14" s="12">
        <f t="shared" si="2"/>
        <v>12.499999999999957</v>
      </c>
      <c r="U14" s="12">
        <f t="shared" si="2"/>
        <v>144.74999999999986</v>
      </c>
      <c r="V14" s="12">
        <f t="shared" si="2"/>
        <v>312.49999999999972</v>
      </c>
    </row>
    <row r="15" spans="2:22" x14ac:dyDescent="0.3">
      <c r="B15" t="s">
        <v>19</v>
      </c>
      <c r="C15">
        <v>5.0000000000000001E-3</v>
      </c>
      <c r="D15">
        <v>2</v>
      </c>
      <c r="E15" t="s">
        <v>20</v>
      </c>
      <c r="F15">
        <v>0.2</v>
      </c>
      <c r="G15">
        <v>0.03</v>
      </c>
      <c r="H15">
        <v>2.5000000000000001E-2</v>
      </c>
      <c r="I15">
        <v>6.9000000000000006E-2</v>
      </c>
      <c r="J15">
        <v>0.15</v>
      </c>
      <c r="K15">
        <v>0.17</v>
      </c>
      <c r="M15" s="10">
        <f>G15-G13</f>
        <v>1.2E-2</v>
      </c>
      <c r="N15" s="10">
        <f t="shared" ref="N15:Q15" si="10">H15-H13</f>
        <v>0</v>
      </c>
      <c r="O15" s="10">
        <f t="shared" si="10"/>
        <v>6.3580000000000012E-2</v>
      </c>
      <c r="P15" s="10">
        <f t="shared" si="10"/>
        <v>9.1999999999999998E-2</v>
      </c>
      <c r="Q15" s="10">
        <f t="shared" si="10"/>
        <v>7.8000000000000014E-2</v>
      </c>
      <c r="S15" s="12">
        <f t="shared" si="9"/>
        <v>15.384615384615383</v>
      </c>
      <c r="T15" s="12">
        <f t="shared" si="2"/>
        <v>0</v>
      </c>
      <c r="U15" s="12">
        <f t="shared" si="2"/>
        <v>81.512820512820511</v>
      </c>
      <c r="V15" s="12">
        <f t="shared" si="2"/>
        <v>117.94871794871793</v>
      </c>
    </row>
    <row r="16" spans="2:22" x14ac:dyDescent="0.3">
      <c r="B16" t="s">
        <v>19</v>
      </c>
      <c r="C16">
        <v>5.0000000000000001E-3</v>
      </c>
      <c r="D16">
        <v>2</v>
      </c>
      <c r="E16" t="s">
        <v>20</v>
      </c>
      <c r="F16">
        <v>2</v>
      </c>
      <c r="G16">
        <v>0.03</v>
      </c>
      <c r="H16">
        <v>2.4E-2</v>
      </c>
      <c r="I16">
        <v>7.9000000000000001E-2</v>
      </c>
      <c r="J16">
        <v>0.13</v>
      </c>
      <c r="K16">
        <v>0.17</v>
      </c>
      <c r="M16" s="10">
        <f>G16-G13</f>
        <v>1.2E-2</v>
      </c>
      <c r="N16" s="10">
        <f t="shared" ref="N16:Q16" si="11">H16-H13</f>
        <v>-1.0000000000000009E-3</v>
      </c>
      <c r="O16" s="10">
        <f t="shared" si="11"/>
        <v>7.3580000000000007E-2</v>
      </c>
      <c r="P16" s="10">
        <f t="shared" si="11"/>
        <v>7.2000000000000008E-2</v>
      </c>
      <c r="Q16" s="10">
        <f t="shared" si="11"/>
        <v>7.8000000000000014E-2</v>
      </c>
      <c r="S16" s="12">
        <f t="shared" si="9"/>
        <v>15.384615384615383</v>
      </c>
      <c r="T16" s="12">
        <f t="shared" si="2"/>
        <v>-1.282051282051283</v>
      </c>
      <c r="U16" s="12">
        <f t="shared" si="2"/>
        <v>94.333333333333329</v>
      </c>
      <c r="V16" s="12">
        <f t="shared" si="2"/>
        <v>92.307692307692307</v>
      </c>
    </row>
    <row r="17" spans="2:22" x14ac:dyDescent="0.3">
      <c r="B17" t="s">
        <v>19</v>
      </c>
      <c r="C17">
        <v>5.0000000000000001E-3</v>
      </c>
      <c r="D17">
        <v>2</v>
      </c>
      <c r="E17" t="s">
        <v>20</v>
      </c>
      <c r="F17">
        <v>20</v>
      </c>
      <c r="G17">
        <v>2.8000000000000001E-2</v>
      </c>
      <c r="H17">
        <v>4.9000000000000002E-2</v>
      </c>
      <c r="I17">
        <v>0.11</v>
      </c>
      <c r="J17">
        <v>0.16</v>
      </c>
      <c r="K17">
        <v>0.2</v>
      </c>
      <c r="M17" s="10">
        <f>G17-G13</f>
        <v>1.0000000000000002E-2</v>
      </c>
      <c r="N17" s="10">
        <f t="shared" ref="N17:Q17" si="12">H17-H13</f>
        <v>2.4E-2</v>
      </c>
      <c r="O17" s="10">
        <f t="shared" si="12"/>
        <v>0.10458000000000001</v>
      </c>
      <c r="P17" s="10">
        <f t="shared" si="12"/>
        <v>0.10200000000000001</v>
      </c>
      <c r="Q17" s="10">
        <f t="shared" si="12"/>
        <v>0.10800000000000001</v>
      </c>
      <c r="S17" s="12">
        <f t="shared" si="9"/>
        <v>9.2592592592592595</v>
      </c>
      <c r="T17" s="12">
        <f t="shared" si="2"/>
        <v>22.222222222222221</v>
      </c>
      <c r="U17" s="12">
        <f t="shared" si="2"/>
        <v>96.833333333333329</v>
      </c>
      <c r="V17" s="12">
        <f t="shared" si="2"/>
        <v>94.444444444444443</v>
      </c>
    </row>
    <row r="18" spans="2:22" x14ac:dyDescent="0.3">
      <c r="B18" t="s">
        <v>19</v>
      </c>
      <c r="C18">
        <v>5.0000000000000001E-3</v>
      </c>
      <c r="D18">
        <v>2</v>
      </c>
      <c r="E18" t="s">
        <v>20</v>
      </c>
      <c r="F18">
        <v>100</v>
      </c>
      <c r="G18">
        <v>3.6999999999999998E-2</v>
      </c>
      <c r="H18">
        <v>4.3999999999999997E-2</v>
      </c>
      <c r="I18">
        <v>9.0999999999999998E-2</v>
      </c>
      <c r="J18">
        <v>0.13</v>
      </c>
      <c r="K18">
        <v>0.18</v>
      </c>
      <c r="M18" s="10">
        <f>G18-G13</f>
        <v>1.9E-2</v>
      </c>
      <c r="N18" s="10">
        <f t="shared" ref="N18:Q18" si="13">H18-H13</f>
        <v>1.8999999999999996E-2</v>
      </c>
      <c r="O18" s="10">
        <f t="shared" si="13"/>
        <v>8.5580000000000003E-2</v>
      </c>
      <c r="P18" s="10">
        <f t="shared" si="13"/>
        <v>7.2000000000000008E-2</v>
      </c>
      <c r="Q18" s="10">
        <f t="shared" si="13"/>
        <v>8.7999999999999995E-2</v>
      </c>
      <c r="S18" s="12">
        <f t="shared" si="9"/>
        <v>21.59090909090909</v>
      </c>
      <c r="T18" s="12">
        <f t="shared" si="2"/>
        <v>21.59090909090909</v>
      </c>
      <c r="U18" s="12">
        <f t="shared" si="2"/>
        <v>97.250000000000014</v>
      </c>
      <c r="V18" s="12">
        <f t="shared" si="2"/>
        <v>81.818181818181841</v>
      </c>
    </row>
    <row r="19" spans="2:22" x14ac:dyDescent="0.3">
      <c r="M19" s="10"/>
      <c r="N19" s="10"/>
      <c r="O19" s="10"/>
      <c r="P19" s="10"/>
      <c r="Q19" s="10"/>
      <c r="S19" s="12"/>
      <c r="T19" s="12"/>
      <c r="U19" s="12"/>
      <c r="V19" s="12"/>
    </row>
    <row r="20" spans="2:22" x14ac:dyDescent="0.3">
      <c r="B20" t="s">
        <v>19</v>
      </c>
      <c r="C20">
        <v>5.0000000000000001E-3</v>
      </c>
      <c r="D20">
        <v>3</v>
      </c>
      <c r="E20" t="s">
        <v>21</v>
      </c>
      <c r="F20">
        <v>0</v>
      </c>
      <c r="G20">
        <v>1.9E-2</v>
      </c>
      <c r="H20">
        <v>3.6999999999999998E-2</v>
      </c>
      <c r="I20">
        <v>3.6999999999999998E-2</v>
      </c>
      <c r="J20">
        <v>5.5E-2</v>
      </c>
      <c r="K20">
        <v>0.12</v>
      </c>
      <c r="M20" s="10">
        <f>G20-G20</f>
        <v>0</v>
      </c>
      <c r="N20" s="10">
        <f t="shared" ref="N20:Q20" si="14">H20-H20</f>
        <v>0</v>
      </c>
      <c r="O20" s="10">
        <f t="shared" si="14"/>
        <v>0</v>
      </c>
      <c r="P20" s="10">
        <f t="shared" si="14"/>
        <v>0</v>
      </c>
      <c r="Q20" s="10">
        <f t="shared" si="14"/>
        <v>0</v>
      </c>
      <c r="S20" s="12"/>
      <c r="T20" s="12"/>
      <c r="U20" s="12"/>
      <c r="V20" s="12"/>
    </row>
    <row r="21" spans="2:22" x14ac:dyDescent="0.3">
      <c r="B21" t="s">
        <v>19</v>
      </c>
      <c r="C21">
        <v>5.0000000000000001E-3</v>
      </c>
      <c r="D21">
        <v>3</v>
      </c>
      <c r="E21" t="s">
        <v>20</v>
      </c>
      <c r="F21">
        <v>0.02</v>
      </c>
      <c r="G21">
        <v>0.02</v>
      </c>
      <c r="H21">
        <v>1.4999999999999999E-2</v>
      </c>
      <c r="I21">
        <v>8.1000000000000003E-2</v>
      </c>
      <c r="J21">
        <v>0.13</v>
      </c>
      <c r="K21">
        <v>0.17</v>
      </c>
      <c r="M21" s="10">
        <f>G21-G20</f>
        <v>1.0000000000000009E-3</v>
      </c>
      <c r="N21" s="10">
        <f t="shared" ref="N21:Q21" si="15">H21-H20</f>
        <v>-2.1999999999999999E-2</v>
      </c>
      <c r="O21" s="10">
        <f t="shared" si="15"/>
        <v>4.4000000000000004E-2</v>
      </c>
      <c r="P21" s="10">
        <f t="shared" si="15"/>
        <v>7.5000000000000011E-2</v>
      </c>
      <c r="Q21" s="10">
        <f t="shared" si="15"/>
        <v>5.0000000000000017E-2</v>
      </c>
      <c r="S21" s="12">
        <f t="shared" si="9"/>
        <v>2.0000000000000009</v>
      </c>
      <c r="T21" s="12">
        <f t="shared" si="2"/>
        <v>-43.999999999999986</v>
      </c>
      <c r="U21" s="12">
        <f t="shared" si="2"/>
        <v>87.999999999999972</v>
      </c>
      <c r="V21" s="12">
        <f t="shared" si="2"/>
        <v>149.99999999999997</v>
      </c>
    </row>
    <row r="22" spans="2:22" x14ac:dyDescent="0.3">
      <c r="B22" t="s">
        <v>19</v>
      </c>
      <c r="C22">
        <v>5.0000000000000001E-3</v>
      </c>
      <c r="D22">
        <v>3</v>
      </c>
      <c r="E22" t="s">
        <v>20</v>
      </c>
      <c r="F22">
        <v>0.2</v>
      </c>
      <c r="G22">
        <v>4.5999999999999999E-2</v>
      </c>
      <c r="H22">
        <v>2.7E-2</v>
      </c>
      <c r="I22">
        <v>0.2</v>
      </c>
      <c r="J22">
        <v>0.22</v>
      </c>
      <c r="K22">
        <v>0.3</v>
      </c>
      <c r="M22" s="10">
        <f>G22-G20</f>
        <v>2.7E-2</v>
      </c>
      <c r="N22" s="10">
        <f t="shared" ref="N22:Q22" si="16">H22-H20</f>
        <v>-9.9999999999999985E-3</v>
      </c>
      <c r="O22" s="10">
        <f t="shared" si="16"/>
        <v>0.16300000000000001</v>
      </c>
      <c r="P22" s="10">
        <f t="shared" si="16"/>
        <v>0.16500000000000001</v>
      </c>
      <c r="Q22" s="10">
        <f t="shared" si="16"/>
        <v>0.18</v>
      </c>
      <c r="S22" s="12">
        <f t="shared" si="9"/>
        <v>15</v>
      </c>
      <c r="T22" s="12">
        <f t="shared" si="2"/>
        <v>-5.5555555555555554</v>
      </c>
      <c r="U22" s="12">
        <f t="shared" si="2"/>
        <v>90.555555555555571</v>
      </c>
      <c r="V22" s="12">
        <f t="shared" si="2"/>
        <v>91.666666666666671</v>
      </c>
    </row>
    <row r="23" spans="2:22" x14ac:dyDescent="0.3">
      <c r="B23" t="s">
        <v>19</v>
      </c>
      <c r="C23">
        <v>5.0000000000000001E-3</v>
      </c>
      <c r="D23">
        <v>3</v>
      </c>
      <c r="E23" t="s">
        <v>20</v>
      </c>
      <c r="F23">
        <v>2</v>
      </c>
      <c r="G23">
        <v>6.5000000000000002E-2</v>
      </c>
      <c r="H23">
        <v>2.1999999999999999E-2</v>
      </c>
      <c r="I23">
        <v>0.27</v>
      </c>
      <c r="J23">
        <v>0.33</v>
      </c>
      <c r="K23">
        <v>0.39</v>
      </c>
      <c r="M23" s="10">
        <f>G23-G20</f>
        <v>4.5999999999999999E-2</v>
      </c>
      <c r="N23" s="10">
        <f t="shared" ref="N23:Q23" si="17">H23-H20</f>
        <v>-1.4999999999999999E-2</v>
      </c>
      <c r="O23" s="10">
        <f t="shared" si="17"/>
        <v>0.23300000000000001</v>
      </c>
      <c r="P23" s="10">
        <f t="shared" si="17"/>
        <v>0.27500000000000002</v>
      </c>
      <c r="Q23" s="10">
        <f t="shared" si="17"/>
        <v>0.27</v>
      </c>
      <c r="S23" s="12">
        <f t="shared" si="9"/>
        <v>17.037037037037038</v>
      </c>
      <c r="T23" s="12">
        <f t="shared" si="9"/>
        <v>-5.5555555555555554</v>
      </c>
      <c r="U23" s="12">
        <f t="shared" si="9"/>
        <v>86.296296296296291</v>
      </c>
      <c r="V23" s="12">
        <f t="shared" si="9"/>
        <v>101.85185185185186</v>
      </c>
    </row>
    <row r="24" spans="2:22" x14ac:dyDescent="0.3">
      <c r="B24" t="s">
        <v>19</v>
      </c>
      <c r="C24">
        <v>5.0000000000000001E-3</v>
      </c>
      <c r="D24">
        <v>3</v>
      </c>
      <c r="E24" t="s">
        <v>20</v>
      </c>
      <c r="F24">
        <v>20</v>
      </c>
      <c r="G24">
        <v>0.1</v>
      </c>
      <c r="H24">
        <v>3.7999999999999999E-2</v>
      </c>
      <c r="I24">
        <v>0.49</v>
      </c>
      <c r="J24">
        <v>0.47</v>
      </c>
      <c r="K24">
        <v>0.62</v>
      </c>
      <c r="M24" s="10">
        <f>G24-G20</f>
        <v>8.1000000000000003E-2</v>
      </c>
      <c r="N24" s="10">
        <f t="shared" ref="N24:Q24" si="18">H24-H20</f>
        <v>1.0000000000000009E-3</v>
      </c>
      <c r="O24" s="10">
        <f t="shared" si="18"/>
        <v>0.45300000000000001</v>
      </c>
      <c r="P24" s="10">
        <f t="shared" si="18"/>
        <v>0.41499999999999998</v>
      </c>
      <c r="Q24" s="10">
        <f t="shared" si="18"/>
        <v>0.5</v>
      </c>
      <c r="S24" s="12">
        <f t="shared" si="9"/>
        <v>16.2</v>
      </c>
      <c r="T24" s="12">
        <f t="shared" si="9"/>
        <v>0.20000000000000018</v>
      </c>
      <c r="U24" s="12">
        <f t="shared" si="9"/>
        <v>90.600000000000009</v>
      </c>
      <c r="V24" s="12">
        <f t="shared" si="9"/>
        <v>83</v>
      </c>
    </row>
    <row r="25" spans="2:22" x14ac:dyDescent="0.3">
      <c r="B25" t="s">
        <v>19</v>
      </c>
      <c r="C25">
        <v>5.0000000000000001E-3</v>
      </c>
      <c r="D25">
        <v>3</v>
      </c>
      <c r="E25" t="s">
        <v>20</v>
      </c>
      <c r="F25">
        <v>100</v>
      </c>
      <c r="G25">
        <v>9.6000000000000002E-2</v>
      </c>
      <c r="H25">
        <v>4.8000000000000001E-2</v>
      </c>
      <c r="I25">
        <v>0.39</v>
      </c>
      <c r="J25">
        <v>0.4</v>
      </c>
      <c r="K25">
        <v>0.49</v>
      </c>
      <c r="M25" s="10">
        <f>G25-G20</f>
        <v>7.6999999999999999E-2</v>
      </c>
      <c r="N25" s="10">
        <f t="shared" ref="N25:Q25" si="19">H25-H20</f>
        <v>1.1000000000000003E-2</v>
      </c>
      <c r="O25" s="10">
        <f t="shared" si="19"/>
        <v>0.35300000000000004</v>
      </c>
      <c r="P25" s="10">
        <f t="shared" si="19"/>
        <v>0.34500000000000003</v>
      </c>
      <c r="Q25" s="10">
        <f t="shared" si="19"/>
        <v>0.37</v>
      </c>
      <c r="S25" s="12">
        <f t="shared" si="9"/>
        <v>20.810810810810811</v>
      </c>
      <c r="T25" s="12">
        <f t="shared" si="9"/>
        <v>2.9729729729729737</v>
      </c>
      <c r="U25" s="12">
        <f t="shared" si="9"/>
        <v>95.405405405405418</v>
      </c>
      <c r="V25" s="12">
        <f t="shared" si="9"/>
        <v>93.243243243243256</v>
      </c>
    </row>
    <row r="26" spans="2:22" x14ac:dyDescent="0.3">
      <c r="M26" s="10"/>
      <c r="N26" s="10"/>
      <c r="O26" s="10"/>
      <c r="P26" s="10"/>
      <c r="Q26" s="10"/>
      <c r="S26" s="12"/>
      <c r="T26" s="12"/>
      <c r="U26" s="12"/>
      <c r="V26" s="12"/>
    </row>
    <row r="27" spans="2:22" x14ac:dyDescent="0.3">
      <c r="M27" s="10"/>
      <c r="N27" s="10"/>
      <c r="O27" s="10"/>
      <c r="P27" s="10"/>
      <c r="Q27" s="10"/>
      <c r="S27" s="12"/>
      <c r="T27" s="12"/>
      <c r="U27" s="12"/>
      <c r="V27" s="12"/>
    </row>
    <row r="28" spans="2:22" x14ac:dyDescent="0.3">
      <c r="B28" t="s">
        <v>22</v>
      </c>
      <c r="C28">
        <v>0.05</v>
      </c>
      <c r="D28">
        <v>1</v>
      </c>
      <c r="E28" t="s">
        <v>21</v>
      </c>
      <c r="F28">
        <v>0</v>
      </c>
      <c r="G28">
        <v>1.0999999999999999E-2</v>
      </c>
      <c r="H28">
        <v>3.1E-2</v>
      </c>
      <c r="I28">
        <v>1.3699999999999999E-3</v>
      </c>
      <c r="J28">
        <v>4.8000000000000001E-2</v>
      </c>
      <c r="K28">
        <v>7.9000000000000001E-2</v>
      </c>
      <c r="M28" s="10">
        <f>G28-G28</f>
        <v>0</v>
      </c>
      <c r="N28" s="10">
        <f t="shared" ref="N28:Q28" si="20">H28-H28</f>
        <v>0</v>
      </c>
      <c r="O28" s="10">
        <f t="shared" si="20"/>
        <v>0</v>
      </c>
      <c r="P28" s="10">
        <f t="shared" si="20"/>
        <v>0</v>
      </c>
      <c r="Q28" s="10">
        <f t="shared" si="20"/>
        <v>0</v>
      </c>
      <c r="S28" s="12"/>
      <c r="T28" s="12"/>
      <c r="U28" s="12"/>
      <c r="V28" s="12"/>
    </row>
    <row r="29" spans="2:22" x14ac:dyDescent="0.3">
      <c r="B29" t="s">
        <v>22</v>
      </c>
      <c r="C29">
        <v>0.05</v>
      </c>
      <c r="D29">
        <v>1</v>
      </c>
      <c r="E29" t="s">
        <v>20</v>
      </c>
      <c r="F29">
        <v>0.02</v>
      </c>
      <c r="G29">
        <v>0.03</v>
      </c>
      <c r="H29">
        <v>3.9E-2</v>
      </c>
      <c r="I29">
        <v>5.7000000000000002E-2</v>
      </c>
      <c r="J29">
        <v>0.13</v>
      </c>
      <c r="K29">
        <v>0.18</v>
      </c>
      <c r="M29" s="10">
        <f>G29-G28</f>
        <v>1.9E-2</v>
      </c>
      <c r="N29" s="10">
        <f t="shared" ref="N29:Q29" si="21">H29-H28</f>
        <v>8.0000000000000002E-3</v>
      </c>
      <c r="O29" s="10">
        <f t="shared" si="21"/>
        <v>5.5629999999999999E-2</v>
      </c>
      <c r="P29" s="10">
        <f t="shared" si="21"/>
        <v>8.2000000000000003E-2</v>
      </c>
      <c r="Q29" s="10">
        <f t="shared" si="21"/>
        <v>0.10099999999999999</v>
      </c>
      <c r="S29" s="12">
        <f t="shared" si="9"/>
        <v>18.811881188118811</v>
      </c>
      <c r="T29" s="12">
        <f t="shared" si="9"/>
        <v>7.9207920792079207</v>
      </c>
      <c r="U29" s="12">
        <f t="shared" si="9"/>
        <v>55.079207920792086</v>
      </c>
      <c r="V29" s="12">
        <f t="shared" si="9"/>
        <v>81.188118811881196</v>
      </c>
    </row>
    <row r="30" spans="2:22" x14ac:dyDescent="0.3">
      <c r="B30" t="s">
        <v>22</v>
      </c>
      <c r="C30">
        <v>0.05</v>
      </c>
      <c r="D30">
        <v>1</v>
      </c>
      <c r="E30" t="s">
        <v>20</v>
      </c>
      <c r="F30">
        <v>0.2</v>
      </c>
      <c r="G30">
        <v>0.08</v>
      </c>
      <c r="H30">
        <v>4.8000000000000001E-2</v>
      </c>
      <c r="I30">
        <v>0.2</v>
      </c>
      <c r="J30">
        <v>0.3</v>
      </c>
      <c r="K30">
        <v>0.34</v>
      </c>
      <c r="M30" s="10">
        <f>G30-G28</f>
        <v>6.9000000000000006E-2</v>
      </c>
      <c r="N30" s="10">
        <f t="shared" ref="N30:Q30" si="22">H30-H28</f>
        <v>1.7000000000000001E-2</v>
      </c>
      <c r="O30" s="10">
        <f t="shared" si="22"/>
        <v>0.19863</v>
      </c>
      <c r="P30" s="10">
        <f t="shared" si="22"/>
        <v>0.252</v>
      </c>
      <c r="Q30" s="10">
        <f t="shared" si="22"/>
        <v>0.26100000000000001</v>
      </c>
      <c r="S30" s="12">
        <f t="shared" si="9"/>
        <v>26.436781609195403</v>
      </c>
      <c r="T30" s="12">
        <f t="shared" si="9"/>
        <v>6.5134099616858245</v>
      </c>
      <c r="U30" s="12">
        <f t="shared" si="9"/>
        <v>76.103448275862064</v>
      </c>
      <c r="V30" s="12">
        <f t="shared" si="9"/>
        <v>96.551724137931032</v>
      </c>
    </row>
    <row r="31" spans="2:22" x14ac:dyDescent="0.3">
      <c r="B31" t="s">
        <v>22</v>
      </c>
      <c r="C31">
        <v>0.05</v>
      </c>
      <c r="D31">
        <v>1</v>
      </c>
      <c r="E31" t="s">
        <v>20</v>
      </c>
      <c r="F31">
        <v>2</v>
      </c>
      <c r="G31">
        <v>0.1</v>
      </c>
      <c r="H31">
        <v>6.8000000000000005E-2</v>
      </c>
      <c r="I31">
        <v>0.3</v>
      </c>
      <c r="J31">
        <v>0.39</v>
      </c>
      <c r="K31">
        <v>0.42</v>
      </c>
      <c r="M31" s="10">
        <f>G31-G28</f>
        <v>8.900000000000001E-2</v>
      </c>
      <c r="N31" s="10">
        <f t="shared" ref="N31:Q31" si="23">H31-H28</f>
        <v>3.7000000000000005E-2</v>
      </c>
      <c r="O31" s="10">
        <f t="shared" si="23"/>
        <v>0.29863000000000001</v>
      </c>
      <c r="P31" s="10">
        <f t="shared" si="23"/>
        <v>0.34200000000000003</v>
      </c>
      <c r="Q31" s="10">
        <f t="shared" si="23"/>
        <v>0.34099999999999997</v>
      </c>
      <c r="S31" s="12">
        <f t="shared" si="9"/>
        <v>26.09970674486804</v>
      </c>
      <c r="T31" s="12">
        <f t="shared" si="9"/>
        <v>10.85043988269795</v>
      </c>
      <c r="U31" s="12">
        <f t="shared" si="9"/>
        <v>87.574780058651029</v>
      </c>
      <c r="V31" s="12">
        <f t="shared" si="9"/>
        <v>100.29325513196483</v>
      </c>
    </row>
    <row r="32" spans="2:22" x14ac:dyDescent="0.3">
      <c r="B32" t="s">
        <v>22</v>
      </c>
      <c r="C32">
        <v>0.05</v>
      </c>
      <c r="D32">
        <v>1</v>
      </c>
      <c r="E32" t="s">
        <v>20</v>
      </c>
      <c r="F32">
        <v>20</v>
      </c>
      <c r="G32">
        <v>0.18</v>
      </c>
      <c r="H32">
        <v>0.1</v>
      </c>
      <c r="I32">
        <v>0.55000000000000004</v>
      </c>
      <c r="J32">
        <v>0.64</v>
      </c>
      <c r="K32">
        <v>0.69</v>
      </c>
      <c r="M32" s="10">
        <f>G32-G28</f>
        <v>0.16899999999999998</v>
      </c>
      <c r="N32" s="10">
        <f t="shared" ref="N32:Q32" si="24">H32-H28</f>
        <v>6.9000000000000006E-2</v>
      </c>
      <c r="O32" s="10">
        <f t="shared" si="24"/>
        <v>0.54863000000000006</v>
      </c>
      <c r="P32" s="10">
        <f t="shared" si="24"/>
        <v>0.59199999999999997</v>
      </c>
      <c r="Q32" s="10">
        <f t="shared" si="24"/>
        <v>0.61099999999999999</v>
      </c>
      <c r="S32" s="12">
        <f t="shared" si="9"/>
        <v>27.659574468085101</v>
      </c>
      <c r="T32" s="12">
        <f t="shared" si="9"/>
        <v>11.292962356792145</v>
      </c>
      <c r="U32" s="12">
        <f t="shared" si="9"/>
        <v>89.792144026186591</v>
      </c>
      <c r="V32" s="12">
        <f t="shared" si="9"/>
        <v>96.890343698854338</v>
      </c>
    </row>
    <row r="33" spans="2:22" x14ac:dyDescent="0.3">
      <c r="B33" t="s">
        <v>22</v>
      </c>
      <c r="C33">
        <v>0.05</v>
      </c>
      <c r="D33">
        <v>1</v>
      </c>
      <c r="E33" t="s">
        <v>20</v>
      </c>
      <c r="F33">
        <v>100</v>
      </c>
      <c r="G33">
        <v>0.19</v>
      </c>
      <c r="H33">
        <v>0.11</v>
      </c>
      <c r="I33">
        <v>0.56000000000000005</v>
      </c>
      <c r="J33">
        <v>0.61</v>
      </c>
      <c r="K33">
        <v>0.66</v>
      </c>
      <c r="M33" s="10">
        <f>G33-G28</f>
        <v>0.17899999999999999</v>
      </c>
      <c r="N33" s="10">
        <f t="shared" ref="N33:Q33" si="25">H33-H28</f>
        <v>7.9000000000000001E-2</v>
      </c>
      <c r="O33" s="10">
        <f t="shared" si="25"/>
        <v>0.55863000000000007</v>
      </c>
      <c r="P33" s="10">
        <f t="shared" si="25"/>
        <v>0.56199999999999994</v>
      </c>
      <c r="Q33" s="10">
        <f t="shared" si="25"/>
        <v>0.58100000000000007</v>
      </c>
      <c r="S33" s="12">
        <f t="shared" si="9"/>
        <v>30.808950086058513</v>
      </c>
      <c r="T33" s="12">
        <f t="shared" si="9"/>
        <v>13.597246127366608</v>
      </c>
      <c r="U33" s="12">
        <f t="shared" si="9"/>
        <v>96.149741824440611</v>
      </c>
      <c r="V33" s="12">
        <f t="shared" si="9"/>
        <v>96.72977624784852</v>
      </c>
    </row>
    <row r="34" spans="2:22" x14ac:dyDescent="0.3">
      <c r="M34" s="10"/>
      <c r="N34" s="10"/>
      <c r="O34" s="10"/>
      <c r="P34" s="10"/>
      <c r="Q34" s="10"/>
      <c r="S34" s="12"/>
      <c r="T34" s="12"/>
      <c r="U34" s="12"/>
      <c r="V34" s="12"/>
    </row>
    <row r="35" spans="2:22" x14ac:dyDescent="0.3">
      <c r="B35" t="s">
        <v>22</v>
      </c>
      <c r="C35">
        <v>0.05</v>
      </c>
      <c r="D35">
        <v>2</v>
      </c>
      <c r="E35" t="s">
        <v>21</v>
      </c>
      <c r="F35">
        <v>0</v>
      </c>
      <c r="G35">
        <v>1.8E-3</v>
      </c>
      <c r="H35">
        <v>1.4E-2</v>
      </c>
      <c r="I35">
        <v>9.0100000000000006E-3</v>
      </c>
      <c r="J35">
        <v>7.5999999999999998E-2</v>
      </c>
      <c r="K35">
        <v>0.09</v>
      </c>
      <c r="M35" s="10">
        <f>G35-G35</f>
        <v>0</v>
      </c>
      <c r="N35" s="10">
        <f t="shared" ref="N35:Q35" si="26">H35-H35</f>
        <v>0</v>
      </c>
      <c r="O35" s="10">
        <f t="shared" si="26"/>
        <v>0</v>
      </c>
      <c r="P35" s="10">
        <f t="shared" si="26"/>
        <v>0</v>
      </c>
      <c r="Q35" s="10">
        <f t="shared" si="26"/>
        <v>0</v>
      </c>
      <c r="S35" s="12"/>
      <c r="T35" s="12"/>
      <c r="U35" s="12"/>
      <c r="V35" s="12"/>
    </row>
    <row r="36" spans="2:22" x14ac:dyDescent="0.3">
      <c r="B36" t="s">
        <v>22</v>
      </c>
      <c r="C36">
        <v>0.05</v>
      </c>
      <c r="D36">
        <v>2</v>
      </c>
      <c r="E36" t="s">
        <v>20</v>
      </c>
      <c r="F36">
        <v>0.02</v>
      </c>
      <c r="G36">
        <v>0.02</v>
      </c>
      <c r="H36">
        <v>7.3999999999999996E-2</v>
      </c>
      <c r="I36">
        <v>0.25</v>
      </c>
      <c r="J36">
        <v>0.4</v>
      </c>
      <c r="K36">
        <v>0.43</v>
      </c>
      <c r="M36" s="10">
        <f>G36-G35</f>
        <v>1.8200000000000001E-2</v>
      </c>
      <c r="N36" s="10">
        <f t="shared" ref="N36:Q36" si="27">H36-H35</f>
        <v>0.06</v>
      </c>
      <c r="O36" s="10">
        <f t="shared" si="27"/>
        <v>0.24099000000000001</v>
      </c>
      <c r="P36" s="10">
        <f t="shared" si="27"/>
        <v>0.32400000000000001</v>
      </c>
      <c r="Q36" s="10">
        <f t="shared" si="27"/>
        <v>0.33999999999999997</v>
      </c>
      <c r="S36" s="12">
        <f t="shared" si="9"/>
        <v>5.3529411764705888</v>
      </c>
      <c r="T36" s="12">
        <f t="shared" si="9"/>
        <v>17.647058823529413</v>
      </c>
      <c r="U36" s="12">
        <f t="shared" si="9"/>
        <v>70.879411764705893</v>
      </c>
      <c r="V36" s="12">
        <f t="shared" si="9"/>
        <v>95.29411764705884</v>
      </c>
    </row>
    <row r="37" spans="2:22" x14ac:dyDescent="0.3">
      <c r="B37" t="s">
        <v>22</v>
      </c>
      <c r="C37">
        <v>0.05</v>
      </c>
      <c r="D37">
        <v>2</v>
      </c>
      <c r="E37" t="s">
        <v>20</v>
      </c>
      <c r="F37">
        <v>0.2</v>
      </c>
      <c r="G37">
        <v>5.7000000000000002E-2</v>
      </c>
      <c r="H37">
        <v>0.12</v>
      </c>
      <c r="I37">
        <v>0.34</v>
      </c>
      <c r="J37">
        <v>0.51</v>
      </c>
      <c r="K37">
        <v>0.54</v>
      </c>
      <c r="M37" s="10">
        <f>G37-G35</f>
        <v>5.5199999999999999E-2</v>
      </c>
      <c r="N37" s="10">
        <f t="shared" ref="N37:Q37" si="28">H37-H35</f>
        <v>0.106</v>
      </c>
      <c r="O37" s="10">
        <f t="shared" si="28"/>
        <v>0.33099000000000001</v>
      </c>
      <c r="P37" s="10">
        <f t="shared" si="28"/>
        <v>0.434</v>
      </c>
      <c r="Q37" s="10">
        <f t="shared" si="28"/>
        <v>0.45000000000000007</v>
      </c>
      <c r="S37" s="12">
        <f t="shared" si="9"/>
        <v>12.266666666666664</v>
      </c>
      <c r="T37" s="12">
        <f t="shared" si="9"/>
        <v>23.55555555555555</v>
      </c>
      <c r="U37" s="12">
        <f t="shared" si="9"/>
        <v>73.553333333333327</v>
      </c>
      <c r="V37" s="12">
        <f t="shared" si="9"/>
        <v>96.444444444444429</v>
      </c>
    </row>
    <row r="38" spans="2:22" x14ac:dyDescent="0.3">
      <c r="B38" t="s">
        <v>22</v>
      </c>
      <c r="C38">
        <v>0.05</v>
      </c>
      <c r="D38">
        <v>2</v>
      </c>
      <c r="E38" t="s">
        <v>20</v>
      </c>
      <c r="F38">
        <v>2</v>
      </c>
      <c r="G38">
        <v>9.5000000000000001E-2</v>
      </c>
      <c r="H38">
        <v>0.17</v>
      </c>
      <c r="I38">
        <v>0.56999999999999995</v>
      </c>
      <c r="J38">
        <v>0.74</v>
      </c>
      <c r="K38">
        <v>0.78</v>
      </c>
      <c r="M38" s="10">
        <f>G38-G35</f>
        <v>9.3200000000000005E-2</v>
      </c>
      <c r="N38" s="10">
        <f t="shared" ref="N38:Q38" si="29">H38-H35</f>
        <v>0.156</v>
      </c>
      <c r="O38" s="10">
        <f t="shared" si="29"/>
        <v>0.56098999999999999</v>
      </c>
      <c r="P38" s="10">
        <f t="shared" si="29"/>
        <v>0.66400000000000003</v>
      </c>
      <c r="Q38" s="10">
        <f t="shared" si="29"/>
        <v>0.69000000000000006</v>
      </c>
      <c r="S38" s="12">
        <f t="shared" si="9"/>
        <v>13.507246376811594</v>
      </c>
      <c r="T38" s="12">
        <f t="shared" si="9"/>
        <v>22.60869565217391</v>
      </c>
      <c r="U38" s="12">
        <f t="shared" si="9"/>
        <v>81.302898550724635</v>
      </c>
      <c r="V38" s="12">
        <f t="shared" si="9"/>
        <v>96.231884057971001</v>
      </c>
    </row>
    <row r="39" spans="2:22" x14ac:dyDescent="0.3">
      <c r="B39" t="s">
        <v>22</v>
      </c>
      <c r="C39">
        <v>0.05</v>
      </c>
      <c r="D39">
        <v>2</v>
      </c>
      <c r="E39" t="s">
        <v>20</v>
      </c>
      <c r="F39">
        <v>20</v>
      </c>
      <c r="G39">
        <v>0.15</v>
      </c>
      <c r="H39">
        <v>0.24</v>
      </c>
      <c r="I39">
        <v>0.81</v>
      </c>
      <c r="J39">
        <v>0.97</v>
      </c>
      <c r="K39">
        <v>1.04</v>
      </c>
      <c r="M39" s="10">
        <f>G39-G35</f>
        <v>0.1482</v>
      </c>
      <c r="N39" s="10">
        <f t="shared" ref="N39:Q39" si="30">H39-H35</f>
        <v>0.22599999999999998</v>
      </c>
      <c r="O39" s="10">
        <f t="shared" si="30"/>
        <v>0.80099000000000009</v>
      </c>
      <c r="P39" s="10">
        <f t="shared" si="30"/>
        <v>0.89400000000000002</v>
      </c>
      <c r="Q39" s="10">
        <f t="shared" si="30"/>
        <v>0.95000000000000007</v>
      </c>
      <c r="S39" s="12">
        <f t="shared" si="9"/>
        <v>15.6</v>
      </c>
      <c r="T39" s="12">
        <f t="shared" si="9"/>
        <v>23.78947368421052</v>
      </c>
      <c r="U39" s="12">
        <f t="shared" si="9"/>
        <v>84.314736842105262</v>
      </c>
      <c r="V39" s="12">
        <f t="shared" si="9"/>
        <v>94.10526315789474</v>
      </c>
    </row>
    <row r="40" spans="2:22" x14ac:dyDescent="0.3">
      <c r="B40" t="s">
        <v>22</v>
      </c>
      <c r="C40">
        <v>0.05</v>
      </c>
      <c r="D40">
        <v>2</v>
      </c>
      <c r="E40" t="s">
        <v>20</v>
      </c>
      <c r="F40">
        <v>100</v>
      </c>
      <c r="G40">
        <v>0.12</v>
      </c>
      <c r="H40">
        <v>0.27</v>
      </c>
      <c r="I40">
        <v>0.84</v>
      </c>
      <c r="J40">
        <v>0.96</v>
      </c>
      <c r="K40">
        <v>1.01</v>
      </c>
      <c r="M40" s="10">
        <f>G40-G35</f>
        <v>0.1182</v>
      </c>
      <c r="N40" s="10">
        <f t="shared" ref="N40:Q40" si="31">H40-H35</f>
        <v>0.25600000000000001</v>
      </c>
      <c r="O40" s="10">
        <f t="shared" si="31"/>
        <v>0.83099000000000001</v>
      </c>
      <c r="P40" s="10">
        <f t="shared" si="31"/>
        <v>0.88400000000000001</v>
      </c>
      <c r="Q40" s="10">
        <f t="shared" si="31"/>
        <v>0.92</v>
      </c>
      <c r="S40" s="12">
        <f t="shared" si="9"/>
        <v>12.847826086956522</v>
      </c>
      <c r="T40" s="12">
        <f t="shared" si="9"/>
        <v>27.826086956521738</v>
      </c>
      <c r="U40" s="12">
        <f t="shared" si="9"/>
        <v>90.325000000000003</v>
      </c>
      <c r="V40" s="12">
        <f t="shared" si="9"/>
        <v>96.086956521739125</v>
      </c>
    </row>
    <row r="41" spans="2:22" x14ac:dyDescent="0.3">
      <c r="M41" s="10"/>
      <c r="N41" s="10"/>
      <c r="O41" s="10"/>
      <c r="P41" s="10"/>
      <c r="Q41" s="10"/>
      <c r="S41" s="12"/>
      <c r="T41" s="12"/>
      <c r="U41" s="12"/>
      <c r="V41" s="12"/>
    </row>
    <row r="42" spans="2:22" x14ac:dyDescent="0.3">
      <c r="B42" t="s">
        <v>22</v>
      </c>
      <c r="C42">
        <v>0.05</v>
      </c>
      <c r="D42">
        <v>3</v>
      </c>
      <c r="E42" t="s">
        <v>21</v>
      </c>
      <c r="F42">
        <v>0</v>
      </c>
      <c r="G42">
        <v>9.6600000000000002E-3</v>
      </c>
      <c r="H42">
        <v>2.1000000000000001E-2</v>
      </c>
      <c r="I42">
        <v>1.2999999999999999E-2</v>
      </c>
      <c r="J42">
        <v>5.8000000000000003E-2</v>
      </c>
      <c r="K42">
        <v>8.5000000000000006E-2</v>
      </c>
      <c r="M42" s="10">
        <f>G42-G42</f>
        <v>0</v>
      </c>
      <c r="N42" s="10">
        <f t="shared" ref="N42:Q42" si="32">H42-H42</f>
        <v>0</v>
      </c>
      <c r="O42" s="10">
        <f t="shared" si="32"/>
        <v>0</v>
      </c>
      <c r="P42" s="10">
        <f t="shared" si="32"/>
        <v>0</v>
      </c>
      <c r="Q42" s="10">
        <f t="shared" si="32"/>
        <v>0</v>
      </c>
      <c r="S42" s="12"/>
      <c r="T42" s="12"/>
      <c r="U42" s="12"/>
      <c r="V42" s="12"/>
    </row>
    <row r="43" spans="2:22" x14ac:dyDescent="0.3">
      <c r="B43" t="s">
        <v>22</v>
      </c>
      <c r="C43">
        <v>0.05</v>
      </c>
      <c r="D43">
        <v>3</v>
      </c>
      <c r="E43" t="s">
        <v>20</v>
      </c>
      <c r="F43">
        <v>0.02</v>
      </c>
      <c r="G43">
        <v>3.5799999999999998E-3</v>
      </c>
      <c r="H43">
        <v>7.1700000000000002E-3</v>
      </c>
      <c r="I43">
        <v>0.03</v>
      </c>
      <c r="J43">
        <v>8.4000000000000005E-2</v>
      </c>
      <c r="K43">
        <v>9.5000000000000001E-2</v>
      </c>
      <c r="M43" s="10">
        <f>G43-G42</f>
        <v>-6.0800000000000003E-3</v>
      </c>
      <c r="N43" s="10">
        <f t="shared" ref="N43:Q43" si="33">H43-H42</f>
        <v>-1.3830000000000002E-2</v>
      </c>
      <c r="O43" s="10">
        <f t="shared" si="33"/>
        <v>1.7000000000000001E-2</v>
      </c>
      <c r="P43" s="10">
        <f t="shared" si="33"/>
        <v>2.6000000000000002E-2</v>
      </c>
      <c r="Q43" s="10">
        <f t="shared" si="33"/>
        <v>9.999999999999995E-3</v>
      </c>
      <c r="S43" s="12">
        <f t="shared" si="9"/>
        <v>-60.800000000000033</v>
      </c>
      <c r="T43" s="12">
        <f t="shared" si="9"/>
        <v>-138.3000000000001</v>
      </c>
      <c r="U43" s="12">
        <f t="shared" si="9"/>
        <v>170.00000000000011</v>
      </c>
      <c r="V43" s="12">
        <f t="shared" si="9"/>
        <v>260.00000000000011</v>
      </c>
    </row>
    <row r="44" spans="2:22" x14ac:dyDescent="0.3">
      <c r="B44" t="s">
        <v>22</v>
      </c>
      <c r="C44">
        <v>0.05</v>
      </c>
      <c r="D44">
        <v>3</v>
      </c>
      <c r="E44" t="s">
        <v>20</v>
      </c>
      <c r="F44">
        <v>0.2</v>
      </c>
      <c r="G44">
        <v>4.1399999999999996E-3</v>
      </c>
      <c r="H44">
        <v>2.9000000000000001E-2</v>
      </c>
      <c r="I44">
        <v>6.6000000000000003E-2</v>
      </c>
      <c r="J44">
        <v>0.11</v>
      </c>
      <c r="K44">
        <v>0.13</v>
      </c>
      <c r="M44" s="10">
        <f>G44-G42</f>
        <v>-5.5200000000000006E-3</v>
      </c>
      <c r="N44" s="10">
        <f t="shared" ref="N44:P44" si="34">H44-H42</f>
        <v>8.0000000000000002E-3</v>
      </c>
      <c r="O44" s="10">
        <f t="shared" si="34"/>
        <v>5.3000000000000005E-2</v>
      </c>
      <c r="P44" s="10">
        <f t="shared" si="34"/>
        <v>5.1999999999999998E-2</v>
      </c>
      <c r="Q44" s="10">
        <f>K44-K42</f>
        <v>4.4999999999999998E-2</v>
      </c>
      <c r="S44" s="12">
        <f t="shared" si="9"/>
        <v>-12.266666666666669</v>
      </c>
      <c r="T44" s="12">
        <f t="shared" si="9"/>
        <v>17.777777777777779</v>
      </c>
      <c r="U44" s="12">
        <f t="shared" si="9"/>
        <v>117.7777777777778</v>
      </c>
      <c r="V44" s="12">
        <f t="shared" si="9"/>
        <v>115.55555555555554</v>
      </c>
    </row>
    <row r="45" spans="2:22" x14ac:dyDescent="0.3">
      <c r="B45" t="s">
        <v>22</v>
      </c>
      <c r="C45">
        <v>0.05</v>
      </c>
      <c r="D45">
        <v>3</v>
      </c>
      <c r="E45" t="s">
        <v>20</v>
      </c>
      <c r="F45">
        <v>2</v>
      </c>
      <c r="G45">
        <v>0.01</v>
      </c>
      <c r="H45">
        <v>7.4999999999999997E-2</v>
      </c>
      <c r="I45">
        <v>0.16</v>
      </c>
      <c r="J45">
        <v>0.25</v>
      </c>
      <c r="K45">
        <v>0.28000000000000003</v>
      </c>
      <c r="M45" s="10">
        <f>G45-G42</f>
        <v>3.4000000000000002E-4</v>
      </c>
      <c r="N45" s="10">
        <f t="shared" ref="N45:Q45" si="35">H45-H42</f>
        <v>5.3999999999999992E-2</v>
      </c>
      <c r="O45" s="10">
        <f t="shared" si="35"/>
        <v>0.14699999999999999</v>
      </c>
      <c r="P45" s="10">
        <f t="shared" si="35"/>
        <v>0.192</v>
      </c>
      <c r="Q45" s="10">
        <f t="shared" si="35"/>
        <v>0.19500000000000001</v>
      </c>
      <c r="S45" s="12">
        <f t="shared" si="9"/>
        <v>0.17435897435897435</v>
      </c>
      <c r="T45" s="12">
        <f t="shared" si="9"/>
        <v>27.69230769230769</v>
      </c>
      <c r="U45" s="12">
        <f t="shared" si="9"/>
        <v>75.384615384615387</v>
      </c>
      <c r="V45" s="12">
        <f t="shared" si="9"/>
        <v>98.461538461538453</v>
      </c>
    </row>
    <row r="46" spans="2:22" x14ac:dyDescent="0.3">
      <c r="B46" t="s">
        <v>22</v>
      </c>
      <c r="C46">
        <v>0.05</v>
      </c>
      <c r="D46">
        <v>3</v>
      </c>
      <c r="E46" t="s">
        <v>20</v>
      </c>
      <c r="F46">
        <v>20</v>
      </c>
      <c r="G46">
        <v>1.4999999999999999E-2</v>
      </c>
      <c r="H46">
        <v>0.11</v>
      </c>
      <c r="I46">
        <v>0.27</v>
      </c>
      <c r="J46">
        <v>0.35</v>
      </c>
      <c r="K46">
        <v>0.39</v>
      </c>
      <c r="M46" s="10">
        <f>G46-G42</f>
        <v>5.3399999999999993E-3</v>
      </c>
      <c r="N46" s="10">
        <f t="shared" ref="N46:Q46" si="36">H46-H42</f>
        <v>8.8999999999999996E-2</v>
      </c>
      <c r="O46" s="10">
        <f t="shared" si="36"/>
        <v>0.25700000000000001</v>
      </c>
      <c r="P46" s="10">
        <f t="shared" si="36"/>
        <v>0.29199999999999998</v>
      </c>
      <c r="Q46" s="10">
        <f t="shared" si="36"/>
        <v>0.30499999999999999</v>
      </c>
      <c r="S46" s="12">
        <f t="shared" si="9"/>
        <v>1.7508196721311473</v>
      </c>
      <c r="T46" s="12">
        <f t="shared" si="9"/>
        <v>29.180327868852459</v>
      </c>
      <c r="U46" s="12">
        <f t="shared" si="9"/>
        <v>84.262295081967224</v>
      </c>
      <c r="V46" s="12">
        <f t="shared" si="9"/>
        <v>95.73770491803279</v>
      </c>
    </row>
    <row r="47" spans="2:22" x14ac:dyDescent="0.3">
      <c r="B47" t="s">
        <v>22</v>
      </c>
      <c r="C47">
        <v>0.05</v>
      </c>
      <c r="D47">
        <v>3</v>
      </c>
      <c r="E47" t="s">
        <v>20</v>
      </c>
      <c r="F47">
        <v>100</v>
      </c>
      <c r="G47">
        <v>1.2E-2</v>
      </c>
      <c r="H47">
        <v>0.1</v>
      </c>
      <c r="I47">
        <v>0.25</v>
      </c>
      <c r="J47">
        <v>0.32</v>
      </c>
      <c r="K47">
        <v>0.35</v>
      </c>
      <c r="M47" s="10">
        <f>G47-G42</f>
        <v>2.3400000000000001E-3</v>
      </c>
      <c r="N47" s="10">
        <f t="shared" ref="N47:Q47" si="37">H47-H42</f>
        <v>7.9000000000000001E-2</v>
      </c>
      <c r="O47" s="10">
        <f t="shared" si="37"/>
        <v>0.23699999999999999</v>
      </c>
      <c r="P47" s="10">
        <f t="shared" si="37"/>
        <v>0.26200000000000001</v>
      </c>
      <c r="Q47" s="10">
        <f t="shared" si="37"/>
        <v>0.26499999999999996</v>
      </c>
      <c r="S47" s="12">
        <f t="shared" si="9"/>
        <v>0.88301886792452844</v>
      </c>
      <c r="T47" s="12">
        <f t="shared" si="9"/>
        <v>29.811320754716984</v>
      </c>
      <c r="U47" s="12">
        <f t="shared" si="9"/>
        <v>89.433962264150964</v>
      </c>
      <c r="V47" s="12">
        <f t="shared" si="9"/>
        <v>98.867924528301913</v>
      </c>
    </row>
    <row r="48" spans="2:22" x14ac:dyDescent="0.3">
      <c r="M48" s="10"/>
      <c r="N48" s="10"/>
      <c r="O48" s="10"/>
      <c r="P48" s="10"/>
      <c r="Q48" s="10"/>
      <c r="S48" s="12"/>
      <c r="T48" s="12"/>
      <c r="U48" s="12"/>
      <c r="V48" s="12"/>
    </row>
    <row r="49" spans="2:22" x14ac:dyDescent="0.3">
      <c r="M49" s="10"/>
      <c r="N49" s="10"/>
      <c r="O49" s="10"/>
      <c r="P49" s="10"/>
      <c r="Q49" s="10"/>
      <c r="S49" s="12"/>
      <c r="T49" s="12"/>
      <c r="U49" s="12"/>
      <c r="V49" s="12"/>
    </row>
    <row r="50" spans="2:22" x14ac:dyDescent="0.3">
      <c r="B50" t="s">
        <v>23</v>
      </c>
      <c r="C50">
        <v>0.5</v>
      </c>
      <c r="D50">
        <v>1</v>
      </c>
      <c r="E50" t="s">
        <v>21</v>
      </c>
      <c r="F50">
        <v>0</v>
      </c>
      <c r="G50">
        <v>1.0999999999999999E-2</v>
      </c>
      <c r="H50">
        <v>1.9E-2</v>
      </c>
      <c r="I50">
        <v>1.0999999999999999E-2</v>
      </c>
      <c r="J50">
        <v>3.9E-2</v>
      </c>
      <c r="K50">
        <v>6.6000000000000003E-2</v>
      </c>
      <c r="M50" s="10">
        <f>G50-G50</f>
        <v>0</v>
      </c>
      <c r="N50" s="10">
        <f t="shared" ref="N50:Q50" si="38">H50-H50</f>
        <v>0</v>
      </c>
      <c r="O50" s="10">
        <f t="shared" si="38"/>
        <v>0</v>
      </c>
      <c r="P50" s="10">
        <f t="shared" si="38"/>
        <v>0</v>
      </c>
      <c r="Q50" s="10">
        <f t="shared" si="38"/>
        <v>0</v>
      </c>
      <c r="S50" s="12"/>
      <c r="T50" s="12"/>
      <c r="U50" s="12"/>
      <c r="V50" s="12"/>
    </row>
    <row r="51" spans="2:22" x14ac:dyDescent="0.3">
      <c r="B51" t="s">
        <v>23</v>
      </c>
      <c r="C51">
        <v>0.5</v>
      </c>
      <c r="D51">
        <v>1</v>
      </c>
      <c r="E51" t="s">
        <v>20</v>
      </c>
      <c r="F51">
        <v>0.02</v>
      </c>
      <c r="G51">
        <v>8.1000000000000003E-2</v>
      </c>
      <c r="H51">
        <v>0.1</v>
      </c>
      <c r="I51">
        <v>0.27</v>
      </c>
      <c r="J51">
        <v>0.42</v>
      </c>
      <c r="K51">
        <v>0.44</v>
      </c>
      <c r="M51" s="10">
        <f>G51-G50</f>
        <v>7.0000000000000007E-2</v>
      </c>
      <c r="N51" s="10">
        <f t="shared" ref="N51:Q51" si="39">H51-H50</f>
        <v>8.1000000000000003E-2</v>
      </c>
      <c r="O51" s="10">
        <f t="shared" si="39"/>
        <v>0.25900000000000001</v>
      </c>
      <c r="P51" s="10">
        <f t="shared" si="39"/>
        <v>0.38100000000000001</v>
      </c>
      <c r="Q51" s="10">
        <f t="shared" si="39"/>
        <v>0.374</v>
      </c>
      <c r="S51" s="12">
        <f t="shared" si="9"/>
        <v>18.716577540106954</v>
      </c>
      <c r="T51" s="12">
        <f t="shared" si="9"/>
        <v>21.657754010695189</v>
      </c>
      <c r="U51" s="12">
        <f t="shared" si="9"/>
        <v>69.251336898395721</v>
      </c>
      <c r="V51" s="12">
        <f t="shared" si="9"/>
        <v>101.8716577540107</v>
      </c>
    </row>
    <row r="52" spans="2:22" x14ac:dyDescent="0.3">
      <c r="B52" t="s">
        <v>23</v>
      </c>
      <c r="C52">
        <v>0.5</v>
      </c>
      <c r="D52">
        <v>1</v>
      </c>
      <c r="E52" t="s">
        <v>20</v>
      </c>
      <c r="F52">
        <v>0.2</v>
      </c>
      <c r="G52">
        <v>0.13</v>
      </c>
      <c r="H52">
        <v>0.11</v>
      </c>
      <c r="I52">
        <v>0.32</v>
      </c>
      <c r="J52">
        <v>0.41</v>
      </c>
      <c r="K52">
        <v>0.45</v>
      </c>
      <c r="M52" s="10">
        <f>G52-G50</f>
        <v>0.11900000000000001</v>
      </c>
      <c r="N52" s="10">
        <f t="shared" ref="N52:Q52" si="40">H52-H50</f>
        <v>9.0999999999999998E-2</v>
      </c>
      <c r="O52" s="10">
        <f t="shared" si="40"/>
        <v>0.309</v>
      </c>
      <c r="P52" s="10">
        <f t="shared" si="40"/>
        <v>0.371</v>
      </c>
      <c r="Q52" s="10">
        <f t="shared" si="40"/>
        <v>0.38400000000000001</v>
      </c>
      <c r="S52" s="12">
        <f t="shared" si="9"/>
        <v>30.989583333333336</v>
      </c>
      <c r="T52" s="12">
        <f t="shared" si="9"/>
        <v>23.697916666666664</v>
      </c>
      <c r="U52" s="12">
        <f t="shared" si="9"/>
        <v>80.46875</v>
      </c>
      <c r="V52" s="12">
        <f t="shared" si="9"/>
        <v>96.614583333333329</v>
      </c>
    </row>
    <row r="53" spans="2:22" x14ac:dyDescent="0.3">
      <c r="B53" t="s">
        <v>23</v>
      </c>
      <c r="C53">
        <v>0.5</v>
      </c>
      <c r="D53">
        <v>1</v>
      </c>
      <c r="E53" t="s">
        <v>20</v>
      </c>
      <c r="F53">
        <v>2</v>
      </c>
      <c r="G53">
        <v>0.13</v>
      </c>
      <c r="H53">
        <v>0.13</v>
      </c>
      <c r="I53">
        <v>0.41</v>
      </c>
      <c r="J53">
        <v>0.52</v>
      </c>
      <c r="K53">
        <v>0.56999999999999995</v>
      </c>
      <c r="M53" s="10">
        <f>G53-G50</f>
        <v>0.11900000000000001</v>
      </c>
      <c r="N53" s="10">
        <f t="shared" ref="N53:Q53" si="41">H53-H50</f>
        <v>0.111</v>
      </c>
      <c r="O53" s="10">
        <f t="shared" si="41"/>
        <v>0.39899999999999997</v>
      </c>
      <c r="P53" s="10">
        <f t="shared" si="41"/>
        <v>0.48100000000000004</v>
      </c>
      <c r="Q53" s="10">
        <f t="shared" si="41"/>
        <v>0.504</v>
      </c>
      <c r="S53" s="12">
        <f t="shared" si="9"/>
        <v>23.611111111111114</v>
      </c>
      <c r="T53" s="12">
        <f t="shared" si="9"/>
        <v>22.023809523809522</v>
      </c>
      <c r="U53" s="12">
        <f t="shared" si="9"/>
        <v>79.166666666666657</v>
      </c>
      <c r="V53" s="12">
        <f t="shared" si="9"/>
        <v>95.436507936507937</v>
      </c>
    </row>
    <row r="54" spans="2:22" x14ac:dyDescent="0.3">
      <c r="B54" t="s">
        <v>23</v>
      </c>
      <c r="C54">
        <v>0.5</v>
      </c>
      <c r="D54">
        <v>1</v>
      </c>
      <c r="E54" t="s">
        <v>20</v>
      </c>
      <c r="F54">
        <v>20</v>
      </c>
      <c r="G54">
        <v>0.15</v>
      </c>
      <c r="H54">
        <v>0.16</v>
      </c>
      <c r="I54">
        <v>0.51</v>
      </c>
      <c r="J54">
        <v>0.61</v>
      </c>
      <c r="K54">
        <v>0.65</v>
      </c>
      <c r="M54" s="10">
        <f>G54-G50</f>
        <v>0.13899999999999998</v>
      </c>
      <c r="N54" s="10">
        <f t="shared" ref="N54:Q54" si="42">H54-H50</f>
        <v>0.14100000000000001</v>
      </c>
      <c r="O54" s="10">
        <f t="shared" si="42"/>
        <v>0.499</v>
      </c>
      <c r="P54" s="10">
        <f t="shared" si="42"/>
        <v>0.57099999999999995</v>
      </c>
      <c r="Q54" s="10">
        <f t="shared" si="42"/>
        <v>0.58400000000000007</v>
      </c>
      <c r="S54" s="12">
        <f t="shared" si="9"/>
        <v>23.801369863013694</v>
      </c>
      <c r="T54" s="12">
        <f t="shared" si="9"/>
        <v>24.143835616438356</v>
      </c>
      <c r="U54" s="12">
        <f t="shared" si="9"/>
        <v>85.445205479452042</v>
      </c>
      <c r="V54" s="12">
        <f t="shared" si="9"/>
        <v>97.773972602739704</v>
      </c>
    </row>
    <row r="55" spans="2:22" x14ac:dyDescent="0.3">
      <c r="B55" t="s">
        <v>23</v>
      </c>
      <c r="C55">
        <v>0.5</v>
      </c>
      <c r="D55">
        <v>1</v>
      </c>
      <c r="E55" t="s">
        <v>20</v>
      </c>
      <c r="F55">
        <v>100</v>
      </c>
      <c r="G55">
        <v>0.19</v>
      </c>
      <c r="H55">
        <v>0.19</v>
      </c>
      <c r="I55">
        <v>0.55000000000000004</v>
      </c>
      <c r="J55">
        <v>0.62</v>
      </c>
      <c r="K55">
        <v>0.68</v>
      </c>
      <c r="M55" s="10">
        <f>G55-G50</f>
        <v>0.17899999999999999</v>
      </c>
      <c r="N55" s="10">
        <f t="shared" ref="N55:Q55" si="43">H55-H50</f>
        <v>0.17100000000000001</v>
      </c>
      <c r="O55" s="10">
        <f t="shared" si="43"/>
        <v>0.53900000000000003</v>
      </c>
      <c r="P55" s="10">
        <f t="shared" si="43"/>
        <v>0.58099999999999996</v>
      </c>
      <c r="Q55" s="10">
        <f t="shared" si="43"/>
        <v>0.6140000000000001</v>
      </c>
      <c r="S55" s="12">
        <f t="shared" si="9"/>
        <v>29.153094462540714</v>
      </c>
      <c r="T55" s="12">
        <f t="shared" si="9"/>
        <v>27.850162866449509</v>
      </c>
      <c r="U55" s="12">
        <f t="shared" si="9"/>
        <v>87.785016286644947</v>
      </c>
      <c r="V55" s="12">
        <f t="shared" si="9"/>
        <v>94.62540716612375</v>
      </c>
    </row>
    <row r="56" spans="2:22" x14ac:dyDescent="0.3">
      <c r="M56" s="10"/>
      <c r="N56" s="10"/>
      <c r="O56" s="10"/>
      <c r="P56" s="10"/>
      <c r="Q56" s="10"/>
      <c r="S56" s="12"/>
      <c r="T56" s="12"/>
      <c r="U56" s="12"/>
      <c r="V56" s="12"/>
    </row>
    <row r="57" spans="2:22" x14ac:dyDescent="0.3">
      <c r="B57" t="s">
        <v>23</v>
      </c>
      <c r="C57">
        <v>0.5</v>
      </c>
      <c r="D57">
        <v>2</v>
      </c>
      <c r="E57" t="s">
        <v>21</v>
      </c>
      <c r="F57">
        <v>0</v>
      </c>
      <c r="G57">
        <v>1.2999999999999999E-2</v>
      </c>
      <c r="H57">
        <v>2.5000000000000001E-2</v>
      </c>
      <c r="I57">
        <v>1.7999999999999999E-2</v>
      </c>
      <c r="J57">
        <v>4.4999999999999998E-2</v>
      </c>
      <c r="K57">
        <v>8.4000000000000005E-2</v>
      </c>
      <c r="M57" s="10">
        <f>G57-G57</f>
        <v>0</v>
      </c>
      <c r="N57" s="10">
        <f t="shared" ref="N57:Q57" si="44">H57-H57</f>
        <v>0</v>
      </c>
      <c r="O57" s="10">
        <f t="shared" si="44"/>
        <v>0</v>
      </c>
      <c r="P57" s="10">
        <f t="shared" si="44"/>
        <v>0</v>
      </c>
      <c r="Q57" s="10">
        <f t="shared" si="44"/>
        <v>0</v>
      </c>
      <c r="S57" s="12"/>
      <c r="T57" s="12"/>
      <c r="U57" s="12"/>
      <c r="V57" s="12"/>
    </row>
    <row r="58" spans="2:22" x14ac:dyDescent="0.3">
      <c r="B58" t="s">
        <v>23</v>
      </c>
      <c r="C58">
        <v>0.5</v>
      </c>
      <c r="D58">
        <v>2</v>
      </c>
      <c r="E58" t="s">
        <v>20</v>
      </c>
      <c r="F58">
        <v>0.02</v>
      </c>
      <c r="G58">
        <v>5.0999999999999997E-2</v>
      </c>
      <c r="H58">
        <v>6.6000000000000003E-2</v>
      </c>
      <c r="I58">
        <v>0.19</v>
      </c>
      <c r="J58">
        <v>0.32</v>
      </c>
      <c r="K58">
        <v>0.36</v>
      </c>
      <c r="M58" s="10">
        <f>G58-G57</f>
        <v>3.7999999999999999E-2</v>
      </c>
      <c r="N58" s="10">
        <f t="shared" ref="N58:Q58" si="45">H58-H57</f>
        <v>4.1000000000000002E-2</v>
      </c>
      <c r="O58" s="10">
        <f t="shared" si="45"/>
        <v>0.17200000000000001</v>
      </c>
      <c r="P58" s="10">
        <f t="shared" si="45"/>
        <v>0.27500000000000002</v>
      </c>
      <c r="Q58" s="10">
        <f t="shared" si="45"/>
        <v>0.27599999999999997</v>
      </c>
      <c r="S58" s="12">
        <f t="shared" si="9"/>
        <v>13.768115942028986</v>
      </c>
      <c r="T58" s="12">
        <f t="shared" si="9"/>
        <v>14.855072463768119</v>
      </c>
      <c r="U58" s="12">
        <f t="shared" si="9"/>
        <v>62.318840579710155</v>
      </c>
      <c r="V58" s="12">
        <f t="shared" si="9"/>
        <v>99.63768115942031</v>
      </c>
    </row>
    <row r="59" spans="2:22" x14ac:dyDescent="0.3">
      <c r="B59" t="s">
        <v>23</v>
      </c>
      <c r="C59">
        <v>0.5</v>
      </c>
      <c r="D59">
        <v>2</v>
      </c>
      <c r="E59" t="s">
        <v>20</v>
      </c>
      <c r="F59">
        <v>0.2</v>
      </c>
      <c r="G59">
        <v>8.6999999999999994E-2</v>
      </c>
      <c r="H59">
        <v>7.2999999999999995E-2</v>
      </c>
      <c r="I59">
        <v>0.35</v>
      </c>
      <c r="J59">
        <v>0.49</v>
      </c>
      <c r="K59">
        <v>0.53</v>
      </c>
      <c r="M59" s="10">
        <f>G59-G57</f>
        <v>7.3999999999999996E-2</v>
      </c>
      <c r="N59" s="10">
        <f t="shared" ref="N59:Q59" si="46">H59-H57</f>
        <v>4.7999999999999994E-2</v>
      </c>
      <c r="O59" s="10">
        <f t="shared" si="46"/>
        <v>0.33199999999999996</v>
      </c>
      <c r="P59" s="10">
        <f t="shared" si="46"/>
        <v>0.44500000000000001</v>
      </c>
      <c r="Q59" s="10">
        <f t="shared" si="46"/>
        <v>0.44600000000000001</v>
      </c>
      <c r="S59" s="12">
        <f t="shared" si="9"/>
        <v>16.591928251121075</v>
      </c>
      <c r="T59" s="12">
        <f t="shared" si="9"/>
        <v>10.762331838565022</v>
      </c>
      <c r="U59" s="12">
        <f t="shared" si="9"/>
        <v>74.439461883408057</v>
      </c>
      <c r="V59" s="12">
        <f t="shared" si="9"/>
        <v>99.775784753363226</v>
      </c>
    </row>
    <row r="60" spans="2:22" x14ac:dyDescent="0.3">
      <c r="B60" t="s">
        <v>23</v>
      </c>
      <c r="C60">
        <v>0.5</v>
      </c>
      <c r="D60">
        <v>2</v>
      </c>
      <c r="E60" t="s">
        <v>20</v>
      </c>
      <c r="F60">
        <v>2</v>
      </c>
      <c r="G60">
        <v>0.2</v>
      </c>
      <c r="H60">
        <v>0.15</v>
      </c>
      <c r="I60">
        <v>0.61</v>
      </c>
      <c r="J60">
        <v>0.75</v>
      </c>
      <c r="K60">
        <v>0.8</v>
      </c>
      <c r="M60" s="10">
        <f>G60-G57</f>
        <v>0.187</v>
      </c>
      <c r="N60" s="10">
        <f t="shared" ref="N60:Q60" si="47">H60-H57</f>
        <v>0.125</v>
      </c>
      <c r="O60" s="10">
        <f t="shared" si="47"/>
        <v>0.59199999999999997</v>
      </c>
      <c r="P60" s="10">
        <f t="shared" si="47"/>
        <v>0.70499999999999996</v>
      </c>
      <c r="Q60" s="10">
        <f t="shared" si="47"/>
        <v>0.71600000000000008</v>
      </c>
      <c r="S60" s="12">
        <f t="shared" si="9"/>
        <v>26.117318435754189</v>
      </c>
      <c r="T60" s="12">
        <f t="shared" si="9"/>
        <v>17.458100558659215</v>
      </c>
      <c r="U60" s="12">
        <f t="shared" si="9"/>
        <v>82.681564245810051</v>
      </c>
      <c r="V60" s="12">
        <f t="shared" si="9"/>
        <v>98.46368715083797</v>
      </c>
    </row>
    <row r="61" spans="2:22" x14ac:dyDescent="0.3">
      <c r="B61" t="s">
        <v>23</v>
      </c>
      <c r="C61">
        <v>0.5</v>
      </c>
      <c r="D61">
        <v>2</v>
      </c>
      <c r="E61" t="s">
        <v>20</v>
      </c>
      <c r="F61">
        <v>20</v>
      </c>
      <c r="G61">
        <v>0.24</v>
      </c>
      <c r="H61">
        <v>0.16</v>
      </c>
      <c r="I61">
        <v>0.78</v>
      </c>
      <c r="J61">
        <v>0.88</v>
      </c>
      <c r="K61">
        <v>0.96</v>
      </c>
      <c r="M61" s="10">
        <f>G61-G57</f>
        <v>0.22699999999999998</v>
      </c>
      <c r="N61" s="10">
        <f t="shared" ref="N61:Q61" si="48">H61-H57</f>
        <v>0.13500000000000001</v>
      </c>
      <c r="O61" s="10">
        <f t="shared" si="48"/>
        <v>0.76200000000000001</v>
      </c>
      <c r="P61" s="10">
        <f t="shared" si="48"/>
        <v>0.83499999999999996</v>
      </c>
      <c r="Q61" s="10">
        <f t="shared" si="48"/>
        <v>0.876</v>
      </c>
      <c r="S61" s="12">
        <f t="shared" si="9"/>
        <v>25.913242009132421</v>
      </c>
      <c r="T61" s="12">
        <f t="shared" si="9"/>
        <v>15.41095890410959</v>
      </c>
      <c r="U61" s="12">
        <f t="shared" si="9"/>
        <v>86.986301369863014</v>
      </c>
      <c r="V61" s="12">
        <f t="shared" si="9"/>
        <v>95.319634703196343</v>
      </c>
    </row>
    <row r="62" spans="2:22" x14ac:dyDescent="0.3">
      <c r="B62" t="s">
        <v>23</v>
      </c>
      <c r="C62">
        <v>0.5</v>
      </c>
      <c r="D62">
        <v>2</v>
      </c>
      <c r="E62" t="s">
        <v>20</v>
      </c>
      <c r="F62">
        <v>100</v>
      </c>
      <c r="G62">
        <v>0.28000000000000003</v>
      </c>
      <c r="H62">
        <v>0.21</v>
      </c>
      <c r="I62">
        <v>0.82</v>
      </c>
      <c r="J62">
        <v>0.85</v>
      </c>
      <c r="K62">
        <v>0.93</v>
      </c>
      <c r="M62" s="10">
        <f>G62-G57</f>
        <v>0.26700000000000002</v>
      </c>
      <c r="N62" s="10">
        <f t="shared" ref="N62:Q62" si="49">H62-H57</f>
        <v>0.185</v>
      </c>
      <c r="O62" s="10">
        <f t="shared" si="49"/>
        <v>0.80199999999999994</v>
      </c>
      <c r="P62" s="10">
        <f t="shared" si="49"/>
        <v>0.80499999999999994</v>
      </c>
      <c r="Q62" s="10">
        <f t="shared" si="49"/>
        <v>0.84600000000000009</v>
      </c>
      <c r="S62" s="12">
        <f t="shared" si="9"/>
        <v>31.560283687943265</v>
      </c>
      <c r="T62" s="12">
        <f t="shared" si="9"/>
        <v>21.867612293144205</v>
      </c>
      <c r="U62" s="12">
        <f t="shared" si="9"/>
        <v>94.799054373522438</v>
      </c>
      <c r="V62" s="12">
        <f t="shared" si="9"/>
        <v>95.153664302600461</v>
      </c>
    </row>
    <row r="63" spans="2:22" x14ac:dyDescent="0.3">
      <c r="M63" s="10"/>
      <c r="N63" s="10"/>
      <c r="O63" s="10"/>
      <c r="P63" s="10"/>
      <c r="Q63" s="10"/>
      <c r="S63" s="12"/>
      <c r="T63" s="12"/>
      <c r="U63" s="12"/>
      <c r="V63" s="12"/>
    </row>
    <row r="64" spans="2:22" x14ac:dyDescent="0.3">
      <c r="B64" t="s">
        <v>23</v>
      </c>
      <c r="C64">
        <v>0.5</v>
      </c>
      <c r="D64">
        <v>3</v>
      </c>
      <c r="E64" t="s">
        <v>21</v>
      </c>
      <c r="F64">
        <v>0</v>
      </c>
      <c r="G64">
        <v>8.6199999999999992E-3</v>
      </c>
      <c r="H64">
        <v>2.4E-2</v>
      </c>
      <c r="I64">
        <v>1.2999999999999999E-2</v>
      </c>
      <c r="J64">
        <v>5.3999999999999999E-2</v>
      </c>
      <c r="K64">
        <v>7.8E-2</v>
      </c>
      <c r="M64" s="10">
        <f>G64-G64</f>
        <v>0</v>
      </c>
      <c r="N64" s="10">
        <f t="shared" ref="N64:Q64" si="50">H64-H64</f>
        <v>0</v>
      </c>
      <c r="O64" s="10">
        <f t="shared" si="50"/>
        <v>0</v>
      </c>
      <c r="P64" s="10">
        <f t="shared" si="50"/>
        <v>0</v>
      </c>
      <c r="Q64" s="10">
        <f t="shared" si="50"/>
        <v>0</v>
      </c>
      <c r="S64" s="12"/>
      <c r="T64" s="12"/>
      <c r="U64" s="12"/>
      <c r="V64" s="12"/>
    </row>
    <row r="65" spans="2:22" x14ac:dyDescent="0.3">
      <c r="B65" t="s">
        <v>23</v>
      </c>
      <c r="C65">
        <v>0.5</v>
      </c>
      <c r="D65">
        <v>3</v>
      </c>
      <c r="E65" t="s">
        <v>20</v>
      </c>
      <c r="F65">
        <v>0.02</v>
      </c>
      <c r="G65">
        <v>2.5000000000000001E-2</v>
      </c>
      <c r="H65">
        <v>0.05</v>
      </c>
      <c r="I65">
        <v>0.1</v>
      </c>
      <c r="J65">
        <v>0.19</v>
      </c>
      <c r="K65">
        <v>0.22</v>
      </c>
      <c r="M65" s="10">
        <f>G65-G64</f>
        <v>1.6380000000000002E-2</v>
      </c>
      <c r="N65" s="10">
        <f t="shared" ref="N65:P65" si="51">H65-H64</f>
        <v>2.6000000000000002E-2</v>
      </c>
      <c r="O65" s="10">
        <f t="shared" si="51"/>
        <v>8.7000000000000008E-2</v>
      </c>
      <c r="P65" s="10">
        <f t="shared" si="51"/>
        <v>0.13600000000000001</v>
      </c>
      <c r="Q65" s="10">
        <f>K65-K64</f>
        <v>0.14200000000000002</v>
      </c>
      <c r="S65" s="12">
        <f t="shared" si="9"/>
        <v>11.535211267605634</v>
      </c>
      <c r="T65" s="12">
        <f t="shared" si="9"/>
        <v>18.30985915492958</v>
      </c>
      <c r="U65" s="12">
        <f t="shared" si="9"/>
        <v>61.267605633802816</v>
      </c>
      <c r="V65" s="12">
        <f t="shared" si="9"/>
        <v>95.774647887323937</v>
      </c>
    </row>
    <row r="66" spans="2:22" x14ac:dyDescent="0.3">
      <c r="B66" t="s">
        <v>23</v>
      </c>
      <c r="C66">
        <v>0.5</v>
      </c>
      <c r="D66">
        <v>3</v>
      </c>
      <c r="E66" t="s">
        <v>20</v>
      </c>
      <c r="F66">
        <v>0.2</v>
      </c>
      <c r="G66">
        <v>8.5999999999999993E-2</v>
      </c>
      <c r="H66">
        <v>0.14000000000000001</v>
      </c>
      <c r="I66">
        <v>0.36</v>
      </c>
      <c r="J66">
        <v>0.49</v>
      </c>
      <c r="K66">
        <v>0.52</v>
      </c>
      <c r="M66" s="10">
        <f>G66-G64</f>
        <v>7.737999999999999E-2</v>
      </c>
      <c r="N66" s="10">
        <f t="shared" ref="N66:Q66" si="52">H66-H64</f>
        <v>0.11600000000000002</v>
      </c>
      <c r="O66" s="10">
        <f t="shared" si="52"/>
        <v>0.34699999999999998</v>
      </c>
      <c r="P66" s="10">
        <f t="shared" si="52"/>
        <v>0.436</v>
      </c>
      <c r="Q66" s="10">
        <f t="shared" si="52"/>
        <v>0.442</v>
      </c>
      <c r="S66" s="12">
        <f t="shared" si="9"/>
        <v>17.50678733031674</v>
      </c>
      <c r="T66" s="12">
        <f t="shared" si="9"/>
        <v>26.244343891402721</v>
      </c>
      <c r="U66" s="12">
        <f t="shared" si="9"/>
        <v>78.50678733031674</v>
      </c>
      <c r="V66" s="12">
        <f t="shared" si="9"/>
        <v>98.642533936651574</v>
      </c>
    </row>
    <row r="67" spans="2:22" x14ac:dyDescent="0.3">
      <c r="B67" t="s">
        <v>23</v>
      </c>
      <c r="C67">
        <v>0.5</v>
      </c>
      <c r="D67">
        <v>3</v>
      </c>
      <c r="E67" t="s">
        <v>20</v>
      </c>
      <c r="F67">
        <v>2</v>
      </c>
      <c r="G67">
        <v>0.21</v>
      </c>
      <c r="H67">
        <v>0.26</v>
      </c>
      <c r="I67">
        <v>0.77</v>
      </c>
      <c r="J67">
        <v>0.92</v>
      </c>
      <c r="K67">
        <v>0.99</v>
      </c>
      <c r="M67" s="10">
        <f>G67-G64</f>
        <v>0.20138</v>
      </c>
      <c r="N67" s="10">
        <f t="shared" ref="N67:Q67" si="53">H67-H64</f>
        <v>0.23600000000000002</v>
      </c>
      <c r="O67" s="10">
        <f t="shared" si="53"/>
        <v>0.75700000000000001</v>
      </c>
      <c r="P67" s="10">
        <f t="shared" si="53"/>
        <v>0.86599999999999999</v>
      </c>
      <c r="Q67" s="10">
        <f t="shared" si="53"/>
        <v>0.91200000000000003</v>
      </c>
      <c r="S67" s="12">
        <f t="shared" si="9"/>
        <v>22.081140350877192</v>
      </c>
      <c r="T67" s="12">
        <f t="shared" si="9"/>
        <v>25.877192982456144</v>
      </c>
      <c r="U67" s="12">
        <f t="shared" si="9"/>
        <v>83.004385964912274</v>
      </c>
      <c r="V67" s="12">
        <f t="shared" si="9"/>
        <v>94.956140350877192</v>
      </c>
    </row>
    <row r="68" spans="2:22" x14ac:dyDescent="0.3">
      <c r="B68" t="s">
        <v>23</v>
      </c>
      <c r="C68">
        <v>0.5</v>
      </c>
      <c r="D68">
        <v>3</v>
      </c>
      <c r="E68" t="s">
        <v>20</v>
      </c>
      <c r="F68">
        <v>20</v>
      </c>
      <c r="G68">
        <v>0.27</v>
      </c>
      <c r="H68">
        <v>0.31</v>
      </c>
      <c r="I68">
        <v>0.97</v>
      </c>
      <c r="J68">
        <v>1.07</v>
      </c>
      <c r="K68">
        <v>1.1299999999999999</v>
      </c>
      <c r="M68" s="10">
        <f>G68-G64</f>
        <v>0.26138</v>
      </c>
      <c r="N68" s="10">
        <f t="shared" ref="N68:Q68" si="54">H68-H64</f>
        <v>0.28599999999999998</v>
      </c>
      <c r="O68" s="10">
        <f t="shared" si="54"/>
        <v>0.95699999999999996</v>
      </c>
      <c r="P68" s="10">
        <f t="shared" si="54"/>
        <v>1.016</v>
      </c>
      <c r="Q68" s="10">
        <f t="shared" si="54"/>
        <v>1.0519999999999998</v>
      </c>
      <c r="S68" s="12">
        <f t="shared" si="9"/>
        <v>24.846007604562743</v>
      </c>
      <c r="T68" s="12">
        <f t="shared" si="9"/>
        <v>27.186311787072249</v>
      </c>
      <c r="U68" s="12">
        <f t="shared" si="9"/>
        <v>90.969581749049439</v>
      </c>
      <c r="V68" s="12">
        <f t="shared" si="9"/>
        <v>96.577946768060855</v>
      </c>
    </row>
    <row r="69" spans="2:22" x14ac:dyDescent="0.3">
      <c r="B69" t="s">
        <v>23</v>
      </c>
      <c r="C69">
        <v>0.5</v>
      </c>
      <c r="D69">
        <v>3</v>
      </c>
      <c r="E69" t="s">
        <v>20</v>
      </c>
      <c r="F69">
        <v>100</v>
      </c>
      <c r="G69">
        <v>0.27</v>
      </c>
      <c r="H69">
        <v>0.33</v>
      </c>
      <c r="I69">
        <v>1.03</v>
      </c>
      <c r="J69">
        <v>1.0900000000000001</v>
      </c>
      <c r="K69">
        <v>1.1599999999999999</v>
      </c>
      <c r="M69" s="10">
        <f>G69-G64</f>
        <v>0.26138</v>
      </c>
      <c r="N69" s="10">
        <f t="shared" ref="N69:Q69" si="55">H69-H64</f>
        <v>0.30599999999999999</v>
      </c>
      <c r="O69" s="10">
        <f t="shared" si="55"/>
        <v>1.0170000000000001</v>
      </c>
      <c r="P69" s="10">
        <f t="shared" si="55"/>
        <v>1.036</v>
      </c>
      <c r="Q69" s="10">
        <f t="shared" si="55"/>
        <v>1.0819999999999999</v>
      </c>
      <c r="S69" s="12">
        <f t="shared" si="9"/>
        <v>24.157116451016638</v>
      </c>
      <c r="T69" s="12">
        <f t="shared" si="9"/>
        <v>28.280961182994456</v>
      </c>
      <c r="U69" s="12">
        <f t="shared" si="9"/>
        <v>93.992606284658066</v>
      </c>
      <c r="V69" s="12">
        <f t="shared" si="9"/>
        <v>95.748613678373403</v>
      </c>
    </row>
    <row r="70" spans="2:22" x14ac:dyDescent="0.3">
      <c r="M70" s="10"/>
      <c r="N70" s="10"/>
      <c r="O70" s="10"/>
      <c r="P70" s="10"/>
      <c r="Q70" s="10"/>
      <c r="S70" s="12"/>
      <c r="T70" s="12"/>
      <c r="U70" s="12"/>
      <c r="V70" s="12"/>
    </row>
    <row r="71" spans="2:22" x14ac:dyDescent="0.3">
      <c r="M71" s="10"/>
      <c r="N71" s="10"/>
      <c r="O71" s="10"/>
      <c r="P71" s="10"/>
      <c r="Q71" s="10"/>
      <c r="S71" s="12"/>
      <c r="T71" s="12"/>
      <c r="U71" s="12"/>
      <c r="V71" s="12"/>
    </row>
    <row r="72" spans="2:22" x14ac:dyDescent="0.3">
      <c r="B72" t="s">
        <v>24</v>
      </c>
      <c r="C72">
        <v>5</v>
      </c>
      <c r="D72">
        <v>1</v>
      </c>
      <c r="E72" t="s">
        <v>21</v>
      </c>
      <c r="F72">
        <v>0</v>
      </c>
      <c r="G72">
        <v>3.8600000000000001E-3</v>
      </c>
      <c r="H72">
        <v>1.7000000000000001E-2</v>
      </c>
      <c r="I72">
        <v>6.43E-3</v>
      </c>
      <c r="J72">
        <v>4.3999999999999997E-2</v>
      </c>
      <c r="K72">
        <v>6.2E-2</v>
      </c>
      <c r="M72" s="10">
        <f>G72-G72</f>
        <v>0</v>
      </c>
      <c r="N72" s="10">
        <f t="shared" ref="N72:Q72" si="56">H72-H72</f>
        <v>0</v>
      </c>
      <c r="O72" s="10">
        <f t="shared" si="56"/>
        <v>0</v>
      </c>
      <c r="P72" s="10">
        <f t="shared" si="56"/>
        <v>0</v>
      </c>
      <c r="Q72" s="10">
        <f t="shared" si="56"/>
        <v>0</v>
      </c>
      <c r="S72" s="12"/>
      <c r="T72" s="12"/>
      <c r="U72" s="12"/>
      <c r="V72" s="12"/>
    </row>
    <row r="73" spans="2:22" x14ac:dyDescent="0.3">
      <c r="B73" t="s">
        <v>24</v>
      </c>
      <c r="C73">
        <v>5</v>
      </c>
      <c r="D73">
        <v>1</v>
      </c>
      <c r="E73" t="s">
        <v>20</v>
      </c>
      <c r="F73">
        <v>0.02</v>
      </c>
      <c r="G73">
        <v>9.2999999999999999E-2</v>
      </c>
      <c r="H73">
        <v>0.21</v>
      </c>
      <c r="I73">
        <v>0.32</v>
      </c>
      <c r="J73">
        <v>0.55000000000000004</v>
      </c>
      <c r="K73">
        <v>0.59</v>
      </c>
      <c r="M73" s="10">
        <f>G73-G72</f>
        <v>8.9139999999999997E-2</v>
      </c>
      <c r="N73" s="10">
        <f t="shared" ref="N73:Q73" si="57">H73-H72</f>
        <v>0.193</v>
      </c>
      <c r="O73" s="10">
        <f t="shared" si="57"/>
        <v>0.31357000000000002</v>
      </c>
      <c r="P73" s="10">
        <f t="shared" si="57"/>
        <v>0.50600000000000001</v>
      </c>
      <c r="Q73" s="10">
        <f t="shared" si="57"/>
        <v>0.52800000000000002</v>
      </c>
      <c r="S73" s="12">
        <f t="shared" si="9"/>
        <v>16.882575757575758</v>
      </c>
      <c r="T73" s="12">
        <f t="shared" si="9"/>
        <v>36.553030303030305</v>
      </c>
      <c r="U73" s="12">
        <f t="shared" si="9"/>
        <v>59.388257575757578</v>
      </c>
      <c r="V73" s="12">
        <f t="shared" si="9"/>
        <v>95.833333333333329</v>
      </c>
    </row>
    <row r="74" spans="2:22" x14ac:dyDescent="0.3">
      <c r="B74" t="s">
        <v>24</v>
      </c>
      <c r="C74">
        <v>5</v>
      </c>
      <c r="D74">
        <v>1</v>
      </c>
      <c r="E74" t="s">
        <v>20</v>
      </c>
      <c r="F74">
        <v>0.2</v>
      </c>
      <c r="G74">
        <v>0.1</v>
      </c>
      <c r="H74">
        <v>0.17</v>
      </c>
      <c r="I74">
        <v>0.38</v>
      </c>
      <c r="J74">
        <v>0.51</v>
      </c>
      <c r="K74">
        <v>0.54</v>
      </c>
      <c r="M74" s="10">
        <f>G74-G72</f>
        <v>9.6140000000000003E-2</v>
      </c>
      <c r="N74" s="10">
        <f t="shared" ref="N74:Q74" si="58">H74-H72</f>
        <v>0.15300000000000002</v>
      </c>
      <c r="O74" s="10">
        <f t="shared" si="58"/>
        <v>0.37357000000000001</v>
      </c>
      <c r="P74" s="10">
        <f t="shared" si="58"/>
        <v>0.46600000000000003</v>
      </c>
      <c r="Q74" s="10">
        <f t="shared" si="58"/>
        <v>0.47800000000000004</v>
      </c>
      <c r="S74" s="12">
        <f t="shared" si="9"/>
        <v>20.11297071129707</v>
      </c>
      <c r="T74" s="12">
        <f t="shared" si="9"/>
        <v>32.00836820083682</v>
      </c>
      <c r="U74" s="12">
        <f t="shared" si="9"/>
        <v>78.15271966527196</v>
      </c>
      <c r="V74" s="12">
        <f t="shared" si="9"/>
        <v>97.489539748953973</v>
      </c>
    </row>
    <row r="75" spans="2:22" x14ac:dyDescent="0.3">
      <c r="B75" t="s">
        <v>24</v>
      </c>
      <c r="C75">
        <v>5</v>
      </c>
      <c r="D75">
        <v>1</v>
      </c>
      <c r="E75" t="s">
        <v>20</v>
      </c>
      <c r="F75">
        <v>2</v>
      </c>
      <c r="G75">
        <v>0.23</v>
      </c>
      <c r="H75">
        <v>0.33</v>
      </c>
      <c r="I75">
        <v>0.69</v>
      </c>
      <c r="J75">
        <v>0.87</v>
      </c>
      <c r="K75">
        <v>0.9</v>
      </c>
      <c r="M75" s="10">
        <f>G75-G72</f>
        <v>0.22614000000000001</v>
      </c>
      <c r="N75" s="10">
        <f t="shared" ref="N75:Q75" si="59">H75-H72</f>
        <v>0.313</v>
      </c>
      <c r="O75" s="10">
        <f t="shared" si="59"/>
        <v>0.6835699999999999</v>
      </c>
      <c r="P75" s="10">
        <f t="shared" si="59"/>
        <v>0.82599999999999996</v>
      </c>
      <c r="Q75" s="10">
        <f t="shared" si="59"/>
        <v>0.83800000000000008</v>
      </c>
      <c r="S75" s="12">
        <f t="shared" si="9"/>
        <v>26.98568019093079</v>
      </c>
      <c r="T75" s="12">
        <f t="shared" si="9"/>
        <v>37.350835322195699</v>
      </c>
      <c r="U75" s="12">
        <f t="shared" si="9"/>
        <v>81.571599045346048</v>
      </c>
      <c r="V75" s="12">
        <f t="shared" si="9"/>
        <v>98.568019093078746</v>
      </c>
    </row>
    <row r="76" spans="2:22" x14ac:dyDescent="0.3">
      <c r="B76" t="s">
        <v>24</v>
      </c>
      <c r="C76">
        <v>5</v>
      </c>
      <c r="D76">
        <v>1</v>
      </c>
      <c r="E76" t="s">
        <v>20</v>
      </c>
      <c r="F76">
        <v>20</v>
      </c>
      <c r="G76">
        <v>0.27</v>
      </c>
      <c r="H76">
        <v>0.38</v>
      </c>
      <c r="I76">
        <v>0.89</v>
      </c>
      <c r="J76">
        <v>1.04</v>
      </c>
      <c r="K76">
        <v>1.0900000000000001</v>
      </c>
      <c r="M76" s="10">
        <f>G76-G72</f>
        <v>0.26614000000000004</v>
      </c>
      <c r="N76" s="10">
        <f t="shared" ref="N76:Q76" si="60">H76-H72</f>
        <v>0.36299999999999999</v>
      </c>
      <c r="O76" s="10">
        <f t="shared" si="60"/>
        <v>0.88356999999999997</v>
      </c>
      <c r="P76" s="10">
        <f t="shared" si="60"/>
        <v>0.996</v>
      </c>
      <c r="Q76" s="10">
        <f t="shared" si="60"/>
        <v>1.028</v>
      </c>
      <c r="S76" s="12">
        <f t="shared" ref="S76:V121" si="61">M76/$Q76*100</f>
        <v>25.889105058365764</v>
      </c>
      <c r="T76" s="12">
        <f t="shared" si="61"/>
        <v>35.311284046692606</v>
      </c>
      <c r="U76" s="12">
        <f t="shared" si="61"/>
        <v>85.950389105058349</v>
      </c>
      <c r="V76" s="12">
        <f t="shared" si="61"/>
        <v>96.887159533073927</v>
      </c>
    </row>
    <row r="77" spans="2:22" x14ac:dyDescent="0.3">
      <c r="B77" t="s">
        <v>24</v>
      </c>
      <c r="C77">
        <v>5</v>
      </c>
      <c r="D77">
        <v>1</v>
      </c>
      <c r="E77" t="s">
        <v>20</v>
      </c>
      <c r="F77">
        <v>100</v>
      </c>
      <c r="G77">
        <v>0.28000000000000003</v>
      </c>
      <c r="H77">
        <v>0.37</v>
      </c>
      <c r="I77">
        <v>0.94</v>
      </c>
      <c r="J77">
        <v>1.04</v>
      </c>
      <c r="K77">
        <v>1.1200000000000001</v>
      </c>
      <c r="M77" s="10">
        <f>G77-G72</f>
        <v>0.27614000000000005</v>
      </c>
      <c r="N77" s="10">
        <f t="shared" ref="N77:Q77" si="62">H77-H72</f>
        <v>0.35299999999999998</v>
      </c>
      <c r="O77" s="10">
        <f t="shared" si="62"/>
        <v>0.9335699999999999</v>
      </c>
      <c r="P77" s="10">
        <f t="shared" si="62"/>
        <v>0.996</v>
      </c>
      <c r="Q77" s="10">
        <f t="shared" si="62"/>
        <v>1.0580000000000001</v>
      </c>
      <c r="S77" s="12">
        <f t="shared" si="61"/>
        <v>26.100189035916827</v>
      </c>
      <c r="T77" s="12">
        <f t="shared" si="61"/>
        <v>33.364839319470697</v>
      </c>
      <c r="U77" s="12">
        <f t="shared" si="61"/>
        <v>88.239130434782595</v>
      </c>
      <c r="V77" s="12">
        <f t="shared" si="61"/>
        <v>94.139886578449904</v>
      </c>
    </row>
    <row r="78" spans="2:22" x14ac:dyDescent="0.3">
      <c r="M78" s="10"/>
      <c r="N78" s="10"/>
      <c r="O78" s="10"/>
      <c r="P78" s="10"/>
      <c r="Q78" s="10"/>
      <c r="S78" s="12"/>
      <c r="T78" s="12"/>
      <c r="U78" s="12"/>
      <c r="V78" s="12"/>
    </row>
    <row r="79" spans="2:22" x14ac:dyDescent="0.3">
      <c r="B79" t="s">
        <v>24</v>
      </c>
      <c r="C79">
        <v>5</v>
      </c>
      <c r="D79">
        <v>2</v>
      </c>
      <c r="E79" t="s">
        <v>21</v>
      </c>
      <c r="F79">
        <v>0</v>
      </c>
      <c r="G79">
        <v>0.01</v>
      </c>
      <c r="H79">
        <v>0.03</v>
      </c>
      <c r="I79">
        <v>0.02</v>
      </c>
      <c r="J79">
        <v>7.3999999999999996E-2</v>
      </c>
      <c r="K79">
        <v>0.11</v>
      </c>
      <c r="M79" s="10">
        <f>G79-G79</f>
        <v>0</v>
      </c>
      <c r="N79" s="10">
        <f t="shared" ref="N79:Q79" si="63">H79-H79</f>
        <v>0</v>
      </c>
      <c r="O79" s="10">
        <f t="shared" si="63"/>
        <v>0</v>
      </c>
      <c r="P79" s="10">
        <f t="shared" si="63"/>
        <v>0</v>
      </c>
      <c r="Q79" s="10">
        <f t="shared" si="63"/>
        <v>0</v>
      </c>
      <c r="S79" s="12"/>
      <c r="T79" s="12"/>
      <c r="U79" s="12"/>
      <c r="V79" s="12"/>
    </row>
    <row r="80" spans="2:22" x14ac:dyDescent="0.3">
      <c r="B80" t="s">
        <v>24</v>
      </c>
      <c r="C80">
        <v>5</v>
      </c>
      <c r="D80">
        <v>2</v>
      </c>
      <c r="E80" t="s">
        <v>20</v>
      </c>
      <c r="F80">
        <v>0.02</v>
      </c>
      <c r="G80">
        <v>5.8000000000000003E-2</v>
      </c>
      <c r="H80">
        <v>0.12</v>
      </c>
      <c r="I80">
        <v>0.22</v>
      </c>
      <c r="J80">
        <v>0.39</v>
      </c>
      <c r="K80">
        <v>0.45</v>
      </c>
      <c r="M80" s="10">
        <f>G80-G79</f>
        <v>4.8000000000000001E-2</v>
      </c>
      <c r="N80" s="10">
        <f t="shared" ref="N80:Q80" si="64">H80-H79</f>
        <v>0.09</v>
      </c>
      <c r="O80" s="10">
        <f t="shared" si="64"/>
        <v>0.2</v>
      </c>
      <c r="P80" s="10">
        <f t="shared" si="64"/>
        <v>0.316</v>
      </c>
      <c r="Q80" s="10">
        <f t="shared" si="64"/>
        <v>0.34</v>
      </c>
      <c r="S80" s="12">
        <f t="shared" si="61"/>
        <v>14.117647058823529</v>
      </c>
      <c r="T80" s="12">
        <f t="shared" si="61"/>
        <v>26.470588235294112</v>
      </c>
      <c r="U80" s="12">
        <f t="shared" si="61"/>
        <v>58.82352941176471</v>
      </c>
      <c r="V80" s="12">
        <f t="shared" si="61"/>
        <v>92.941176470588232</v>
      </c>
    </row>
    <row r="81" spans="2:22" x14ac:dyDescent="0.3">
      <c r="B81" t="s">
        <v>24</v>
      </c>
      <c r="C81">
        <v>5</v>
      </c>
      <c r="D81">
        <v>2</v>
      </c>
      <c r="E81" t="s">
        <v>20</v>
      </c>
      <c r="F81">
        <v>0.2</v>
      </c>
      <c r="G81">
        <v>6.2E-2</v>
      </c>
      <c r="H81">
        <v>0.13</v>
      </c>
      <c r="I81">
        <v>0.28000000000000003</v>
      </c>
      <c r="J81">
        <v>0.42</v>
      </c>
      <c r="K81">
        <v>0.46</v>
      </c>
      <c r="M81" s="10">
        <f>G81-G79</f>
        <v>5.1999999999999998E-2</v>
      </c>
      <c r="N81" s="10">
        <f t="shared" ref="N81:Q81" si="65">H81-H79</f>
        <v>0.1</v>
      </c>
      <c r="O81" s="10">
        <f t="shared" si="65"/>
        <v>0.26</v>
      </c>
      <c r="P81" s="10">
        <f t="shared" si="65"/>
        <v>0.34599999999999997</v>
      </c>
      <c r="Q81" s="10">
        <f t="shared" si="65"/>
        <v>0.35000000000000003</v>
      </c>
      <c r="S81" s="12">
        <f t="shared" si="61"/>
        <v>14.857142857142854</v>
      </c>
      <c r="T81" s="12">
        <f t="shared" si="61"/>
        <v>28.571428571428569</v>
      </c>
      <c r="U81" s="12">
        <f t="shared" si="61"/>
        <v>74.285714285714278</v>
      </c>
      <c r="V81" s="12">
        <f t="shared" si="61"/>
        <v>98.857142857142847</v>
      </c>
    </row>
    <row r="82" spans="2:22" x14ac:dyDescent="0.3">
      <c r="B82" t="s">
        <v>24</v>
      </c>
      <c r="C82">
        <v>5</v>
      </c>
      <c r="D82">
        <v>2</v>
      </c>
      <c r="E82" t="s">
        <v>20</v>
      </c>
      <c r="F82">
        <v>2</v>
      </c>
      <c r="G82">
        <v>0.11</v>
      </c>
      <c r="H82">
        <v>0.2</v>
      </c>
      <c r="I82">
        <v>0.47</v>
      </c>
      <c r="J82">
        <v>0.69</v>
      </c>
      <c r="K82">
        <v>0.75</v>
      </c>
      <c r="M82" s="10">
        <f>G82-G79</f>
        <v>0.1</v>
      </c>
      <c r="N82" s="10">
        <f t="shared" ref="N82:Q82" si="66">H82-H79</f>
        <v>0.17</v>
      </c>
      <c r="O82" s="10">
        <f t="shared" si="66"/>
        <v>0.44999999999999996</v>
      </c>
      <c r="P82" s="10">
        <f t="shared" si="66"/>
        <v>0.61599999999999999</v>
      </c>
      <c r="Q82" s="10">
        <f t="shared" si="66"/>
        <v>0.64</v>
      </c>
      <c r="S82" s="12">
        <f t="shared" si="61"/>
        <v>15.625</v>
      </c>
      <c r="T82" s="12">
        <f t="shared" si="61"/>
        <v>26.5625</v>
      </c>
      <c r="U82" s="12">
        <f t="shared" si="61"/>
        <v>70.312499999999986</v>
      </c>
      <c r="V82" s="12">
        <f t="shared" si="61"/>
        <v>96.25</v>
      </c>
    </row>
    <row r="83" spans="2:22" x14ac:dyDescent="0.3">
      <c r="B83" t="s">
        <v>24</v>
      </c>
      <c r="C83">
        <v>5</v>
      </c>
      <c r="D83">
        <v>2</v>
      </c>
      <c r="E83" t="s">
        <v>20</v>
      </c>
      <c r="F83">
        <v>20</v>
      </c>
      <c r="G83">
        <v>0.15</v>
      </c>
      <c r="H83">
        <v>0.28999999999999998</v>
      </c>
      <c r="I83">
        <v>0.77</v>
      </c>
      <c r="J83">
        <v>0.98</v>
      </c>
      <c r="K83">
        <v>1.06</v>
      </c>
      <c r="M83" s="10">
        <f>G83-G79</f>
        <v>0.13999999999999999</v>
      </c>
      <c r="N83" s="10">
        <f t="shared" ref="N83:Q83" si="67">H83-H79</f>
        <v>0.26</v>
      </c>
      <c r="O83" s="10">
        <f t="shared" si="67"/>
        <v>0.75</v>
      </c>
      <c r="P83" s="10">
        <f t="shared" si="67"/>
        <v>0.90600000000000003</v>
      </c>
      <c r="Q83" s="10">
        <f t="shared" si="67"/>
        <v>0.95000000000000007</v>
      </c>
      <c r="S83" s="12">
        <f t="shared" si="61"/>
        <v>14.736842105263156</v>
      </c>
      <c r="T83" s="12">
        <f t="shared" si="61"/>
        <v>27.368421052631575</v>
      </c>
      <c r="U83" s="12">
        <f t="shared" si="61"/>
        <v>78.947368421052616</v>
      </c>
      <c r="V83" s="12">
        <f t="shared" si="61"/>
        <v>95.368421052631575</v>
      </c>
    </row>
    <row r="84" spans="2:22" x14ac:dyDescent="0.3">
      <c r="B84" t="s">
        <v>24</v>
      </c>
      <c r="C84">
        <v>5</v>
      </c>
      <c r="D84">
        <v>2</v>
      </c>
      <c r="E84" t="s">
        <v>20</v>
      </c>
      <c r="F84">
        <v>100</v>
      </c>
      <c r="G84">
        <v>0.14000000000000001</v>
      </c>
      <c r="H84">
        <v>0.25</v>
      </c>
      <c r="I84">
        <v>0.68</v>
      </c>
      <c r="J84">
        <v>0.9</v>
      </c>
      <c r="K84">
        <v>0.96</v>
      </c>
      <c r="M84" s="10">
        <f>G84-G79</f>
        <v>0.13</v>
      </c>
      <c r="N84" s="10">
        <f t="shared" ref="N84:Q84" si="68">H84-H79</f>
        <v>0.22</v>
      </c>
      <c r="O84" s="10">
        <f t="shared" si="68"/>
        <v>0.66</v>
      </c>
      <c r="P84" s="10">
        <f t="shared" si="68"/>
        <v>0.82600000000000007</v>
      </c>
      <c r="Q84" s="10">
        <f t="shared" si="68"/>
        <v>0.85</v>
      </c>
      <c r="S84" s="12">
        <f t="shared" si="61"/>
        <v>15.294117647058824</v>
      </c>
      <c r="T84" s="12">
        <f t="shared" si="61"/>
        <v>25.882352941176475</v>
      </c>
      <c r="U84" s="12">
        <f t="shared" si="61"/>
        <v>77.64705882352942</v>
      </c>
      <c r="V84" s="12">
        <f t="shared" si="61"/>
        <v>97.176470588235304</v>
      </c>
    </row>
    <row r="85" spans="2:22" x14ac:dyDescent="0.3">
      <c r="M85" s="10"/>
      <c r="N85" s="10"/>
      <c r="O85" s="10"/>
      <c r="P85" s="10"/>
      <c r="Q85" s="10"/>
      <c r="S85" s="12"/>
      <c r="T85" s="12"/>
      <c r="U85" s="12"/>
      <c r="V85" s="12"/>
    </row>
    <row r="86" spans="2:22" x14ac:dyDescent="0.3">
      <c r="B86" t="s">
        <v>24</v>
      </c>
      <c r="C86">
        <v>5</v>
      </c>
      <c r="D86">
        <v>3</v>
      </c>
      <c r="E86" t="s">
        <v>21</v>
      </c>
      <c r="F86">
        <v>0</v>
      </c>
      <c r="G86">
        <v>3.0100000000000001E-3</v>
      </c>
      <c r="H86">
        <v>3.6999999999999998E-2</v>
      </c>
      <c r="I86">
        <v>3.2000000000000001E-2</v>
      </c>
      <c r="J86">
        <v>5.7000000000000002E-2</v>
      </c>
      <c r="K86">
        <v>0.12</v>
      </c>
      <c r="M86" s="10">
        <f>G86-G86</f>
        <v>0</v>
      </c>
      <c r="N86" s="10">
        <f t="shared" ref="N86:Q86" si="69">H86-H86</f>
        <v>0</v>
      </c>
      <c r="O86" s="10">
        <f t="shared" si="69"/>
        <v>0</v>
      </c>
      <c r="P86" s="10">
        <f t="shared" si="69"/>
        <v>0</v>
      </c>
      <c r="Q86" s="10">
        <f t="shared" si="69"/>
        <v>0</v>
      </c>
      <c r="S86" s="12"/>
      <c r="T86" s="12"/>
      <c r="U86" s="12"/>
      <c r="V86" s="12"/>
    </row>
    <row r="87" spans="2:22" x14ac:dyDescent="0.3">
      <c r="B87" t="s">
        <v>24</v>
      </c>
      <c r="C87">
        <v>5</v>
      </c>
      <c r="D87">
        <v>3</v>
      </c>
      <c r="E87" t="s">
        <v>20</v>
      </c>
      <c r="F87">
        <v>0.02</v>
      </c>
      <c r="G87">
        <v>1.4999999999999999E-2</v>
      </c>
      <c r="H87">
        <v>3.9E-2</v>
      </c>
      <c r="I87">
        <v>6.6000000000000003E-2</v>
      </c>
      <c r="J87">
        <v>0.16</v>
      </c>
      <c r="K87">
        <v>0.21</v>
      </c>
      <c r="M87" s="10">
        <f>G87-G86</f>
        <v>1.1989999999999999E-2</v>
      </c>
      <c r="N87" s="10">
        <f t="shared" ref="N87:Q87" si="70">H87-H86</f>
        <v>2.0000000000000018E-3</v>
      </c>
      <c r="O87" s="10">
        <f t="shared" si="70"/>
        <v>3.4000000000000002E-2</v>
      </c>
      <c r="P87" s="10">
        <f t="shared" si="70"/>
        <v>0.10300000000000001</v>
      </c>
      <c r="Q87" s="10">
        <f t="shared" si="70"/>
        <v>0.09</v>
      </c>
      <c r="S87" s="12">
        <f t="shared" si="61"/>
        <v>13.322222222222221</v>
      </c>
      <c r="T87" s="12">
        <f t="shared" si="61"/>
        <v>2.2222222222222245</v>
      </c>
      <c r="U87" s="12">
        <f t="shared" si="61"/>
        <v>37.777777777777786</v>
      </c>
      <c r="V87" s="12">
        <f t="shared" si="61"/>
        <v>114.44444444444446</v>
      </c>
    </row>
    <row r="88" spans="2:22" x14ac:dyDescent="0.3">
      <c r="B88" t="s">
        <v>24</v>
      </c>
      <c r="C88">
        <v>5</v>
      </c>
      <c r="D88">
        <v>3</v>
      </c>
      <c r="E88" t="s">
        <v>20</v>
      </c>
      <c r="F88">
        <v>0.2</v>
      </c>
      <c r="G88">
        <v>1.2E-2</v>
      </c>
      <c r="H88">
        <v>7.3999999999999996E-2</v>
      </c>
      <c r="I88">
        <v>0.2</v>
      </c>
      <c r="J88">
        <v>0.31</v>
      </c>
      <c r="K88">
        <v>0.35</v>
      </c>
      <c r="M88" s="10">
        <f>G88-G86</f>
        <v>8.9899999999999997E-3</v>
      </c>
      <c r="N88" s="10">
        <f t="shared" ref="N88:Q88" si="71">H88-H86</f>
        <v>3.6999999999999998E-2</v>
      </c>
      <c r="O88" s="10">
        <f t="shared" si="71"/>
        <v>0.16800000000000001</v>
      </c>
      <c r="P88" s="10">
        <f t="shared" si="71"/>
        <v>0.253</v>
      </c>
      <c r="Q88" s="10">
        <f t="shared" si="71"/>
        <v>0.22999999999999998</v>
      </c>
      <c r="S88" s="12">
        <f t="shared" si="61"/>
        <v>3.9086956521739129</v>
      </c>
      <c r="T88" s="12">
        <f t="shared" si="61"/>
        <v>16.086956521739133</v>
      </c>
      <c r="U88" s="12">
        <f t="shared" si="61"/>
        <v>73.043478260869577</v>
      </c>
      <c r="V88" s="12">
        <f t="shared" si="61"/>
        <v>110.00000000000001</v>
      </c>
    </row>
    <row r="89" spans="2:22" x14ac:dyDescent="0.3">
      <c r="B89" t="s">
        <v>24</v>
      </c>
      <c r="C89">
        <v>5</v>
      </c>
      <c r="D89">
        <v>3</v>
      </c>
      <c r="E89" t="s">
        <v>20</v>
      </c>
      <c r="F89">
        <v>2</v>
      </c>
      <c r="G89">
        <v>3.6999999999999998E-2</v>
      </c>
      <c r="H89">
        <v>0.14000000000000001</v>
      </c>
      <c r="I89">
        <v>0.38</v>
      </c>
      <c r="J89">
        <v>0.55000000000000004</v>
      </c>
      <c r="K89">
        <v>0.61</v>
      </c>
      <c r="M89" s="10">
        <f>G89-G86</f>
        <v>3.3989999999999999E-2</v>
      </c>
      <c r="N89" s="10">
        <f t="shared" ref="N89:Q89" si="72">H89-H86</f>
        <v>0.10300000000000001</v>
      </c>
      <c r="O89" s="10">
        <f t="shared" si="72"/>
        <v>0.34799999999999998</v>
      </c>
      <c r="P89" s="10">
        <f t="shared" si="72"/>
        <v>0.49300000000000005</v>
      </c>
      <c r="Q89" s="10">
        <f t="shared" si="72"/>
        <v>0.49</v>
      </c>
      <c r="S89" s="12">
        <f t="shared" si="61"/>
        <v>6.9367346938775514</v>
      </c>
      <c r="T89" s="12">
        <f t="shared" si="61"/>
        <v>21.020408163265309</v>
      </c>
      <c r="U89" s="12">
        <f t="shared" si="61"/>
        <v>71.020408163265301</v>
      </c>
      <c r="V89" s="12">
        <f t="shared" si="61"/>
        <v>100.61224489795919</v>
      </c>
    </row>
    <row r="90" spans="2:22" x14ac:dyDescent="0.3">
      <c r="B90" t="s">
        <v>24</v>
      </c>
      <c r="C90">
        <v>5</v>
      </c>
      <c r="D90">
        <v>3</v>
      </c>
      <c r="E90" t="s">
        <v>20</v>
      </c>
      <c r="F90">
        <v>20</v>
      </c>
      <c r="G90">
        <v>6.3E-2</v>
      </c>
      <c r="H90">
        <v>0.28000000000000003</v>
      </c>
      <c r="I90">
        <v>0.78</v>
      </c>
      <c r="J90">
        <v>0.98</v>
      </c>
      <c r="K90">
        <v>1.07</v>
      </c>
      <c r="M90" s="10">
        <f>G90-G86</f>
        <v>5.9990000000000002E-2</v>
      </c>
      <c r="N90" s="10">
        <f t="shared" ref="N90:Q90" si="73">H90-H86</f>
        <v>0.24300000000000002</v>
      </c>
      <c r="O90" s="10">
        <f t="shared" si="73"/>
        <v>0.748</v>
      </c>
      <c r="P90" s="10">
        <f t="shared" si="73"/>
        <v>0.92299999999999993</v>
      </c>
      <c r="Q90" s="10">
        <f t="shared" si="73"/>
        <v>0.95000000000000007</v>
      </c>
      <c r="S90" s="12">
        <f t="shared" si="61"/>
        <v>6.3147368421052636</v>
      </c>
      <c r="T90" s="12">
        <f t="shared" si="61"/>
        <v>25.578947368421051</v>
      </c>
      <c r="U90" s="12">
        <f t="shared" si="61"/>
        <v>78.73684210526315</v>
      </c>
      <c r="V90" s="12">
        <f t="shared" si="61"/>
        <v>97.157894736842081</v>
      </c>
    </row>
    <row r="91" spans="2:22" x14ac:dyDescent="0.3">
      <c r="B91" t="s">
        <v>24</v>
      </c>
      <c r="C91">
        <v>5</v>
      </c>
      <c r="D91">
        <v>3</v>
      </c>
      <c r="E91" t="s">
        <v>20</v>
      </c>
      <c r="F91">
        <v>100</v>
      </c>
      <c r="G91">
        <v>7.6999999999999999E-2</v>
      </c>
      <c r="H91">
        <v>0.28999999999999998</v>
      </c>
      <c r="I91">
        <v>0.84</v>
      </c>
      <c r="J91">
        <v>1</v>
      </c>
      <c r="K91">
        <v>1.06</v>
      </c>
      <c r="M91" s="10">
        <f>G91-G86</f>
        <v>7.399E-2</v>
      </c>
      <c r="N91" s="10">
        <f t="shared" ref="N91:P91" si="74">H91-H86</f>
        <v>0.253</v>
      </c>
      <c r="O91" s="10">
        <f t="shared" si="74"/>
        <v>0.80799999999999994</v>
      </c>
      <c r="P91" s="10">
        <f t="shared" si="74"/>
        <v>0.94299999999999995</v>
      </c>
      <c r="Q91" s="10">
        <f>K91-K86</f>
        <v>0.94000000000000006</v>
      </c>
      <c r="S91" s="12">
        <f t="shared" si="61"/>
        <v>7.8712765957446802</v>
      </c>
      <c r="T91" s="12">
        <f t="shared" si="61"/>
        <v>26.914893617021274</v>
      </c>
      <c r="U91" s="12">
        <f t="shared" si="61"/>
        <v>85.957446808510625</v>
      </c>
      <c r="V91" s="12">
        <f t="shared" si="61"/>
        <v>100.31914893617019</v>
      </c>
    </row>
    <row r="92" spans="2:22" x14ac:dyDescent="0.3">
      <c r="M92" s="10"/>
      <c r="N92" s="10"/>
      <c r="O92" s="10"/>
      <c r="P92" s="10"/>
      <c r="Q92" s="10"/>
      <c r="S92" s="12"/>
      <c r="T92" s="12"/>
      <c r="U92" s="12"/>
      <c r="V92" s="12"/>
    </row>
    <row r="93" spans="2:22" x14ac:dyDescent="0.3">
      <c r="M93" s="10"/>
      <c r="N93" s="10"/>
      <c r="O93" s="10"/>
      <c r="P93" s="10"/>
      <c r="Q93" s="10"/>
      <c r="S93" s="12"/>
      <c r="T93" s="12"/>
      <c r="U93" s="12"/>
      <c r="V93" s="12"/>
    </row>
    <row r="94" spans="2:22" x14ac:dyDescent="0.3">
      <c r="B94" t="s">
        <v>25</v>
      </c>
      <c r="C94">
        <v>50</v>
      </c>
      <c r="D94">
        <v>1</v>
      </c>
      <c r="E94" t="s">
        <v>21</v>
      </c>
      <c r="F94">
        <v>0</v>
      </c>
      <c r="G94">
        <v>6.9300000000000004E-3</v>
      </c>
      <c r="H94">
        <v>1.2E-2</v>
      </c>
      <c r="I94">
        <v>6.9300000000000004E-3</v>
      </c>
      <c r="J94">
        <v>3.5999999999999997E-2</v>
      </c>
      <c r="K94">
        <v>4.9000000000000002E-2</v>
      </c>
      <c r="M94" s="10">
        <f>G94-G94</f>
        <v>0</v>
      </c>
      <c r="N94" s="10">
        <f t="shared" ref="N94:Q94" si="75">H94-H94</f>
        <v>0</v>
      </c>
      <c r="O94" s="10">
        <f t="shared" si="75"/>
        <v>0</v>
      </c>
      <c r="P94" s="10">
        <f t="shared" si="75"/>
        <v>0</v>
      </c>
      <c r="Q94" s="10">
        <f t="shared" si="75"/>
        <v>0</v>
      </c>
      <c r="S94" s="12"/>
      <c r="T94" s="12"/>
      <c r="U94" s="12"/>
      <c r="V94" s="12"/>
    </row>
    <row r="95" spans="2:22" x14ac:dyDescent="0.3">
      <c r="B95" t="s">
        <v>25</v>
      </c>
      <c r="C95">
        <v>50</v>
      </c>
      <c r="D95">
        <v>1</v>
      </c>
      <c r="E95" t="s">
        <v>20</v>
      </c>
      <c r="F95">
        <v>0.02</v>
      </c>
      <c r="G95">
        <v>1.2999999999999999E-2</v>
      </c>
      <c r="H95">
        <v>5.0999999999999997E-2</v>
      </c>
      <c r="I95">
        <v>2.4E-2</v>
      </c>
      <c r="J95">
        <v>9.8000000000000004E-2</v>
      </c>
      <c r="K95">
        <v>0.12</v>
      </c>
      <c r="M95" s="10">
        <f>G95-G94</f>
        <v>6.069999999999999E-3</v>
      </c>
      <c r="N95" s="10">
        <f t="shared" ref="N95:Q95" si="76">H95-H94</f>
        <v>3.8999999999999993E-2</v>
      </c>
      <c r="O95" s="10">
        <f t="shared" si="76"/>
        <v>1.7070000000000002E-2</v>
      </c>
      <c r="P95" s="10">
        <f t="shared" si="76"/>
        <v>6.2000000000000006E-2</v>
      </c>
      <c r="Q95" s="10">
        <f t="shared" si="76"/>
        <v>7.0999999999999994E-2</v>
      </c>
      <c r="S95" s="12">
        <f t="shared" si="61"/>
        <v>8.5492957746478879</v>
      </c>
      <c r="T95" s="12">
        <f t="shared" si="61"/>
        <v>54.929577464788728</v>
      </c>
      <c r="U95" s="12">
        <f t="shared" si="61"/>
        <v>24.042253521126767</v>
      </c>
      <c r="V95" s="12">
        <f t="shared" si="61"/>
        <v>87.323943661971853</v>
      </c>
    </row>
    <row r="96" spans="2:22" x14ac:dyDescent="0.3">
      <c r="B96" t="s">
        <v>25</v>
      </c>
      <c r="C96">
        <v>50</v>
      </c>
      <c r="D96">
        <v>1</v>
      </c>
      <c r="E96" t="s">
        <v>20</v>
      </c>
      <c r="F96">
        <v>0.2</v>
      </c>
      <c r="G96">
        <v>7.0999999999999994E-2</v>
      </c>
      <c r="H96">
        <v>0.17</v>
      </c>
      <c r="I96">
        <v>0.14000000000000001</v>
      </c>
      <c r="J96">
        <v>0.37</v>
      </c>
      <c r="K96">
        <v>0.41</v>
      </c>
      <c r="M96" s="10">
        <f>G96-G94</f>
        <v>6.4069999999999988E-2</v>
      </c>
      <c r="N96" s="10">
        <f t="shared" ref="N96:Q96" si="77">H96-H94</f>
        <v>0.158</v>
      </c>
      <c r="O96" s="10">
        <f t="shared" si="77"/>
        <v>0.13307000000000002</v>
      </c>
      <c r="P96" s="10">
        <f t="shared" si="77"/>
        <v>0.33400000000000002</v>
      </c>
      <c r="Q96" s="10">
        <f t="shared" si="77"/>
        <v>0.36099999999999999</v>
      </c>
      <c r="S96" s="12">
        <f t="shared" si="61"/>
        <v>17.747922437673129</v>
      </c>
      <c r="T96" s="12">
        <f t="shared" si="61"/>
        <v>43.767313019390585</v>
      </c>
      <c r="U96" s="12">
        <f t="shared" si="61"/>
        <v>36.86149584487535</v>
      </c>
      <c r="V96" s="12">
        <f t="shared" si="61"/>
        <v>92.520775623268705</v>
      </c>
    </row>
    <row r="97" spans="2:22" x14ac:dyDescent="0.3">
      <c r="B97" t="s">
        <v>25</v>
      </c>
      <c r="C97">
        <v>50</v>
      </c>
      <c r="D97">
        <v>1</v>
      </c>
      <c r="E97" t="s">
        <v>20</v>
      </c>
      <c r="F97">
        <v>2</v>
      </c>
      <c r="G97">
        <v>0.05</v>
      </c>
      <c r="H97">
        <v>0.18</v>
      </c>
      <c r="I97">
        <v>0.2</v>
      </c>
      <c r="J97">
        <v>0.42</v>
      </c>
      <c r="K97">
        <v>0.47</v>
      </c>
      <c r="M97" s="10">
        <f>G97-G94</f>
        <v>4.3070000000000004E-2</v>
      </c>
      <c r="N97" s="10">
        <f t="shared" ref="N97:Q97" si="78">H97-H94</f>
        <v>0.16799999999999998</v>
      </c>
      <c r="O97" s="10">
        <f t="shared" si="78"/>
        <v>0.19307000000000002</v>
      </c>
      <c r="P97" s="10">
        <f t="shared" si="78"/>
        <v>0.38400000000000001</v>
      </c>
      <c r="Q97" s="10">
        <f t="shared" si="78"/>
        <v>0.42099999999999999</v>
      </c>
      <c r="S97" s="12">
        <f t="shared" si="61"/>
        <v>10.230403800475059</v>
      </c>
      <c r="T97" s="12">
        <f t="shared" si="61"/>
        <v>39.904988123515437</v>
      </c>
      <c r="U97" s="12">
        <f t="shared" si="61"/>
        <v>45.859857482185276</v>
      </c>
      <c r="V97" s="12">
        <f t="shared" si="61"/>
        <v>91.211401425178153</v>
      </c>
    </row>
    <row r="98" spans="2:22" x14ac:dyDescent="0.3">
      <c r="B98" t="s">
        <v>25</v>
      </c>
      <c r="C98">
        <v>50</v>
      </c>
      <c r="D98">
        <v>1</v>
      </c>
      <c r="E98" t="s">
        <v>20</v>
      </c>
      <c r="F98">
        <v>20</v>
      </c>
      <c r="G98">
        <v>0.14000000000000001</v>
      </c>
      <c r="H98">
        <v>0.28999999999999998</v>
      </c>
      <c r="I98">
        <v>0.54</v>
      </c>
      <c r="J98">
        <v>0.85</v>
      </c>
      <c r="K98">
        <v>0.92</v>
      </c>
      <c r="M98" s="10">
        <f>G98-G94</f>
        <v>0.13307000000000002</v>
      </c>
      <c r="N98" s="10">
        <f t="shared" ref="N98:Q98" si="79">H98-H94</f>
        <v>0.27799999999999997</v>
      </c>
      <c r="O98" s="10">
        <f t="shared" si="79"/>
        <v>0.53307000000000004</v>
      </c>
      <c r="P98" s="10">
        <f t="shared" si="79"/>
        <v>0.81399999999999995</v>
      </c>
      <c r="Q98" s="10">
        <f t="shared" si="79"/>
        <v>0.871</v>
      </c>
      <c r="S98" s="12">
        <f t="shared" si="61"/>
        <v>15.277841561423653</v>
      </c>
      <c r="T98" s="12">
        <f t="shared" si="61"/>
        <v>31.917336394948332</v>
      </c>
      <c r="U98" s="12">
        <f t="shared" si="61"/>
        <v>61.202066590126293</v>
      </c>
      <c r="V98" s="12">
        <f t="shared" si="61"/>
        <v>93.455797933409869</v>
      </c>
    </row>
    <row r="99" spans="2:22" x14ac:dyDescent="0.3">
      <c r="B99" t="s">
        <v>25</v>
      </c>
      <c r="C99">
        <v>50</v>
      </c>
      <c r="D99">
        <v>1</v>
      </c>
      <c r="E99" t="s">
        <v>20</v>
      </c>
      <c r="F99">
        <v>100</v>
      </c>
      <c r="G99">
        <v>0.19</v>
      </c>
      <c r="H99">
        <v>0.27</v>
      </c>
      <c r="I99">
        <v>0.54</v>
      </c>
      <c r="J99">
        <v>0.86</v>
      </c>
      <c r="K99">
        <v>0.93</v>
      </c>
      <c r="M99" s="10">
        <f>G99-G94</f>
        <v>0.18307000000000001</v>
      </c>
      <c r="N99" s="10">
        <f t="shared" ref="N99:Q99" si="80">H99-H94</f>
        <v>0.25800000000000001</v>
      </c>
      <c r="O99" s="10">
        <f t="shared" si="80"/>
        <v>0.53307000000000004</v>
      </c>
      <c r="P99" s="10">
        <f t="shared" si="80"/>
        <v>0.82399999999999995</v>
      </c>
      <c r="Q99" s="10">
        <f t="shared" si="80"/>
        <v>0.88100000000000001</v>
      </c>
      <c r="S99" s="12">
        <f t="shared" si="61"/>
        <v>20.779795686719638</v>
      </c>
      <c r="T99" s="12">
        <f t="shared" si="61"/>
        <v>29.284903518728715</v>
      </c>
      <c r="U99" s="12">
        <f t="shared" si="61"/>
        <v>60.50737797956868</v>
      </c>
      <c r="V99" s="12">
        <f t="shared" si="61"/>
        <v>93.530079455164582</v>
      </c>
    </row>
    <row r="100" spans="2:22" x14ac:dyDescent="0.3">
      <c r="M100" s="10"/>
      <c r="N100" s="10"/>
      <c r="O100" s="10"/>
      <c r="P100" s="10"/>
      <c r="Q100" s="10"/>
      <c r="S100" s="12"/>
      <c r="T100" s="12"/>
      <c r="U100" s="12"/>
      <c r="V100" s="12"/>
    </row>
    <row r="101" spans="2:22" x14ac:dyDescent="0.3">
      <c r="B101" t="s">
        <v>25</v>
      </c>
      <c r="C101">
        <v>50</v>
      </c>
      <c r="D101">
        <v>2</v>
      </c>
      <c r="E101" t="s">
        <v>21</v>
      </c>
      <c r="F101">
        <v>0</v>
      </c>
      <c r="G101">
        <v>2.1000000000000001E-2</v>
      </c>
      <c r="H101">
        <v>2.1000000000000001E-2</v>
      </c>
      <c r="I101">
        <v>1.0999999999999999E-2</v>
      </c>
      <c r="J101">
        <v>5.2999999999999999E-2</v>
      </c>
      <c r="K101">
        <v>8.6999999999999994E-2</v>
      </c>
      <c r="M101" s="10">
        <f>G101-G101</f>
        <v>0</v>
      </c>
      <c r="N101" s="10">
        <f t="shared" ref="N101:Q101" si="81">H101-H101</f>
        <v>0</v>
      </c>
      <c r="O101" s="10">
        <f t="shared" si="81"/>
        <v>0</v>
      </c>
      <c r="P101" s="10">
        <f t="shared" si="81"/>
        <v>0</v>
      </c>
      <c r="Q101" s="10">
        <f t="shared" si="81"/>
        <v>0</v>
      </c>
      <c r="S101" s="12"/>
      <c r="T101" s="12"/>
      <c r="U101" s="12"/>
      <c r="V101" s="12"/>
    </row>
    <row r="102" spans="2:22" x14ac:dyDescent="0.3">
      <c r="B102" t="s">
        <v>25</v>
      </c>
      <c r="C102">
        <v>50</v>
      </c>
      <c r="D102">
        <v>2</v>
      </c>
      <c r="E102" t="s">
        <v>20</v>
      </c>
      <c r="F102">
        <v>0.02</v>
      </c>
      <c r="G102">
        <v>3.9E-2</v>
      </c>
      <c r="H102">
        <v>9.8000000000000004E-2</v>
      </c>
      <c r="I102">
        <v>0.13</v>
      </c>
      <c r="J102">
        <v>0.26</v>
      </c>
      <c r="K102">
        <v>0.3</v>
      </c>
      <c r="M102" s="10">
        <f>G102-G101</f>
        <v>1.7999999999999999E-2</v>
      </c>
      <c r="N102" s="10">
        <f t="shared" ref="N102:Q102" si="82">H102-H101</f>
        <v>7.6999999999999999E-2</v>
      </c>
      <c r="O102" s="10">
        <f t="shared" si="82"/>
        <v>0.11900000000000001</v>
      </c>
      <c r="P102" s="10">
        <f t="shared" si="82"/>
        <v>0.20700000000000002</v>
      </c>
      <c r="Q102" s="10">
        <f t="shared" si="82"/>
        <v>0.21299999999999999</v>
      </c>
      <c r="S102" s="12">
        <f t="shared" si="61"/>
        <v>8.4507042253521121</v>
      </c>
      <c r="T102" s="12">
        <f t="shared" si="61"/>
        <v>36.15023474178404</v>
      </c>
      <c r="U102" s="12">
        <f t="shared" si="61"/>
        <v>55.868544600938975</v>
      </c>
      <c r="V102" s="12">
        <f t="shared" si="61"/>
        <v>97.18309859154931</v>
      </c>
    </row>
    <row r="103" spans="2:22" x14ac:dyDescent="0.3">
      <c r="B103" t="s">
        <v>25</v>
      </c>
      <c r="C103">
        <v>50</v>
      </c>
      <c r="D103">
        <v>2</v>
      </c>
      <c r="E103" t="s">
        <v>20</v>
      </c>
      <c r="F103">
        <v>0.2</v>
      </c>
      <c r="G103">
        <v>7.0000000000000007E-2</v>
      </c>
      <c r="H103">
        <v>0.12</v>
      </c>
      <c r="I103">
        <v>0.19</v>
      </c>
      <c r="J103">
        <v>0.31</v>
      </c>
      <c r="K103">
        <v>0.36</v>
      </c>
      <c r="M103" s="10">
        <f>G103-G101</f>
        <v>4.9000000000000002E-2</v>
      </c>
      <c r="N103" s="10">
        <f t="shared" ref="N103:Q103" si="83">H103-H101</f>
        <v>9.8999999999999991E-2</v>
      </c>
      <c r="O103" s="10">
        <f t="shared" si="83"/>
        <v>0.17899999999999999</v>
      </c>
      <c r="P103" s="10">
        <f t="shared" si="83"/>
        <v>0.25700000000000001</v>
      </c>
      <c r="Q103" s="10">
        <f t="shared" si="83"/>
        <v>0.27300000000000002</v>
      </c>
      <c r="S103" s="12">
        <f t="shared" si="61"/>
        <v>17.948717948717949</v>
      </c>
      <c r="T103" s="12">
        <f t="shared" si="61"/>
        <v>36.263736263736256</v>
      </c>
      <c r="U103" s="12">
        <f t="shared" si="61"/>
        <v>65.567765567765562</v>
      </c>
      <c r="V103" s="12">
        <f t="shared" si="61"/>
        <v>94.139194139194132</v>
      </c>
    </row>
    <row r="104" spans="2:22" x14ac:dyDescent="0.3">
      <c r="B104" t="s">
        <v>25</v>
      </c>
      <c r="C104">
        <v>50</v>
      </c>
      <c r="D104">
        <v>2</v>
      </c>
      <c r="E104" t="s">
        <v>20</v>
      </c>
      <c r="F104">
        <v>2</v>
      </c>
      <c r="G104">
        <v>4.2999999999999997E-2</v>
      </c>
      <c r="H104">
        <v>9.4E-2</v>
      </c>
      <c r="I104">
        <v>0.13</v>
      </c>
      <c r="J104">
        <v>0.1</v>
      </c>
      <c r="K104">
        <v>0.22</v>
      </c>
      <c r="M104" s="10">
        <f>G104-G101</f>
        <v>2.1999999999999995E-2</v>
      </c>
      <c r="N104" s="10">
        <f t="shared" ref="N104:Q104" si="84">H104-H101</f>
        <v>7.2999999999999995E-2</v>
      </c>
      <c r="O104" s="10">
        <f t="shared" si="84"/>
        <v>0.11900000000000001</v>
      </c>
      <c r="P104" s="10">
        <f t="shared" si="84"/>
        <v>4.7000000000000007E-2</v>
      </c>
      <c r="Q104" s="10">
        <f t="shared" si="84"/>
        <v>0.13300000000000001</v>
      </c>
      <c r="S104" s="12">
        <f t="shared" si="61"/>
        <v>16.541353383458642</v>
      </c>
      <c r="T104" s="12">
        <f t="shared" si="61"/>
        <v>54.887218045112775</v>
      </c>
      <c r="U104" s="12">
        <f t="shared" si="61"/>
        <v>89.473684210526315</v>
      </c>
      <c r="V104" s="12">
        <f t="shared" si="61"/>
        <v>35.338345864661655</v>
      </c>
    </row>
    <row r="105" spans="2:22" x14ac:dyDescent="0.3">
      <c r="B105" t="s">
        <v>25</v>
      </c>
      <c r="C105">
        <v>50</v>
      </c>
      <c r="D105">
        <v>2</v>
      </c>
      <c r="E105" t="s">
        <v>20</v>
      </c>
      <c r="F105">
        <v>20</v>
      </c>
      <c r="G105">
        <v>9.5000000000000001E-2</v>
      </c>
      <c r="H105">
        <v>0.18</v>
      </c>
      <c r="I105">
        <v>0.44</v>
      </c>
      <c r="J105">
        <v>0.63</v>
      </c>
      <c r="K105">
        <v>0.67</v>
      </c>
      <c r="M105" s="10">
        <f>G105-G101</f>
        <v>7.3999999999999996E-2</v>
      </c>
      <c r="N105" s="10">
        <f t="shared" ref="N105:Q105" si="85">H105-H101</f>
        <v>0.159</v>
      </c>
      <c r="O105" s="10">
        <f t="shared" si="85"/>
        <v>0.42899999999999999</v>
      </c>
      <c r="P105" s="10">
        <f t="shared" si="85"/>
        <v>0.57699999999999996</v>
      </c>
      <c r="Q105" s="10">
        <f t="shared" si="85"/>
        <v>0.58300000000000007</v>
      </c>
      <c r="S105" s="12">
        <f t="shared" si="61"/>
        <v>12.692967409948539</v>
      </c>
      <c r="T105" s="12">
        <f t="shared" si="61"/>
        <v>27.27272727272727</v>
      </c>
      <c r="U105" s="12">
        <f t="shared" si="61"/>
        <v>73.584905660377359</v>
      </c>
      <c r="V105" s="12">
        <f t="shared" si="61"/>
        <v>98.970840480274418</v>
      </c>
    </row>
    <row r="106" spans="2:22" x14ac:dyDescent="0.3">
      <c r="B106" t="s">
        <v>25</v>
      </c>
      <c r="C106">
        <v>50</v>
      </c>
      <c r="D106">
        <v>2</v>
      </c>
      <c r="E106" t="s">
        <v>20</v>
      </c>
      <c r="F106">
        <v>100</v>
      </c>
      <c r="G106">
        <v>0.11</v>
      </c>
      <c r="H106">
        <v>0.21</v>
      </c>
      <c r="I106">
        <v>0.57999999999999996</v>
      </c>
      <c r="J106">
        <v>0.77</v>
      </c>
      <c r="K106">
        <v>0.83</v>
      </c>
      <c r="M106" s="10">
        <f>G106-G101</f>
        <v>8.8999999999999996E-2</v>
      </c>
      <c r="N106" s="10">
        <f t="shared" ref="N106:Q106" si="86">H106-H101</f>
        <v>0.189</v>
      </c>
      <c r="O106" s="10">
        <f t="shared" si="86"/>
        <v>0.56899999999999995</v>
      </c>
      <c r="P106" s="10">
        <f t="shared" si="86"/>
        <v>0.71699999999999997</v>
      </c>
      <c r="Q106" s="10">
        <f t="shared" si="86"/>
        <v>0.74299999999999999</v>
      </c>
      <c r="S106" s="12">
        <f t="shared" si="61"/>
        <v>11.978465679676985</v>
      </c>
      <c r="T106" s="12">
        <f t="shared" si="61"/>
        <v>25.437415881561236</v>
      </c>
      <c r="U106" s="12">
        <f t="shared" si="61"/>
        <v>76.58142664872139</v>
      </c>
      <c r="V106" s="12">
        <f t="shared" si="61"/>
        <v>96.500672947510097</v>
      </c>
    </row>
    <row r="107" spans="2:22" x14ac:dyDescent="0.3">
      <c r="M107" s="10"/>
      <c r="N107" s="10"/>
      <c r="O107" s="10"/>
      <c r="P107" s="10"/>
      <c r="Q107" s="10"/>
      <c r="S107" s="12"/>
      <c r="T107" s="12"/>
      <c r="U107" s="12"/>
      <c r="V107" s="12"/>
    </row>
    <row r="108" spans="2:22" x14ac:dyDescent="0.3">
      <c r="B108" t="s">
        <v>25</v>
      </c>
      <c r="C108">
        <v>50</v>
      </c>
      <c r="D108">
        <v>3</v>
      </c>
      <c r="E108" t="s">
        <v>21</v>
      </c>
      <c r="F108">
        <v>0</v>
      </c>
      <c r="G108">
        <v>1.2E-2</v>
      </c>
      <c r="H108">
        <v>1.7000000000000001E-2</v>
      </c>
      <c r="I108">
        <v>1.4999999999999999E-2</v>
      </c>
      <c r="J108">
        <v>4.1000000000000002E-2</v>
      </c>
      <c r="K108">
        <v>7.0000000000000007E-2</v>
      </c>
      <c r="M108" s="10">
        <f>G108-G108</f>
        <v>0</v>
      </c>
      <c r="N108" s="10">
        <f t="shared" ref="N108:P108" si="87">H108-H108</f>
        <v>0</v>
      </c>
      <c r="O108" s="10">
        <f t="shared" si="87"/>
        <v>0</v>
      </c>
      <c r="P108" s="10">
        <f t="shared" si="87"/>
        <v>0</v>
      </c>
      <c r="Q108" s="10">
        <f>K108-K108</f>
        <v>0</v>
      </c>
      <c r="S108" s="12"/>
      <c r="T108" s="12"/>
      <c r="U108" s="12"/>
      <c r="V108" s="12"/>
    </row>
    <row r="109" spans="2:22" x14ac:dyDescent="0.3">
      <c r="B109" t="s">
        <v>25</v>
      </c>
      <c r="C109">
        <v>50</v>
      </c>
      <c r="D109">
        <v>3</v>
      </c>
      <c r="E109" t="s">
        <v>20</v>
      </c>
      <c r="F109">
        <v>0.02</v>
      </c>
      <c r="G109">
        <v>2.1999999999999999E-2</v>
      </c>
      <c r="H109">
        <v>0.06</v>
      </c>
      <c r="I109">
        <v>5.8000000000000003E-2</v>
      </c>
      <c r="J109">
        <v>0.16</v>
      </c>
      <c r="K109">
        <v>0.2</v>
      </c>
      <c r="M109" s="10">
        <f>G109-G108</f>
        <v>9.9999999999999985E-3</v>
      </c>
      <c r="N109" s="10">
        <f t="shared" ref="N109:Q109" si="88">H109-H108</f>
        <v>4.2999999999999997E-2</v>
      </c>
      <c r="O109" s="10">
        <f t="shared" si="88"/>
        <v>4.3000000000000003E-2</v>
      </c>
      <c r="P109" s="10">
        <f t="shared" si="88"/>
        <v>0.11899999999999999</v>
      </c>
      <c r="Q109" s="10">
        <f t="shared" si="88"/>
        <v>0.13</v>
      </c>
      <c r="S109" s="12">
        <f t="shared" si="61"/>
        <v>7.6923076923076916</v>
      </c>
      <c r="T109" s="12">
        <f t="shared" si="61"/>
        <v>33.076923076923073</v>
      </c>
      <c r="U109" s="12">
        <f t="shared" si="61"/>
        <v>33.076923076923073</v>
      </c>
      <c r="V109" s="12">
        <f t="shared" si="61"/>
        <v>91.538461538461533</v>
      </c>
    </row>
    <row r="110" spans="2:22" x14ac:dyDescent="0.3">
      <c r="B110" t="s">
        <v>25</v>
      </c>
      <c r="C110">
        <v>50</v>
      </c>
      <c r="D110">
        <v>3</v>
      </c>
      <c r="E110" t="s">
        <v>20</v>
      </c>
      <c r="F110">
        <v>0.2</v>
      </c>
      <c r="G110">
        <v>0.02</v>
      </c>
      <c r="H110">
        <v>0.12</v>
      </c>
      <c r="I110">
        <v>0.17</v>
      </c>
      <c r="J110">
        <v>0.32</v>
      </c>
      <c r="K110">
        <v>0.36</v>
      </c>
      <c r="M110" s="10">
        <f>G110-G108</f>
        <v>8.0000000000000002E-3</v>
      </c>
      <c r="N110" s="10">
        <f t="shared" ref="N110:Q110" si="89">H110-H108</f>
        <v>0.10299999999999999</v>
      </c>
      <c r="O110" s="10">
        <f t="shared" si="89"/>
        <v>0.15500000000000003</v>
      </c>
      <c r="P110" s="10">
        <f t="shared" si="89"/>
        <v>0.27900000000000003</v>
      </c>
      <c r="Q110" s="10">
        <f t="shared" si="89"/>
        <v>0.28999999999999998</v>
      </c>
      <c r="S110" s="12">
        <f t="shared" si="61"/>
        <v>2.7586206896551726</v>
      </c>
      <c r="T110" s="12">
        <f t="shared" si="61"/>
        <v>35.517241379310342</v>
      </c>
      <c r="U110" s="12">
        <f t="shared" si="61"/>
        <v>53.448275862068982</v>
      </c>
      <c r="V110" s="12">
        <f t="shared" si="61"/>
        <v>96.206896551724157</v>
      </c>
    </row>
    <row r="111" spans="2:22" x14ac:dyDescent="0.3">
      <c r="B111" t="s">
        <v>25</v>
      </c>
      <c r="C111">
        <v>50</v>
      </c>
      <c r="D111">
        <v>3</v>
      </c>
      <c r="E111" t="s">
        <v>20</v>
      </c>
      <c r="F111">
        <v>2</v>
      </c>
      <c r="G111">
        <v>3.6999999999999998E-2</v>
      </c>
      <c r="H111">
        <v>0.19</v>
      </c>
      <c r="I111">
        <v>0.33</v>
      </c>
      <c r="J111">
        <v>0.59</v>
      </c>
      <c r="K111">
        <v>0.66</v>
      </c>
      <c r="M111" s="10">
        <f>G111-G108</f>
        <v>2.4999999999999998E-2</v>
      </c>
      <c r="N111" s="10">
        <f t="shared" ref="N111:Q111" si="90">H111-H108</f>
        <v>0.17299999999999999</v>
      </c>
      <c r="O111" s="10">
        <f t="shared" si="90"/>
        <v>0.315</v>
      </c>
      <c r="P111" s="10">
        <f t="shared" si="90"/>
        <v>0.54899999999999993</v>
      </c>
      <c r="Q111" s="10">
        <f t="shared" si="90"/>
        <v>0.59000000000000008</v>
      </c>
      <c r="S111" s="12">
        <f t="shared" si="61"/>
        <v>4.2372881355932197</v>
      </c>
      <c r="T111" s="12">
        <f t="shared" si="61"/>
        <v>29.322033898305079</v>
      </c>
      <c r="U111" s="12">
        <f t="shared" si="61"/>
        <v>53.389830508474567</v>
      </c>
      <c r="V111" s="12">
        <f t="shared" si="61"/>
        <v>93.0508474576271</v>
      </c>
    </row>
    <row r="112" spans="2:22" x14ac:dyDescent="0.3">
      <c r="B112" t="s">
        <v>25</v>
      </c>
      <c r="C112">
        <v>50</v>
      </c>
      <c r="D112">
        <v>3</v>
      </c>
      <c r="E112" t="s">
        <v>20</v>
      </c>
      <c r="F112">
        <v>20</v>
      </c>
      <c r="G112">
        <v>8.2000000000000003E-2</v>
      </c>
      <c r="H112">
        <v>0.39</v>
      </c>
      <c r="I112">
        <v>0.94</v>
      </c>
      <c r="J112">
        <v>1.32</v>
      </c>
      <c r="K112">
        <v>1.43</v>
      </c>
      <c r="M112" s="10">
        <f>G112-G108</f>
        <v>7.0000000000000007E-2</v>
      </c>
      <c r="N112" s="10">
        <f t="shared" ref="N112:Q112" si="91">H112-H108</f>
        <v>0.373</v>
      </c>
      <c r="O112" s="10">
        <f t="shared" si="91"/>
        <v>0.92499999999999993</v>
      </c>
      <c r="P112" s="10">
        <f t="shared" si="91"/>
        <v>1.2790000000000001</v>
      </c>
      <c r="Q112" s="10">
        <f t="shared" si="91"/>
        <v>1.3599999999999999</v>
      </c>
      <c r="S112" s="12">
        <f t="shared" si="61"/>
        <v>5.147058823529413</v>
      </c>
      <c r="T112" s="12">
        <f t="shared" si="61"/>
        <v>27.426470588235297</v>
      </c>
      <c r="U112" s="12">
        <f t="shared" si="61"/>
        <v>68.014705882352942</v>
      </c>
      <c r="V112" s="12">
        <f t="shared" si="61"/>
        <v>94.04411764705884</v>
      </c>
    </row>
    <row r="113" spans="2:22" x14ac:dyDescent="0.3">
      <c r="B113" t="s">
        <v>25</v>
      </c>
      <c r="C113">
        <v>50</v>
      </c>
      <c r="D113">
        <v>3</v>
      </c>
      <c r="E113" t="s">
        <v>20</v>
      </c>
      <c r="F113">
        <v>100</v>
      </c>
      <c r="G113">
        <v>9.4E-2</v>
      </c>
      <c r="H113">
        <v>0.47</v>
      </c>
      <c r="I113">
        <v>1.25</v>
      </c>
      <c r="J113">
        <v>1.74</v>
      </c>
      <c r="K113">
        <v>1.88</v>
      </c>
      <c r="M113" s="10">
        <f>G113-G108</f>
        <v>8.2000000000000003E-2</v>
      </c>
      <c r="N113" s="10">
        <f t="shared" ref="N113:Q113" si="92">H113-H108</f>
        <v>0.45299999999999996</v>
      </c>
      <c r="O113" s="10">
        <f t="shared" si="92"/>
        <v>1.2350000000000001</v>
      </c>
      <c r="P113" s="10">
        <f t="shared" si="92"/>
        <v>1.6990000000000001</v>
      </c>
      <c r="Q113" s="10">
        <f t="shared" si="92"/>
        <v>1.8099999999999998</v>
      </c>
      <c r="S113" s="12">
        <f t="shared" si="61"/>
        <v>4.5303867403314921</v>
      </c>
      <c r="T113" s="12">
        <f t="shared" si="61"/>
        <v>25.027624309392266</v>
      </c>
      <c r="U113" s="12">
        <f t="shared" si="61"/>
        <v>68.232044198895039</v>
      </c>
      <c r="V113" s="12">
        <f t="shared" si="61"/>
        <v>93.867403314917141</v>
      </c>
    </row>
    <row r="114" spans="2:22" x14ac:dyDescent="0.3">
      <c r="M114" s="10"/>
      <c r="N114" s="10"/>
      <c r="O114" s="10"/>
      <c r="P114" s="10"/>
      <c r="Q114" s="10"/>
      <c r="S114" s="12"/>
      <c r="T114" s="12"/>
      <c r="U114" s="12"/>
      <c r="V114" s="12"/>
    </row>
    <row r="115" spans="2:22" x14ac:dyDescent="0.3">
      <c r="M115" s="10"/>
      <c r="N115" s="10"/>
      <c r="O115" s="10"/>
      <c r="P115" s="10"/>
      <c r="Q115" s="10"/>
      <c r="S115" s="12"/>
      <c r="T115" s="12"/>
      <c r="U115" s="12"/>
      <c r="V115" s="12"/>
    </row>
    <row r="116" spans="2:22" x14ac:dyDescent="0.3">
      <c r="B116" t="s">
        <v>26</v>
      </c>
      <c r="C116">
        <v>0</v>
      </c>
      <c r="D116">
        <v>1</v>
      </c>
      <c r="E116" t="s">
        <v>20</v>
      </c>
      <c r="F116">
        <v>100</v>
      </c>
      <c r="G116">
        <v>1.4999999999999999E-2</v>
      </c>
      <c r="H116">
        <v>1.4999999999999999E-2</v>
      </c>
      <c r="I116">
        <v>2.4E-2</v>
      </c>
      <c r="J116">
        <v>4.3999999999999997E-2</v>
      </c>
      <c r="K116">
        <v>8.5000000000000006E-2</v>
      </c>
      <c r="M116" s="10">
        <f>G116-G116</f>
        <v>0</v>
      </c>
      <c r="N116" s="10">
        <f t="shared" ref="N116:P116" si="93">H116-H116</f>
        <v>0</v>
      </c>
      <c r="O116" s="10">
        <f t="shared" si="93"/>
        <v>0</v>
      </c>
      <c r="P116" s="10">
        <f t="shared" si="93"/>
        <v>0</v>
      </c>
      <c r="Q116" s="10">
        <f>K116-K116</f>
        <v>0</v>
      </c>
      <c r="S116" s="12"/>
      <c r="T116" s="12"/>
      <c r="U116" s="12"/>
      <c r="V116" s="12"/>
    </row>
    <row r="117" spans="2:22" x14ac:dyDescent="0.3">
      <c r="B117" t="s">
        <v>26</v>
      </c>
      <c r="C117">
        <v>0</v>
      </c>
      <c r="D117">
        <v>1</v>
      </c>
      <c r="E117" t="s">
        <v>21</v>
      </c>
      <c r="F117">
        <v>0</v>
      </c>
      <c r="G117">
        <v>0.02</v>
      </c>
      <c r="H117">
        <v>0.04</v>
      </c>
      <c r="I117">
        <v>4.8199999999999996E-3</v>
      </c>
      <c r="J117">
        <v>5.8999999999999997E-2</v>
      </c>
      <c r="K117">
        <v>0.1</v>
      </c>
      <c r="M117" s="10">
        <f>G117-G116</f>
        <v>5.000000000000001E-3</v>
      </c>
      <c r="N117" s="10">
        <f t="shared" ref="N117:Q117" si="94">H117-H116</f>
        <v>2.5000000000000001E-2</v>
      </c>
      <c r="O117" s="10">
        <f t="shared" si="94"/>
        <v>-1.9180000000000003E-2</v>
      </c>
      <c r="P117" s="10">
        <f t="shared" si="94"/>
        <v>1.4999999999999999E-2</v>
      </c>
      <c r="Q117" s="10">
        <f t="shared" si="94"/>
        <v>1.4999999999999999E-2</v>
      </c>
      <c r="S117" s="12">
        <f t="shared" si="61"/>
        <v>33.333333333333343</v>
      </c>
      <c r="T117" s="12">
        <f t="shared" si="61"/>
        <v>166.66666666666669</v>
      </c>
      <c r="U117" s="12">
        <f t="shared" si="61"/>
        <v>-127.86666666666669</v>
      </c>
      <c r="V117" s="12">
        <f t="shared" si="61"/>
        <v>100</v>
      </c>
    </row>
    <row r="118" spans="2:22" x14ac:dyDescent="0.3">
      <c r="B118" t="s">
        <v>26</v>
      </c>
      <c r="C118">
        <v>0</v>
      </c>
      <c r="D118">
        <v>2</v>
      </c>
      <c r="E118" t="s">
        <v>20</v>
      </c>
      <c r="F118">
        <v>100</v>
      </c>
      <c r="G118">
        <v>8.43E-3</v>
      </c>
      <c r="H118">
        <v>1.7000000000000001E-2</v>
      </c>
      <c r="I118">
        <v>5.0600000000000003E-3</v>
      </c>
      <c r="J118">
        <v>2.1999999999999999E-2</v>
      </c>
      <c r="K118">
        <v>4.2000000000000003E-2</v>
      </c>
      <c r="M118" s="10">
        <f>G118-G116</f>
        <v>-6.5699999999999995E-3</v>
      </c>
      <c r="N118" s="10">
        <f t="shared" ref="N118:Q118" si="95">H118-H116</f>
        <v>2.0000000000000018E-3</v>
      </c>
      <c r="O118" s="10">
        <f t="shared" si="95"/>
        <v>-1.8939999999999999E-2</v>
      </c>
      <c r="P118" s="10">
        <f t="shared" si="95"/>
        <v>-2.1999999999999999E-2</v>
      </c>
      <c r="Q118" s="10">
        <f t="shared" si="95"/>
        <v>-4.3000000000000003E-2</v>
      </c>
      <c r="S118" s="12">
        <f t="shared" si="61"/>
        <v>15.279069767441857</v>
      </c>
      <c r="T118" s="12">
        <f t="shared" si="61"/>
        <v>-4.6511627906976782</v>
      </c>
      <c r="U118" s="12">
        <f t="shared" si="61"/>
        <v>44.046511627906973</v>
      </c>
      <c r="V118" s="12">
        <f t="shared" si="61"/>
        <v>51.16279069767441</v>
      </c>
    </row>
    <row r="119" spans="2:22" x14ac:dyDescent="0.3">
      <c r="B119" t="s">
        <v>26</v>
      </c>
      <c r="C119">
        <v>0</v>
      </c>
      <c r="D119">
        <v>2</v>
      </c>
      <c r="E119" t="s">
        <v>21</v>
      </c>
      <c r="F119">
        <v>0</v>
      </c>
      <c r="G119">
        <v>1.0999999999999999E-2</v>
      </c>
      <c r="H119">
        <v>1.7999999999999999E-2</v>
      </c>
      <c r="I119">
        <v>1.4E-2</v>
      </c>
      <c r="J119">
        <v>3.1E-2</v>
      </c>
      <c r="K119">
        <v>6.9000000000000006E-2</v>
      </c>
      <c r="M119" s="10">
        <f>G119-G116</f>
        <v>-4.0000000000000001E-3</v>
      </c>
      <c r="N119" s="10">
        <f t="shared" ref="N119:Q119" si="96">H119-H116</f>
        <v>2.9999999999999992E-3</v>
      </c>
      <c r="O119" s="10">
        <f t="shared" si="96"/>
        <v>-0.01</v>
      </c>
      <c r="P119" s="10">
        <f t="shared" si="96"/>
        <v>-1.2999999999999998E-2</v>
      </c>
      <c r="Q119" s="10">
        <f t="shared" si="96"/>
        <v>-1.6E-2</v>
      </c>
      <c r="S119" s="12">
        <f t="shared" si="61"/>
        <v>25</v>
      </c>
      <c r="T119" s="12">
        <f t="shared" si="61"/>
        <v>-18.749999999999993</v>
      </c>
      <c r="U119" s="12">
        <f t="shared" si="61"/>
        <v>62.5</v>
      </c>
      <c r="V119" s="12">
        <f t="shared" si="61"/>
        <v>81.249999999999986</v>
      </c>
    </row>
    <row r="120" spans="2:22" x14ac:dyDescent="0.3">
      <c r="B120" t="s">
        <v>26</v>
      </c>
      <c r="C120">
        <v>0</v>
      </c>
      <c r="D120">
        <v>3</v>
      </c>
      <c r="E120" t="s">
        <v>20</v>
      </c>
      <c r="F120">
        <v>100</v>
      </c>
      <c r="G120">
        <v>1.2999999999999999E-2</v>
      </c>
      <c r="H120">
        <v>1.7000000000000001E-2</v>
      </c>
      <c r="I120">
        <v>7.2999999999999995E-2</v>
      </c>
      <c r="J120">
        <v>3.6999999999999998E-2</v>
      </c>
      <c r="K120">
        <v>0.13</v>
      </c>
      <c r="M120" s="10">
        <f>G120-G116</f>
        <v>-2E-3</v>
      </c>
      <c r="N120" s="10">
        <f t="shared" ref="N120:Q120" si="97">H120-H116</f>
        <v>2.0000000000000018E-3</v>
      </c>
      <c r="O120" s="10">
        <f t="shared" si="97"/>
        <v>4.8999999999999995E-2</v>
      </c>
      <c r="P120" s="10">
        <f t="shared" si="97"/>
        <v>-6.9999999999999993E-3</v>
      </c>
      <c r="Q120" s="10">
        <f t="shared" si="97"/>
        <v>4.4999999999999998E-2</v>
      </c>
      <c r="S120" s="12">
        <f t="shared" si="61"/>
        <v>-4.4444444444444446</v>
      </c>
      <c r="T120" s="12">
        <f t="shared" si="61"/>
        <v>4.4444444444444491</v>
      </c>
      <c r="U120" s="12">
        <f t="shared" si="61"/>
        <v>108.88888888888889</v>
      </c>
      <c r="V120" s="12">
        <f t="shared" si="61"/>
        <v>-15.555555555555555</v>
      </c>
    </row>
    <row r="121" spans="2:22" x14ac:dyDescent="0.3">
      <c r="B121" t="s">
        <v>26</v>
      </c>
      <c r="C121">
        <v>0</v>
      </c>
      <c r="D121">
        <v>3</v>
      </c>
      <c r="E121" t="s">
        <v>21</v>
      </c>
      <c r="F121">
        <v>0</v>
      </c>
      <c r="G121">
        <v>6.8399999999999997E-3</v>
      </c>
      <c r="H121">
        <v>3.5999999999999997E-2</v>
      </c>
      <c r="I121">
        <v>3.1E-2</v>
      </c>
      <c r="J121">
        <v>4.3999999999999997E-2</v>
      </c>
      <c r="K121">
        <v>0.1</v>
      </c>
      <c r="M121" s="10">
        <f>G121-G116</f>
        <v>-8.1600000000000006E-3</v>
      </c>
      <c r="N121" s="10">
        <f t="shared" ref="N121:Q121" si="98">H121-H116</f>
        <v>2.0999999999999998E-2</v>
      </c>
      <c r="O121" s="10">
        <f t="shared" si="98"/>
        <v>6.9999999999999993E-3</v>
      </c>
      <c r="P121" s="10">
        <f t="shared" si="98"/>
        <v>0</v>
      </c>
      <c r="Q121" s="10">
        <f t="shared" si="98"/>
        <v>1.4999999999999999E-2</v>
      </c>
      <c r="S121" s="12">
        <f t="shared" si="61"/>
        <v>-54.400000000000006</v>
      </c>
      <c r="T121" s="12">
        <f t="shared" si="61"/>
        <v>140</v>
      </c>
      <c r="U121" s="12">
        <f t="shared" si="61"/>
        <v>46.666666666666664</v>
      </c>
      <c r="V121" s="12">
        <f t="shared" si="6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118"/>
  <sheetViews>
    <sheetView tabSelected="1" topLeftCell="S1" zoomScale="90" zoomScaleNormal="90" zoomScalePageLayoutView="90" workbookViewId="0">
      <selection activeCell="W9" sqref="W9:AD9"/>
    </sheetView>
  </sheetViews>
  <sheetFormatPr defaultColWidth="11.19921875" defaultRowHeight="15.6" x14ac:dyDescent="0.3"/>
  <cols>
    <col min="24" max="24" width="15.796875" customWidth="1"/>
    <col min="25" max="25" width="18.19921875" customWidth="1"/>
    <col min="26" max="26" width="14.69921875" customWidth="1"/>
    <col min="27" max="27" width="14.5" customWidth="1"/>
    <col min="28" max="28" width="13.69921875" customWidth="1"/>
    <col min="29" max="29" width="15" customWidth="1"/>
  </cols>
  <sheetData>
    <row r="2" spans="2:29" ht="27" x14ac:dyDescent="0.3">
      <c r="B2" s="9" t="s">
        <v>17</v>
      </c>
      <c r="C2" s="9" t="s">
        <v>9</v>
      </c>
      <c r="D2" s="9" t="s">
        <v>10</v>
      </c>
      <c r="E2" s="9" t="s">
        <v>18</v>
      </c>
      <c r="F2" s="9" t="s">
        <v>27</v>
      </c>
      <c r="G2" s="9" t="s">
        <v>28</v>
      </c>
      <c r="H2" s="9" t="s">
        <v>29</v>
      </c>
      <c r="I2" s="9" t="s">
        <v>30</v>
      </c>
      <c r="J2" s="9" t="s">
        <v>35</v>
      </c>
      <c r="L2" t="s">
        <v>31</v>
      </c>
      <c r="M2" t="s">
        <v>32</v>
      </c>
      <c r="N2" t="s">
        <v>33</v>
      </c>
      <c r="O2" t="s">
        <v>34</v>
      </c>
      <c r="P2" t="s">
        <v>36</v>
      </c>
      <c r="R2" t="s">
        <v>37</v>
      </c>
      <c r="S2" t="s">
        <v>38</v>
      </c>
      <c r="T2" t="s">
        <v>39</v>
      </c>
      <c r="U2" t="s">
        <v>40</v>
      </c>
      <c r="X2" s="9" t="s">
        <v>17</v>
      </c>
      <c r="Y2" s="9" t="s">
        <v>18</v>
      </c>
      <c r="Z2" t="s">
        <v>41</v>
      </c>
      <c r="AA2" t="s">
        <v>42</v>
      </c>
      <c r="AB2" t="s">
        <v>43</v>
      </c>
      <c r="AC2" t="s">
        <v>44</v>
      </c>
    </row>
    <row r="3" spans="2:29" x14ac:dyDescent="0.3">
      <c r="B3">
        <v>5.0000000000000001E-3</v>
      </c>
      <c r="C3">
        <v>1</v>
      </c>
      <c r="D3" t="s">
        <v>21</v>
      </c>
      <c r="E3">
        <v>0</v>
      </c>
      <c r="F3">
        <v>9.0299999999999998E-3</v>
      </c>
      <c r="G3">
        <v>3.3000000000000002E-2</v>
      </c>
      <c r="H3">
        <v>2.9000000000000001E-2</v>
      </c>
      <c r="I3">
        <v>8.3000000000000004E-2</v>
      </c>
      <c r="J3">
        <v>0.11</v>
      </c>
      <c r="L3" s="10">
        <f>F3-F3</f>
        <v>0</v>
      </c>
      <c r="M3" s="10">
        <f t="shared" ref="M3:P3" si="0">G3-G3</f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R3" s="11">
        <v>0</v>
      </c>
      <c r="S3" s="11">
        <v>0</v>
      </c>
      <c r="T3" s="11">
        <v>0</v>
      </c>
      <c r="U3" s="11">
        <v>0</v>
      </c>
      <c r="X3">
        <v>5.0000000000000001E-3</v>
      </c>
      <c r="Y3">
        <v>0</v>
      </c>
      <c r="Z3">
        <v>0</v>
      </c>
      <c r="AA3">
        <v>0</v>
      </c>
      <c r="AB3">
        <v>0</v>
      </c>
      <c r="AC3">
        <v>0</v>
      </c>
    </row>
    <row r="4" spans="2:29" x14ac:dyDescent="0.3">
      <c r="B4">
        <v>5.0000000000000001E-3</v>
      </c>
      <c r="C4">
        <v>1</v>
      </c>
      <c r="D4" t="s">
        <v>20</v>
      </c>
      <c r="E4">
        <v>0.02</v>
      </c>
      <c r="F4">
        <v>6.9699999999999996E-3</v>
      </c>
      <c r="G4">
        <v>6.0999999999999999E-2</v>
      </c>
      <c r="H4">
        <v>4.2000000000000003E-2</v>
      </c>
      <c r="I4">
        <v>0.11</v>
      </c>
      <c r="J4">
        <v>0.16</v>
      </c>
      <c r="L4" s="10">
        <f>F4-F3</f>
        <v>-2.0600000000000002E-3</v>
      </c>
      <c r="M4" s="10">
        <f t="shared" ref="M4:P4" si="1">G4-G3</f>
        <v>2.7999999999999997E-2</v>
      </c>
      <c r="N4" s="10">
        <f t="shared" si="1"/>
        <v>1.3000000000000001E-2</v>
      </c>
      <c r="O4" s="10">
        <f t="shared" si="1"/>
        <v>2.6999999999999996E-2</v>
      </c>
      <c r="P4" s="10">
        <f t="shared" si="1"/>
        <v>0.05</v>
      </c>
      <c r="R4" s="12">
        <v>0</v>
      </c>
      <c r="S4" s="12">
        <f t="shared" ref="S4:U19" si="2">M4/$P4*100</f>
        <v>55.999999999999993</v>
      </c>
      <c r="T4" s="12">
        <f t="shared" si="2"/>
        <v>26</v>
      </c>
      <c r="U4" s="12">
        <f t="shared" si="2"/>
        <v>53.999999999999993</v>
      </c>
      <c r="X4">
        <v>5.0000000000000001E-3</v>
      </c>
      <c r="Y4">
        <v>0.02</v>
      </c>
      <c r="Z4">
        <f>AVERAGE(R5,R11,R18)</f>
        <v>3.2269230769230774</v>
      </c>
      <c r="AA4">
        <f>AVERAGE(S5,S11,S18)</f>
        <v>9.8076923076922924</v>
      </c>
      <c r="AB4">
        <f>AVERAGE(T5,T11,T18)</f>
        <v>94.378205128205082</v>
      </c>
      <c r="AC4">
        <f>AVERAGE(U5,U11,U18)</f>
        <v>179.42307692307682</v>
      </c>
    </row>
    <row r="5" spans="2:29" x14ac:dyDescent="0.3">
      <c r="B5">
        <v>5.0000000000000001E-3</v>
      </c>
      <c r="C5">
        <v>1</v>
      </c>
      <c r="D5" t="s">
        <v>20</v>
      </c>
      <c r="E5">
        <v>0.2</v>
      </c>
      <c r="F5">
        <v>2.9000000000000001E-2</v>
      </c>
      <c r="G5">
        <v>7.6999999999999999E-2</v>
      </c>
      <c r="H5">
        <v>0.16</v>
      </c>
      <c r="I5">
        <v>0.28000000000000003</v>
      </c>
      <c r="J5">
        <v>0.37</v>
      </c>
      <c r="L5" s="10">
        <f>F5-F3</f>
        <v>1.9970000000000002E-2</v>
      </c>
      <c r="M5" s="10">
        <f t="shared" ref="M5:P5" si="3">G5-G3</f>
        <v>4.3999999999999997E-2</v>
      </c>
      <c r="N5" s="10">
        <f t="shared" si="3"/>
        <v>0.13100000000000001</v>
      </c>
      <c r="O5" s="10">
        <f t="shared" si="3"/>
        <v>0.19700000000000001</v>
      </c>
      <c r="P5" s="10">
        <f t="shared" si="3"/>
        <v>0.26</v>
      </c>
      <c r="R5" s="12">
        <f t="shared" ref="R5:U66" si="4">L5/$P5*100</f>
        <v>7.680769230769231</v>
      </c>
      <c r="S5" s="12">
        <f t="shared" si="2"/>
        <v>16.92307692307692</v>
      </c>
      <c r="T5" s="12">
        <f t="shared" si="2"/>
        <v>50.384615384615387</v>
      </c>
      <c r="U5" s="12">
        <f t="shared" si="2"/>
        <v>75.769230769230774</v>
      </c>
      <c r="X5">
        <v>5.0000000000000001E-3</v>
      </c>
      <c r="Y5">
        <v>0.2</v>
      </c>
      <c r="Z5">
        <f>AVERAGE(R6,R12,R19)</f>
        <v>14.792371794871793</v>
      </c>
      <c r="AA5">
        <f>AVERAGE(S6,S12,S19)</f>
        <v>2.8333333333333335</v>
      </c>
      <c r="AB5">
        <f>AVERAGE(T6,T12,T19)</f>
        <v>82.439458689458689</v>
      </c>
      <c r="AC5">
        <f>AVERAGE(U6,U12,U19)</f>
        <v>101.28846153846153</v>
      </c>
    </row>
    <row r="6" spans="2:29" x14ac:dyDescent="0.3">
      <c r="B6">
        <v>5.0000000000000001E-3</v>
      </c>
      <c r="C6">
        <v>1</v>
      </c>
      <c r="D6" t="s">
        <v>20</v>
      </c>
      <c r="E6">
        <v>2</v>
      </c>
      <c r="F6">
        <v>6.5000000000000002E-2</v>
      </c>
      <c r="G6">
        <v>6.7000000000000004E-2</v>
      </c>
      <c r="H6">
        <v>0.33</v>
      </c>
      <c r="I6">
        <v>0.46</v>
      </c>
      <c r="J6">
        <v>0.51</v>
      </c>
      <c r="L6" s="10">
        <f>F6-F3</f>
        <v>5.5970000000000006E-2</v>
      </c>
      <c r="M6" s="10">
        <f t="shared" ref="M6:O6" si="5">G6-G3</f>
        <v>3.4000000000000002E-2</v>
      </c>
      <c r="N6" s="10">
        <f t="shared" si="5"/>
        <v>0.30099999999999999</v>
      </c>
      <c r="O6" s="10">
        <f t="shared" si="5"/>
        <v>0.377</v>
      </c>
      <c r="P6" s="10">
        <f>J6-J3</f>
        <v>0.4</v>
      </c>
      <c r="R6" s="12">
        <f t="shared" si="4"/>
        <v>13.9925</v>
      </c>
      <c r="S6" s="12">
        <f t="shared" si="2"/>
        <v>8.5</v>
      </c>
      <c r="T6" s="12">
        <f t="shared" si="2"/>
        <v>75.25</v>
      </c>
      <c r="U6" s="12">
        <f t="shared" si="2"/>
        <v>94.25</v>
      </c>
      <c r="X6">
        <v>5.0000000000000001E-3</v>
      </c>
      <c r="Y6">
        <v>2</v>
      </c>
      <c r="Z6">
        <f>AVERAGE(R7,R13,R20)</f>
        <v>16.773884140550805</v>
      </c>
      <c r="AA6">
        <f>AVERAGE(S7,S13,S20)</f>
        <v>2.4806201550387597</v>
      </c>
      <c r="AB6">
        <f>AVERAGE(T7,T13,T20)</f>
        <v>88.969566465690491</v>
      </c>
      <c r="AC6">
        <f>AVERAGE(U7,U13,U20)</f>
        <v>96.270235650080608</v>
      </c>
    </row>
    <row r="7" spans="2:29" x14ac:dyDescent="0.3">
      <c r="B7">
        <v>5.0000000000000001E-3</v>
      </c>
      <c r="C7">
        <v>1</v>
      </c>
      <c r="D7" t="s">
        <v>20</v>
      </c>
      <c r="E7">
        <v>20</v>
      </c>
      <c r="F7">
        <v>8.5999999999999993E-2</v>
      </c>
      <c r="G7">
        <v>6.5000000000000002E-2</v>
      </c>
      <c r="H7">
        <v>0.4</v>
      </c>
      <c r="I7">
        <v>0.49</v>
      </c>
      <c r="J7">
        <v>0.54</v>
      </c>
      <c r="L7" s="10">
        <f>F7-F3</f>
        <v>7.6969999999999997E-2</v>
      </c>
      <c r="M7" s="10">
        <f t="shared" ref="M7:P7" si="6">G7-G3</f>
        <v>3.2000000000000001E-2</v>
      </c>
      <c r="N7" s="10">
        <f t="shared" si="6"/>
        <v>0.371</v>
      </c>
      <c r="O7" s="10">
        <f t="shared" si="6"/>
        <v>0.40699999999999997</v>
      </c>
      <c r="P7" s="10">
        <f t="shared" si="6"/>
        <v>0.43000000000000005</v>
      </c>
      <c r="R7" s="12">
        <f t="shared" si="4"/>
        <v>17.899999999999995</v>
      </c>
      <c r="S7" s="12">
        <f t="shared" si="2"/>
        <v>7.441860465116279</v>
      </c>
      <c r="T7" s="12">
        <f t="shared" si="2"/>
        <v>86.279069767441854</v>
      </c>
      <c r="U7" s="12">
        <f t="shared" si="2"/>
        <v>94.651162790697668</v>
      </c>
      <c r="X7">
        <v>5.0000000000000001E-3</v>
      </c>
      <c r="Y7">
        <v>20</v>
      </c>
      <c r="Z7">
        <f>AVERAGE(R8,R14,R21)</f>
        <v>14.753880070546737</v>
      </c>
      <c r="AA7">
        <f>AVERAGE(S8,S14,S21)</f>
        <v>12.235978835978836</v>
      </c>
      <c r="AB7">
        <f>AVERAGE(T8,T14,T21)</f>
        <v>91.128571428571433</v>
      </c>
      <c r="AC7">
        <f>AVERAGE(U8,U14,U21)</f>
        <v>89.068783068783077</v>
      </c>
    </row>
    <row r="8" spans="2:29" x14ac:dyDescent="0.3">
      <c r="B8">
        <v>5.0000000000000001E-3</v>
      </c>
      <c r="C8">
        <v>1</v>
      </c>
      <c r="D8" t="s">
        <v>20</v>
      </c>
      <c r="E8">
        <v>100</v>
      </c>
      <c r="F8">
        <v>8.7999999999999995E-2</v>
      </c>
      <c r="G8">
        <v>9.2999999999999999E-2</v>
      </c>
      <c r="H8">
        <v>0.39</v>
      </c>
      <c r="I8">
        <v>0.46</v>
      </c>
      <c r="J8">
        <v>0.53</v>
      </c>
      <c r="L8" s="10">
        <f>F8-F3</f>
        <v>7.8969999999999999E-2</v>
      </c>
      <c r="M8" s="10">
        <f t="shared" ref="M8:P8" si="7">G8-G3</f>
        <v>0.06</v>
      </c>
      <c r="N8" s="10">
        <f t="shared" si="7"/>
        <v>0.36099999999999999</v>
      </c>
      <c r="O8" s="10">
        <f t="shared" si="7"/>
        <v>0.377</v>
      </c>
      <c r="P8" s="10">
        <f t="shared" si="7"/>
        <v>0.42000000000000004</v>
      </c>
      <c r="R8" s="12">
        <f t="shared" si="4"/>
        <v>18.80238095238095</v>
      </c>
      <c r="S8" s="12">
        <f t="shared" si="2"/>
        <v>14.285714285714285</v>
      </c>
      <c r="T8" s="12">
        <f t="shared" si="2"/>
        <v>85.952380952380949</v>
      </c>
      <c r="U8" s="12">
        <f t="shared" si="2"/>
        <v>89.761904761904759</v>
      </c>
      <c r="X8">
        <v>5.0000000000000001E-3</v>
      </c>
      <c r="Y8">
        <v>100</v>
      </c>
      <c r="Z8">
        <f>AVERAGE(R9,R15,R22)</f>
        <v>21.20085995085995</v>
      </c>
      <c r="AA8">
        <f>AVERAGE(S9,S15,S22)</f>
        <v>12.281941031941031</v>
      </c>
      <c r="AB8">
        <f>AVERAGE(T9,T15,T22)</f>
        <v>96.327702702702709</v>
      </c>
      <c r="AC8">
        <f>AVERAGE(U9,U15,U22)</f>
        <v>87.530712530712549</v>
      </c>
    </row>
    <row r="9" spans="2:29" x14ac:dyDescent="0.3">
      <c r="L9" s="10"/>
      <c r="M9" s="10"/>
      <c r="N9" s="10"/>
      <c r="O9" s="10"/>
      <c r="P9" s="10"/>
      <c r="R9" s="12"/>
      <c r="S9" s="12"/>
      <c r="T9" s="12"/>
      <c r="U9" s="12"/>
    </row>
    <row r="10" spans="2:29" x14ac:dyDescent="0.3">
      <c r="B10">
        <v>5.0000000000000001E-3</v>
      </c>
      <c r="C10">
        <v>2</v>
      </c>
      <c r="D10" t="s">
        <v>21</v>
      </c>
      <c r="E10">
        <v>0</v>
      </c>
      <c r="F10">
        <v>1.7999999999999999E-2</v>
      </c>
      <c r="G10">
        <v>2.5000000000000001E-2</v>
      </c>
      <c r="H10">
        <v>5.4200000000000003E-3</v>
      </c>
      <c r="I10">
        <v>5.8000000000000003E-2</v>
      </c>
      <c r="J10">
        <v>9.1999999999999998E-2</v>
      </c>
      <c r="L10" s="10">
        <f>F10-F10</f>
        <v>0</v>
      </c>
      <c r="M10" s="10">
        <f t="shared" ref="M10:P10" si="8">G10-G10</f>
        <v>0</v>
      </c>
      <c r="N10" s="10">
        <f t="shared" si="8"/>
        <v>0</v>
      </c>
      <c r="O10" s="10">
        <f t="shared" si="8"/>
        <v>0</v>
      </c>
      <c r="P10" s="10">
        <f t="shared" si="8"/>
        <v>0</v>
      </c>
      <c r="R10" s="11">
        <v>0</v>
      </c>
      <c r="S10" s="11">
        <v>0</v>
      </c>
      <c r="T10" s="11">
        <v>0</v>
      </c>
      <c r="U10" s="11">
        <v>0</v>
      </c>
      <c r="X10">
        <v>0.05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2:29" x14ac:dyDescent="0.3">
      <c r="B11">
        <v>5.0000000000000001E-3</v>
      </c>
      <c r="C11">
        <v>2</v>
      </c>
      <c r="D11" t="s">
        <v>20</v>
      </c>
      <c r="E11">
        <v>0.02</v>
      </c>
      <c r="F11">
        <v>1.0999999999999999E-2</v>
      </c>
      <c r="G11">
        <v>2.5999999999999999E-2</v>
      </c>
      <c r="H11">
        <v>1.7000000000000001E-2</v>
      </c>
      <c r="I11">
        <v>8.3000000000000004E-2</v>
      </c>
      <c r="J11">
        <v>0.1</v>
      </c>
      <c r="L11" s="10">
        <f>F11-F10</f>
        <v>-6.9999999999999993E-3</v>
      </c>
      <c r="M11" s="10">
        <f t="shared" ref="M11:P11" si="9">G11-G10</f>
        <v>9.9999999999999742E-4</v>
      </c>
      <c r="N11" s="10">
        <f t="shared" si="9"/>
        <v>1.158E-2</v>
      </c>
      <c r="O11" s="10">
        <f t="shared" si="9"/>
        <v>2.5000000000000001E-2</v>
      </c>
      <c r="P11" s="10">
        <f t="shared" si="9"/>
        <v>8.0000000000000071E-3</v>
      </c>
      <c r="R11" s="12">
        <v>0</v>
      </c>
      <c r="S11" s="12">
        <f t="shared" si="2"/>
        <v>12.499999999999957</v>
      </c>
      <c r="T11" s="12">
        <f t="shared" si="2"/>
        <v>144.74999999999986</v>
      </c>
      <c r="U11" s="12">
        <f t="shared" si="2"/>
        <v>312.49999999999972</v>
      </c>
      <c r="X11">
        <v>0.05</v>
      </c>
      <c r="Y11">
        <v>0.02</v>
      </c>
      <c r="Z11">
        <f>AVERAGE(R26,R33,R40)</f>
        <v>8.0549407881964665</v>
      </c>
      <c r="AA11">
        <f>AVERAGE(S26,S33,S40)</f>
        <v>8.5226169675791112</v>
      </c>
      <c r="AB11">
        <f>AVERAGE(T26,T33,T40)</f>
        <v>98.652873228499359</v>
      </c>
      <c r="AC11">
        <f>AVERAGE(U26,U33,U40)</f>
        <v>145.49407881964672</v>
      </c>
    </row>
    <row r="12" spans="2:29" x14ac:dyDescent="0.3">
      <c r="B12">
        <v>5.0000000000000001E-3</v>
      </c>
      <c r="C12">
        <v>2</v>
      </c>
      <c r="D12" t="s">
        <v>20</v>
      </c>
      <c r="E12">
        <v>0.2</v>
      </c>
      <c r="F12">
        <v>0.03</v>
      </c>
      <c r="G12">
        <v>2.5000000000000001E-2</v>
      </c>
      <c r="H12">
        <v>6.9000000000000006E-2</v>
      </c>
      <c r="I12">
        <v>0.15</v>
      </c>
      <c r="J12">
        <v>0.17</v>
      </c>
      <c r="L12" s="10">
        <f>F12-F10</f>
        <v>1.2E-2</v>
      </c>
      <c r="M12" s="10">
        <f t="shared" ref="M12:P12" si="10">G12-G10</f>
        <v>0</v>
      </c>
      <c r="N12" s="10">
        <f t="shared" si="10"/>
        <v>6.3580000000000012E-2</v>
      </c>
      <c r="O12" s="10">
        <f t="shared" si="10"/>
        <v>9.1999999999999998E-2</v>
      </c>
      <c r="P12" s="10">
        <f t="shared" si="10"/>
        <v>7.8000000000000014E-2</v>
      </c>
      <c r="R12" s="12">
        <f t="shared" si="4"/>
        <v>15.384615384615383</v>
      </c>
      <c r="S12" s="12">
        <f t="shared" si="2"/>
        <v>0</v>
      </c>
      <c r="T12" s="12">
        <f t="shared" si="2"/>
        <v>81.512820512820511</v>
      </c>
      <c r="U12" s="12">
        <f t="shared" si="2"/>
        <v>117.94871794871793</v>
      </c>
      <c r="X12">
        <v>0.05</v>
      </c>
      <c r="Y12">
        <v>0.2</v>
      </c>
      <c r="Z12">
        <f>AVERAGE(R27,R34,R41)</f>
        <v>12.901149425287356</v>
      </c>
      <c r="AA12">
        <f>AVERAGE(S27,S34,S41)</f>
        <v>15.948914431673051</v>
      </c>
      <c r="AB12">
        <f>AVERAGE(T27,T34,T41)</f>
        <v>89.144853128991073</v>
      </c>
      <c r="AC12">
        <f>AVERAGE(U27,U34,U41)</f>
        <v>102.85057471264366</v>
      </c>
    </row>
    <row r="13" spans="2:29" x14ac:dyDescent="0.3">
      <c r="B13">
        <v>5.0000000000000001E-3</v>
      </c>
      <c r="C13">
        <v>2</v>
      </c>
      <c r="D13" t="s">
        <v>20</v>
      </c>
      <c r="E13">
        <v>2</v>
      </c>
      <c r="F13">
        <v>0.03</v>
      </c>
      <c r="G13">
        <v>2.4E-2</v>
      </c>
      <c r="H13">
        <v>7.9000000000000001E-2</v>
      </c>
      <c r="I13">
        <v>0.13</v>
      </c>
      <c r="J13">
        <v>0.17</v>
      </c>
      <c r="L13" s="10">
        <f>F13-F10</f>
        <v>1.2E-2</v>
      </c>
      <c r="M13" s="10">
        <f t="shared" ref="M13:P13" si="11">G13-G10</f>
        <v>-1.0000000000000009E-3</v>
      </c>
      <c r="N13" s="10">
        <f t="shared" si="11"/>
        <v>7.3580000000000007E-2</v>
      </c>
      <c r="O13" s="10">
        <f t="shared" si="11"/>
        <v>7.2000000000000008E-2</v>
      </c>
      <c r="P13" s="10">
        <f t="shared" si="11"/>
        <v>7.8000000000000014E-2</v>
      </c>
      <c r="R13" s="12">
        <f t="shared" si="4"/>
        <v>15.384615384615383</v>
      </c>
      <c r="S13" s="12">
        <v>0</v>
      </c>
      <c r="T13" s="12">
        <f t="shared" si="2"/>
        <v>94.333333333333329</v>
      </c>
      <c r="U13" s="12">
        <f t="shared" si="2"/>
        <v>92.307692307692307</v>
      </c>
      <c r="X13">
        <v>0.05</v>
      </c>
      <c r="Y13">
        <v>2</v>
      </c>
      <c r="Z13">
        <f>AVERAGE(R28,R35,R42)</f>
        <v>13.260437365346204</v>
      </c>
      <c r="AA13">
        <f>AVERAGE(S28,S35,S42)</f>
        <v>20.383814409059852</v>
      </c>
      <c r="AB13">
        <f>AVERAGE(T28,T35,T42)</f>
        <v>81.420764664663679</v>
      </c>
      <c r="AC13">
        <f>AVERAGE(U28,U35,U42)</f>
        <v>98.328892550491432</v>
      </c>
    </row>
    <row r="14" spans="2:29" x14ac:dyDescent="0.3">
      <c r="B14">
        <v>5.0000000000000001E-3</v>
      </c>
      <c r="C14">
        <v>2</v>
      </c>
      <c r="D14" t="s">
        <v>20</v>
      </c>
      <c r="E14">
        <v>20</v>
      </c>
      <c r="F14">
        <v>2.8000000000000001E-2</v>
      </c>
      <c r="G14">
        <v>4.9000000000000002E-2</v>
      </c>
      <c r="H14">
        <v>0.11</v>
      </c>
      <c r="I14">
        <v>0.16</v>
      </c>
      <c r="J14">
        <v>0.2</v>
      </c>
      <c r="L14" s="10">
        <f>F14-F10</f>
        <v>1.0000000000000002E-2</v>
      </c>
      <c r="M14" s="10">
        <f t="shared" ref="M14:P14" si="12">G14-G10</f>
        <v>2.4E-2</v>
      </c>
      <c r="N14" s="10">
        <f t="shared" si="12"/>
        <v>0.10458000000000001</v>
      </c>
      <c r="O14" s="10">
        <f t="shared" si="12"/>
        <v>0.10200000000000001</v>
      </c>
      <c r="P14" s="10">
        <f t="shared" si="12"/>
        <v>0.10800000000000001</v>
      </c>
      <c r="R14" s="12">
        <f t="shared" si="4"/>
        <v>9.2592592592592595</v>
      </c>
      <c r="S14" s="12">
        <f t="shared" si="2"/>
        <v>22.222222222222221</v>
      </c>
      <c r="T14" s="12">
        <f t="shared" si="2"/>
        <v>96.833333333333329</v>
      </c>
      <c r="U14" s="12">
        <f t="shared" si="2"/>
        <v>94.444444444444443</v>
      </c>
      <c r="X14">
        <v>0.05</v>
      </c>
      <c r="Y14">
        <v>20</v>
      </c>
      <c r="Z14">
        <f>AVERAGE(R29,R36,R43)</f>
        <v>15.003464713405416</v>
      </c>
      <c r="AA14">
        <f>AVERAGE(S29,S36,S43)</f>
        <v>21.420921303285041</v>
      </c>
      <c r="AB14">
        <f>AVERAGE(T29,T36,T43)</f>
        <v>86.123058650086364</v>
      </c>
      <c r="AC14">
        <f>AVERAGE(U29,U36,U43)</f>
        <v>95.577770591593961</v>
      </c>
    </row>
    <row r="15" spans="2:29" x14ac:dyDescent="0.3">
      <c r="B15">
        <v>5.0000000000000001E-3</v>
      </c>
      <c r="C15">
        <v>2</v>
      </c>
      <c r="D15" t="s">
        <v>20</v>
      </c>
      <c r="E15">
        <v>100</v>
      </c>
      <c r="F15">
        <v>3.6999999999999998E-2</v>
      </c>
      <c r="G15">
        <v>4.3999999999999997E-2</v>
      </c>
      <c r="H15">
        <v>9.0999999999999998E-2</v>
      </c>
      <c r="I15">
        <v>0.13</v>
      </c>
      <c r="J15">
        <v>0.18</v>
      </c>
      <c r="L15" s="10">
        <f>F15-F10</f>
        <v>1.9E-2</v>
      </c>
      <c r="M15" s="10">
        <f t="shared" ref="M15:P15" si="13">G15-G10</f>
        <v>1.8999999999999996E-2</v>
      </c>
      <c r="N15" s="10">
        <f t="shared" si="13"/>
        <v>8.5580000000000003E-2</v>
      </c>
      <c r="O15" s="10">
        <f t="shared" si="13"/>
        <v>7.2000000000000008E-2</v>
      </c>
      <c r="P15" s="10">
        <f t="shared" si="13"/>
        <v>8.7999999999999995E-2</v>
      </c>
      <c r="R15" s="12">
        <f t="shared" si="4"/>
        <v>21.59090909090909</v>
      </c>
      <c r="S15" s="12">
        <f t="shared" si="2"/>
        <v>21.59090909090909</v>
      </c>
      <c r="T15" s="12">
        <f t="shared" si="2"/>
        <v>97.250000000000014</v>
      </c>
      <c r="U15" s="12">
        <f t="shared" si="2"/>
        <v>81.818181818181841</v>
      </c>
      <c r="X15">
        <v>0.05</v>
      </c>
      <c r="Y15">
        <v>100</v>
      </c>
      <c r="Z15">
        <f>AVERAGE(R30,R37,R44)</f>
        <v>14.846598346979853</v>
      </c>
      <c r="AA15">
        <f>AVERAGE(S30,S37,S44)</f>
        <v>23.744884612868443</v>
      </c>
      <c r="AB15">
        <f>AVERAGE(T30,T37,T44)</f>
        <v>91.969568029530535</v>
      </c>
      <c r="AC15">
        <f>AVERAGE(U30,U37,U44)</f>
        <v>97.22821909929651</v>
      </c>
    </row>
    <row r="16" spans="2:29" x14ac:dyDescent="0.3">
      <c r="L16" s="10"/>
      <c r="M16" s="10"/>
      <c r="N16" s="10"/>
      <c r="O16" s="10"/>
      <c r="P16" s="10"/>
      <c r="R16" s="12"/>
      <c r="S16" s="12"/>
      <c r="T16" s="12"/>
      <c r="U16" s="12"/>
    </row>
    <row r="17" spans="2:29" x14ac:dyDescent="0.3">
      <c r="B17">
        <v>5.0000000000000001E-3</v>
      </c>
      <c r="C17">
        <v>3</v>
      </c>
      <c r="D17" t="s">
        <v>21</v>
      </c>
      <c r="E17">
        <v>0</v>
      </c>
      <c r="F17">
        <v>1.9E-2</v>
      </c>
      <c r="G17">
        <v>3.6999999999999998E-2</v>
      </c>
      <c r="H17">
        <v>3.6999999999999998E-2</v>
      </c>
      <c r="I17">
        <v>5.5E-2</v>
      </c>
      <c r="J17">
        <v>0.12</v>
      </c>
      <c r="L17" s="10">
        <f>F17-F17</f>
        <v>0</v>
      </c>
      <c r="M17" s="10">
        <f t="shared" ref="M17:P17" si="14">G17-G17</f>
        <v>0</v>
      </c>
      <c r="N17" s="10">
        <f t="shared" si="14"/>
        <v>0</v>
      </c>
      <c r="O17" s="10">
        <f t="shared" si="14"/>
        <v>0</v>
      </c>
      <c r="P17" s="10">
        <f t="shared" si="14"/>
        <v>0</v>
      </c>
      <c r="R17" s="11">
        <v>0</v>
      </c>
      <c r="S17" s="11">
        <v>0</v>
      </c>
      <c r="T17" s="11">
        <v>0</v>
      </c>
      <c r="U17" s="11">
        <v>0</v>
      </c>
      <c r="X17">
        <v>0.5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2:29" x14ac:dyDescent="0.3">
      <c r="B18">
        <v>5.0000000000000001E-3</v>
      </c>
      <c r="C18">
        <v>3</v>
      </c>
      <c r="D18" t="s">
        <v>20</v>
      </c>
      <c r="E18">
        <v>0.02</v>
      </c>
      <c r="F18">
        <v>0.02</v>
      </c>
      <c r="G18">
        <v>1.4999999999999999E-2</v>
      </c>
      <c r="H18">
        <v>8.1000000000000003E-2</v>
      </c>
      <c r="I18">
        <v>0.13</v>
      </c>
      <c r="J18">
        <v>0.17</v>
      </c>
      <c r="L18" s="10">
        <f>F18-F17</f>
        <v>1.0000000000000009E-3</v>
      </c>
      <c r="M18" s="10">
        <f t="shared" ref="M18:P18" si="15">G18-G17</f>
        <v>-2.1999999999999999E-2</v>
      </c>
      <c r="N18" s="10">
        <f t="shared" si="15"/>
        <v>4.4000000000000004E-2</v>
      </c>
      <c r="O18" s="10">
        <f t="shared" si="15"/>
        <v>7.5000000000000011E-2</v>
      </c>
      <c r="P18" s="10">
        <f t="shared" si="15"/>
        <v>5.0000000000000017E-2</v>
      </c>
      <c r="R18" s="12">
        <f t="shared" si="4"/>
        <v>2.0000000000000009</v>
      </c>
      <c r="S18" s="12">
        <v>0</v>
      </c>
      <c r="T18" s="12">
        <f t="shared" si="2"/>
        <v>87.999999999999972</v>
      </c>
      <c r="U18" s="12">
        <f t="shared" si="2"/>
        <v>149.99999999999997</v>
      </c>
      <c r="X18">
        <v>0.5</v>
      </c>
      <c r="Y18">
        <v>0.02</v>
      </c>
      <c r="Z18">
        <f>AVERAGE(R48,R55,R62)</f>
        <v>14.67330158324719</v>
      </c>
      <c r="AA18">
        <f t="shared" ref="AA18:AC22" si="16">AVERAGE(S48,S55,S62)</f>
        <v>18.274228543130963</v>
      </c>
      <c r="AB18">
        <f t="shared" si="16"/>
        <v>64.279261037302902</v>
      </c>
      <c r="AC18">
        <f t="shared" si="16"/>
        <v>99.09466226691832</v>
      </c>
    </row>
    <row r="19" spans="2:29" x14ac:dyDescent="0.3">
      <c r="B19">
        <v>5.0000000000000001E-3</v>
      </c>
      <c r="C19">
        <v>3</v>
      </c>
      <c r="D19" t="s">
        <v>20</v>
      </c>
      <c r="E19">
        <v>0.2</v>
      </c>
      <c r="F19">
        <v>4.5999999999999999E-2</v>
      </c>
      <c r="G19">
        <v>2.7E-2</v>
      </c>
      <c r="H19">
        <v>0.2</v>
      </c>
      <c r="I19">
        <v>0.22</v>
      </c>
      <c r="J19">
        <v>0.3</v>
      </c>
      <c r="L19" s="10">
        <f>F19-F17</f>
        <v>2.7E-2</v>
      </c>
      <c r="M19" s="10">
        <f t="shared" ref="M19:P19" si="17">G19-G17</f>
        <v>-9.9999999999999985E-3</v>
      </c>
      <c r="N19" s="10">
        <f t="shared" si="17"/>
        <v>0.16300000000000001</v>
      </c>
      <c r="O19" s="10">
        <f t="shared" si="17"/>
        <v>0.16500000000000001</v>
      </c>
      <c r="P19" s="10">
        <f t="shared" si="17"/>
        <v>0.18</v>
      </c>
      <c r="R19" s="12">
        <f t="shared" si="4"/>
        <v>15</v>
      </c>
      <c r="S19" s="12">
        <v>0</v>
      </c>
      <c r="T19" s="12">
        <f t="shared" si="2"/>
        <v>90.555555555555571</v>
      </c>
      <c r="U19" s="12">
        <f t="shared" si="2"/>
        <v>91.666666666666671</v>
      </c>
      <c r="X19">
        <v>0.5</v>
      </c>
      <c r="Y19">
        <v>0.2</v>
      </c>
      <c r="Z19">
        <f t="shared" ref="Z19:Z22" si="18">AVERAGE(R49,R56,R63)</f>
        <v>21.696099638257049</v>
      </c>
      <c r="AA19">
        <f t="shared" si="16"/>
        <v>20.23486413221147</v>
      </c>
      <c r="AB19">
        <f t="shared" si="16"/>
        <v>77.804999737908261</v>
      </c>
      <c r="AC19">
        <f t="shared" si="16"/>
        <v>98.344300674449372</v>
      </c>
    </row>
    <row r="20" spans="2:29" x14ac:dyDescent="0.3">
      <c r="B20">
        <v>5.0000000000000001E-3</v>
      </c>
      <c r="C20">
        <v>3</v>
      </c>
      <c r="D20" t="s">
        <v>20</v>
      </c>
      <c r="E20">
        <v>2</v>
      </c>
      <c r="F20">
        <v>6.5000000000000002E-2</v>
      </c>
      <c r="G20">
        <v>2.1999999999999999E-2</v>
      </c>
      <c r="H20">
        <v>0.27</v>
      </c>
      <c r="I20">
        <v>0.33</v>
      </c>
      <c r="J20">
        <v>0.39</v>
      </c>
      <c r="L20" s="10">
        <f>F20-F17</f>
        <v>4.5999999999999999E-2</v>
      </c>
      <c r="M20" s="10">
        <f t="shared" ref="M20:P20" si="19">G20-G17</f>
        <v>-1.4999999999999999E-2</v>
      </c>
      <c r="N20" s="10">
        <f t="shared" si="19"/>
        <v>0.23300000000000001</v>
      </c>
      <c r="O20" s="10">
        <f t="shared" si="19"/>
        <v>0.27500000000000002</v>
      </c>
      <c r="P20" s="10">
        <f t="shared" si="19"/>
        <v>0.27</v>
      </c>
      <c r="R20" s="12">
        <f t="shared" si="4"/>
        <v>17.037037037037038</v>
      </c>
      <c r="S20" s="12">
        <v>0</v>
      </c>
      <c r="T20" s="12">
        <f t="shared" si="4"/>
        <v>86.296296296296291</v>
      </c>
      <c r="U20" s="12">
        <f t="shared" si="4"/>
        <v>101.85185185185186</v>
      </c>
      <c r="X20">
        <v>0.5</v>
      </c>
      <c r="Y20">
        <v>2</v>
      </c>
      <c r="Z20">
        <f t="shared" si="18"/>
        <v>23.936523299247497</v>
      </c>
      <c r="AA20">
        <f t="shared" si="16"/>
        <v>21.786367688308292</v>
      </c>
      <c r="AB20">
        <f t="shared" si="16"/>
        <v>81.617538959129661</v>
      </c>
      <c r="AC20">
        <f t="shared" si="16"/>
        <v>96.285445146074366</v>
      </c>
    </row>
    <row r="21" spans="2:29" x14ac:dyDescent="0.3">
      <c r="B21">
        <v>5.0000000000000001E-3</v>
      </c>
      <c r="C21">
        <v>3</v>
      </c>
      <c r="D21" t="s">
        <v>20</v>
      </c>
      <c r="E21">
        <v>20</v>
      </c>
      <c r="F21">
        <v>0.1</v>
      </c>
      <c r="G21">
        <v>3.7999999999999999E-2</v>
      </c>
      <c r="H21">
        <v>0.49</v>
      </c>
      <c r="I21">
        <v>0.47</v>
      </c>
      <c r="J21">
        <v>0.62</v>
      </c>
      <c r="L21" s="10">
        <f>F21-F17</f>
        <v>8.1000000000000003E-2</v>
      </c>
      <c r="M21" s="10">
        <f t="shared" ref="M21:P21" si="20">G21-G17</f>
        <v>1.0000000000000009E-3</v>
      </c>
      <c r="N21" s="10">
        <f t="shared" si="20"/>
        <v>0.45300000000000001</v>
      </c>
      <c r="O21" s="10">
        <f t="shared" si="20"/>
        <v>0.41499999999999998</v>
      </c>
      <c r="P21" s="10">
        <f t="shared" si="20"/>
        <v>0.5</v>
      </c>
      <c r="R21" s="12">
        <f t="shared" si="4"/>
        <v>16.2</v>
      </c>
      <c r="S21" s="12">
        <f t="shared" si="4"/>
        <v>0.20000000000000018</v>
      </c>
      <c r="T21" s="12">
        <f t="shared" si="4"/>
        <v>90.600000000000009</v>
      </c>
      <c r="U21" s="12">
        <f t="shared" si="4"/>
        <v>83</v>
      </c>
      <c r="X21">
        <v>0.5</v>
      </c>
      <c r="Y21">
        <v>20</v>
      </c>
      <c r="Z21">
        <f t="shared" si="18"/>
        <v>24.853539825569623</v>
      </c>
      <c r="AA21">
        <f t="shared" si="16"/>
        <v>22.247035435873396</v>
      </c>
      <c r="AB21">
        <f t="shared" si="16"/>
        <v>87.800362866121489</v>
      </c>
      <c r="AC21">
        <f t="shared" si="16"/>
        <v>96.557184691332296</v>
      </c>
    </row>
    <row r="22" spans="2:29" x14ac:dyDescent="0.3">
      <c r="B22">
        <v>5.0000000000000001E-3</v>
      </c>
      <c r="C22">
        <v>3</v>
      </c>
      <c r="D22" t="s">
        <v>20</v>
      </c>
      <c r="E22">
        <v>100</v>
      </c>
      <c r="F22">
        <v>9.6000000000000002E-2</v>
      </c>
      <c r="G22">
        <v>4.8000000000000001E-2</v>
      </c>
      <c r="H22">
        <v>0.39</v>
      </c>
      <c r="I22">
        <v>0.4</v>
      </c>
      <c r="J22">
        <v>0.49</v>
      </c>
      <c r="L22" s="10">
        <f>F22-F17</f>
        <v>7.6999999999999999E-2</v>
      </c>
      <c r="M22" s="10">
        <f t="shared" ref="M22:P22" si="21">G22-G17</f>
        <v>1.1000000000000003E-2</v>
      </c>
      <c r="N22" s="10">
        <f t="shared" si="21"/>
        <v>0.35300000000000004</v>
      </c>
      <c r="O22" s="10">
        <f t="shared" si="21"/>
        <v>0.34500000000000003</v>
      </c>
      <c r="P22" s="10">
        <f t="shared" si="21"/>
        <v>0.37</v>
      </c>
      <c r="R22" s="12">
        <f t="shared" si="4"/>
        <v>20.810810810810811</v>
      </c>
      <c r="S22" s="12">
        <f t="shared" si="4"/>
        <v>2.9729729729729737</v>
      </c>
      <c r="T22" s="12">
        <f t="shared" si="4"/>
        <v>95.405405405405418</v>
      </c>
      <c r="U22" s="12">
        <f t="shared" si="4"/>
        <v>93.243243243243256</v>
      </c>
      <c r="X22">
        <v>0.5</v>
      </c>
      <c r="Y22">
        <v>100</v>
      </c>
      <c r="Z22">
        <f t="shared" si="18"/>
        <v>28.290164867166869</v>
      </c>
      <c r="AA22">
        <f t="shared" si="16"/>
        <v>25.999578780862723</v>
      </c>
      <c r="AB22">
        <f t="shared" si="16"/>
        <v>92.192225648275155</v>
      </c>
      <c r="AC22">
        <f t="shared" si="16"/>
        <v>95.175895049032533</v>
      </c>
    </row>
    <row r="23" spans="2:29" x14ac:dyDescent="0.3">
      <c r="L23" s="10"/>
      <c r="M23" s="10"/>
      <c r="N23" s="10"/>
      <c r="O23" s="10"/>
      <c r="P23" s="10"/>
      <c r="R23" s="12"/>
      <c r="S23" s="12"/>
      <c r="T23" s="12"/>
      <c r="U23" s="12"/>
    </row>
    <row r="24" spans="2:29" x14ac:dyDescent="0.3">
      <c r="L24" s="10"/>
      <c r="M24" s="10"/>
      <c r="N24" s="10"/>
      <c r="O24" s="10"/>
      <c r="P24" s="10"/>
      <c r="R24" s="12"/>
      <c r="S24" s="12"/>
      <c r="T24" s="12"/>
      <c r="U24" s="12"/>
      <c r="X24">
        <v>5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2:29" x14ac:dyDescent="0.3">
      <c r="B25">
        <v>0.05</v>
      </c>
      <c r="C25">
        <v>1</v>
      </c>
      <c r="D25" t="s">
        <v>21</v>
      </c>
      <c r="E25">
        <v>0</v>
      </c>
      <c r="F25">
        <v>1.0999999999999999E-2</v>
      </c>
      <c r="G25">
        <v>3.1E-2</v>
      </c>
      <c r="H25">
        <v>1.3699999999999999E-3</v>
      </c>
      <c r="I25">
        <v>4.8000000000000001E-2</v>
      </c>
      <c r="J25">
        <v>7.9000000000000001E-2</v>
      </c>
      <c r="L25" s="10">
        <f>F25-F25</f>
        <v>0</v>
      </c>
      <c r="M25" s="10">
        <f t="shared" ref="M25:P25" si="22">G25-G25</f>
        <v>0</v>
      </c>
      <c r="N25" s="10">
        <f t="shared" si="22"/>
        <v>0</v>
      </c>
      <c r="O25" s="10">
        <f t="shared" si="22"/>
        <v>0</v>
      </c>
      <c r="P25" s="10">
        <f t="shared" si="22"/>
        <v>0</v>
      </c>
      <c r="R25" s="11">
        <v>0</v>
      </c>
      <c r="S25" s="11">
        <v>0</v>
      </c>
      <c r="T25" s="11">
        <v>0</v>
      </c>
      <c r="U25" s="11">
        <v>0</v>
      </c>
      <c r="X25">
        <v>5</v>
      </c>
      <c r="Y25">
        <v>0.02</v>
      </c>
      <c r="Z25">
        <f>AVERAGE(R70,R77,R84)</f>
        <v>14.77414834620717</v>
      </c>
      <c r="AA25">
        <f t="shared" ref="AA25:AC29" si="23">AVERAGE(S70,S77,S84)</f>
        <v>21.748613586848879</v>
      </c>
      <c r="AB25">
        <f t="shared" si="23"/>
        <v>51.99652158843336</v>
      </c>
      <c r="AC25">
        <f t="shared" si="23"/>
        <v>101.07298474945533</v>
      </c>
    </row>
    <row r="26" spans="2:29" x14ac:dyDescent="0.3">
      <c r="B26">
        <v>0.05</v>
      </c>
      <c r="C26">
        <v>1</v>
      </c>
      <c r="D26" t="s">
        <v>20</v>
      </c>
      <c r="E26">
        <v>0.02</v>
      </c>
      <c r="F26">
        <v>0.03</v>
      </c>
      <c r="G26">
        <v>3.9E-2</v>
      </c>
      <c r="H26">
        <v>5.7000000000000002E-2</v>
      </c>
      <c r="I26">
        <v>0.13</v>
      </c>
      <c r="J26">
        <v>0.18</v>
      </c>
      <c r="L26" s="10">
        <f>F26-F25</f>
        <v>1.9E-2</v>
      </c>
      <c r="M26" s="10">
        <f t="shared" ref="M26:P26" si="24">G26-G25</f>
        <v>8.0000000000000002E-3</v>
      </c>
      <c r="N26" s="10">
        <f t="shared" si="24"/>
        <v>5.5629999999999999E-2</v>
      </c>
      <c r="O26" s="10">
        <f t="shared" si="24"/>
        <v>8.2000000000000003E-2</v>
      </c>
      <c r="P26" s="10">
        <f t="shared" si="24"/>
        <v>0.10099999999999999</v>
      </c>
      <c r="R26" s="12">
        <f t="shared" si="4"/>
        <v>18.811881188118811</v>
      </c>
      <c r="S26" s="12">
        <f t="shared" si="4"/>
        <v>7.9207920792079207</v>
      </c>
      <c r="T26" s="12">
        <f t="shared" si="4"/>
        <v>55.079207920792086</v>
      </c>
      <c r="U26" s="12">
        <f t="shared" si="4"/>
        <v>81.188118811881196</v>
      </c>
      <c r="X26">
        <v>5</v>
      </c>
      <c r="Y26">
        <v>0.2</v>
      </c>
      <c r="Z26">
        <f t="shared" ref="Z26:Z29" si="25">AVERAGE(R71,R78,R85)</f>
        <v>12.959603073537947</v>
      </c>
      <c r="AA26">
        <f t="shared" si="23"/>
        <v>25.555584431334839</v>
      </c>
      <c r="AB26">
        <f t="shared" si="23"/>
        <v>75.160637403951924</v>
      </c>
      <c r="AC26">
        <f t="shared" si="23"/>
        <v>102.11556086869894</v>
      </c>
    </row>
    <row r="27" spans="2:29" x14ac:dyDescent="0.3">
      <c r="B27">
        <v>0.05</v>
      </c>
      <c r="C27">
        <v>1</v>
      </c>
      <c r="D27" t="s">
        <v>20</v>
      </c>
      <c r="E27">
        <v>0.2</v>
      </c>
      <c r="F27">
        <v>0.08</v>
      </c>
      <c r="G27">
        <v>4.8000000000000001E-2</v>
      </c>
      <c r="H27">
        <v>0.2</v>
      </c>
      <c r="I27">
        <v>0.3</v>
      </c>
      <c r="J27">
        <v>0.34</v>
      </c>
      <c r="L27" s="10">
        <f>F27-F25</f>
        <v>6.9000000000000006E-2</v>
      </c>
      <c r="M27" s="10">
        <f t="shared" ref="M27:P27" si="26">G27-G25</f>
        <v>1.7000000000000001E-2</v>
      </c>
      <c r="N27" s="10">
        <f t="shared" si="26"/>
        <v>0.19863</v>
      </c>
      <c r="O27" s="10">
        <f t="shared" si="26"/>
        <v>0.252</v>
      </c>
      <c r="P27" s="10">
        <f t="shared" si="26"/>
        <v>0.26100000000000001</v>
      </c>
      <c r="R27" s="12">
        <f t="shared" si="4"/>
        <v>26.436781609195403</v>
      </c>
      <c r="S27" s="12">
        <f t="shared" si="4"/>
        <v>6.5134099616858245</v>
      </c>
      <c r="T27" s="12">
        <f t="shared" si="4"/>
        <v>76.103448275862064</v>
      </c>
      <c r="U27" s="12">
        <f t="shared" si="4"/>
        <v>96.551724137931032</v>
      </c>
      <c r="X27">
        <v>5</v>
      </c>
      <c r="Y27">
        <v>2</v>
      </c>
      <c r="Z27">
        <f t="shared" si="25"/>
        <v>16.515804961602782</v>
      </c>
      <c r="AA27">
        <f t="shared" si="23"/>
        <v>28.311247828487001</v>
      </c>
      <c r="AB27">
        <f t="shared" si="23"/>
        <v>74.30150240287044</v>
      </c>
      <c r="AC27">
        <f t="shared" si="23"/>
        <v>98.476754663679301</v>
      </c>
    </row>
    <row r="28" spans="2:29" x14ac:dyDescent="0.3">
      <c r="B28">
        <v>0.05</v>
      </c>
      <c r="C28">
        <v>1</v>
      </c>
      <c r="D28" t="s">
        <v>20</v>
      </c>
      <c r="E28">
        <v>2</v>
      </c>
      <c r="F28">
        <v>0.1</v>
      </c>
      <c r="G28">
        <v>6.8000000000000005E-2</v>
      </c>
      <c r="H28">
        <v>0.3</v>
      </c>
      <c r="I28">
        <v>0.39</v>
      </c>
      <c r="J28">
        <v>0.42</v>
      </c>
      <c r="L28" s="10">
        <f>F28-F25</f>
        <v>8.900000000000001E-2</v>
      </c>
      <c r="M28" s="10">
        <f t="shared" ref="M28:P28" si="27">G28-G25</f>
        <v>3.7000000000000005E-2</v>
      </c>
      <c r="N28" s="10">
        <f t="shared" si="27"/>
        <v>0.29863000000000001</v>
      </c>
      <c r="O28" s="10">
        <f t="shared" si="27"/>
        <v>0.34200000000000003</v>
      </c>
      <c r="P28" s="10">
        <f t="shared" si="27"/>
        <v>0.34099999999999997</v>
      </c>
      <c r="R28" s="12">
        <f t="shared" si="4"/>
        <v>26.09970674486804</v>
      </c>
      <c r="S28" s="12">
        <f t="shared" si="4"/>
        <v>10.85043988269795</v>
      </c>
      <c r="T28" s="12">
        <f t="shared" si="4"/>
        <v>87.574780058651029</v>
      </c>
      <c r="U28" s="12">
        <f t="shared" si="4"/>
        <v>100.29325513196483</v>
      </c>
      <c r="X28">
        <v>5</v>
      </c>
      <c r="Y28">
        <v>20</v>
      </c>
      <c r="Z28">
        <f t="shared" si="25"/>
        <v>15.646894668578062</v>
      </c>
      <c r="AA28">
        <f t="shared" si="23"/>
        <v>29.419550822581744</v>
      </c>
      <c r="AB28">
        <f t="shared" si="23"/>
        <v>81.211533210458043</v>
      </c>
      <c r="AC28">
        <f t="shared" si="23"/>
        <v>96.471158440849194</v>
      </c>
    </row>
    <row r="29" spans="2:29" x14ac:dyDescent="0.3">
      <c r="B29">
        <v>0.05</v>
      </c>
      <c r="C29">
        <v>1</v>
      </c>
      <c r="D29" t="s">
        <v>20</v>
      </c>
      <c r="E29">
        <v>20</v>
      </c>
      <c r="F29">
        <v>0.18</v>
      </c>
      <c r="G29">
        <v>0.1</v>
      </c>
      <c r="H29">
        <v>0.55000000000000004</v>
      </c>
      <c r="I29">
        <v>0.64</v>
      </c>
      <c r="J29">
        <v>0.69</v>
      </c>
      <c r="L29" s="10">
        <f>F29-F25</f>
        <v>0.16899999999999998</v>
      </c>
      <c r="M29" s="10">
        <f t="shared" ref="M29:P29" si="28">G29-G25</f>
        <v>6.9000000000000006E-2</v>
      </c>
      <c r="N29" s="10">
        <f t="shared" si="28"/>
        <v>0.54863000000000006</v>
      </c>
      <c r="O29" s="10">
        <f t="shared" si="28"/>
        <v>0.59199999999999997</v>
      </c>
      <c r="P29" s="10">
        <f t="shared" si="28"/>
        <v>0.61099999999999999</v>
      </c>
      <c r="R29" s="12">
        <f t="shared" si="4"/>
        <v>27.659574468085101</v>
      </c>
      <c r="S29" s="12">
        <f t="shared" si="4"/>
        <v>11.292962356792145</v>
      </c>
      <c r="T29" s="12">
        <f t="shared" si="4"/>
        <v>89.792144026186591</v>
      </c>
      <c r="U29" s="12">
        <f t="shared" si="4"/>
        <v>96.890343698854338</v>
      </c>
      <c r="X29">
        <v>5</v>
      </c>
      <c r="Y29">
        <v>100</v>
      </c>
      <c r="Z29">
        <f t="shared" si="25"/>
        <v>16.421861092906777</v>
      </c>
      <c r="AA29">
        <f t="shared" si="23"/>
        <v>28.720695292556147</v>
      </c>
      <c r="AB29">
        <f t="shared" si="23"/>
        <v>83.947878688940875</v>
      </c>
      <c r="AC29">
        <f t="shared" si="23"/>
        <v>97.211835367618463</v>
      </c>
    </row>
    <row r="30" spans="2:29" x14ac:dyDescent="0.3">
      <c r="B30">
        <v>0.05</v>
      </c>
      <c r="C30">
        <v>1</v>
      </c>
      <c r="D30" t="s">
        <v>20</v>
      </c>
      <c r="E30">
        <v>100</v>
      </c>
      <c r="F30">
        <v>0.19</v>
      </c>
      <c r="G30">
        <v>0.11</v>
      </c>
      <c r="H30">
        <v>0.56000000000000005</v>
      </c>
      <c r="I30">
        <v>0.61</v>
      </c>
      <c r="J30">
        <v>0.66</v>
      </c>
      <c r="L30" s="10">
        <f>F30-F25</f>
        <v>0.17899999999999999</v>
      </c>
      <c r="M30" s="10">
        <f t="shared" ref="M30:P30" si="29">G30-G25</f>
        <v>7.9000000000000001E-2</v>
      </c>
      <c r="N30" s="10">
        <f t="shared" si="29"/>
        <v>0.55863000000000007</v>
      </c>
      <c r="O30" s="10">
        <f t="shared" si="29"/>
        <v>0.56199999999999994</v>
      </c>
      <c r="P30" s="10">
        <f t="shared" si="29"/>
        <v>0.58100000000000007</v>
      </c>
      <c r="R30" s="12">
        <f t="shared" si="4"/>
        <v>30.808950086058513</v>
      </c>
      <c r="S30" s="12">
        <f t="shared" si="4"/>
        <v>13.597246127366608</v>
      </c>
      <c r="T30" s="12">
        <f t="shared" si="4"/>
        <v>96.149741824440611</v>
      </c>
      <c r="U30" s="12">
        <f t="shared" si="4"/>
        <v>96.72977624784852</v>
      </c>
    </row>
    <row r="31" spans="2:29" x14ac:dyDescent="0.3">
      <c r="L31" s="10"/>
      <c r="M31" s="10"/>
      <c r="N31" s="10"/>
      <c r="O31" s="10"/>
      <c r="P31" s="10"/>
      <c r="R31" s="12"/>
      <c r="S31" s="12"/>
      <c r="T31" s="12"/>
      <c r="U31" s="12"/>
      <c r="X31">
        <v>50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2:29" x14ac:dyDescent="0.3">
      <c r="B32">
        <v>0.05</v>
      </c>
      <c r="C32">
        <v>2</v>
      </c>
      <c r="D32" t="s">
        <v>21</v>
      </c>
      <c r="E32">
        <v>0</v>
      </c>
      <c r="F32">
        <v>1.8E-3</v>
      </c>
      <c r="G32">
        <v>1.4E-2</v>
      </c>
      <c r="H32">
        <v>9.0100000000000006E-3</v>
      </c>
      <c r="I32">
        <v>7.5999999999999998E-2</v>
      </c>
      <c r="J32">
        <v>0.09</v>
      </c>
      <c r="L32" s="10">
        <f>F32-F32</f>
        <v>0</v>
      </c>
      <c r="M32" s="10">
        <f t="shared" ref="M32:P32" si="30">G32-G32</f>
        <v>0</v>
      </c>
      <c r="N32" s="10">
        <f t="shared" si="30"/>
        <v>0</v>
      </c>
      <c r="O32" s="10">
        <f t="shared" si="30"/>
        <v>0</v>
      </c>
      <c r="P32" s="10">
        <f t="shared" si="30"/>
        <v>0</v>
      </c>
      <c r="R32" s="11">
        <v>0</v>
      </c>
      <c r="S32" s="11">
        <v>0</v>
      </c>
      <c r="T32" s="11">
        <v>0</v>
      </c>
      <c r="U32" s="11">
        <v>0</v>
      </c>
      <c r="X32">
        <v>50</v>
      </c>
      <c r="Y32">
        <v>0.02</v>
      </c>
      <c r="Z32">
        <f>AVERAGE(R92,R99,R106)</f>
        <v>8.2307692307692317</v>
      </c>
      <c r="AA32">
        <f t="shared" ref="AA32:AC36" si="31">AVERAGE(S92,S99,S106)</f>
        <v>41.385578427831945</v>
      </c>
      <c r="AB32">
        <f t="shared" si="31"/>
        <v>37.662573732996272</v>
      </c>
      <c r="AC32">
        <f t="shared" si="31"/>
        <v>92.015167930660894</v>
      </c>
    </row>
    <row r="33" spans="2:29" x14ac:dyDescent="0.3">
      <c r="B33">
        <v>0.05</v>
      </c>
      <c r="C33">
        <v>2</v>
      </c>
      <c r="D33" t="s">
        <v>20</v>
      </c>
      <c r="E33">
        <v>0.02</v>
      </c>
      <c r="F33">
        <v>0.02</v>
      </c>
      <c r="G33">
        <v>7.3999999999999996E-2</v>
      </c>
      <c r="H33">
        <v>0.25</v>
      </c>
      <c r="I33">
        <v>0.4</v>
      </c>
      <c r="J33">
        <v>0.43</v>
      </c>
      <c r="L33" s="10">
        <f>F33-F32</f>
        <v>1.8200000000000001E-2</v>
      </c>
      <c r="M33" s="10">
        <f t="shared" ref="M33:P33" si="32">G33-G32</f>
        <v>0.06</v>
      </c>
      <c r="N33" s="10">
        <f t="shared" si="32"/>
        <v>0.24099000000000001</v>
      </c>
      <c r="O33" s="10">
        <f t="shared" si="32"/>
        <v>0.32400000000000001</v>
      </c>
      <c r="P33" s="10">
        <f t="shared" si="32"/>
        <v>0.33999999999999997</v>
      </c>
      <c r="R33" s="12">
        <f t="shared" si="4"/>
        <v>5.3529411764705888</v>
      </c>
      <c r="S33" s="12">
        <f t="shared" si="4"/>
        <v>17.647058823529413</v>
      </c>
      <c r="T33" s="12">
        <f t="shared" si="4"/>
        <v>70.879411764705893</v>
      </c>
      <c r="U33" s="12">
        <f t="shared" si="4"/>
        <v>95.29411764705884</v>
      </c>
      <c r="X33">
        <v>50</v>
      </c>
      <c r="Y33">
        <v>0.2</v>
      </c>
      <c r="Z33">
        <f t="shared" ref="Z33:Z36" si="33">AVERAGE(R93,R100,R107)</f>
        <v>12.818420358682085</v>
      </c>
      <c r="AA33">
        <f t="shared" si="31"/>
        <v>38.516096887479058</v>
      </c>
      <c r="AB33">
        <f t="shared" si="31"/>
        <v>51.959179091569958</v>
      </c>
      <c r="AC33">
        <f t="shared" si="31"/>
        <v>94.288955438062317</v>
      </c>
    </row>
    <row r="34" spans="2:29" x14ac:dyDescent="0.3">
      <c r="B34">
        <v>0.05</v>
      </c>
      <c r="C34">
        <v>2</v>
      </c>
      <c r="D34" t="s">
        <v>20</v>
      </c>
      <c r="E34">
        <v>0.2</v>
      </c>
      <c r="F34">
        <v>5.7000000000000002E-2</v>
      </c>
      <c r="G34">
        <v>0.12</v>
      </c>
      <c r="H34">
        <v>0.34</v>
      </c>
      <c r="I34">
        <v>0.51</v>
      </c>
      <c r="J34">
        <v>0.54</v>
      </c>
      <c r="L34" s="10">
        <f>F34-F32</f>
        <v>5.5199999999999999E-2</v>
      </c>
      <c r="M34" s="10">
        <f t="shared" ref="M34:P34" si="34">G34-G32</f>
        <v>0.106</v>
      </c>
      <c r="N34" s="10">
        <f t="shared" si="34"/>
        <v>0.33099000000000001</v>
      </c>
      <c r="O34" s="10">
        <f t="shared" si="34"/>
        <v>0.434</v>
      </c>
      <c r="P34" s="10">
        <f t="shared" si="34"/>
        <v>0.45000000000000007</v>
      </c>
      <c r="R34" s="12">
        <f t="shared" si="4"/>
        <v>12.266666666666664</v>
      </c>
      <c r="S34" s="12">
        <f t="shared" si="4"/>
        <v>23.55555555555555</v>
      </c>
      <c r="T34" s="12">
        <f t="shared" si="4"/>
        <v>73.553333333333327</v>
      </c>
      <c r="U34" s="12">
        <f t="shared" si="4"/>
        <v>96.444444444444429</v>
      </c>
      <c r="X34">
        <v>50</v>
      </c>
      <c r="Y34">
        <v>2</v>
      </c>
      <c r="Z34">
        <f t="shared" si="33"/>
        <v>10.336348439842306</v>
      </c>
      <c r="AA34">
        <f t="shared" si="31"/>
        <v>41.371413355644428</v>
      </c>
      <c r="AB34">
        <f t="shared" si="31"/>
        <v>62.907790733728724</v>
      </c>
      <c r="AC34">
        <f t="shared" si="31"/>
        <v>73.200198249155633</v>
      </c>
    </row>
    <row r="35" spans="2:29" x14ac:dyDescent="0.3">
      <c r="B35">
        <v>0.05</v>
      </c>
      <c r="C35">
        <v>2</v>
      </c>
      <c r="D35" t="s">
        <v>20</v>
      </c>
      <c r="E35">
        <v>2</v>
      </c>
      <c r="F35">
        <v>9.5000000000000001E-2</v>
      </c>
      <c r="G35">
        <v>0.17</v>
      </c>
      <c r="H35">
        <v>0.56999999999999995</v>
      </c>
      <c r="I35">
        <v>0.74</v>
      </c>
      <c r="J35">
        <v>0.78</v>
      </c>
      <c r="L35" s="10">
        <f>F35-F32</f>
        <v>9.3200000000000005E-2</v>
      </c>
      <c r="M35" s="10">
        <f t="shared" ref="M35:P35" si="35">G35-G32</f>
        <v>0.156</v>
      </c>
      <c r="N35" s="10">
        <f t="shared" si="35"/>
        <v>0.56098999999999999</v>
      </c>
      <c r="O35" s="10">
        <f t="shared" si="35"/>
        <v>0.66400000000000003</v>
      </c>
      <c r="P35" s="10">
        <f t="shared" si="35"/>
        <v>0.69000000000000006</v>
      </c>
      <c r="R35" s="12">
        <f t="shared" si="4"/>
        <v>13.507246376811594</v>
      </c>
      <c r="S35" s="12">
        <f t="shared" si="4"/>
        <v>22.60869565217391</v>
      </c>
      <c r="T35" s="12">
        <f t="shared" si="4"/>
        <v>81.302898550724635</v>
      </c>
      <c r="U35" s="12">
        <f t="shared" si="4"/>
        <v>96.231884057971001</v>
      </c>
      <c r="X35">
        <v>50</v>
      </c>
      <c r="Y35">
        <v>20</v>
      </c>
      <c r="Z35">
        <f t="shared" si="33"/>
        <v>11.039289264967202</v>
      </c>
      <c r="AA35">
        <f t="shared" si="31"/>
        <v>28.872178085303631</v>
      </c>
      <c r="AB35">
        <f t="shared" si="31"/>
        <v>67.600559377618865</v>
      </c>
      <c r="AC35">
        <f t="shared" si="31"/>
        <v>95.490252020247723</v>
      </c>
    </row>
    <row r="36" spans="2:29" x14ac:dyDescent="0.3">
      <c r="B36">
        <v>0.05</v>
      </c>
      <c r="C36">
        <v>2</v>
      </c>
      <c r="D36" t="s">
        <v>20</v>
      </c>
      <c r="E36">
        <v>20</v>
      </c>
      <c r="F36">
        <v>0.15</v>
      </c>
      <c r="G36">
        <v>0.24</v>
      </c>
      <c r="H36">
        <v>0.81</v>
      </c>
      <c r="I36">
        <v>0.97</v>
      </c>
      <c r="J36">
        <v>1.04</v>
      </c>
      <c r="L36" s="10">
        <f>F36-F32</f>
        <v>0.1482</v>
      </c>
      <c r="M36" s="10">
        <f t="shared" ref="M36:P36" si="36">G36-G32</f>
        <v>0.22599999999999998</v>
      </c>
      <c r="N36" s="10">
        <f t="shared" si="36"/>
        <v>0.80099000000000009</v>
      </c>
      <c r="O36" s="10">
        <f t="shared" si="36"/>
        <v>0.89400000000000002</v>
      </c>
      <c r="P36" s="10">
        <f t="shared" si="36"/>
        <v>0.95000000000000007</v>
      </c>
      <c r="R36" s="12">
        <f t="shared" si="4"/>
        <v>15.6</v>
      </c>
      <c r="S36" s="12">
        <f t="shared" si="4"/>
        <v>23.78947368421052</v>
      </c>
      <c r="T36" s="12">
        <f t="shared" si="4"/>
        <v>84.314736842105262</v>
      </c>
      <c r="U36" s="12">
        <f t="shared" si="4"/>
        <v>94.10526315789474</v>
      </c>
      <c r="X36">
        <v>50</v>
      </c>
      <c r="Y36">
        <v>100</v>
      </c>
      <c r="Z36">
        <f t="shared" si="33"/>
        <v>12.429549368909372</v>
      </c>
      <c r="AA36">
        <f t="shared" si="31"/>
        <v>26.583314569894071</v>
      </c>
      <c r="AB36">
        <f t="shared" si="31"/>
        <v>68.440282942395029</v>
      </c>
      <c r="AC36">
        <f t="shared" si="31"/>
        <v>94.632718572530621</v>
      </c>
    </row>
    <row r="37" spans="2:29" x14ac:dyDescent="0.3">
      <c r="B37">
        <v>0.05</v>
      </c>
      <c r="C37">
        <v>2</v>
      </c>
      <c r="D37" t="s">
        <v>20</v>
      </c>
      <c r="E37">
        <v>100</v>
      </c>
      <c r="F37">
        <v>0.12</v>
      </c>
      <c r="G37">
        <v>0.27</v>
      </c>
      <c r="H37">
        <v>0.84</v>
      </c>
      <c r="I37">
        <v>0.96</v>
      </c>
      <c r="J37">
        <v>1.01</v>
      </c>
      <c r="L37" s="10">
        <f>F37-F32</f>
        <v>0.1182</v>
      </c>
      <c r="M37" s="10">
        <f t="shared" ref="M37:P37" si="37">G37-G32</f>
        <v>0.25600000000000001</v>
      </c>
      <c r="N37" s="10">
        <f t="shared" si="37"/>
        <v>0.83099000000000001</v>
      </c>
      <c r="O37" s="10">
        <f t="shared" si="37"/>
        <v>0.88400000000000001</v>
      </c>
      <c r="P37" s="10">
        <f t="shared" si="37"/>
        <v>0.92</v>
      </c>
      <c r="R37" s="12">
        <f t="shared" si="4"/>
        <v>12.847826086956522</v>
      </c>
      <c r="S37" s="12">
        <f t="shared" si="4"/>
        <v>27.826086956521738</v>
      </c>
      <c r="T37" s="12">
        <f t="shared" si="4"/>
        <v>90.325000000000003</v>
      </c>
      <c r="U37" s="12">
        <f t="shared" si="4"/>
        <v>96.086956521739125</v>
      </c>
    </row>
    <row r="38" spans="2:29" x14ac:dyDescent="0.3">
      <c r="L38" s="10"/>
      <c r="M38" s="10"/>
      <c r="N38" s="10"/>
      <c r="O38" s="10"/>
      <c r="P38" s="10"/>
      <c r="R38" s="12"/>
      <c r="S38" s="12"/>
      <c r="T38" s="12"/>
      <c r="U38" s="12"/>
      <c r="X38">
        <v>0</v>
      </c>
      <c r="Y38">
        <v>100</v>
      </c>
      <c r="Z38">
        <v>0</v>
      </c>
      <c r="AA38">
        <v>0</v>
      </c>
      <c r="AB38">
        <v>0</v>
      </c>
      <c r="AC38">
        <v>0</v>
      </c>
    </row>
    <row r="39" spans="2:29" x14ac:dyDescent="0.3">
      <c r="B39">
        <v>0.05</v>
      </c>
      <c r="C39">
        <v>3</v>
      </c>
      <c r="D39" t="s">
        <v>21</v>
      </c>
      <c r="E39">
        <v>0</v>
      </c>
      <c r="F39">
        <v>9.6600000000000002E-3</v>
      </c>
      <c r="G39">
        <v>2.1000000000000001E-2</v>
      </c>
      <c r="H39">
        <v>1.2999999999999999E-2</v>
      </c>
      <c r="I39">
        <v>5.8000000000000003E-2</v>
      </c>
      <c r="J39">
        <v>8.5000000000000006E-2</v>
      </c>
      <c r="L39" s="10">
        <f>F39-F39</f>
        <v>0</v>
      </c>
      <c r="M39" s="10">
        <f t="shared" ref="M39:P39" si="38">G39-G39</f>
        <v>0</v>
      </c>
      <c r="N39" s="10">
        <f t="shared" si="38"/>
        <v>0</v>
      </c>
      <c r="O39" s="10">
        <f t="shared" si="38"/>
        <v>0</v>
      </c>
      <c r="P39" s="10">
        <f t="shared" si="38"/>
        <v>0</v>
      </c>
      <c r="R39" s="11">
        <v>0</v>
      </c>
      <c r="S39" s="11">
        <v>0</v>
      </c>
      <c r="T39" s="11">
        <v>0</v>
      </c>
      <c r="U39" s="11">
        <v>0</v>
      </c>
      <c r="X39">
        <v>0</v>
      </c>
      <c r="Y39">
        <v>0</v>
      </c>
      <c r="Z39">
        <v>33.333333333333343</v>
      </c>
      <c r="AA39">
        <v>166.66666666666669</v>
      </c>
      <c r="AB39">
        <v>0</v>
      </c>
      <c r="AC39">
        <v>100</v>
      </c>
    </row>
    <row r="40" spans="2:29" x14ac:dyDescent="0.3">
      <c r="B40">
        <v>0.05</v>
      </c>
      <c r="C40">
        <v>3</v>
      </c>
      <c r="D40" t="s">
        <v>20</v>
      </c>
      <c r="E40">
        <v>0.02</v>
      </c>
      <c r="F40">
        <v>3.5799999999999998E-3</v>
      </c>
      <c r="G40">
        <v>7.1700000000000002E-3</v>
      </c>
      <c r="H40">
        <v>0.03</v>
      </c>
      <c r="I40">
        <v>8.4000000000000005E-2</v>
      </c>
      <c r="J40">
        <v>9.5000000000000001E-2</v>
      </c>
      <c r="L40" s="10">
        <f>F40-F39</f>
        <v>-6.0800000000000003E-3</v>
      </c>
      <c r="M40" s="10">
        <f t="shared" ref="M40:P40" si="39">G40-G39</f>
        <v>-1.3830000000000002E-2</v>
      </c>
      <c r="N40" s="10">
        <f t="shared" si="39"/>
        <v>1.7000000000000001E-2</v>
      </c>
      <c r="O40" s="10">
        <f t="shared" si="39"/>
        <v>2.6000000000000002E-2</v>
      </c>
      <c r="P40" s="10">
        <f t="shared" si="39"/>
        <v>9.999999999999995E-3</v>
      </c>
      <c r="R40" s="12">
        <v>0</v>
      </c>
      <c r="S40" s="12">
        <v>0</v>
      </c>
      <c r="T40" s="12">
        <f t="shared" si="4"/>
        <v>170.00000000000011</v>
      </c>
      <c r="U40" s="12">
        <f t="shared" si="4"/>
        <v>260.00000000000011</v>
      </c>
      <c r="X40">
        <v>0</v>
      </c>
      <c r="Y40">
        <v>100</v>
      </c>
      <c r="Z40">
        <v>15.279069767441857</v>
      </c>
      <c r="AA40">
        <v>0</v>
      </c>
      <c r="AB40">
        <v>44.046511627906973</v>
      </c>
      <c r="AC40">
        <v>51.16279069767441</v>
      </c>
    </row>
    <row r="41" spans="2:29" x14ac:dyDescent="0.3">
      <c r="B41">
        <v>0.05</v>
      </c>
      <c r="C41">
        <v>3</v>
      </c>
      <c r="D41" t="s">
        <v>20</v>
      </c>
      <c r="E41">
        <v>0.2</v>
      </c>
      <c r="F41">
        <v>4.1399999999999996E-3</v>
      </c>
      <c r="G41">
        <v>2.9000000000000001E-2</v>
      </c>
      <c r="H41">
        <v>6.6000000000000003E-2</v>
      </c>
      <c r="I41">
        <v>0.11</v>
      </c>
      <c r="J41">
        <v>0.13</v>
      </c>
      <c r="L41" s="10">
        <f>F41-F39</f>
        <v>-5.5200000000000006E-3</v>
      </c>
      <c r="M41" s="10">
        <f t="shared" ref="M41:O41" si="40">G41-G39</f>
        <v>8.0000000000000002E-3</v>
      </c>
      <c r="N41" s="10">
        <f t="shared" si="40"/>
        <v>5.3000000000000005E-2</v>
      </c>
      <c r="O41" s="10">
        <f t="shared" si="40"/>
        <v>5.1999999999999998E-2</v>
      </c>
      <c r="P41" s="10">
        <f>J41-J39</f>
        <v>4.4999999999999998E-2</v>
      </c>
      <c r="R41" s="12">
        <v>0</v>
      </c>
      <c r="S41" s="12">
        <f t="shared" si="4"/>
        <v>17.777777777777779</v>
      </c>
      <c r="T41" s="12">
        <f t="shared" si="4"/>
        <v>117.7777777777778</v>
      </c>
      <c r="U41" s="12">
        <f t="shared" si="4"/>
        <v>115.55555555555554</v>
      </c>
      <c r="X41">
        <v>0</v>
      </c>
      <c r="Y41">
        <v>0</v>
      </c>
      <c r="Z41">
        <v>25</v>
      </c>
      <c r="AA41">
        <v>0</v>
      </c>
      <c r="AB41">
        <v>62.5</v>
      </c>
      <c r="AC41">
        <v>81.249999999999986</v>
      </c>
    </row>
    <row r="42" spans="2:29" x14ac:dyDescent="0.3">
      <c r="B42">
        <v>0.05</v>
      </c>
      <c r="C42">
        <v>3</v>
      </c>
      <c r="D42" t="s">
        <v>20</v>
      </c>
      <c r="E42">
        <v>2</v>
      </c>
      <c r="F42">
        <v>0.01</v>
      </c>
      <c r="G42">
        <v>7.4999999999999997E-2</v>
      </c>
      <c r="H42">
        <v>0.16</v>
      </c>
      <c r="I42">
        <v>0.25</v>
      </c>
      <c r="J42">
        <v>0.28000000000000003</v>
      </c>
      <c r="L42" s="10">
        <f>F42-F39</f>
        <v>3.4000000000000002E-4</v>
      </c>
      <c r="M42" s="10">
        <f t="shared" ref="M42:P42" si="41">G42-G39</f>
        <v>5.3999999999999992E-2</v>
      </c>
      <c r="N42" s="10">
        <f t="shared" si="41"/>
        <v>0.14699999999999999</v>
      </c>
      <c r="O42" s="10">
        <f t="shared" si="41"/>
        <v>0.192</v>
      </c>
      <c r="P42" s="10">
        <f t="shared" si="41"/>
        <v>0.19500000000000001</v>
      </c>
      <c r="R42" s="12">
        <f t="shared" si="4"/>
        <v>0.17435897435897435</v>
      </c>
      <c r="S42" s="12">
        <f t="shared" si="4"/>
        <v>27.69230769230769</v>
      </c>
      <c r="T42" s="12">
        <f t="shared" si="4"/>
        <v>75.384615384615387</v>
      </c>
      <c r="U42" s="12">
        <f t="shared" si="4"/>
        <v>98.461538461538453</v>
      </c>
      <c r="X42">
        <v>0</v>
      </c>
      <c r="Y42">
        <v>100</v>
      </c>
      <c r="Z42">
        <v>0</v>
      </c>
      <c r="AA42">
        <v>4.4444444444444491</v>
      </c>
      <c r="AB42">
        <v>108.88888888888889</v>
      </c>
      <c r="AC42">
        <v>0</v>
      </c>
    </row>
    <row r="43" spans="2:29" x14ac:dyDescent="0.3">
      <c r="B43">
        <v>0.05</v>
      </c>
      <c r="C43">
        <v>3</v>
      </c>
      <c r="D43" t="s">
        <v>20</v>
      </c>
      <c r="E43">
        <v>20</v>
      </c>
      <c r="F43">
        <v>1.4999999999999999E-2</v>
      </c>
      <c r="G43">
        <v>0.11</v>
      </c>
      <c r="H43">
        <v>0.27</v>
      </c>
      <c r="I43">
        <v>0.35</v>
      </c>
      <c r="J43">
        <v>0.39</v>
      </c>
      <c r="L43" s="10">
        <f>F43-F39</f>
        <v>5.3399999999999993E-3</v>
      </c>
      <c r="M43" s="10">
        <f t="shared" ref="M43:P43" si="42">G43-G39</f>
        <v>8.8999999999999996E-2</v>
      </c>
      <c r="N43" s="10">
        <f t="shared" si="42"/>
        <v>0.25700000000000001</v>
      </c>
      <c r="O43" s="10">
        <f t="shared" si="42"/>
        <v>0.29199999999999998</v>
      </c>
      <c r="P43" s="10">
        <f t="shared" si="42"/>
        <v>0.30499999999999999</v>
      </c>
      <c r="R43" s="12">
        <f t="shared" si="4"/>
        <v>1.7508196721311473</v>
      </c>
      <c r="S43" s="12">
        <f t="shared" si="4"/>
        <v>29.180327868852459</v>
      </c>
      <c r="T43" s="12">
        <f t="shared" si="4"/>
        <v>84.262295081967224</v>
      </c>
      <c r="U43" s="12">
        <f t="shared" si="4"/>
        <v>95.73770491803279</v>
      </c>
      <c r="X43">
        <v>0</v>
      </c>
      <c r="Y43">
        <v>0</v>
      </c>
      <c r="Z43">
        <v>0</v>
      </c>
      <c r="AA43">
        <v>140</v>
      </c>
      <c r="AB43">
        <v>46.666666666666664</v>
      </c>
      <c r="AC43">
        <v>0</v>
      </c>
    </row>
    <row r="44" spans="2:29" x14ac:dyDescent="0.3">
      <c r="B44">
        <v>0.05</v>
      </c>
      <c r="C44">
        <v>3</v>
      </c>
      <c r="D44" t="s">
        <v>20</v>
      </c>
      <c r="E44">
        <v>100</v>
      </c>
      <c r="F44">
        <v>1.2E-2</v>
      </c>
      <c r="G44">
        <v>0.1</v>
      </c>
      <c r="H44">
        <v>0.25</v>
      </c>
      <c r="I44">
        <v>0.32</v>
      </c>
      <c r="J44">
        <v>0.35</v>
      </c>
      <c r="L44" s="10">
        <f>F44-F39</f>
        <v>2.3400000000000001E-3</v>
      </c>
      <c r="M44" s="10">
        <f t="shared" ref="M44:P44" si="43">G44-G39</f>
        <v>7.9000000000000001E-2</v>
      </c>
      <c r="N44" s="10">
        <f t="shared" si="43"/>
        <v>0.23699999999999999</v>
      </c>
      <c r="O44" s="10">
        <f t="shared" si="43"/>
        <v>0.26200000000000001</v>
      </c>
      <c r="P44" s="10">
        <f t="shared" si="43"/>
        <v>0.26499999999999996</v>
      </c>
      <c r="R44" s="12">
        <f t="shared" si="4"/>
        <v>0.88301886792452844</v>
      </c>
      <c r="S44" s="12">
        <f t="shared" si="4"/>
        <v>29.811320754716984</v>
      </c>
      <c r="T44" s="12">
        <f t="shared" si="4"/>
        <v>89.433962264150964</v>
      </c>
      <c r="U44" s="12">
        <f t="shared" si="4"/>
        <v>98.867924528301913</v>
      </c>
    </row>
    <row r="45" spans="2:29" x14ac:dyDescent="0.3">
      <c r="L45" s="10"/>
      <c r="M45" s="10"/>
      <c r="N45" s="10"/>
      <c r="O45" s="10"/>
      <c r="P45" s="10"/>
      <c r="R45" s="12"/>
      <c r="S45" s="12"/>
      <c r="T45" s="12"/>
      <c r="U45" s="12"/>
    </row>
    <row r="46" spans="2:29" x14ac:dyDescent="0.3">
      <c r="L46" s="10"/>
      <c r="M46" s="10"/>
      <c r="N46" s="10"/>
      <c r="O46" s="10"/>
      <c r="P46" s="10"/>
      <c r="R46" s="12"/>
      <c r="S46" s="12"/>
      <c r="T46" s="12"/>
      <c r="U46" s="12"/>
    </row>
    <row r="47" spans="2:29" x14ac:dyDescent="0.3">
      <c r="B47">
        <v>0.5</v>
      </c>
      <c r="C47">
        <v>1</v>
      </c>
      <c r="D47" t="s">
        <v>21</v>
      </c>
      <c r="E47">
        <v>0</v>
      </c>
      <c r="F47">
        <v>1.0999999999999999E-2</v>
      </c>
      <c r="G47">
        <v>1.9E-2</v>
      </c>
      <c r="H47">
        <v>1.0999999999999999E-2</v>
      </c>
      <c r="I47">
        <v>3.9E-2</v>
      </c>
      <c r="J47">
        <v>6.6000000000000003E-2</v>
      </c>
      <c r="L47" s="10">
        <f>F47-F47</f>
        <v>0</v>
      </c>
      <c r="M47" s="10">
        <f t="shared" ref="M47:P47" si="44">G47-G47</f>
        <v>0</v>
      </c>
      <c r="N47" s="10">
        <f t="shared" si="44"/>
        <v>0</v>
      </c>
      <c r="O47" s="10">
        <f t="shared" si="44"/>
        <v>0</v>
      </c>
      <c r="P47" s="10">
        <f t="shared" si="44"/>
        <v>0</v>
      </c>
      <c r="R47" s="11">
        <v>0</v>
      </c>
      <c r="S47" s="11">
        <v>0</v>
      </c>
      <c r="T47" s="11">
        <v>0</v>
      </c>
      <c r="U47" s="11">
        <v>0</v>
      </c>
    </row>
    <row r="48" spans="2:29" x14ac:dyDescent="0.3">
      <c r="B48">
        <v>0.5</v>
      </c>
      <c r="C48">
        <v>1</v>
      </c>
      <c r="D48" t="s">
        <v>20</v>
      </c>
      <c r="E48">
        <v>0.02</v>
      </c>
      <c r="F48">
        <v>8.1000000000000003E-2</v>
      </c>
      <c r="G48">
        <v>0.1</v>
      </c>
      <c r="H48">
        <v>0.27</v>
      </c>
      <c r="I48">
        <v>0.42</v>
      </c>
      <c r="J48">
        <v>0.44</v>
      </c>
      <c r="L48" s="10">
        <f>F48-F47</f>
        <v>7.0000000000000007E-2</v>
      </c>
      <c r="M48" s="10">
        <f t="shared" ref="M48:P48" si="45">G48-G47</f>
        <v>8.1000000000000003E-2</v>
      </c>
      <c r="N48" s="10">
        <f t="shared" si="45"/>
        <v>0.25900000000000001</v>
      </c>
      <c r="O48" s="10">
        <f t="shared" si="45"/>
        <v>0.38100000000000001</v>
      </c>
      <c r="P48" s="10">
        <f t="shared" si="45"/>
        <v>0.374</v>
      </c>
      <c r="R48" s="12">
        <f t="shared" si="4"/>
        <v>18.716577540106954</v>
      </c>
      <c r="S48" s="12">
        <f t="shared" si="4"/>
        <v>21.657754010695189</v>
      </c>
      <c r="T48" s="12">
        <f t="shared" si="4"/>
        <v>69.251336898395721</v>
      </c>
      <c r="U48" s="12">
        <f t="shared" si="4"/>
        <v>101.8716577540107</v>
      </c>
    </row>
    <row r="49" spans="2:21" x14ac:dyDescent="0.3">
      <c r="B49">
        <v>0.5</v>
      </c>
      <c r="C49">
        <v>1</v>
      </c>
      <c r="D49" t="s">
        <v>20</v>
      </c>
      <c r="E49">
        <v>0.2</v>
      </c>
      <c r="F49">
        <v>0.13</v>
      </c>
      <c r="G49">
        <v>0.11</v>
      </c>
      <c r="H49">
        <v>0.32</v>
      </c>
      <c r="I49">
        <v>0.41</v>
      </c>
      <c r="J49">
        <v>0.45</v>
      </c>
      <c r="L49" s="10">
        <f>F49-F47</f>
        <v>0.11900000000000001</v>
      </c>
      <c r="M49" s="10">
        <f t="shared" ref="M49:P49" si="46">G49-G47</f>
        <v>9.0999999999999998E-2</v>
      </c>
      <c r="N49" s="10">
        <f t="shared" si="46"/>
        <v>0.309</v>
      </c>
      <c r="O49" s="10">
        <f t="shared" si="46"/>
        <v>0.371</v>
      </c>
      <c r="P49" s="10">
        <f t="shared" si="46"/>
        <v>0.38400000000000001</v>
      </c>
      <c r="R49" s="12">
        <f t="shared" si="4"/>
        <v>30.989583333333336</v>
      </c>
      <c r="S49" s="12">
        <f t="shared" si="4"/>
        <v>23.697916666666664</v>
      </c>
      <c r="T49" s="12">
        <f t="shared" si="4"/>
        <v>80.46875</v>
      </c>
      <c r="U49" s="12">
        <f t="shared" si="4"/>
        <v>96.614583333333329</v>
      </c>
    </row>
    <row r="50" spans="2:21" x14ac:dyDescent="0.3">
      <c r="B50">
        <v>0.5</v>
      </c>
      <c r="C50">
        <v>1</v>
      </c>
      <c r="D50" t="s">
        <v>20</v>
      </c>
      <c r="E50">
        <v>2</v>
      </c>
      <c r="F50">
        <v>0.13</v>
      </c>
      <c r="G50">
        <v>0.13</v>
      </c>
      <c r="H50">
        <v>0.41</v>
      </c>
      <c r="I50">
        <v>0.52</v>
      </c>
      <c r="J50">
        <v>0.56999999999999995</v>
      </c>
      <c r="L50" s="10">
        <f>F50-F47</f>
        <v>0.11900000000000001</v>
      </c>
      <c r="M50" s="10">
        <f t="shared" ref="M50:P50" si="47">G50-G47</f>
        <v>0.111</v>
      </c>
      <c r="N50" s="10">
        <f t="shared" si="47"/>
        <v>0.39899999999999997</v>
      </c>
      <c r="O50" s="10">
        <f t="shared" si="47"/>
        <v>0.48100000000000004</v>
      </c>
      <c r="P50" s="10">
        <f t="shared" si="47"/>
        <v>0.504</v>
      </c>
      <c r="R50" s="12">
        <f t="shared" si="4"/>
        <v>23.611111111111114</v>
      </c>
      <c r="S50" s="12">
        <f t="shared" si="4"/>
        <v>22.023809523809522</v>
      </c>
      <c r="T50" s="12">
        <f t="shared" si="4"/>
        <v>79.166666666666657</v>
      </c>
      <c r="U50" s="12">
        <f t="shared" si="4"/>
        <v>95.436507936507937</v>
      </c>
    </row>
    <row r="51" spans="2:21" x14ac:dyDescent="0.3">
      <c r="B51">
        <v>0.5</v>
      </c>
      <c r="C51">
        <v>1</v>
      </c>
      <c r="D51" t="s">
        <v>20</v>
      </c>
      <c r="E51">
        <v>20</v>
      </c>
      <c r="F51">
        <v>0.15</v>
      </c>
      <c r="G51">
        <v>0.16</v>
      </c>
      <c r="H51">
        <v>0.51</v>
      </c>
      <c r="I51">
        <v>0.61</v>
      </c>
      <c r="J51">
        <v>0.65</v>
      </c>
      <c r="L51" s="10">
        <f>F51-F47</f>
        <v>0.13899999999999998</v>
      </c>
      <c r="M51" s="10">
        <f t="shared" ref="M51:P51" si="48">G51-G47</f>
        <v>0.14100000000000001</v>
      </c>
      <c r="N51" s="10">
        <f t="shared" si="48"/>
        <v>0.499</v>
      </c>
      <c r="O51" s="10">
        <f t="shared" si="48"/>
        <v>0.57099999999999995</v>
      </c>
      <c r="P51" s="10">
        <f t="shared" si="48"/>
        <v>0.58400000000000007</v>
      </c>
      <c r="R51" s="12">
        <f t="shared" si="4"/>
        <v>23.801369863013694</v>
      </c>
      <c r="S51" s="12">
        <f t="shared" si="4"/>
        <v>24.143835616438356</v>
      </c>
      <c r="T51" s="12">
        <f t="shared" si="4"/>
        <v>85.445205479452042</v>
      </c>
      <c r="U51" s="12">
        <f t="shared" si="4"/>
        <v>97.773972602739704</v>
      </c>
    </row>
    <row r="52" spans="2:21" x14ac:dyDescent="0.3">
      <c r="B52">
        <v>0.5</v>
      </c>
      <c r="C52">
        <v>1</v>
      </c>
      <c r="D52" t="s">
        <v>20</v>
      </c>
      <c r="E52">
        <v>100</v>
      </c>
      <c r="F52">
        <v>0.19</v>
      </c>
      <c r="G52">
        <v>0.19</v>
      </c>
      <c r="H52">
        <v>0.55000000000000004</v>
      </c>
      <c r="I52">
        <v>0.62</v>
      </c>
      <c r="J52">
        <v>0.68</v>
      </c>
      <c r="L52" s="10">
        <f>F52-F47</f>
        <v>0.17899999999999999</v>
      </c>
      <c r="M52" s="10">
        <f t="shared" ref="M52:P52" si="49">G52-G47</f>
        <v>0.17100000000000001</v>
      </c>
      <c r="N52" s="10">
        <f t="shared" si="49"/>
        <v>0.53900000000000003</v>
      </c>
      <c r="O52" s="10">
        <f t="shared" si="49"/>
        <v>0.58099999999999996</v>
      </c>
      <c r="P52" s="10">
        <f t="shared" si="49"/>
        <v>0.6140000000000001</v>
      </c>
      <c r="R52" s="12">
        <f t="shared" si="4"/>
        <v>29.153094462540714</v>
      </c>
      <c r="S52" s="12">
        <f t="shared" si="4"/>
        <v>27.850162866449509</v>
      </c>
      <c r="T52" s="12">
        <f t="shared" si="4"/>
        <v>87.785016286644947</v>
      </c>
      <c r="U52" s="12">
        <f t="shared" si="4"/>
        <v>94.62540716612375</v>
      </c>
    </row>
    <row r="53" spans="2:21" x14ac:dyDescent="0.3">
      <c r="L53" s="10"/>
      <c r="M53" s="10"/>
      <c r="N53" s="10"/>
      <c r="O53" s="10"/>
      <c r="P53" s="10"/>
      <c r="R53" s="12"/>
      <c r="S53" s="12"/>
      <c r="T53" s="12"/>
      <c r="U53" s="12"/>
    </row>
    <row r="54" spans="2:21" x14ac:dyDescent="0.3">
      <c r="B54">
        <v>0.5</v>
      </c>
      <c r="C54">
        <v>2</v>
      </c>
      <c r="D54" t="s">
        <v>21</v>
      </c>
      <c r="E54">
        <v>0</v>
      </c>
      <c r="F54">
        <v>1.2999999999999999E-2</v>
      </c>
      <c r="G54">
        <v>2.5000000000000001E-2</v>
      </c>
      <c r="H54">
        <v>1.7999999999999999E-2</v>
      </c>
      <c r="I54">
        <v>4.4999999999999998E-2</v>
      </c>
      <c r="J54">
        <v>8.4000000000000005E-2</v>
      </c>
      <c r="L54" s="10">
        <f>F54-F54</f>
        <v>0</v>
      </c>
      <c r="M54" s="10">
        <f t="shared" ref="M54:P54" si="50">G54-G54</f>
        <v>0</v>
      </c>
      <c r="N54" s="10">
        <f t="shared" si="50"/>
        <v>0</v>
      </c>
      <c r="O54" s="10">
        <f t="shared" si="50"/>
        <v>0</v>
      </c>
      <c r="P54" s="10">
        <f t="shared" si="50"/>
        <v>0</v>
      </c>
      <c r="R54" s="11">
        <v>0</v>
      </c>
      <c r="S54" s="11">
        <v>0</v>
      </c>
      <c r="T54" s="11">
        <v>0</v>
      </c>
      <c r="U54" s="11">
        <v>0</v>
      </c>
    </row>
    <row r="55" spans="2:21" x14ac:dyDescent="0.3">
      <c r="B55">
        <v>0.5</v>
      </c>
      <c r="C55">
        <v>2</v>
      </c>
      <c r="D55" t="s">
        <v>20</v>
      </c>
      <c r="E55">
        <v>0.02</v>
      </c>
      <c r="F55">
        <v>5.0999999999999997E-2</v>
      </c>
      <c r="G55">
        <v>6.6000000000000003E-2</v>
      </c>
      <c r="H55">
        <v>0.19</v>
      </c>
      <c r="I55">
        <v>0.32</v>
      </c>
      <c r="J55">
        <v>0.36</v>
      </c>
      <c r="L55" s="10">
        <f>F55-F54</f>
        <v>3.7999999999999999E-2</v>
      </c>
      <c r="M55" s="10">
        <f t="shared" ref="M55:P55" si="51">G55-G54</f>
        <v>4.1000000000000002E-2</v>
      </c>
      <c r="N55" s="10">
        <f t="shared" si="51"/>
        <v>0.17200000000000001</v>
      </c>
      <c r="O55" s="10">
        <f t="shared" si="51"/>
        <v>0.27500000000000002</v>
      </c>
      <c r="P55" s="10">
        <f t="shared" si="51"/>
        <v>0.27599999999999997</v>
      </c>
      <c r="R55" s="12">
        <f t="shared" si="4"/>
        <v>13.768115942028986</v>
      </c>
      <c r="S55" s="12">
        <f t="shared" si="4"/>
        <v>14.855072463768119</v>
      </c>
      <c r="T55" s="12">
        <f t="shared" si="4"/>
        <v>62.318840579710155</v>
      </c>
      <c r="U55" s="12">
        <f t="shared" si="4"/>
        <v>99.63768115942031</v>
      </c>
    </row>
    <row r="56" spans="2:21" x14ac:dyDescent="0.3">
      <c r="B56">
        <v>0.5</v>
      </c>
      <c r="C56">
        <v>2</v>
      </c>
      <c r="D56" t="s">
        <v>20</v>
      </c>
      <c r="E56">
        <v>0.2</v>
      </c>
      <c r="F56">
        <v>8.6999999999999994E-2</v>
      </c>
      <c r="G56">
        <v>7.2999999999999995E-2</v>
      </c>
      <c r="H56">
        <v>0.35</v>
      </c>
      <c r="I56">
        <v>0.49</v>
      </c>
      <c r="J56">
        <v>0.53</v>
      </c>
      <c r="L56" s="10">
        <f>F56-F54</f>
        <v>7.3999999999999996E-2</v>
      </c>
      <c r="M56" s="10">
        <f t="shared" ref="M56:P56" si="52">G56-G54</f>
        <v>4.7999999999999994E-2</v>
      </c>
      <c r="N56" s="10">
        <f t="shared" si="52"/>
        <v>0.33199999999999996</v>
      </c>
      <c r="O56" s="10">
        <f t="shared" si="52"/>
        <v>0.44500000000000001</v>
      </c>
      <c r="P56" s="10">
        <f t="shared" si="52"/>
        <v>0.44600000000000001</v>
      </c>
      <c r="R56" s="12">
        <f t="shared" si="4"/>
        <v>16.591928251121075</v>
      </c>
      <c r="S56" s="12">
        <f t="shared" si="4"/>
        <v>10.762331838565022</v>
      </c>
      <c r="T56" s="12">
        <f t="shared" si="4"/>
        <v>74.439461883408057</v>
      </c>
      <c r="U56" s="12">
        <f t="shared" si="4"/>
        <v>99.775784753363226</v>
      </c>
    </row>
    <row r="57" spans="2:21" x14ac:dyDescent="0.3">
      <c r="B57">
        <v>0.5</v>
      </c>
      <c r="C57">
        <v>2</v>
      </c>
      <c r="D57" t="s">
        <v>20</v>
      </c>
      <c r="E57">
        <v>2</v>
      </c>
      <c r="F57">
        <v>0.2</v>
      </c>
      <c r="G57">
        <v>0.15</v>
      </c>
      <c r="H57">
        <v>0.61</v>
      </c>
      <c r="I57">
        <v>0.75</v>
      </c>
      <c r="J57">
        <v>0.8</v>
      </c>
      <c r="L57" s="10">
        <f>F57-F54</f>
        <v>0.187</v>
      </c>
      <c r="M57" s="10">
        <f t="shared" ref="M57:P57" si="53">G57-G54</f>
        <v>0.125</v>
      </c>
      <c r="N57" s="10">
        <f t="shared" si="53"/>
        <v>0.59199999999999997</v>
      </c>
      <c r="O57" s="10">
        <f t="shared" si="53"/>
        <v>0.70499999999999996</v>
      </c>
      <c r="P57" s="10">
        <f t="shared" si="53"/>
        <v>0.71600000000000008</v>
      </c>
      <c r="R57" s="12">
        <f t="shared" si="4"/>
        <v>26.117318435754189</v>
      </c>
      <c r="S57" s="12">
        <f t="shared" si="4"/>
        <v>17.458100558659215</v>
      </c>
      <c r="T57" s="12">
        <f t="shared" si="4"/>
        <v>82.681564245810051</v>
      </c>
      <c r="U57" s="12">
        <f t="shared" si="4"/>
        <v>98.46368715083797</v>
      </c>
    </row>
    <row r="58" spans="2:21" x14ac:dyDescent="0.3">
      <c r="B58">
        <v>0.5</v>
      </c>
      <c r="C58">
        <v>2</v>
      </c>
      <c r="D58" t="s">
        <v>20</v>
      </c>
      <c r="E58">
        <v>20</v>
      </c>
      <c r="F58">
        <v>0.24</v>
      </c>
      <c r="G58">
        <v>0.16</v>
      </c>
      <c r="H58">
        <v>0.78</v>
      </c>
      <c r="I58">
        <v>0.88</v>
      </c>
      <c r="J58">
        <v>0.96</v>
      </c>
      <c r="L58" s="10">
        <f>F58-F54</f>
        <v>0.22699999999999998</v>
      </c>
      <c r="M58" s="10">
        <f t="shared" ref="M58:P58" si="54">G58-G54</f>
        <v>0.13500000000000001</v>
      </c>
      <c r="N58" s="10">
        <f t="shared" si="54"/>
        <v>0.76200000000000001</v>
      </c>
      <c r="O58" s="10">
        <f t="shared" si="54"/>
        <v>0.83499999999999996</v>
      </c>
      <c r="P58" s="10">
        <f t="shared" si="54"/>
        <v>0.876</v>
      </c>
      <c r="R58" s="12">
        <f t="shared" si="4"/>
        <v>25.913242009132421</v>
      </c>
      <c r="S58" s="12">
        <f t="shared" si="4"/>
        <v>15.41095890410959</v>
      </c>
      <c r="T58" s="12">
        <f t="shared" si="4"/>
        <v>86.986301369863014</v>
      </c>
      <c r="U58" s="12">
        <f t="shared" si="4"/>
        <v>95.319634703196343</v>
      </c>
    </row>
    <row r="59" spans="2:21" x14ac:dyDescent="0.3">
      <c r="B59">
        <v>0.5</v>
      </c>
      <c r="C59">
        <v>2</v>
      </c>
      <c r="D59" t="s">
        <v>20</v>
      </c>
      <c r="E59">
        <v>100</v>
      </c>
      <c r="F59">
        <v>0.28000000000000003</v>
      </c>
      <c r="G59">
        <v>0.21</v>
      </c>
      <c r="H59">
        <v>0.82</v>
      </c>
      <c r="I59">
        <v>0.85</v>
      </c>
      <c r="J59">
        <v>0.93</v>
      </c>
      <c r="L59" s="10">
        <f>F59-F54</f>
        <v>0.26700000000000002</v>
      </c>
      <c r="M59" s="10">
        <f t="shared" ref="M59:P59" si="55">G59-G54</f>
        <v>0.185</v>
      </c>
      <c r="N59" s="10">
        <f t="shared" si="55"/>
        <v>0.80199999999999994</v>
      </c>
      <c r="O59" s="10">
        <f t="shared" si="55"/>
        <v>0.80499999999999994</v>
      </c>
      <c r="P59" s="10">
        <f t="shared" si="55"/>
        <v>0.84600000000000009</v>
      </c>
      <c r="R59" s="12">
        <f t="shared" si="4"/>
        <v>31.560283687943265</v>
      </c>
      <c r="S59" s="12">
        <f t="shared" si="4"/>
        <v>21.867612293144205</v>
      </c>
      <c r="T59" s="12">
        <f t="shared" si="4"/>
        <v>94.799054373522438</v>
      </c>
      <c r="U59" s="12">
        <f t="shared" si="4"/>
        <v>95.153664302600461</v>
      </c>
    </row>
    <row r="60" spans="2:21" x14ac:dyDescent="0.3">
      <c r="L60" s="10"/>
      <c r="M60" s="10"/>
      <c r="N60" s="10"/>
      <c r="O60" s="10"/>
      <c r="P60" s="10"/>
      <c r="R60" s="12"/>
      <c r="S60" s="12"/>
      <c r="T60" s="12"/>
      <c r="U60" s="12"/>
    </row>
    <row r="61" spans="2:21" x14ac:dyDescent="0.3">
      <c r="B61">
        <v>0.5</v>
      </c>
      <c r="C61">
        <v>3</v>
      </c>
      <c r="D61" t="s">
        <v>21</v>
      </c>
      <c r="E61">
        <v>0</v>
      </c>
      <c r="F61">
        <v>8.6199999999999992E-3</v>
      </c>
      <c r="G61">
        <v>2.4E-2</v>
      </c>
      <c r="H61">
        <v>1.2999999999999999E-2</v>
      </c>
      <c r="I61">
        <v>5.3999999999999999E-2</v>
      </c>
      <c r="J61">
        <v>7.8E-2</v>
      </c>
      <c r="L61" s="10">
        <f>F61-F61</f>
        <v>0</v>
      </c>
      <c r="M61" s="10">
        <f t="shared" ref="M61:P61" si="56">G61-G61</f>
        <v>0</v>
      </c>
      <c r="N61" s="10">
        <f t="shared" si="56"/>
        <v>0</v>
      </c>
      <c r="O61" s="10">
        <f t="shared" si="56"/>
        <v>0</v>
      </c>
      <c r="P61" s="10">
        <f t="shared" si="56"/>
        <v>0</v>
      </c>
      <c r="R61" s="11">
        <v>0</v>
      </c>
      <c r="S61" s="11">
        <v>0</v>
      </c>
      <c r="T61" s="11">
        <v>0</v>
      </c>
      <c r="U61" s="11">
        <v>0</v>
      </c>
    </row>
    <row r="62" spans="2:21" x14ac:dyDescent="0.3">
      <c r="B62">
        <v>0.5</v>
      </c>
      <c r="C62">
        <v>3</v>
      </c>
      <c r="D62" t="s">
        <v>20</v>
      </c>
      <c r="E62">
        <v>0.02</v>
      </c>
      <c r="F62">
        <v>2.5000000000000001E-2</v>
      </c>
      <c r="G62">
        <v>0.05</v>
      </c>
      <c r="H62">
        <v>0.1</v>
      </c>
      <c r="I62">
        <v>0.19</v>
      </c>
      <c r="J62">
        <v>0.22</v>
      </c>
      <c r="L62" s="10">
        <f>F62-F61</f>
        <v>1.6380000000000002E-2</v>
      </c>
      <c r="M62" s="10">
        <f t="shared" ref="M62:O62" si="57">G62-G61</f>
        <v>2.6000000000000002E-2</v>
      </c>
      <c r="N62" s="10">
        <f t="shared" si="57"/>
        <v>8.7000000000000008E-2</v>
      </c>
      <c r="O62" s="10">
        <f t="shared" si="57"/>
        <v>0.13600000000000001</v>
      </c>
      <c r="P62" s="10">
        <f>J62-J61</f>
        <v>0.14200000000000002</v>
      </c>
      <c r="R62" s="12">
        <f t="shared" si="4"/>
        <v>11.535211267605634</v>
      </c>
      <c r="S62" s="12">
        <f t="shared" si="4"/>
        <v>18.30985915492958</v>
      </c>
      <c r="T62" s="12">
        <f t="shared" si="4"/>
        <v>61.267605633802816</v>
      </c>
      <c r="U62" s="12">
        <f t="shared" si="4"/>
        <v>95.774647887323937</v>
      </c>
    </row>
    <row r="63" spans="2:21" x14ac:dyDescent="0.3">
      <c r="B63">
        <v>0.5</v>
      </c>
      <c r="C63">
        <v>3</v>
      </c>
      <c r="D63" t="s">
        <v>20</v>
      </c>
      <c r="E63">
        <v>0.2</v>
      </c>
      <c r="F63">
        <v>8.5999999999999993E-2</v>
      </c>
      <c r="G63">
        <v>0.14000000000000001</v>
      </c>
      <c r="H63">
        <v>0.36</v>
      </c>
      <c r="I63">
        <v>0.49</v>
      </c>
      <c r="J63">
        <v>0.52</v>
      </c>
      <c r="L63" s="10">
        <f>F63-F61</f>
        <v>7.737999999999999E-2</v>
      </c>
      <c r="M63" s="10">
        <f t="shared" ref="M63:P63" si="58">G63-G61</f>
        <v>0.11600000000000002</v>
      </c>
      <c r="N63" s="10">
        <f t="shared" si="58"/>
        <v>0.34699999999999998</v>
      </c>
      <c r="O63" s="10">
        <f t="shared" si="58"/>
        <v>0.436</v>
      </c>
      <c r="P63" s="10">
        <f t="shared" si="58"/>
        <v>0.442</v>
      </c>
      <c r="R63" s="12">
        <f t="shared" si="4"/>
        <v>17.50678733031674</v>
      </c>
      <c r="S63" s="12">
        <f t="shared" si="4"/>
        <v>26.244343891402721</v>
      </c>
      <c r="T63" s="12">
        <f t="shared" si="4"/>
        <v>78.50678733031674</v>
      </c>
      <c r="U63" s="12">
        <f t="shared" si="4"/>
        <v>98.642533936651574</v>
      </c>
    </row>
    <row r="64" spans="2:21" x14ac:dyDescent="0.3">
      <c r="B64">
        <v>0.5</v>
      </c>
      <c r="C64">
        <v>3</v>
      </c>
      <c r="D64" t="s">
        <v>20</v>
      </c>
      <c r="E64">
        <v>2</v>
      </c>
      <c r="F64">
        <v>0.21</v>
      </c>
      <c r="G64">
        <v>0.26</v>
      </c>
      <c r="H64">
        <v>0.77</v>
      </c>
      <c r="I64">
        <v>0.92</v>
      </c>
      <c r="J64">
        <v>0.99</v>
      </c>
      <c r="L64" s="10">
        <f>F64-F61</f>
        <v>0.20138</v>
      </c>
      <c r="M64" s="10">
        <f t="shared" ref="M64:P64" si="59">G64-G61</f>
        <v>0.23600000000000002</v>
      </c>
      <c r="N64" s="10">
        <f t="shared" si="59"/>
        <v>0.75700000000000001</v>
      </c>
      <c r="O64" s="10">
        <f t="shared" si="59"/>
        <v>0.86599999999999999</v>
      </c>
      <c r="P64" s="10">
        <f t="shared" si="59"/>
        <v>0.91200000000000003</v>
      </c>
      <c r="R64" s="12">
        <f t="shared" si="4"/>
        <v>22.081140350877192</v>
      </c>
      <c r="S64" s="12">
        <f t="shared" si="4"/>
        <v>25.877192982456144</v>
      </c>
      <c r="T64" s="12">
        <f t="shared" si="4"/>
        <v>83.004385964912274</v>
      </c>
      <c r="U64" s="12">
        <f t="shared" si="4"/>
        <v>94.956140350877192</v>
      </c>
    </row>
    <row r="65" spans="2:21" x14ac:dyDescent="0.3">
      <c r="B65">
        <v>0.5</v>
      </c>
      <c r="C65">
        <v>3</v>
      </c>
      <c r="D65" t="s">
        <v>20</v>
      </c>
      <c r="E65">
        <v>20</v>
      </c>
      <c r="F65">
        <v>0.27</v>
      </c>
      <c r="G65">
        <v>0.31</v>
      </c>
      <c r="H65">
        <v>0.97</v>
      </c>
      <c r="I65">
        <v>1.07</v>
      </c>
      <c r="J65">
        <v>1.1299999999999999</v>
      </c>
      <c r="L65" s="10">
        <f>F65-F61</f>
        <v>0.26138</v>
      </c>
      <c r="M65" s="10">
        <f t="shared" ref="M65:P65" si="60">G65-G61</f>
        <v>0.28599999999999998</v>
      </c>
      <c r="N65" s="10">
        <f t="shared" si="60"/>
        <v>0.95699999999999996</v>
      </c>
      <c r="O65" s="10">
        <f t="shared" si="60"/>
        <v>1.016</v>
      </c>
      <c r="P65" s="10">
        <f t="shared" si="60"/>
        <v>1.0519999999999998</v>
      </c>
      <c r="R65" s="12">
        <f t="shared" si="4"/>
        <v>24.846007604562743</v>
      </c>
      <c r="S65" s="12">
        <f t="shared" si="4"/>
        <v>27.186311787072249</v>
      </c>
      <c r="T65" s="12">
        <f t="shared" si="4"/>
        <v>90.969581749049439</v>
      </c>
      <c r="U65" s="12">
        <f t="shared" si="4"/>
        <v>96.577946768060855</v>
      </c>
    </row>
    <row r="66" spans="2:21" x14ac:dyDescent="0.3">
      <c r="B66">
        <v>0.5</v>
      </c>
      <c r="C66">
        <v>3</v>
      </c>
      <c r="D66" t="s">
        <v>20</v>
      </c>
      <c r="E66">
        <v>100</v>
      </c>
      <c r="F66">
        <v>0.27</v>
      </c>
      <c r="G66">
        <v>0.33</v>
      </c>
      <c r="H66">
        <v>1.03</v>
      </c>
      <c r="I66">
        <v>1.0900000000000001</v>
      </c>
      <c r="J66">
        <v>1.1599999999999999</v>
      </c>
      <c r="L66" s="10">
        <f>F66-F61</f>
        <v>0.26138</v>
      </c>
      <c r="M66" s="10">
        <f t="shared" ref="M66:P66" si="61">G66-G61</f>
        <v>0.30599999999999999</v>
      </c>
      <c r="N66" s="10">
        <f t="shared" si="61"/>
        <v>1.0170000000000001</v>
      </c>
      <c r="O66" s="10">
        <f t="shared" si="61"/>
        <v>1.036</v>
      </c>
      <c r="P66" s="10">
        <f t="shared" si="61"/>
        <v>1.0819999999999999</v>
      </c>
      <c r="R66" s="12">
        <f t="shared" si="4"/>
        <v>24.157116451016638</v>
      </c>
      <c r="S66" s="12">
        <f t="shared" si="4"/>
        <v>28.280961182994456</v>
      </c>
      <c r="T66" s="12">
        <f t="shared" si="4"/>
        <v>93.992606284658066</v>
      </c>
      <c r="U66" s="12">
        <f t="shared" si="4"/>
        <v>95.748613678373403</v>
      </c>
    </row>
    <row r="67" spans="2:21" x14ac:dyDescent="0.3">
      <c r="L67" s="10"/>
      <c r="M67" s="10"/>
      <c r="N67" s="10"/>
      <c r="O67" s="10"/>
      <c r="P67" s="10"/>
      <c r="R67" s="12"/>
      <c r="S67" s="12"/>
      <c r="T67" s="12"/>
      <c r="U67" s="12"/>
    </row>
    <row r="68" spans="2:21" x14ac:dyDescent="0.3">
      <c r="L68" s="10"/>
      <c r="M68" s="10"/>
      <c r="N68" s="10"/>
      <c r="O68" s="10"/>
      <c r="P68" s="10"/>
      <c r="R68" s="12"/>
      <c r="S68" s="12"/>
      <c r="T68" s="12"/>
      <c r="U68" s="12"/>
    </row>
    <row r="69" spans="2:21" x14ac:dyDescent="0.3">
      <c r="B69">
        <v>5</v>
      </c>
      <c r="C69">
        <v>1</v>
      </c>
      <c r="D69" t="s">
        <v>21</v>
      </c>
      <c r="E69">
        <v>0</v>
      </c>
      <c r="F69">
        <v>3.8600000000000001E-3</v>
      </c>
      <c r="G69">
        <v>1.7000000000000001E-2</v>
      </c>
      <c r="H69">
        <v>6.43E-3</v>
      </c>
      <c r="I69">
        <v>4.3999999999999997E-2</v>
      </c>
      <c r="J69">
        <v>6.2E-2</v>
      </c>
      <c r="L69" s="10">
        <f>F69-F69</f>
        <v>0</v>
      </c>
      <c r="M69" s="10">
        <f t="shared" ref="M69:P69" si="62">G69-G69</f>
        <v>0</v>
      </c>
      <c r="N69" s="10">
        <f t="shared" si="62"/>
        <v>0</v>
      </c>
      <c r="O69" s="10">
        <f t="shared" si="62"/>
        <v>0</v>
      </c>
      <c r="P69" s="10">
        <f t="shared" si="62"/>
        <v>0</v>
      </c>
      <c r="R69" s="11">
        <v>0</v>
      </c>
      <c r="S69" s="11">
        <v>0</v>
      </c>
      <c r="T69" s="11">
        <v>0</v>
      </c>
      <c r="U69" s="11">
        <v>0</v>
      </c>
    </row>
    <row r="70" spans="2:21" x14ac:dyDescent="0.3">
      <c r="B70">
        <v>5</v>
      </c>
      <c r="C70">
        <v>1</v>
      </c>
      <c r="D70" t="s">
        <v>20</v>
      </c>
      <c r="E70">
        <v>0.02</v>
      </c>
      <c r="F70">
        <v>9.2999999999999999E-2</v>
      </c>
      <c r="G70">
        <v>0.21</v>
      </c>
      <c r="H70">
        <v>0.32</v>
      </c>
      <c r="I70">
        <v>0.55000000000000004</v>
      </c>
      <c r="J70">
        <v>0.59</v>
      </c>
      <c r="L70" s="10">
        <f>F70-F69</f>
        <v>8.9139999999999997E-2</v>
      </c>
      <c r="M70" s="10">
        <f t="shared" ref="M70:P70" si="63">G70-G69</f>
        <v>0.193</v>
      </c>
      <c r="N70" s="10">
        <f t="shared" si="63"/>
        <v>0.31357000000000002</v>
      </c>
      <c r="O70" s="10">
        <f t="shared" si="63"/>
        <v>0.50600000000000001</v>
      </c>
      <c r="P70" s="10">
        <f t="shared" si="63"/>
        <v>0.52800000000000002</v>
      </c>
      <c r="R70" s="12">
        <f t="shared" ref="R70:U118" si="64">L70/$P70*100</f>
        <v>16.882575757575758</v>
      </c>
      <c r="S70" s="12">
        <f t="shared" si="64"/>
        <v>36.553030303030305</v>
      </c>
      <c r="T70" s="12">
        <f t="shared" si="64"/>
        <v>59.388257575757578</v>
      </c>
      <c r="U70" s="12">
        <f t="shared" si="64"/>
        <v>95.833333333333329</v>
      </c>
    </row>
    <row r="71" spans="2:21" x14ac:dyDescent="0.3">
      <c r="B71">
        <v>5</v>
      </c>
      <c r="C71">
        <v>1</v>
      </c>
      <c r="D71" t="s">
        <v>20</v>
      </c>
      <c r="E71">
        <v>0.2</v>
      </c>
      <c r="F71">
        <v>0.1</v>
      </c>
      <c r="G71">
        <v>0.17</v>
      </c>
      <c r="H71">
        <v>0.38</v>
      </c>
      <c r="I71">
        <v>0.51</v>
      </c>
      <c r="J71">
        <v>0.54</v>
      </c>
      <c r="L71" s="10">
        <f>F71-F69</f>
        <v>9.6140000000000003E-2</v>
      </c>
      <c r="M71" s="10">
        <f t="shared" ref="M71:P71" si="65">G71-G69</f>
        <v>0.15300000000000002</v>
      </c>
      <c r="N71" s="10">
        <f t="shared" si="65"/>
        <v>0.37357000000000001</v>
      </c>
      <c r="O71" s="10">
        <f t="shared" si="65"/>
        <v>0.46600000000000003</v>
      </c>
      <c r="P71" s="10">
        <f t="shared" si="65"/>
        <v>0.47800000000000004</v>
      </c>
      <c r="R71" s="12">
        <f t="shared" si="64"/>
        <v>20.11297071129707</v>
      </c>
      <c r="S71" s="12">
        <f t="shared" si="64"/>
        <v>32.00836820083682</v>
      </c>
      <c r="T71" s="12">
        <f t="shared" si="64"/>
        <v>78.15271966527196</v>
      </c>
      <c r="U71" s="12">
        <f t="shared" si="64"/>
        <v>97.489539748953973</v>
      </c>
    </row>
    <row r="72" spans="2:21" x14ac:dyDescent="0.3">
      <c r="B72">
        <v>5</v>
      </c>
      <c r="C72">
        <v>1</v>
      </c>
      <c r="D72" t="s">
        <v>20</v>
      </c>
      <c r="E72">
        <v>2</v>
      </c>
      <c r="F72">
        <v>0.23</v>
      </c>
      <c r="G72">
        <v>0.33</v>
      </c>
      <c r="H72">
        <v>0.69</v>
      </c>
      <c r="I72">
        <v>0.87</v>
      </c>
      <c r="J72">
        <v>0.9</v>
      </c>
      <c r="L72" s="10">
        <f>F72-F69</f>
        <v>0.22614000000000001</v>
      </c>
      <c r="M72" s="10">
        <f t="shared" ref="M72:P72" si="66">G72-G69</f>
        <v>0.313</v>
      </c>
      <c r="N72" s="10">
        <f t="shared" si="66"/>
        <v>0.6835699999999999</v>
      </c>
      <c r="O72" s="10">
        <f t="shared" si="66"/>
        <v>0.82599999999999996</v>
      </c>
      <c r="P72" s="10">
        <f t="shared" si="66"/>
        <v>0.83800000000000008</v>
      </c>
      <c r="R72" s="12">
        <f t="shared" si="64"/>
        <v>26.98568019093079</v>
      </c>
      <c r="S72" s="12">
        <f t="shared" si="64"/>
        <v>37.350835322195699</v>
      </c>
      <c r="T72" s="12">
        <f t="shared" si="64"/>
        <v>81.571599045346048</v>
      </c>
      <c r="U72" s="12">
        <f t="shared" si="64"/>
        <v>98.568019093078746</v>
      </c>
    </row>
    <row r="73" spans="2:21" x14ac:dyDescent="0.3">
      <c r="B73">
        <v>5</v>
      </c>
      <c r="C73">
        <v>1</v>
      </c>
      <c r="D73" t="s">
        <v>20</v>
      </c>
      <c r="E73">
        <v>20</v>
      </c>
      <c r="F73">
        <v>0.27</v>
      </c>
      <c r="G73">
        <v>0.38</v>
      </c>
      <c r="H73">
        <v>0.89</v>
      </c>
      <c r="I73">
        <v>1.04</v>
      </c>
      <c r="J73">
        <v>1.0900000000000001</v>
      </c>
      <c r="L73" s="10">
        <f>F73-F69</f>
        <v>0.26614000000000004</v>
      </c>
      <c r="M73" s="10">
        <f t="shared" ref="M73:P73" si="67">G73-G69</f>
        <v>0.36299999999999999</v>
      </c>
      <c r="N73" s="10">
        <f t="shared" si="67"/>
        <v>0.88356999999999997</v>
      </c>
      <c r="O73" s="10">
        <f t="shared" si="67"/>
        <v>0.996</v>
      </c>
      <c r="P73" s="10">
        <f t="shared" si="67"/>
        <v>1.028</v>
      </c>
      <c r="R73" s="12">
        <f t="shared" si="64"/>
        <v>25.889105058365764</v>
      </c>
      <c r="S73" s="12">
        <f t="shared" si="64"/>
        <v>35.311284046692606</v>
      </c>
      <c r="T73" s="12">
        <f t="shared" si="64"/>
        <v>85.950389105058349</v>
      </c>
      <c r="U73" s="12">
        <f t="shared" si="64"/>
        <v>96.887159533073927</v>
      </c>
    </row>
    <row r="74" spans="2:21" x14ac:dyDescent="0.3">
      <c r="B74">
        <v>5</v>
      </c>
      <c r="C74">
        <v>1</v>
      </c>
      <c r="D74" t="s">
        <v>20</v>
      </c>
      <c r="E74">
        <v>100</v>
      </c>
      <c r="F74">
        <v>0.28000000000000003</v>
      </c>
      <c r="G74">
        <v>0.37</v>
      </c>
      <c r="H74">
        <v>0.94</v>
      </c>
      <c r="I74">
        <v>1.04</v>
      </c>
      <c r="J74">
        <v>1.1200000000000001</v>
      </c>
      <c r="L74" s="10">
        <f>F74-F69</f>
        <v>0.27614000000000005</v>
      </c>
      <c r="M74" s="10">
        <f t="shared" ref="M74:P74" si="68">G74-G69</f>
        <v>0.35299999999999998</v>
      </c>
      <c r="N74" s="10">
        <f t="shared" si="68"/>
        <v>0.9335699999999999</v>
      </c>
      <c r="O74" s="10">
        <f t="shared" si="68"/>
        <v>0.996</v>
      </c>
      <c r="P74" s="10">
        <f t="shared" si="68"/>
        <v>1.0580000000000001</v>
      </c>
      <c r="R74" s="12">
        <f t="shared" si="64"/>
        <v>26.100189035916827</v>
      </c>
      <c r="S74" s="12">
        <f t="shared" si="64"/>
        <v>33.364839319470697</v>
      </c>
      <c r="T74" s="12">
        <f t="shared" si="64"/>
        <v>88.239130434782595</v>
      </c>
      <c r="U74" s="12">
        <f t="shared" si="64"/>
        <v>94.139886578449904</v>
      </c>
    </row>
    <row r="75" spans="2:21" x14ac:dyDescent="0.3">
      <c r="L75" s="10"/>
      <c r="M75" s="10"/>
      <c r="N75" s="10"/>
      <c r="O75" s="10"/>
      <c r="P75" s="10"/>
      <c r="R75" s="12"/>
      <c r="S75" s="12"/>
      <c r="T75" s="12"/>
      <c r="U75" s="12"/>
    </row>
    <row r="76" spans="2:21" x14ac:dyDescent="0.3">
      <c r="B76">
        <v>5</v>
      </c>
      <c r="C76">
        <v>2</v>
      </c>
      <c r="D76" t="s">
        <v>21</v>
      </c>
      <c r="E76">
        <v>0</v>
      </c>
      <c r="F76">
        <v>0.01</v>
      </c>
      <c r="G76">
        <v>0.03</v>
      </c>
      <c r="H76">
        <v>0.02</v>
      </c>
      <c r="I76">
        <v>7.3999999999999996E-2</v>
      </c>
      <c r="J76">
        <v>0.11</v>
      </c>
      <c r="L76" s="10">
        <f>F76-F76</f>
        <v>0</v>
      </c>
      <c r="M76" s="10">
        <f t="shared" ref="M76:P76" si="69">G76-G76</f>
        <v>0</v>
      </c>
      <c r="N76" s="10">
        <f t="shared" si="69"/>
        <v>0</v>
      </c>
      <c r="O76" s="10">
        <f t="shared" si="69"/>
        <v>0</v>
      </c>
      <c r="P76" s="10">
        <f t="shared" si="69"/>
        <v>0</v>
      </c>
      <c r="R76" s="11">
        <v>0</v>
      </c>
      <c r="S76" s="11">
        <v>0</v>
      </c>
      <c r="T76" s="11">
        <v>0</v>
      </c>
      <c r="U76" s="11">
        <v>0</v>
      </c>
    </row>
    <row r="77" spans="2:21" x14ac:dyDescent="0.3">
      <c r="B77">
        <v>5</v>
      </c>
      <c r="C77">
        <v>2</v>
      </c>
      <c r="D77" t="s">
        <v>20</v>
      </c>
      <c r="E77">
        <v>0.02</v>
      </c>
      <c r="F77">
        <v>5.8000000000000003E-2</v>
      </c>
      <c r="G77">
        <v>0.12</v>
      </c>
      <c r="H77">
        <v>0.22</v>
      </c>
      <c r="I77">
        <v>0.39</v>
      </c>
      <c r="J77">
        <v>0.45</v>
      </c>
      <c r="L77" s="10">
        <f>F77-F76</f>
        <v>4.8000000000000001E-2</v>
      </c>
      <c r="M77" s="10">
        <f t="shared" ref="M77:P77" si="70">G77-G76</f>
        <v>0.09</v>
      </c>
      <c r="N77" s="10">
        <f t="shared" si="70"/>
        <v>0.2</v>
      </c>
      <c r="O77" s="10">
        <f t="shared" si="70"/>
        <v>0.316</v>
      </c>
      <c r="P77" s="10">
        <f t="shared" si="70"/>
        <v>0.34</v>
      </c>
      <c r="R77" s="12">
        <f t="shared" si="64"/>
        <v>14.117647058823529</v>
      </c>
      <c r="S77" s="12">
        <f t="shared" si="64"/>
        <v>26.470588235294112</v>
      </c>
      <c r="T77" s="12">
        <f t="shared" si="64"/>
        <v>58.82352941176471</v>
      </c>
      <c r="U77" s="12">
        <f t="shared" si="64"/>
        <v>92.941176470588232</v>
      </c>
    </row>
    <row r="78" spans="2:21" x14ac:dyDescent="0.3">
      <c r="B78">
        <v>5</v>
      </c>
      <c r="C78">
        <v>2</v>
      </c>
      <c r="D78" t="s">
        <v>20</v>
      </c>
      <c r="E78">
        <v>0.2</v>
      </c>
      <c r="F78">
        <v>6.2E-2</v>
      </c>
      <c r="G78">
        <v>0.13</v>
      </c>
      <c r="H78">
        <v>0.28000000000000003</v>
      </c>
      <c r="I78">
        <v>0.42</v>
      </c>
      <c r="J78">
        <v>0.46</v>
      </c>
      <c r="L78" s="10">
        <f>F78-F76</f>
        <v>5.1999999999999998E-2</v>
      </c>
      <c r="M78" s="10">
        <f t="shared" ref="M78:P78" si="71">G78-G76</f>
        <v>0.1</v>
      </c>
      <c r="N78" s="10">
        <f t="shared" si="71"/>
        <v>0.26</v>
      </c>
      <c r="O78" s="10">
        <f t="shared" si="71"/>
        <v>0.34599999999999997</v>
      </c>
      <c r="P78" s="10">
        <f t="shared" si="71"/>
        <v>0.35000000000000003</v>
      </c>
      <c r="R78" s="12">
        <f t="shared" si="64"/>
        <v>14.857142857142854</v>
      </c>
      <c r="S78" s="12">
        <f t="shared" si="64"/>
        <v>28.571428571428569</v>
      </c>
      <c r="T78" s="12">
        <f t="shared" si="64"/>
        <v>74.285714285714278</v>
      </c>
      <c r="U78" s="12">
        <f t="shared" si="64"/>
        <v>98.857142857142847</v>
      </c>
    </row>
    <row r="79" spans="2:21" x14ac:dyDescent="0.3">
      <c r="B79">
        <v>5</v>
      </c>
      <c r="C79">
        <v>2</v>
      </c>
      <c r="D79" t="s">
        <v>20</v>
      </c>
      <c r="E79">
        <v>2</v>
      </c>
      <c r="F79">
        <v>0.11</v>
      </c>
      <c r="G79">
        <v>0.2</v>
      </c>
      <c r="H79">
        <v>0.47</v>
      </c>
      <c r="I79">
        <v>0.69</v>
      </c>
      <c r="J79">
        <v>0.75</v>
      </c>
      <c r="L79" s="10">
        <f>F79-F76</f>
        <v>0.1</v>
      </c>
      <c r="M79" s="10">
        <f t="shared" ref="M79:P79" si="72">G79-G76</f>
        <v>0.17</v>
      </c>
      <c r="N79" s="10">
        <f t="shared" si="72"/>
        <v>0.44999999999999996</v>
      </c>
      <c r="O79" s="10">
        <f t="shared" si="72"/>
        <v>0.61599999999999999</v>
      </c>
      <c r="P79" s="10">
        <f t="shared" si="72"/>
        <v>0.64</v>
      </c>
      <c r="R79" s="12">
        <f t="shared" si="64"/>
        <v>15.625</v>
      </c>
      <c r="S79" s="12">
        <f t="shared" si="64"/>
        <v>26.5625</v>
      </c>
      <c r="T79" s="12">
        <f t="shared" si="64"/>
        <v>70.312499999999986</v>
      </c>
      <c r="U79" s="12">
        <f t="shared" si="64"/>
        <v>96.25</v>
      </c>
    </row>
    <row r="80" spans="2:21" x14ac:dyDescent="0.3">
      <c r="B80">
        <v>5</v>
      </c>
      <c r="C80">
        <v>2</v>
      </c>
      <c r="D80" t="s">
        <v>20</v>
      </c>
      <c r="E80">
        <v>20</v>
      </c>
      <c r="F80">
        <v>0.15</v>
      </c>
      <c r="G80">
        <v>0.28999999999999998</v>
      </c>
      <c r="H80">
        <v>0.77</v>
      </c>
      <c r="I80">
        <v>0.98</v>
      </c>
      <c r="J80">
        <v>1.06</v>
      </c>
      <c r="L80" s="10">
        <f>F80-F76</f>
        <v>0.13999999999999999</v>
      </c>
      <c r="M80" s="10">
        <f t="shared" ref="M80:P80" si="73">G80-G76</f>
        <v>0.26</v>
      </c>
      <c r="N80" s="10">
        <f t="shared" si="73"/>
        <v>0.75</v>
      </c>
      <c r="O80" s="10">
        <f t="shared" si="73"/>
        <v>0.90600000000000003</v>
      </c>
      <c r="P80" s="10">
        <f t="shared" si="73"/>
        <v>0.95000000000000007</v>
      </c>
      <c r="R80" s="12">
        <f t="shared" si="64"/>
        <v>14.736842105263156</v>
      </c>
      <c r="S80" s="12">
        <f t="shared" si="64"/>
        <v>27.368421052631575</v>
      </c>
      <c r="T80" s="12">
        <f t="shared" si="64"/>
        <v>78.947368421052616</v>
      </c>
      <c r="U80" s="12">
        <f t="shared" si="64"/>
        <v>95.368421052631575</v>
      </c>
    </row>
    <row r="81" spans="2:21" x14ac:dyDescent="0.3">
      <c r="B81">
        <v>5</v>
      </c>
      <c r="C81">
        <v>2</v>
      </c>
      <c r="D81" t="s">
        <v>20</v>
      </c>
      <c r="E81">
        <v>100</v>
      </c>
      <c r="F81">
        <v>0.14000000000000001</v>
      </c>
      <c r="G81">
        <v>0.25</v>
      </c>
      <c r="H81">
        <v>0.68</v>
      </c>
      <c r="I81">
        <v>0.9</v>
      </c>
      <c r="J81">
        <v>0.96</v>
      </c>
      <c r="L81" s="10">
        <f>F81-F76</f>
        <v>0.13</v>
      </c>
      <c r="M81" s="10">
        <f t="shared" ref="M81:P81" si="74">G81-G76</f>
        <v>0.22</v>
      </c>
      <c r="N81" s="10">
        <f t="shared" si="74"/>
        <v>0.66</v>
      </c>
      <c r="O81" s="10">
        <f t="shared" si="74"/>
        <v>0.82600000000000007</v>
      </c>
      <c r="P81" s="10">
        <f t="shared" si="74"/>
        <v>0.85</v>
      </c>
      <c r="R81" s="12">
        <f t="shared" si="64"/>
        <v>15.294117647058824</v>
      </c>
      <c r="S81" s="12">
        <f t="shared" si="64"/>
        <v>25.882352941176475</v>
      </c>
      <c r="T81" s="12">
        <f t="shared" si="64"/>
        <v>77.64705882352942</v>
      </c>
      <c r="U81" s="12">
        <f t="shared" si="64"/>
        <v>97.176470588235304</v>
      </c>
    </row>
    <row r="82" spans="2:21" x14ac:dyDescent="0.3">
      <c r="L82" s="10"/>
      <c r="M82" s="10"/>
      <c r="N82" s="10"/>
      <c r="O82" s="10"/>
      <c r="P82" s="10"/>
      <c r="R82" s="12"/>
      <c r="S82" s="12"/>
      <c r="T82" s="12"/>
      <c r="U82" s="12"/>
    </row>
    <row r="83" spans="2:21" x14ac:dyDescent="0.3">
      <c r="B83">
        <v>5</v>
      </c>
      <c r="C83">
        <v>3</v>
      </c>
      <c r="D83" t="s">
        <v>21</v>
      </c>
      <c r="E83">
        <v>0</v>
      </c>
      <c r="F83">
        <v>3.0100000000000001E-3</v>
      </c>
      <c r="G83">
        <v>3.6999999999999998E-2</v>
      </c>
      <c r="H83">
        <v>3.2000000000000001E-2</v>
      </c>
      <c r="I83">
        <v>5.7000000000000002E-2</v>
      </c>
      <c r="J83">
        <v>0.12</v>
      </c>
      <c r="L83" s="10">
        <f>F83-F83</f>
        <v>0</v>
      </c>
      <c r="M83" s="10">
        <f t="shared" ref="M83:P83" si="75">G83-G83</f>
        <v>0</v>
      </c>
      <c r="N83" s="10">
        <f t="shared" si="75"/>
        <v>0</v>
      </c>
      <c r="O83" s="10">
        <f t="shared" si="75"/>
        <v>0</v>
      </c>
      <c r="P83" s="10">
        <f t="shared" si="75"/>
        <v>0</v>
      </c>
      <c r="R83" s="11">
        <v>0</v>
      </c>
      <c r="S83" s="11">
        <v>0</v>
      </c>
      <c r="T83" s="11">
        <v>0</v>
      </c>
      <c r="U83" s="11">
        <v>0</v>
      </c>
    </row>
    <row r="84" spans="2:21" x14ac:dyDescent="0.3">
      <c r="B84">
        <v>5</v>
      </c>
      <c r="C84">
        <v>3</v>
      </c>
      <c r="D84" t="s">
        <v>20</v>
      </c>
      <c r="E84">
        <v>0.02</v>
      </c>
      <c r="F84">
        <v>1.4999999999999999E-2</v>
      </c>
      <c r="G84">
        <v>3.9E-2</v>
      </c>
      <c r="H84">
        <v>6.6000000000000003E-2</v>
      </c>
      <c r="I84">
        <v>0.16</v>
      </c>
      <c r="J84">
        <v>0.21</v>
      </c>
      <c r="L84" s="10">
        <f>F84-F83</f>
        <v>1.1989999999999999E-2</v>
      </c>
      <c r="M84" s="10">
        <f t="shared" ref="M84:P84" si="76">G84-G83</f>
        <v>2.0000000000000018E-3</v>
      </c>
      <c r="N84" s="10">
        <f t="shared" si="76"/>
        <v>3.4000000000000002E-2</v>
      </c>
      <c r="O84" s="10">
        <f t="shared" si="76"/>
        <v>0.10300000000000001</v>
      </c>
      <c r="P84" s="10">
        <f t="shared" si="76"/>
        <v>0.09</v>
      </c>
      <c r="R84" s="12">
        <f t="shared" si="64"/>
        <v>13.322222222222221</v>
      </c>
      <c r="S84" s="12">
        <f t="shared" si="64"/>
        <v>2.2222222222222245</v>
      </c>
      <c r="T84" s="12">
        <f t="shared" si="64"/>
        <v>37.777777777777786</v>
      </c>
      <c r="U84" s="12">
        <f t="shared" si="64"/>
        <v>114.44444444444446</v>
      </c>
    </row>
    <row r="85" spans="2:21" x14ac:dyDescent="0.3">
      <c r="B85">
        <v>5</v>
      </c>
      <c r="C85">
        <v>3</v>
      </c>
      <c r="D85" t="s">
        <v>20</v>
      </c>
      <c r="E85">
        <v>0.2</v>
      </c>
      <c r="F85">
        <v>1.2E-2</v>
      </c>
      <c r="G85">
        <v>7.3999999999999996E-2</v>
      </c>
      <c r="H85">
        <v>0.2</v>
      </c>
      <c r="I85">
        <v>0.31</v>
      </c>
      <c r="J85">
        <v>0.35</v>
      </c>
      <c r="L85" s="10">
        <f>F85-F83</f>
        <v>8.9899999999999997E-3</v>
      </c>
      <c r="M85" s="10">
        <f t="shared" ref="M85:P85" si="77">G85-G83</f>
        <v>3.6999999999999998E-2</v>
      </c>
      <c r="N85" s="10">
        <f t="shared" si="77"/>
        <v>0.16800000000000001</v>
      </c>
      <c r="O85" s="10">
        <f t="shared" si="77"/>
        <v>0.253</v>
      </c>
      <c r="P85" s="10">
        <f t="shared" si="77"/>
        <v>0.22999999999999998</v>
      </c>
      <c r="R85" s="12">
        <f t="shared" si="64"/>
        <v>3.9086956521739129</v>
      </c>
      <c r="S85" s="12">
        <f t="shared" si="64"/>
        <v>16.086956521739133</v>
      </c>
      <c r="T85" s="12">
        <f t="shared" si="64"/>
        <v>73.043478260869577</v>
      </c>
      <c r="U85" s="12">
        <f t="shared" si="64"/>
        <v>110.00000000000001</v>
      </c>
    </row>
    <row r="86" spans="2:21" x14ac:dyDescent="0.3">
      <c r="B86">
        <v>5</v>
      </c>
      <c r="C86">
        <v>3</v>
      </c>
      <c r="D86" t="s">
        <v>20</v>
      </c>
      <c r="E86">
        <v>2</v>
      </c>
      <c r="F86">
        <v>3.6999999999999998E-2</v>
      </c>
      <c r="G86">
        <v>0.14000000000000001</v>
      </c>
      <c r="H86">
        <v>0.38</v>
      </c>
      <c r="I86">
        <v>0.55000000000000004</v>
      </c>
      <c r="J86">
        <v>0.61</v>
      </c>
      <c r="L86" s="10">
        <f>F86-F83</f>
        <v>3.3989999999999999E-2</v>
      </c>
      <c r="M86" s="10">
        <f t="shared" ref="M86:P86" si="78">G86-G83</f>
        <v>0.10300000000000001</v>
      </c>
      <c r="N86" s="10">
        <f t="shared" si="78"/>
        <v>0.34799999999999998</v>
      </c>
      <c r="O86" s="10">
        <f t="shared" si="78"/>
        <v>0.49300000000000005</v>
      </c>
      <c r="P86" s="10">
        <f t="shared" si="78"/>
        <v>0.49</v>
      </c>
      <c r="R86" s="12">
        <f t="shared" si="64"/>
        <v>6.9367346938775514</v>
      </c>
      <c r="S86" s="12">
        <f t="shared" si="64"/>
        <v>21.020408163265309</v>
      </c>
      <c r="T86" s="12">
        <f t="shared" si="64"/>
        <v>71.020408163265301</v>
      </c>
      <c r="U86" s="12">
        <f t="shared" si="64"/>
        <v>100.61224489795919</v>
      </c>
    </row>
    <row r="87" spans="2:21" x14ac:dyDescent="0.3">
      <c r="B87">
        <v>5</v>
      </c>
      <c r="C87">
        <v>3</v>
      </c>
      <c r="D87" t="s">
        <v>20</v>
      </c>
      <c r="E87">
        <v>20</v>
      </c>
      <c r="F87">
        <v>6.3E-2</v>
      </c>
      <c r="G87">
        <v>0.28000000000000003</v>
      </c>
      <c r="H87">
        <v>0.78</v>
      </c>
      <c r="I87">
        <v>0.98</v>
      </c>
      <c r="J87">
        <v>1.07</v>
      </c>
      <c r="L87" s="10">
        <f>F87-F83</f>
        <v>5.9990000000000002E-2</v>
      </c>
      <c r="M87" s="10">
        <f t="shared" ref="M87:P87" si="79">G87-G83</f>
        <v>0.24300000000000002</v>
      </c>
      <c r="N87" s="10">
        <f t="shared" si="79"/>
        <v>0.748</v>
      </c>
      <c r="O87" s="10">
        <f t="shared" si="79"/>
        <v>0.92299999999999993</v>
      </c>
      <c r="P87" s="10">
        <f t="shared" si="79"/>
        <v>0.95000000000000007</v>
      </c>
      <c r="R87" s="12">
        <f t="shared" si="64"/>
        <v>6.3147368421052636</v>
      </c>
      <c r="S87" s="12">
        <f t="shared" si="64"/>
        <v>25.578947368421051</v>
      </c>
      <c r="T87" s="12">
        <f t="shared" si="64"/>
        <v>78.73684210526315</v>
      </c>
      <c r="U87" s="12">
        <f t="shared" si="64"/>
        <v>97.157894736842081</v>
      </c>
    </row>
    <row r="88" spans="2:21" x14ac:dyDescent="0.3">
      <c r="B88">
        <v>5</v>
      </c>
      <c r="C88">
        <v>3</v>
      </c>
      <c r="D88" t="s">
        <v>20</v>
      </c>
      <c r="E88">
        <v>100</v>
      </c>
      <c r="F88">
        <v>7.6999999999999999E-2</v>
      </c>
      <c r="G88">
        <v>0.28999999999999998</v>
      </c>
      <c r="H88">
        <v>0.84</v>
      </c>
      <c r="I88">
        <v>1</v>
      </c>
      <c r="J88">
        <v>1.06</v>
      </c>
      <c r="L88" s="10">
        <f>F88-F83</f>
        <v>7.399E-2</v>
      </c>
      <c r="M88" s="10">
        <f t="shared" ref="M88:O88" si="80">G88-G83</f>
        <v>0.253</v>
      </c>
      <c r="N88" s="10">
        <f t="shared" si="80"/>
        <v>0.80799999999999994</v>
      </c>
      <c r="O88" s="10">
        <f t="shared" si="80"/>
        <v>0.94299999999999995</v>
      </c>
      <c r="P88" s="10">
        <f>J88-J83</f>
        <v>0.94000000000000006</v>
      </c>
      <c r="R88" s="12">
        <f t="shared" si="64"/>
        <v>7.8712765957446802</v>
      </c>
      <c r="S88" s="12">
        <f t="shared" si="64"/>
        <v>26.914893617021274</v>
      </c>
      <c r="T88" s="12">
        <f t="shared" si="64"/>
        <v>85.957446808510625</v>
      </c>
      <c r="U88" s="12">
        <f t="shared" si="64"/>
        <v>100.31914893617019</v>
      </c>
    </row>
    <row r="89" spans="2:21" x14ac:dyDescent="0.3">
      <c r="L89" s="10"/>
      <c r="M89" s="10"/>
      <c r="N89" s="10"/>
      <c r="O89" s="10"/>
      <c r="P89" s="10"/>
      <c r="R89" s="12"/>
      <c r="S89" s="12"/>
      <c r="T89" s="12"/>
      <c r="U89" s="12"/>
    </row>
    <row r="90" spans="2:21" x14ac:dyDescent="0.3">
      <c r="L90" s="10"/>
      <c r="M90" s="10"/>
      <c r="N90" s="10"/>
      <c r="O90" s="10"/>
      <c r="P90" s="10"/>
      <c r="R90" s="12"/>
      <c r="S90" s="12"/>
      <c r="T90" s="12"/>
      <c r="U90" s="12"/>
    </row>
    <row r="91" spans="2:21" x14ac:dyDescent="0.3">
      <c r="B91">
        <v>50</v>
      </c>
      <c r="C91">
        <v>1</v>
      </c>
      <c r="D91" t="s">
        <v>21</v>
      </c>
      <c r="E91">
        <v>0</v>
      </c>
      <c r="F91">
        <v>6.9300000000000004E-3</v>
      </c>
      <c r="G91">
        <v>1.2E-2</v>
      </c>
      <c r="H91">
        <v>6.9300000000000004E-3</v>
      </c>
      <c r="I91">
        <v>3.5999999999999997E-2</v>
      </c>
      <c r="J91">
        <v>4.9000000000000002E-2</v>
      </c>
      <c r="L91" s="10">
        <f>F91-F91</f>
        <v>0</v>
      </c>
      <c r="M91" s="10">
        <f t="shared" ref="M91:P91" si="81">G91-G91</f>
        <v>0</v>
      </c>
      <c r="N91" s="10">
        <f t="shared" si="81"/>
        <v>0</v>
      </c>
      <c r="O91" s="10">
        <f t="shared" si="81"/>
        <v>0</v>
      </c>
      <c r="P91" s="10">
        <f t="shared" si="81"/>
        <v>0</v>
      </c>
      <c r="R91" s="11">
        <v>0</v>
      </c>
      <c r="S91" s="11">
        <v>0</v>
      </c>
      <c r="T91" s="11">
        <v>0</v>
      </c>
      <c r="U91" s="11">
        <v>0</v>
      </c>
    </row>
    <row r="92" spans="2:21" x14ac:dyDescent="0.3">
      <c r="B92">
        <v>50</v>
      </c>
      <c r="C92">
        <v>1</v>
      </c>
      <c r="D92" t="s">
        <v>20</v>
      </c>
      <c r="E92">
        <v>0.02</v>
      </c>
      <c r="F92">
        <v>1.2999999999999999E-2</v>
      </c>
      <c r="G92">
        <v>5.0999999999999997E-2</v>
      </c>
      <c r="H92">
        <v>2.4E-2</v>
      </c>
      <c r="I92">
        <v>9.8000000000000004E-2</v>
      </c>
      <c r="J92">
        <v>0.12</v>
      </c>
      <c r="L92" s="10">
        <f>F92-F91</f>
        <v>6.069999999999999E-3</v>
      </c>
      <c r="M92" s="10">
        <f t="shared" ref="M92:P92" si="82">G92-G91</f>
        <v>3.8999999999999993E-2</v>
      </c>
      <c r="N92" s="10">
        <f t="shared" si="82"/>
        <v>1.7070000000000002E-2</v>
      </c>
      <c r="O92" s="10">
        <f t="shared" si="82"/>
        <v>6.2000000000000006E-2</v>
      </c>
      <c r="P92" s="10">
        <f t="shared" si="82"/>
        <v>7.0999999999999994E-2</v>
      </c>
      <c r="R92" s="12">
        <f t="shared" si="64"/>
        <v>8.5492957746478879</v>
      </c>
      <c r="S92" s="12">
        <f t="shared" si="64"/>
        <v>54.929577464788728</v>
      </c>
      <c r="T92" s="12">
        <f t="shared" si="64"/>
        <v>24.042253521126767</v>
      </c>
      <c r="U92" s="12">
        <f t="shared" si="64"/>
        <v>87.323943661971853</v>
      </c>
    </row>
    <row r="93" spans="2:21" x14ac:dyDescent="0.3">
      <c r="B93">
        <v>50</v>
      </c>
      <c r="C93">
        <v>1</v>
      </c>
      <c r="D93" t="s">
        <v>20</v>
      </c>
      <c r="E93">
        <v>0.2</v>
      </c>
      <c r="F93">
        <v>7.0999999999999994E-2</v>
      </c>
      <c r="G93">
        <v>0.17</v>
      </c>
      <c r="H93">
        <v>0.14000000000000001</v>
      </c>
      <c r="I93">
        <v>0.37</v>
      </c>
      <c r="J93">
        <v>0.41</v>
      </c>
      <c r="L93" s="10">
        <f>F93-F91</f>
        <v>6.4069999999999988E-2</v>
      </c>
      <c r="M93" s="10">
        <f t="shared" ref="M93:P93" si="83">G93-G91</f>
        <v>0.158</v>
      </c>
      <c r="N93" s="10">
        <f t="shared" si="83"/>
        <v>0.13307000000000002</v>
      </c>
      <c r="O93" s="10">
        <f t="shared" si="83"/>
        <v>0.33400000000000002</v>
      </c>
      <c r="P93" s="10">
        <f t="shared" si="83"/>
        <v>0.36099999999999999</v>
      </c>
      <c r="R93" s="12">
        <f t="shared" si="64"/>
        <v>17.747922437673129</v>
      </c>
      <c r="S93" s="12">
        <f t="shared" si="64"/>
        <v>43.767313019390585</v>
      </c>
      <c r="T93" s="12">
        <f t="shared" si="64"/>
        <v>36.86149584487535</v>
      </c>
      <c r="U93" s="12">
        <f t="shared" si="64"/>
        <v>92.520775623268705</v>
      </c>
    </row>
    <row r="94" spans="2:21" x14ac:dyDescent="0.3">
      <c r="B94">
        <v>50</v>
      </c>
      <c r="C94">
        <v>1</v>
      </c>
      <c r="D94" t="s">
        <v>20</v>
      </c>
      <c r="E94">
        <v>2</v>
      </c>
      <c r="F94">
        <v>0.05</v>
      </c>
      <c r="G94">
        <v>0.18</v>
      </c>
      <c r="H94">
        <v>0.2</v>
      </c>
      <c r="I94">
        <v>0.42</v>
      </c>
      <c r="J94">
        <v>0.47</v>
      </c>
      <c r="L94" s="10">
        <f>F94-F91</f>
        <v>4.3070000000000004E-2</v>
      </c>
      <c r="M94" s="10">
        <f t="shared" ref="M94:P94" si="84">G94-G91</f>
        <v>0.16799999999999998</v>
      </c>
      <c r="N94" s="10">
        <f t="shared" si="84"/>
        <v>0.19307000000000002</v>
      </c>
      <c r="O94" s="10">
        <f t="shared" si="84"/>
        <v>0.38400000000000001</v>
      </c>
      <c r="P94" s="10">
        <f t="shared" si="84"/>
        <v>0.42099999999999999</v>
      </c>
      <c r="R94" s="12">
        <f t="shared" si="64"/>
        <v>10.230403800475059</v>
      </c>
      <c r="S94" s="12">
        <f t="shared" si="64"/>
        <v>39.904988123515437</v>
      </c>
      <c r="T94" s="12">
        <f t="shared" si="64"/>
        <v>45.859857482185276</v>
      </c>
      <c r="U94" s="12">
        <f t="shared" si="64"/>
        <v>91.211401425178153</v>
      </c>
    </row>
    <row r="95" spans="2:21" x14ac:dyDescent="0.3">
      <c r="B95">
        <v>50</v>
      </c>
      <c r="C95">
        <v>1</v>
      </c>
      <c r="D95" t="s">
        <v>20</v>
      </c>
      <c r="E95">
        <v>20</v>
      </c>
      <c r="F95">
        <v>0.14000000000000001</v>
      </c>
      <c r="G95">
        <v>0.28999999999999998</v>
      </c>
      <c r="H95">
        <v>0.54</v>
      </c>
      <c r="I95">
        <v>0.85</v>
      </c>
      <c r="J95">
        <v>0.92</v>
      </c>
      <c r="L95" s="10">
        <f>F95-F91</f>
        <v>0.13307000000000002</v>
      </c>
      <c r="M95" s="10">
        <f t="shared" ref="M95:P95" si="85">G95-G91</f>
        <v>0.27799999999999997</v>
      </c>
      <c r="N95" s="10">
        <f t="shared" si="85"/>
        <v>0.53307000000000004</v>
      </c>
      <c r="O95" s="10">
        <f t="shared" si="85"/>
        <v>0.81399999999999995</v>
      </c>
      <c r="P95" s="10">
        <f t="shared" si="85"/>
        <v>0.871</v>
      </c>
      <c r="R95" s="12">
        <f t="shared" si="64"/>
        <v>15.277841561423653</v>
      </c>
      <c r="S95" s="12">
        <f t="shared" si="64"/>
        <v>31.917336394948332</v>
      </c>
      <c r="T95" s="12">
        <f t="shared" si="64"/>
        <v>61.202066590126293</v>
      </c>
      <c r="U95" s="12">
        <f t="shared" si="64"/>
        <v>93.455797933409869</v>
      </c>
    </row>
    <row r="96" spans="2:21" x14ac:dyDescent="0.3">
      <c r="B96">
        <v>50</v>
      </c>
      <c r="C96">
        <v>1</v>
      </c>
      <c r="D96" t="s">
        <v>20</v>
      </c>
      <c r="E96">
        <v>100</v>
      </c>
      <c r="F96">
        <v>0.19</v>
      </c>
      <c r="G96">
        <v>0.27</v>
      </c>
      <c r="H96">
        <v>0.54</v>
      </c>
      <c r="I96">
        <v>0.86</v>
      </c>
      <c r="J96">
        <v>0.93</v>
      </c>
      <c r="L96" s="10">
        <f>F96-F91</f>
        <v>0.18307000000000001</v>
      </c>
      <c r="M96" s="10">
        <f t="shared" ref="M96:P96" si="86">G96-G91</f>
        <v>0.25800000000000001</v>
      </c>
      <c r="N96" s="10">
        <f t="shared" si="86"/>
        <v>0.53307000000000004</v>
      </c>
      <c r="O96" s="10">
        <f t="shared" si="86"/>
        <v>0.82399999999999995</v>
      </c>
      <c r="P96" s="10">
        <f t="shared" si="86"/>
        <v>0.88100000000000001</v>
      </c>
      <c r="R96" s="12">
        <f t="shared" si="64"/>
        <v>20.779795686719638</v>
      </c>
      <c r="S96" s="12">
        <f t="shared" si="64"/>
        <v>29.284903518728715</v>
      </c>
      <c r="T96" s="12">
        <f t="shared" si="64"/>
        <v>60.50737797956868</v>
      </c>
      <c r="U96" s="12">
        <f t="shared" si="64"/>
        <v>93.530079455164582</v>
      </c>
    </row>
    <row r="97" spans="2:21" x14ac:dyDescent="0.3">
      <c r="L97" s="10"/>
      <c r="M97" s="10"/>
      <c r="N97" s="10"/>
      <c r="O97" s="10"/>
      <c r="P97" s="10"/>
      <c r="R97" s="12"/>
      <c r="S97" s="12"/>
      <c r="T97" s="12"/>
      <c r="U97" s="12"/>
    </row>
    <row r="98" spans="2:21" x14ac:dyDescent="0.3">
      <c r="B98">
        <v>50</v>
      </c>
      <c r="C98">
        <v>2</v>
      </c>
      <c r="D98" t="s">
        <v>21</v>
      </c>
      <c r="E98">
        <v>0</v>
      </c>
      <c r="F98">
        <v>2.1000000000000001E-2</v>
      </c>
      <c r="G98">
        <v>2.1000000000000001E-2</v>
      </c>
      <c r="H98">
        <v>1.0999999999999999E-2</v>
      </c>
      <c r="I98">
        <v>5.2999999999999999E-2</v>
      </c>
      <c r="J98">
        <v>8.6999999999999994E-2</v>
      </c>
      <c r="L98" s="10">
        <f>F98-F98</f>
        <v>0</v>
      </c>
      <c r="M98" s="10">
        <f t="shared" ref="M98:P98" si="87">G98-G98</f>
        <v>0</v>
      </c>
      <c r="N98" s="10">
        <f t="shared" si="87"/>
        <v>0</v>
      </c>
      <c r="O98" s="10">
        <f t="shared" si="87"/>
        <v>0</v>
      </c>
      <c r="P98" s="10">
        <f t="shared" si="87"/>
        <v>0</v>
      </c>
      <c r="R98" s="11">
        <v>0</v>
      </c>
      <c r="S98" s="11">
        <v>0</v>
      </c>
      <c r="T98" s="11">
        <v>0</v>
      </c>
      <c r="U98" s="11">
        <v>0</v>
      </c>
    </row>
    <row r="99" spans="2:21" x14ac:dyDescent="0.3">
      <c r="B99">
        <v>50</v>
      </c>
      <c r="C99">
        <v>2</v>
      </c>
      <c r="D99" t="s">
        <v>20</v>
      </c>
      <c r="E99">
        <v>0.02</v>
      </c>
      <c r="F99">
        <v>3.9E-2</v>
      </c>
      <c r="G99">
        <v>9.8000000000000004E-2</v>
      </c>
      <c r="H99">
        <v>0.13</v>
      </c>
      <c r="I99">
        <v>0.26</v>
      </c>
      <c r="J99">
        <v>0.3</v>
      </c>
      <c r="L99" s="10">
        <f>F99-F98</f>
        <v>1.7999999999999999E-2</v>
      </c>
      <c r="M99" s="10">
        <f t="shared" ref="M99:P99" si="88">G99-G98</f>
        <v>7.6999999999999999E-2</v>
      </c>
      <c r="N99" s="10">
        <f t="shared" si="88"/>
        <v>0.11900000000000001</v>
      </c>
      <c r="O99" s="10">
        <f t="shared" si="88"/>
        <v>0.20700000000000002</v>
      </c>
      <c r="P99" s="10">
        <f t="shared" si="88"/>
        <v>0.21299999999999999</v>
      </c>
      <c r="R99" s="12">
        <f t="shared" si="64"/>
        <v>8.4507042253521121</v>
      </c>
      <c r="S99" s="12">
        <f t="shared" si="64"/>
        <v>36.15023474178404</v>
      </c>
      <c r="T99" s="12">
        <f t="shared" si="64"/>
        <v>55.868544600938975</v>
      </c>
      <c r="U99" s="12">
        <f t="shared" si="64"/>
        <v>97.18309859154931</v>
      </c>
    </row>
    <row r="100" spans="2:21" x14ac:dyDescent="0.3">
      <c r="B100">
        <v>50</v>
      </c>
      <c r="C100">
        <v>2</v>
      </c>
      <c r="D100" t="s">
        <v>20</v>
      </c>
      <c r="E100">
        <v>0.2</v>
      </c>
      <c r="F100">
        <v>7.0000000000000007E-2</v>
      </c>
      <c r="G100">
        <v>0.12</v>
      </c>
      <c r="H100">
        <v>0.19</v>
      </c>
      <c r="I100">
        <v>0.31</v>
      </c>
      <c r="J100">
        <v>0.36</v>
      </c>
      <c r="L100" s="10">
        <f>F100-F98</f>
        <v>4.9000000000000002E-2</v>
      </c>
      <c r="M100" s="10">
        <f t="shared" ref="M100:P100" si="89">G100-G98</f>
        <v>9.8999999999999991E-2</v>
      </c>
      <c r="N100" s="10">
        <f t="shared" si="89"/>
        <v>0.17899999999999999</v>
      </c>
      <c r="O100" s="10">
        <f t="shared" si="89"/>
        <v>0.25700000000000001</v>
      </c>
      <c r="P100" s="10">
        <f t="shared" si="89"/>
        <v>0.27300000000000002</v>
      </c>
      <c r="R100" s="12">
        <f t="shared" si="64"/>
        <v>17.948717948717949</v>
      </c>
      <c r="S100" s="12">
        <f t="shared" si="64"/>
        <v>36.263736263736256</v>
      </c>
      <c r="T100" s="12">
        <f t="shared" si="64"/>
        <v>65.567765567765562</v>
      </c>
      <c r="U100" s="12">
        <f t="shared" si="64"/>
        <v>94.139194139194132</v>
      </c>
    </row>
    <row r="101" spans="2:21" x14ac:dyDescent="0.3">
      <c r="B101">
        <v>50</v>
      </c>
      <c r="C101">
        <v>2</v>
      </c>
      <c r="D101" t="s">
        <v>20</v>
      </c>
      <c r="E101">
        <v>2</v>
      </c>
      <c r="F101">
        <v>4.2999999999999997E-2</v>
      </c>
      <c r="G101">
        <v>9.4E-2</v>
      </c>
      <c r="H101">
        <v>0.13</v>
      </c>
      <c r="I101">
        <v>0.1</v>
      </c>
      <c r="J101">
        <v>0.22</v>
      </c>
      <c r="L101" s="10">
        <f>F101-F98</f>
        <v>2.1999999999999995E-2</v>
      </c>
      <c r="M101" s="10">
        <f t="shared" ref="M101:P101" si="90">G101-G98</f>
        <v>7.2999999999999995E-2</v>
      </c>
      <c r="N101" s="10">
        <f t="shared" si="90"/>
        <v>0.11900000000000001</v>
      </c>
      <c r="O101" s="10">
        <f t="shared" si="90"/>
        <v>4.7000000000000007E-2</v>
      </c>
      <c r="P101" s="10">
        <f t="shared" si="90"/>
        <v>0.13300000000000001</v>
      </c>
      <c r="R101" s="12">
        <f t="shared" si="64"/>
        <v>16.541353383458642</v>
      </c>
      <c r="S101" s="12">
        <f t="shared" si="64"/>
        <v>54.887218045112775</v>
      </c>
      <c r="T101" s="12">
        <f t="shared" si="64"/>
        <v>89.473684210526315</v>
      </c>
      <c r="U101" s="12">
        <f t="shared" si="64"/>
        <v>35.338345864661655</v>
      </c>
    </row>
    <row r="102" spans="2:21" x14ac:dyDescent="0.3">
      <c r="B102">
        <v>50</v>
      </c>
      <c r="C102">
        <v>2</v>
      </c>
      <c r="D102" t="s">
        <v>20</v>
      </c>
      <c r="E102">
        <v>20</v>
      </c>
      <c r="F102">
        <v>9.5000000000000001E-2</v>
      </c>
      <c r="G102">
        <v>0.18</v>
      </c>
      <c r="H102">
        <v>0.44</v>
      </c>
      <c r="I102">
        <v>0.63</v>
      </c>
      <c r="J102">
        <v>0.67</v>
      </c>
      <c r="L102" s="10">
        <f>F102-F98</f>
        <v>7.3999999999999996E-2</v>
      </c>
      <c r="M102" s="10">
        <f t="shared" ref="M102:P102" si="91">G102-G98</f>
        <v>0.159</v>
      </c>
      <c r="N102" s="10">
        <f t="shared" si="91"/>
        <v>0.42899999999999999</v>
      </c>
      <c r="O102" s="10">
        <f t="shared" si="91"/>
        <v>0.57699999999999996</v>
      </c>
      <c r="P102" s="10">
        <f t="shared" si="91"/>
        <v>0.58300000000000007</v>
      </c>
      <c r="R102" s="12">
        <f t="shared" si="64"/>
        <v>12.692967409948539</v>
      </c>
      <c r="S102" s="12">
        <f t="shared" si="64"/>
        <v>27.27272727272727</v>
      </c>
      <c r="T102" s="12">
        <f t="shared" si="64"/>
        <v>73.584905660377359</v>
      </c>
      <c r="U102" s="12">
        <f t="shared" si="64"/>
        <v>98.970840480274418</v>
      </c>
    </row>
    <row r="103" spans="2:21" x14ac:dyDescent="0.3">
      <c r="B103">
        <v>50</v>
      </c>
      <c r="C103">
        <v>2</v>
      </c>
      <c r="D103" t="s">
        <v>20</v>
      </c>
      <c r="E103">
        <v>100</v>
      </c>
      <c r="F103">
        <v>0.11</v>
      </c>
      <c r="G103">
        <v>0.21</v>
      </c>
      <c r="H103">
        <v>0.57999999999999996</v>
      </c>
      <c r="I103">
        <v>0.77</v>
      </c>
      <c r="J103">
        <v>0.83</v>
      </c>
      <c r="L103" s="10">
        <f>F103-F98</f>
        <v>8.8999999999999996E-2</v>
      </c>
      <c r="M103" s="10">
        <f t="shared" ref="M103:P103" si="92">G103-G98</f>
        <v>0.189</v>
      </c>
      <c r="N103" s="10">
        <f t="shared" si="92"/>
        <v>0.56899999999999995</v>
      </c>
      <c r="O103" s="10">
        <f t="shared" si="92"/>
        <v>0.71699999999999997</v>
      </c>
      <c r="P103" s="10">
        <f t="shared" si="92"/>
        <v>0.74299999999999999</v>
      </c>
      <c r="R103" s="12">
        <f t="shared" si="64"/>
        <v>11.978465679676985</v>
      </c>
      <c r="S103" s="12">
        <f t="shared" si="64"/>
        <v>25.437415881561236</v>
      </c>
      <c r="T103" s="12">
        <f t="shared" si="64"/>
        <v>76.58142664872139</v>
      </c>
      <c r="U103" s="12">
        <f t="shared" si="64"/>
        <v>96.500672947510097</v>
      </c>
    </row>
    <row r="104" spans="2:21" x14ac:dyDescent="0.3">
      <c r="L104" s="10"/>
      <c r="M104" s="10"/>
      <c r="N104" s="10"/>
      <c r="O104" s="10"/>
      <c r="P104" s="10"/>
      <c r="R104" s="12"/>
      <c r="S104" s="12"/>
      <c r="T104" s="12"/>
      <c r="U104" s="12"/>
    </row>
    <row r="105" spans="2:21" x14ac:dyDescent="0.3">
      <c r="B105">
        <v>50</v>
      </c>
      <c r="C105">
        <v>3</v>
      </c>
      <c r="D105" t="s">
        <v>21</v>
      </c>
      <c r="E105">
        <v>0</v>
      </c>
      <c r="F105">
        <v>1.2E-2</v>
      </c>
      <c r="G105">
        <v>1.7000000000000001E-2</v>
      </c>
      <c r="H105">
        <v>1.4999999999999999E-2</v>
      </c>
      <c r="I105">
        <v>4.1000000000000002E-2</v>
      </c>
      <c r="J105">
        <v>7.0000000000000007E-2</v>
      </c>
      <c r="L105" s="10">
        <f>F105-F105</f>
        <v>0</v>
      </c>
      <c r="M105" s="10">
        <f t="shared" ref="M105:O105" si="93">G105-G105</f>
        <v>0</v>
      </c>
      <c r="N105" s="10">
        <f t="shared" si="93"/>
        <v>0</v>
      </c>
      <c r="O105" s="10">
        <f t="shared" si="93"/>
        <v>0</v>
      </c>
      <c r="P105" s="10">
        <f>J105-J105</f>
        <v>0</v>
      </c>
      <c r="R105" s="11">
        <v>0</v>
      </c>
      <c r="S105" s="11">
        <v>0</v>
      </c>
      <c r="T105" s="11">
        <v>0</v>
      </c>
      <c r="U105" s="11">
        <v>0</v>
      </c>
    </row>
    <row r="106" spans="2:21" x14ac:dyDescent="0.3">
      <c r="B106">
        <v>50</v>
      </c>
      <c r="C106">
        <v>3</v>
      </c>
      <c r="D106" t="s">
        <v>20</v>
      </c>
      <c r="E106">
        <v>0.02</v>
      </c>
      <c r="F106">
        <v>2.1999999999999999E-2</v>
      </c>
      <c r="G106">
        <v>0.06</v>
      </c>
      <c r="H106">
        <v>5.8000000000000003E-2</v>
      </c>
      <c r="I106">
        <v>0.16</v>
      </c>
      <c r="J106">
        <v>0.2</v>
      </c>
      <c r="L106" s="10">
        <f>F106-F105</f>
        <v>9.9999999999999985E-3</v>
      </c>
      <c r="M106" s="10">
        <f t="shared" ref="M106:P106" si="94">G106-G105</f>
        <v>4.2999999999999997E-2</v>
      </c>
      <c r="N106" s="10">
        <f t="shared" si="94"/>
        <v>4.3000000000000003E-2</v>
      </c>
      <c r="O106" s="10">
        <f t="shared" si="94"/>
        <v>0.11899999999999999</v>
      </c>
      <c r="P106" s="10">
        <f t="shared" si="94"/>
        <v>0.13</v>
      </c>
      <c r="R106" s="12">
        <f t="shared" si="64"/>
        <v>7.6923076923076916</v>
      </c>
      <c r="S106" s="12">
        <f t="shared" si="64"/>
        <v>33.076923076923073</v>
      </c>
      <c r="T106" s="12">
        <f t="shared" si="64"/>
        <v>33.076923076923073</v>
      </c>
      <c r="U106" s="12">
        <f t="shared" si="64"/>
        <v>91.538461538461533</v>
      </c>
    </row>
    <row r="107" spans="2:21" x14ac:dyDescent="0.3">
      <c r="B107">
        <v>50</v>
      </c>
      <c r="C107">
        <v>3</v>
      </c>
      <c r="D107" t="s">
        <v>20</v>
      </c>
      <c r="E107">
        <v>0.2</v>
      </c>
      <c r="F107">
        <v>0.02</v>
      </c>
      <c r="G107">
        <v>0.12</v>
      </c>
      <c r="H107">
        <v>0.17</v>
      </c>
      <c r="I107">
        <v>0.32</v>
      </c>
      <c r="J107">
        <v>0.36</v>
      </c>
      <c r="L107" s="10">
        <f>F107-F105</f>
        <v>8.0000000000000002E-3</v>
      </c>
      <c r="M107" s="10">
        <f t="shared" ref="M107:P107" si="95">G107-G105</f>
        <v>0.10299999999999999</v>
      </c>
      <c r="N107" s="10">
        <f t="shared" si="95"/>
        <v>0.15500000000000003</v>
      </c>
      <c r="O107" s="10">
        <f t="shared" si="95"/>
        <v>0.27900000000000003</v>
      </c>
      <c r="P107" s="10">
        <f t="shared" si="95"/>
        <v>0.28999999999999998</v>
      </c>
      <c r="R107" s="12">
        <f t="shared" si="64"/>
        <v>2.7586206896551726</v>
      </c>
      <c r="S107" s="12">
        <f t="shared" si="64"/>
        <v>35.517241379310342</v>
      </c>
      <c r="T107" s="12">
        <f t="shared" si="64"/>
        <v>53.448275862068982</v>
      </c>
      <c r="U107" s="12">
        <f t="shared" si="64"/>
        <v>96.206896551724157</v>
      </c>
    </row>
    <row r="108" spans="2:21" x14ac:dyDescent="0.3">
      <c r="B108">
        <v>50</v>
      </c>
      <c r="C108">
        <v>3</v>
      </c>
      <c r="D108" t="s">
        <v>20</v>
      </c>
      <c r="E108">
        <v>2</v>
      </c>
      <c r="F108">
        <v>3.6999999999999998E-2</v>
      </c>
      <c r="G108">
        <v>0.19</v>
      </c>
      <c r="H108">
        <v>0.33</v>
      </c>
      <c r="I108">
        <v>0.59</v>
      </c>
      <c r="J108">
        <v>0.66</v>
      </c>
      <c r="L108" s="10">
        <f>F108-F105</f>
        <v>2.4999999999999998E-2</v>
      </c>
      <c r="M108" s="10">
        <f t="shared" ref="M108:P108" si="96">G108-G105</f>
        <v>0.17299999999999999</v>
      </c>
      <c r="N108" s="10">
        <f t="shared" si="96"/>
        <v>0.315</v>
      </c>
      <c r="O108" s="10">
        <f t="shared" si="96"/>
        <v>0.54899999999999993</v>
      </c>
      <c r="P108" s="10">
        <f t="shared" si="96"/>
        <v>0.59000000000000008</v>
      </c>
      <c r="R108" s="12">
        <f t="shared" si="64"/>
        <v>4.2372881355932197</v>
      </c>
      <c r="S108" s="12">
        <f t="shared" si="64"/>
        <v>29.322033898305079</v>
      </c>
      <c r="T108" s="12">
        <f t="shared" si="64"/>
        <v>53.389830508474567</v>
      </c>
      <c r="U108" s="12">
        <f t="shared" si="64"/>
        <v>93.0508474576271</v>
      </c>
    </row>
    <row r="109" spans="2:21" x14ac:dyDescent="0.3">
      <c r="B109">
        <v>50</v>
      </c>
      <c r="C109">
        <v>3</v>
      </c>
      <c r="D109" t="s">
        <v>20</v>
      </c>
      <c r="E109">
        <v>20</v>
      </c>
      <c r="F109">
        <v>8.2000000000000003E-2</v>
      </c>
      <c r="G109">
        <v>0.39</v>
      </c>
      <c r="H109">
        <v>0.94</v>
      </c>
      <c r="I109">
        <v>1.32</v>
      </c>
      <c r="J109">
        <v>1.43</v>
      </c>
      <c r="L109" s="10">
        <f>F109-F105</f>
        <v>7.0000000000000007E-2</v>
      </c>
      <c r="M109" s="10">
        <f t="shared" ref="M109:P109" si="97">G109-G105</f>
        <v>0.373</v>
      </c>
      <c r="N109" s="10">
        <f t="shared" si="97"/>
        <v>0.92499999999999993</v>
      </c>
      <c r="O109" s="10">
        <f t="shared" si="97"/>
        <v>1.2790000000000001</v>
      </c>
      <c r="P109" s="10">
        <f t="shared" si="97"/>
        <v>1.3599999999999999</v>
      </c>
      <c r="R109" s="12">
        <f t="shared" si="64"/>
        <v>5.147058823529413</v>
      </c>
      <c r="S109" s="12">
        <f t="shared" si="64"/>
        <v>27.426470588235297</v>
      </c>
      <c r="T109" s="12">
        <f t="shared" si="64"/>
        <v>68.014705882352942</v>
      </c>
      <c r="U109" s="12">
        <f t="shared" si="64"/>
        <v>94.04411764705884</v>
      </c>
    </row>
    <row r="110" spans="2:21" x14ac:dyDescent="0.3">
      <c r="B110">
        <v>50</v>
      </c>
      <c r="C110">
        <v>3</v>
      </c>
      <c r="D110" t="s">
        <v>20</v>
      </c>
      <c r="E110">
        <v>100</v>
      </c>
      <c r="F110">
        <v>9.4E-2</v>
      </c>
      <c r="G110">
        <v>0.47</v>
      </c>
      <c r="H110">
        <v>1.25</v>
      </c>
      <c r="I110">
        <v>1.74</v>
      </c>
      <c r="J110">
        <v>1.88</v>
      </c>
      <c r="L110" s="10">
        <f>F110-F105</f>
        <v>8.2000000000000003E-2</v>
      </c>
      <c r="M110" s="10">
        <f t="shared" ref="M110:P110" si="98">G110-G105</f>
        <v>0.45299999999999996</v>
      </c>
      <c r="N110" s="10">
        <f t="shared" si="98"/>
        <v>1.2350000000000001</v>
      </c>
      <c r="O110" s="10">
        <f t="shared" si="98"/>
        <v>1.6990000000000001</v>
      </c>
      <c r="P110" s="10">
        <f t="shared" si="98"/>
        <v>1.8099999999999998</v>
      </c>
      <c r="R110" s="12">
        <f t="shared" si="64"/>
        <v>4.5303867403314921</v>
      </c>
      <c r="S110" s="12">
        <f t="shared" si="64"/>
        <v>25.027624309392266</v>
      </c>
      <c r="T110" s="12">
        <f t="shared" si="64"/>
        <v>68.232044198895039</v>
      </c>
      <c r="U110" s="12">
        <f t="shared" si="64"/>
        <v>93.867403314917141</v>
      </c>
    </row>
    <row r="111" spans="2:21" x14ac:dyDescent="0.3">
      <c r="L111" s="10"/>
      <c r="M111" s="10"/>
      <c r="N111" s="10"/>
      <c r="O111" s="10"/>
      <c r="P111" s="10"/>
      <c r="R111" s="12"/>
      <c r="S111" s="12"/>
      <c r="T111" s="12"/>
      <c r="U111" s="12"/>
    </row>
    <row r="112" spans="2:21" x14ac:dyDescent="0.3">
      <c r="L112" s="10"/>
      <c r="M112" s="10"/>
      <c r="N112" s="10"/>
      <c r="O112" s="10"/>
      <c r="P112" s="10"/>
      <c r="R112" s="12"/>
      <c r="S112" s="12"/>
      <c r="T112" s="12"/>
      <c r="U112" s="12"/>
    </row>
    <row r="113" spans="2:21" x14ac:dyDescent="0.3">
      <c r="B113">
        <v>0</v>
      </c>
      <c r="C113">
        <v>1</v>
      </c>
      <c r="D113" t="s">
        <v>20</v>
      </c>
      <c r="E113">
        <v>100</v>
      </c>
      <c r="F113">
        <v>1.4999999999999999E-2</v>
      </c>
      <c r="G113">
        <v>1.4999999999999999E-2</v>
      </c>
      <c r="H113">
        <v>2.4E-2</v>
      </c>
      <c r="I113">
        <v>4.3999999999999997E-2</v>
      </c>
      <c r="J113">
        <v>8.5000000000000006E-2</v>
      </c>
      <c r="L113" s="10">
        <f>F113-F113</f>
        <v>0</v>
      </c>
      <c r="M113" s="10">
        <f t="shared" ref="M113:O113" si="99">G113-G113</f>
        <v>0</v>
      </c>
      <c r="N113" s="10">
        <f t="shared" si="99"/>
        <v>0</v>
      </c>
      <c r="O113" s="10">
        <f t="shared" si="99"/>
        <v>0</v>
      </c>
      <c r="P113" s="10">
        <f>J113-J113</f>
        <v>0</v>
      </c>
      <c r="R113" s="11">
        <v>0</v>
      </c>
      <c r="S113" s="11">
        <v>0</v>
      </c>
      <c r="T113" s="11">
        <v>0</v>
      </c>
      <c r="U113" s="11">
        <v>0</v>
      </c>
    </row>
    <row r="114" spans="2:21" x14ac:dyDescent="0.3">
      <c r="B114">
        <v>0</v>
      </c>
      <c r="C114">
        <v>1</v>
      </c>
      <c r="D114" t="s">
        <v>21</v>
      </c>
      <c r="E114">
        <v>0</v>
      </c>
      <c r="F114">
        <v>0.02</v>
      </c>
      <c r="G114">
        <v>0.04</v>
      </c>
      <c r="H114">
        <v>4.8199999999999996E-3</v>
      </c>
      <c r="I114">
        <v>5.8999999999999997E-2</v>
      </c>
      <c r="J114">
        <v>0.1</v>
      </c>
      <c r="L114" s="10">
        <f>F114-F113</f>
        <v>5.000000000000001E-3</v>
      </c>
      <c r="M114" s="10">
        <f t="shared" ref="M114:P114" si="100">G114-G113</f>
        <v>2.5000000000000001E-2</v>
      </c>
      <c r="N114" s="10">
        <f t="shared" si="100"/>
        <v>-1.9180000000000003E-2</v>
      </c>
      <c r="O114" s="10">
        <f t="shared" si="100"/>
        <v>1.4999999999999999E-2</v>
      </c>
      <c r="P114" s="10">
        <f t="shared" si="100"/>
        <v>1.4999999999999999E-2</v>
      </c>
      <c r="R114" s="12">
        <f t="shared" si="64"/>
        <v>33.333333333333343</v>
      </c>
      <c r="S114" s="12">
        <f t="shared" si="64"/>
        <v>166.66666666666669</v>
      </c>
      <c r="T114" s="12">
        <v>0</v>
      </c>
      <c r="U114" s="12">
        <f t="shared" si="64"/>
        <v>100</v>
      </c>
    </row>
    <row r="115" spans="2:21" x14ac:dyDescent="0.3">
      <c r="B115">
        <v>0</v>
      </c>
      <c r="C115">
        <v>2</v>
      </c>
      <c r="D115" t="s">
        <v>20</v>
      </c>
      <c r="E115">
        <v>100</v>
      </c>
      <c r="F115">
        <v>8.43E-3</v>
      </c>
      <c r="G115">
        <v>1.7000000000000001E-2</v>
      </c>
      <c r="H115">
        <v>5.0600000000000003E-3</v>
      </c>
      <c r="I115">
        <v>2.1999999999999999E-2</v>
      </c>
      <c r="J115">
        <v>4.2000000000000003E-2</v>
      </c>
      <c r="L115" s="10">
        <f>F115-F113</f>
        <v>-6.5699999999999995E-3</v>
      </c>
      <c r="M115" s="10">
        <f t="shared" ref="M115:P115" si="101">G115-G113</f>
        <v>2.0000000000000018E-3</v>
      </c>
      <c r="N115" s="10">
        <f t="shared" si="101"/>
        <v>-1.8939999999999999E-2</v>
      </c>
      <c r="O115" s="10">
        <f t="shared" si="101"/>
        <v>-2.1999999999999999E-2</v>
      </c>
      <c r="P115" s="10">
        <f t="shared" si="101"/>
        <v>-4.3000000000000003E-2</v>
      </c>
      <c r="R115" s="12">
        <f t="shared" si="64"/>
        <v>15.279069767441857</v>
      </c>
      <c r="S115" s="12">
        <v>0</v>
      </c>
      <c r="T115" s="12">
        <f t="shared" si="64"/>
        <v>44.046511627906973</v>
      </c>
      <c r="U115" s="12">
        <f t="shared" si="64"/>
        <v>51.16279069767441</v>
      </c>
    </row>
    <row r="116" spans="2:21" x14ac:dyDescent="0.3">
      <c r="B116">
        <v>0</v>
      </c>
      <c r="C116">
        <v>2</v>
      </c>
      <c r="D116" t="s">
        <v>21</v>
      </c>
      <c r="E116">
        <v>0</v>
      </c>
      <c r="F116">
        <v>1.0999999999999999E-2</v>
      </c>
      <c r="G116">
        <v>1.7999999999999999E-2</v>
      </c>
      <c r="H116">
        <v>1.4E-2</v>
      </c>
      <c r="I116">
        <v>3.1E-2</v>
      </c>
      <c r="J116">
        <v>6.9000000000000006E-2</v>
      </c>
      <c r="L116" s="10">
        <f>F116-F113</f>
        <v>-4.0000000000000001E-3</v>
      </c>
      <c r="M116" s="10">
        <f t="shared" ref="M116:P116" si="102">G116-G113</f>
        <v>2.9999999999999992E-3</v>
      </c>
      <c r="N116" s="10">
        <f t="shared" si="102"/>
        <v>-0.01</v>
      </c>
      <c r="O116" s="10">
        <f t="shared" si="102"/>
        <v>-1.2999999999999998E-2</v>
      </c>
      <c r="P116" s="10">
        <f t="shared" si="102"/>
        <v>-1.6E-2</v>
      </c>
      <c r="R116" s="12">
        <f t="shared" si="64"/>
        <v>25</v>
      </c>
      <c r="S116" s="12">
        <v>0</v>
      </c>
      <c r="T116" s="12">
        <f t="shared" si="64"/>
        <v>62.5</v>
      </c>
      <c r="U116" s="12">
        <f t="shared" si="64"/>
        <v>81.249999999999986</v>
      </c>
    </row>
    <row r="117" spans="2:21" x14ac:dyDescent="0.3">
      <c r="B117">
        <v>0</v>
      </c>
      <c r="C117">
        <v>3</v>
      </c>
      <c r="D117" t="s">
        <v>20</v>
      </c>
      <c r="E117">
        <v>100</v>
      </c>
      <c r="F117">
        <v>1.2999999999999999E-2</v>
      </c>
      <c r="G117">
        <v>1.7000000000000001E-2</v>
      </c>
      <c r="H117">
        <v>7.2999999999999995E-2</v>
      </c>
      <c r="I117">
        <v>3.6999999999999998E-2</v>
      </c>
      <c r="J117">
        <v>0.13</v>
      </c>
      <c r="L117" s="10">
        <f>F117-F113</f>
        <v>-2E-3</v>
      </c>
      <c r="M117" s="10">
        <f t="shared" ref="M117:P117" si="103">G117-G113</f>
        <v>2.0000000000000018E-3</v>
      </c>
      <c r="N117" s="10">
        <f t="shared" si="103"/>
        <v>4.8999999999999995E-2</v>
      </c>
      <c r="O117" s="10">
        <f t="shared" si="103"/>
        <v>-6.9999999999999993E-3</v>
      </c>
      <c r="P117" s="10">
        <f t="shared" si="103"/>
        <v>4.4999999999999998E-2</v>
      </c>
      <c r="R117" s="12">
        <v>0</v>
      </c>
      <c r="S117" s="12">
        <f t="shared" si="64"/>
        <v>4.4444444444444491</v>
      </c>
      <c r="T117" s="12">
        <f t="shared" si="64"/>
        <v>108.88888888888889</v>
      </c>
      <c r="U117" s="12">
        <v>0</v>
      </c>
    </row>
    <row r="118" spans="2:21" x14ac:dyDescent="0.3">
      <c r="B118">
        <v>0</v>
      </c>
      <c r="C118">
        <v>3</v>
      </c>
      <c r="D118" t="s">
        <v>21</v>
      </c>
      <c r="E118">
        <v>0</v>
      </c>
      <c r="F118">
        <v>6.8399999999999997E-3</v>
      </c>
      <c r="G118">
        <v>3.5999999999999997E-2</v>
      </c>
      <c r="H118">
        <v>3.1E-2</v>
      </c>
      <c r="I118">
        <v>4.3999999999999997E-2</v>
      </c>
      <c r="J118">
        <v>0.1</v>
      </c>
      <c r="L118" s="10">
        <f>F118-F113</f>
        <v>-8.1600000000000006E-3</v>
      </c>
      <c r="M118" s="10">
        <f t="shared" ref="M118:P118" si="104">G118-G113</f>
        <v>2.0999999999999998E-2</v>
      </c>
      <c r="N118" s="10">
        <f t="shared" si="104"/>
        <v>6.9999999999999993E-3</v>
      </c>
      <c r="O118" s="10">
        <f t="shared" si="104"/>
        <v>0</v>
      </c>
      <c r="P118" s="10">
        <f t="shared" si="104"/>
        <v>1.4999999999999999E-2</v>
      </c>
      <c r="R118" s="12">
        <v>0</v>
      </c>
      <c r="S118" s="12">
        <f t="shared" si="64"/>
        <v>140</v>
      </c>
      <c r="T118" s="12">
        <f t="shared" si="64"/>
        <v>46.666666666666664</v>
      </c>
      <c r="U118" s="12">
        <f t="shared" si="64"/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68"/>
  <sheetViews>
    <sheetView workbookViewId="0">
      <selection sqref="A1:N78"/>
    </sheetView>
  </sheetViews>
  <sheetFormatPr defaultColWidth="11.19921875" defaultRowHeight="15.6" x14ac:dyDescent="0.3"/>
  <cols>
    <col min="1" max="1" width="4" customWidth="1"/>
    <col min="2" max="2" width="16.19921875" customWidth="1"/>
    <col min="3" max="3" width="15.69921875" bestFit="1" customWidth="1"/>
    <col min="4" max="18" width="12.19921875" bestFit="1" customWidth="1"/>
  </cols>
  <sheetData>
    <row r="2" spans="2:14" x14ac:dyDescent="0.3">
      <c r="B2" s="3" t="s">
        <v>0</v>
      </c>
      <c r="C2" s="3" t="s">
        <v>2</v>
      </c>
      <c r="F2" s="5"/>
      <c r="G2" s="5"/>
      <c r="N2" s="7"/>
    </row>
    <row r="3" spans="2:14" x14ac:dyDescent="0.3">
      <c r="C3">
        <v>0</v>
      </c>
      <c r="F3" s="5">
        <v>5.0000000000000001E-3</v>
      </c>
      <c r="G3" s="5">
        <v>0.05</v>
      </c>
      <c r="H3">
        <v>0.5</v>
      </c>
      <c r="K3">
        <v>5</v>
      </c>
      <c r="N3" s="7">
        <v>50</v>
      </c>
    </row>
    <row r="4" spans="2:14" x14ac:dyDescent="0.3">
      <c r="B4" s="3" t="s">
        <v>3</v>
      </c>
      <c r="C4">
        <v>1</v>
      </c>
      <c r="D4">
        <v>2</v>
      </c>
      <c r="E4">
        <v>3</v>
      </c>
      <c r="F4" s="5"/>
      <c r="G4" s="5"/>
      <c r="H4">
        <v>1</v>
      </c>
      <c r="I4">
        <v>2</v>
      </c>
      <c r="J4">
        <v>3</v>
      </c>
      <c r="K4">
        <v>1</v>
      </c>
      <c r="L4">
        <v>2</v>
      </c>
      <c r="M4">
        <v>3</v>
      </c>
      <c r="N4" s="7"/>
    </row>
    <row r="5" spans="2:14" x14ac:dyDescent="0.3">
      <c r="B5" s="1">
        <v>0</v>
      </c>
      <c r="C5" s="2">
        <v>104.05223086494854</v>
      </c>
      <c r="D5" s="2">
        <v>292.04525279118684</v>
      </c>
      <c r="E5" s="2">
        <v>6.2680565212887638</v>
      </c>
      <c r="F5" s="6">
        <v>2864.531963834359</v>
      </c>
      <c r="G5" s="6">
        <v>268.45543012714205</v>
      </c>
      <c r="H5" s="2">
        <v>268.81182639599245</v>
      </c>
      <c r="I5" s="2">
        <v>106.56822275239304</v>
      </c>
      <c r="J5" s="2">
        <v>0</v>
      </c>
      <c r="K5" s="2">
        <v>0</v>
      </c>
      <c r="L5" s="2">
        <v>244.76438439742492</v>
      </c>
      <c r="M5" s="2">
        <v>0</v>
      </c>
      <c r="N5" s="8">
        <v>916.29308190905522</v>
      </c>
    </row>
    <row r="6" spans="2:14" x14ac:dyDescent="0.3">
      <c r="B6" s="1">
        <v>2E-3</v>
      </c>
      <c r="C6" s="2">
        <v>124.84055469484545</v>
      </c>
      <c r="D6" s="2">
        <v>28.035386335920819</v>
      </c>
      <c r="E6" s="2">
        <v>12.667514519063763</v>
      </c>
      <c r="F6" s="6">
        <v>15778.353369416522</v>
      </c>
      <c r="G6" s="6">
        <v>11328.51009450399</v>
      </c>
      <c r="H6" s="2">
        <v>6402.0692946381241</v>
      </c>
      <c r="I6" s="2">
        <v>6140.8590483546104</v>
      </c>
      <c r="J6" s="2">
        <v>4981.8467736768662</v>
      </c>
      <c r="K6" s="2">
        <v>7093.5504581282703</v>
      </c>
      <c r="L6" s="2">
        <v>2731.7362360464808</v>
      </c>
      <c r="M6" s="2">
        <v>401.29881494224355</v>
      </c>
      <c r="N6" s="8">
        <v>3198.556989586019</v>
      </c>
    </row>
    <row r="7" spans="2:14" x14ac:dyDescent="0.3">
      <c r="B7" s="1">
        <v>0.02</v>
      </c>
      <c r="C7" s="2">
        <v>61.544506582766118</v>
      </c>
      <c r="D7" s="2">
        <v>37.736721260821277</v>
      </c>
      <c r="E7" s="2">
        <v>24.001245537231188</v>
      </c>
      <c r="F7" s="6">
        <v>24638.490236498772</v>
      </c>
      <c r="G7" s="6">
        <v>27613.375482508534</v>
      </c>
      <c r="H7" s="2">
        <v>18169.651827194961</v>
      </c>
      <c r="I7" s="2">
        <v>13991.434654526183</v>
      </c>
      <c r="J7" s="2">
        <v>11682.950121759399</v>
      </c>
      <c r="K7" s="2">
        <v>16190.816883286912</v>
      </c>
      <c r="L7" s="2">
        <v>4778.5833105495185</v>
      </c>
      <c r="M7" s="2">
        <v>4349.1737344839476</v>
      </c>
      <c r="N7" s="8">
        <v>10347.723056190658</v>
      </c>
    </row>
    <row r="8" spans="2:14" x14ac:dyDescent="0.3">
      <c r="B8" s="1">
        <v>2</v>
      </c>
      <c r="C8" s="2">
        <v>37.736721260821277</v>
      </c>
      <c r="D8" s="2">
        <v>94.414661171533453</v>
      </c>
      <c r="E8" s="2">
        <v>48.363737334923414</v>
      </c>
      <c r="F8" s="6">
        <v>35304.999851326211</v>
      </c>
      <c r="G8" s="6">
        <v>36964.609559869852</v>
      </c>
      <c r="H8" s="2">
        <v>18822.192289400751</v>
      </c>
      <c r="I8" s="2">
        <v>16804.732047674737</v>
      </c>
      <c r="J8" s="2">
        <v>16040.024910777309</v>
      </c>
      <c r="K8" s="2">
        <v>16002.862204748701</v>
      </c>
      <c r="L8" s="2">
        <v>9212.2677423655659</v>
      </c>
      <c r="M8" s="2">
        <v>4968.9853883298183</v>
      </c>
      <c r="N8" s="8">
        <v>16846.968537420609</v>
      </c>
    </row>
    <row r="9" spans="2:14" x14ac:dyDescent="0.3">
      <c r="B9" s="1">
        <v>20</v>
      </c>
      <c r="C9" s="2">
        <v>29.415581387383444</v>
      </c>
      <c r="D9" s="2">
        <v>170.39019518289592</v>
      </c>
      <c r="E9" s="2">
        <v>25.405099165619298</v>
      </c>
      <c r="F9" s="6">
        <v>46588.195475770874</v>
      </c>
      <c r="G9" s="6">
        <v>36681.916074520959</v>
      </c>
      <c r="H9" s="2">
        <v>20747.292253367803</v>
      </c>
      <c r="I9" s="2">
        <v>18821.207773259339</v>
      </c>
      <c r="J9" s="2">
        <v>19295.671257572958</v>
      </c>
      <c r="K9" s="2">
        <v>19464.917644860507</v>
      </c>
      <c r="L9" s="2">
        <v>7143.1239426226211</v>
      </c>
      <c r="M9" s="2">
        <v>8227.0403884982643</v>
      </c>
      <c r="N9" s="8">
        <v>31147.946983714362</v>
      </c>
    </row>
    <row r="10" spans="2:14" x14ac:dyDescent="0.3">
      <c r="B10" s="1">
        <v>100</v>
      </c>
      <c r="C10" s="2">
        <v>112.13342645674872</v>
      </c>
      <c r="D10" s="2">
        <v>33.648081064179479</v>
      </c>
      <c r="E10" s="2">
        <v>34.993253156888755</v>
      </c>
      <c r="F10" s="6">
        <v>35711.701571736558</v>
      </c>
      <c r="G10" s="6">
        <v>30604.394794303847</v>
      </c>
      <c r="H10" s="2">
        <v>19097.472338571089</v>
      </c>
      <c r="I10" s="2">
        <v>17182.440596266955</v>
      </c>
      <c r="J10" s="2">
        <v>17700.70577075176</v>
      </c>
      <c r="K10" s="2">
        <v>19282.106362025879</v>
      </c>
      <c r="L10" s="2">
        <v>11530.00854689759</v>
      </c>
      <c r="M10" s="2">
        <v>7324.8624743084747</v>
      </c>
      <c r="N10" s="8">
        <v>30329.751898554001</v>
      </c>
    </row>
    <row r="12" spans="2:14" x14ac:dyDescent="0.3">
      <c r="B12" s="3" t="s">
        <v>1</v>
      </c>
      <c r="C12" s="3" t="s">
        <v>2</v>
      </c>
      <c r="F12" s="7"/>
      <c r="G12" s="7"/>
      <c r="N12" s="7"/>
    </row>
    <row r="13" spans="2:14" x14ac:dyDescent="0.3">
      <c r="C13">
        <v>0</v>
      </c>
      <c r="F13" s="7">
        <v>5.0000000000000001E-3</v>
      </c>
      <c r="G13" s="7">
        <v>0.05</v>
      </c>
      <c r="H13">
        <v>0.5</v>
      </c>
      <c r="K13">
        <v>5</v>
      </c>
      <c r="N13" s="7">
        <v>50</v>
      </c>
    </row>
    <row r="14" spans="2:14" x14ac:dyDescent="0.3">
      <c r="B14" s="3" t="s">
        <v>3</v>
      </c>
      <c r="C14">
        <v>1</v>
      </c>
      <c r="D14">
        <v>2</v>
      </c>
      <c r="E14">
        <v>3</v>
      </c>
      <c r="F14" s="7"/>
      <c r="G14" s="7"/>
      <c r="H14">
        <v>1</v>
      </c>
      <c r="I14">
        <v>2</v>
      </c>
      <c r="J14">
        <v>3</v>
      </c>
      <c r="K14">
        <v>1</v>
      </c>
      <c r="L14">
        <v>2</v>
      </c>
      <c r="M14">
        <v>3</v>
      </c>
      <c r="N14" s="7"/>
    </row>
    <row r="15" spans="2:14" x14ac:dyDescent="0.3">
      <c r="B15" s="1">
        <v>0</v>
      </c>
      <c r="C15" s="2">
        <v>145.38056499157568</v>
      </c>
      <c r="D15" s="2">
        <v>446.33150935263552</v>
      </c>
      <c r="E15" s="2">
        <v>572.48385186090661</v>
      </c>
      <c r="F15" s="8">
        <v>2872.3195477250288</v>
      </c>
      <c r="G15" s="8">
        <v>544.30258777870472</v>
      </c>
      <c r="H15" s="2">
        <v>186.86689537314459</v>
      </c>
      <c r="I15" s="2">
        <v>66.087379579320356</v>
      </c>
      <c r="J15" s="2">
        <v>185.48088500021564</v>
      </c>
      <c r="K15" s="2">
        <v>713.9976345702687</v>
      </c>
      <c r="L15" s="2">
        <v>453.69144513383623</v>
      </c>
      <c r="M15" s="2">
        <v>246.63208539638092</v>
      </c>
      <c r="N15" s="8">
        <v>2421.8881948510107</v>
      </c>
    </row>
    <row r="16" spans="2:14" x14ac:dyDescent="0.3">
      <c r="B16" s="1">
        <v>2E-3</v>
      </c>
      <c r="C16" s="2">
        <v>54.555286819118251</v>
      </c>
      <c r="D16" s="2">
        <v>604.49706111709315</v>
      </c>
      <c r="E16" s="2">
        <v>69.427025664034971</v>
      </c>
      <c r="F16" s="8">
        <v>2976.6433708847981</v>
      </c>
      <c r="G16" s="8">
        <v>2235.2418088360641</v>
      </c>
      <c r="H16" s="2">
        <v>1850.7226985285185</v>
      </c>
      <c r="I16" s="2">
        <v>432.89582622767529</v>
      </c>
      <c r="J16" s="2">
        <v>1241.8557178576684</v>
      </c>
      <c r="K16" s="2">
        <v>2337.7463536029954</v>
      </c>
      <c r="L16" s="2">
        <v>673.34142514052201</v>
      </c>
      <c r="M16" s="2">
        <v>233.6730046744234</v>
      </c>
      <c r="N16" s="8">
        <v>4505.2680035389876</v>
      </c>
    </row>
    <row r="17" spans="2:14" x14ac:dyDescent="0.3">
      <c r="B17" s="1">
        <v>0.02</v>
      </c>
      <c r="C17" s="2">
        <v>365.01700134527346</v>
      </c>
      <c r="D17" s="2">
        <v>828.0351619097454</v>
      </c>
      <c r="E17" s="2">
        <v>844.40401263519129</v>
      </c>
      <c r="F17" s="8">
        <v>3467.901468063822</v>
      </c>
      <c r="G17" s="8">
        <v>3293.3504972881387</v>
      </c>
      <c r="H17" s="2">
        <v>1878.7958449994653</v>
      </c>
      <c r="I17" s="2">
        <v>1168.5162147951994</v>
      </c>
      <c r="J17" s="2">
        <v>1585.3949674723758</v>
      </c>
      <c r="K17" s="2">
        <v>5070.9570242038717</v>
      </c>
      <c r="L17" s="2">
        <v>2405.9785431189175</v>
      </c>
      <c r="M17" s="2">
        <v>733.07327460743761</v>
      </c>
      <c r="N17" s="8">
        <v>9451.739664026285</v>
      </c>
    </row>
    <row r="18" spans="2:14" x14ac:dyDescent="0.3">
      <c r="B18" s="1">
        <v>2</v>
      </c>
      <c r="C18" s="2">
        <v>58.119940193567828</v>
      </c>
      <c r="D18" s="2">
        <v>600.68889543010766</v>
      </c>
      <c r="E18" s="2">
        <v>203.45594277199243</v>
      </c>
      <c r="F18" s="8">
        <v>7424.5245389536931</v>
      </c>
      <c r="G18" s="8">
        <v>8569.261635284467</v>
      </c>
      <c r="H18" s="2">
        <v>4703.1769847932765</v>
      </c>
      <c r="I18" s="2">
        <v>1807.1460011017693</v>
      </c>
      <c r="J18" s="2">
        <v>4408.0323007842908</v>
      </c>
      <c r="K18" s="2">
        <v>7135.6440069374485</v>
      </c>
      <c r="L18" s="2">
        <v>3776.4819724879117</v>
      </c>
      <c r="M18" s="2">
        <v>1866.0725634190769</v>
      </c>
      <c r="N18" s="8">
        <v>20277.355409860749</v>
      </c>
    </row>
    <row r="19" spans="2:14" x14ac:dyDescent="0.3">
      <c r="B19" s="1">
        <v>20</v>
      </c>
      <c r="C19" s="2">
        <v>87.381194387823996</v>
      </c>
      <c r="D19" s="2">
        <v>3293.3058456259387</v>
      </c>
      <c r="E19" s="2">
        <v>337.58015319098268</v>
      </c>
      <c r="F19" s="8">
        <v>11566.74889872558</v>
      </c>
      <c r="G19" s="8">
        <v>13419.109208121346</v>
      </c>
      <c r="H19" s="2">
        <v>4682.881991959659</v>
      </c>
      <c r="I19" s="2">
        <v>3295.7098934529859</v>
      </c>
      <c r="J19" s="2">
        <v>4968.0330950779589</v>
      </c>
      <c r="K19" s="2">
        <v>7637.1033168177719</v>
      </c>
      <c r="L19" s="2">
        <v>7642.4828115327891</v>
      </c>
      <c r="M19" s="2">
        <v>4207.0196702291469</v>
      </c>
      <c r="N19" s="8">
        <v>38775.386194656254</v>
      </c>
    </row>
    <row r="20" spans="2:14" x14ac:dyDescent="0.3">
      <c r="B20" s="1">
        <v>100</v>
      </c>
      <c r="C20" s="2">
        <v>466.37237960939399</v>
      </c>
      <c r="D20" s="2">
        <v>3231.806765192704</v>
      </c>
      <c r="E20" s="2">
        <v>1413.6310490615397</v>
      </c>
      <c r="F20" s="8">
        <v>10433.345551275814</v>
      </c>
      <c r="G20" s="8">
        <v>14692.947921694078</v>
      </c>
      <c r="H20" s="2">
        <v>5966.2917690031491</v>
      </c>
      <c r="I20" s="2">
        <v>3842.8641303901409</v>
      </c>
      <c r="J20" s="2">
        <v>5884.2390798969709</v>
      </c>
      <c r="K20" s="2">
        <v>7781.0986065004527</v>
      </c>
      <c r="L20" s="2">
        <v>7503.8028669062787</v>
      </c>
      <c r="M20" s="2">
        <v>6104.171465506035</v>
      </c>
      <c r="N20" s="8">
        <v>49772.138002293053</v>
      </c>
    </row>
    <row r="23" spans="2:14" ht="62.4" x14ac:dyDescent="0.3">
      <c r="B23" s="4" t="s">
        <v>4</v>
      </c>
      <c r="C23" s="4" t="s">
        <v>5</v>
      </c>
      <c r="D23" s="4" t="s">
        <v>6</v>
      </c>
      <c r="F23" s="4" t="s">
        <v>4</v>
      </c>
      <c r="G23" s="4" t="s">
        <v>5</v>
      </c>
      <c r="H23" s="4" t="s">
        <v>6</v>
      </c>
      <c r="J23" s="4" t="s">
        <v>4</v>
      </c>
      <c r="K23" s="4" t="s">
        <v>5</v>
      </c>
      <c r="L23" s="4" t="s">
        <v>6</v>
      </c>
    </row>
    <row r="24" spans="2:14" x14ac:dyDescent="0.3">
      <c r="B24">
        <v>0</v>
      </c>
      <c r="C24">
        <v>0</v>
      </c>
      <c r="D24">
        <v>2</v>
      </c>
      <c r="F24">
        <v>0</v>
      </c>
      <c r="G24">
        <v>0.5</v>
      </c>
      <c r="H24">
        <v>2</v>
      </c>
      <c r="J24">
        <v>0</v>
      </c>
      <c r="K24">
        <v>5</v>
      </c>
      <c r="L24">
        <v>2</v>
      </c>
    </row>
    <row r="25" spans="2:14" x14ac:dyDescent="0.3">
      <c r="B25">
        <v>2</v>
      </c>
      <c r="C25">
        <v>0</v>
      </c>
      <c r="D25">
        <v>0</v>
      </c>
      <c r="F25">
        <v>2</v>
      </c>
      <c r="G25">
        <v>0.5</v>
      </c>
      <c r="H25">
        <v>0</v>
      </c>
      <c r="J25">
        <v>2</v>
      </c>
      <c r="K25">
        <v>5</v>
      </c>
      <c r="L25">
        <v>0</v>
      </c>
      <c r="N25" t="s">
        <v>7</v>
      </c>
    </row>
    <row r="26" spans="2:14" x14ac:dyDescent="0.3">
      <c r="B26">
        <v>7</v>
      </c>
      <c r="C26">
        <v>0</v>
      </c>
      <c r="D26">
        <v>0</v>
      </c>
      <c r="F26">
        <v>7</v>
      </c>
      <c r="G26">
        <v>0.5</v>
      </c>
      <c r="H26">
        <v>56</v>
      </c>
      <c r="J26">
        <v>7</v>
      </c>
      <c r="K26">
        <v>5</v>
      </c>
      <c r="L26">
        <v>10</v>
      </c>
    </row>
    <row r="27" spans="2:14" x14ac:dyDescent="0.3">
      <c r="B27">
        <v>9</v>
      </c>
      <c r="C27">
        <v>0</v>
      </c>
      <c r="D27">
        <v>0</v>
      </c>
      <c r="F27">
        <v>9</v>
      </c>
      <c r="G27">
        <v>0.5</v>
      </c>
      <c r="H27">
        <v>60</v>
      </c>
      <c r="J27">
        <v>9</v>
      </c>
      <c r="K27">
        <v>5</v>
      </c>
      <c r="L27">
        <v>0</v>
      </c>
    </row>
    <row r="28" spans="2:14" x14ac:dyDescent="0.3">
      <c r="B28">
        <v>14</v>
      </c>
      <c r="C28">
        <v>0</v>
      </c>
      <c r="D28">
        <v>0</v>
      </c>
      <c r="F28">
        <v>14</v>
      </c>
      <c r="G28">
        <v>0.5</v>
      </c>
      <c r="H28">
        <v>48</v>
      </c>
      <c r="J28">
        <v>14</v>
      </c>
      <c r="K28">
        <v>5</v>
      </c>
      <c r="L28">
        <v>56</v>
      </c>
    </row>
    <row r="29" spans="2:14" x14ac:dyDescent="0.3">
      <c r="B29">
        <v>16</v>
      </c>
      <c r="C29">
        <v>0</v>
      </c>
      <c r="D29">
        <v>0</v>
      </c>
      <c r="F29">
        <v>16</v>
      </c>
      <c r="G29">
        <v>0.5</v>
      </c>
      <c r="H29">
        <v>42</v>
      </c>
      <c r="J29">
        <v>16</v>
      </c>
      <c r="K29">
        <v>5</v>
      </c>
      <c r="L29">
        <v>0</v>
      </c>
    </row>
    <row r="30" spans="2:14" x14ac:dyDescent="0.3">
      <c r="B30">
        <v>21</v>
      </c>
      <c r="C30">
        <v>0</v>
      </c>
      <c r="D30">
        <v>0</v>
      </c>
      <c r="F30">
        <v>21</v>
      </c>
      <c r="G30">
        <v>0.5</v>
      </c>
      <c r="H30">
        <v>170</v>
      </c>
      <c r="J30">
        <v>21</v>
      </c>
      <c r="K30">
        <v>5</v>
      </c>
      <c r="L30">
        <v>388</v>
      </c>
    </row>
    <row r="31" spans="2:14" x14ac:dyDescent="0.3">
      <c r="B31">
        <v>28</v>
      </c>
      <c r="C31">
        <v>0</v>
      </c>
      <c r="D31">
        <v>8</v>
      </c>
      <c r="F31">
        <v>28</v>
      </c>
      <c r="G31">
        <v>0.5</v>
      </c>
      <c r="H31">
        <v>158</v>
      </c>
      <c r="J31">
        <v>28</v>
      </c>
      <c r="K31">
        <v>5</v>
      </c>
      <c r="L31">
        <v>238</v>
      </c>
    </row>
    <row r="32" spans="2:14" x14ac:dyDescent="0.3">
      <c r="B32">
        <v>56</v>
      </c>
      <c r="C32">
        <v>0</v>
      </c>
      <c r="D32">
        <v>0</v>
      </c>
      <c r="F32">
        <v>56</v>
      </c>
      <c r="G32">
        <v>0.5</v>
      </c>
      <c r="H32">
        <v>314</v>
      </c>
      <c r="J32">
        <v>56</v>
      </c>
      <c r="K32">
        <v>5</v>
      </c>
      <c r="L32">
        <v>78</v>
      </c>
    </row>
    <row r="33" spans="2:12" x14ac:dyDescent="0.3">
      <c r="B33">
        <v>0</v>
      </c>
      <c r="C33">
        <v>0</v>
      </c>
      <c r="D33">
        <v>2</v>
      </c>
      <c r="F33">
        <v>0</v>
      </c>
      <c r="G33">
        <v>0.5</v>
      </c>
      <c r="H33">
        <v>2</v>
      </c>
      <c r="J33">
        <v>0</v>
      </c>
      <c r="K33">
        <v>5</v>
      </c>
      <c r="L33">
        <v>2</v>
      </c>
    </row>
    <row r="34" spans="2:12" x14ac:dyDescent="0.3">
      <c r="B34">
        <v>2</v>
      </c>
      <c r="C34">
        <v>0</v>
      </c>
      <c r="D34">
        <v>0</v>
      </c>
      <c r="F34">
        <v>2</v>
      </c>
      <c r="G34">
        <v>0.5</v>
      </c>
      <c r="H34">
        <v>0</v>
      </c>
      <c r="J34">
        <v>2</v>
      </c>
      <c r="K34">
        <v>5</v>
      </c>
      <c r="L34">
        <v>0</v>
      </c>
    </row>
    <row r="35" spans="2:12" x14ac:dyDescent="0.3">
      <c r="B35">
        <v>7</v>
      </c>
      <c r="C35">
        <v>0</v>
      </c>
      <c r="D35">
        <v>0</v>
      </c>
      <c r="F35">
        <v>7</v>
      </c>
      <c r="G35">
        <v>0.5</v>
      </c>
      <c r="H35">
        <v>130</v>
      </c>
      <c r="J35">
        <v>7</v>
      </c>
      <c r="K35">
        <v>5</v>
      </c>
      <c r="L35">
        <v>28</v>
      </c>
    </row>
    <row r="36" spans="2:12" x14ac:dyDescent="0.3">
      <c r="B36">
        <v>9</v>
      </c>
      <c r="C36">
        <v>0</v>
      </c>
      <c r="D36">
        <v>0</v>
      </c>
      <c r="F36">
        <v>9</v>
      </c>
      <c r="G36">
        <v>0.5</v>
      </c>
      <c r="H36">
        <v>76</v>
      </c>
      <c r="J36">
        <v>9</v>
      </c>
      <c r="K36">
        <v>5</v>
      </c>
      <c r="L36">
        <v>40</v>
      </c>
    </row>
    <row r="37" spans="2:12" x14ac:dyDescent="0.3">
      <c r="B37">
        <v>14</v>
      </c>
      <c r="C37">
        <v>0</v>
      </c>
      <c r="D37">
        <v>4</v>
      </c>
      <c r="F37">
        <v>14</v>
      </c>
      <c r="G37">
        <v>0.5</v>
      </c>
      <c r="H37">
        <v>118</v>
      </c>
      <c r="J37">
        <v>14</v>
      </c>
      <c r="K37">
        <v>5</v>
      </c>
      <c r="L37">
        <v>106</v>
      </c>
    </row>
    <row r="38" spans="2:12" x14ac:dyDescent="0.3">
      <c r="B38">
        <v>16</v>
      </c>
      <c r="C38">
        <v>0</v>
      </c>
      <c r="D38">
        <v>26</v>
      </c>
      <c r="F38">
        <v>16</v>
      </c>
      <c r="G38">
        <v>0.5</v>
      </c>
      <c r="H38">
        <v>66</v>
      </c>
      <c r="J38">
        <v>16</v>
      </c>
      <c r="K38">
        <v>5</v>
      </c>
      <c r="L38">
        <v>0</v>
      </c>
    </row>
    <row r="39" spans="2:12" x14ac:dyDescent="0.3">
      <c r="B39">
        <v>21</v>
      </c>
      <c r="C39">
        <v>0</v>
      </c>
      <c r="D39">
        <v>0</v>
      </c>
      <c r="F39">
        <v>21</v>
      </c>
      <c r="G39">
        <v>0.5</v>
      </c>
      <c r="H39">
        <v>322</v>
      </c>
      <c r="J39">
        <v>21</v>
      </c>
      <c r="K39">
        <v>5</v>
      </c>
      <c r="L39">
        <v>456</v>
      </c>
    </row>
    <row r="40" spans="2:12" x14ac:dyDescent="0.3">
      <c r="B40">
        <v>28</v>
      </c>
      <c r="C40">
        <v>0</v>
      </c>
      <c r="D40">
        <v>8</v>
      </c>
      <c r="F40">
        <v>28</v>
      </c>
      <c r="G40">
        <v>0.5</v>
      </c>
      <c r="H40">
        <v>164</v>
      </c>
      <c r="J40">
        <v>28</v>
      </c>
      <c r="K40">
        <v>5</v>
      </c>
      <c r="L40">
        <v>274</v>
      </c>
    </row>
    <row r="41" spans="2:12" x14ac:dyDescent="0.3">
      <c r="B41">
        <v>56</v>
      </c>
      <c r="C41">
        <v>0</v>
      </c>
      <c r="D41">
        <v>2</v>
      </c>
      <c r="F41">
        <v>56</v>
      </c>
      <c r="G41">
        <v>0.5</v>
      </c>
      <c r="H41">
        <v>338</v>
      </c>
      <c r="J41">
        <v>56</v>
      </c>
      <c r="K41">
        <v>5</v>
      </c>
      <c r="L41">
        <v>86</v>
      </c>
    </row>
    <row r="42" spans="2:12" x14ac:dyDescent="0.3">
      <c r="B42">
        <v>0</v>
      </c>
      <c r="C42">
        <v>0</v>
      </c>
      <c r="D42">
        <v>2</v>
      </c>
      <c r="F42">
        <v>0</v>
      </c>
      <c r="G42">
        <v>0.5</v>
      </c>
      <c r="H42">
        <v>2</v>
      </c>
      <c r="J42">
        <v>0</v>
      </c>
      <c r="K42">
        <v>5</v>
      </c>
      <c r="L42">
        <v>2</v>
      </c>
    </row>
    <row r="43" spans="2:12" x14ac:dyDescent="0.3">
      <c r="B43">
        <v>2</v>
      </c>
      <c r="C43">
        <v>0</v>
      </c>
      <c r="D43">
        <v>0</v>
      </c>
      <c r="F43">
        <v>2</v>
      </c>
      <c r="G43">
        <v>0.5</v>
      </c>
      <c r="H43">
        <v>0</v>
      </c>
      <c r="J43">
        <v>2</v>
      </c>
      <c r="K43">
        <v>5</v>
      </c>
      <c r="L43">
        <v>0</v>
      </c>
    </row>
    <row r="44" spans="2:12" x14ac:dyDescent="0.3">
      <c r="B44">
        <v>7</v>
      </c>
      <c r="C44">
        <v>0</v>
      </c>
      <c r="D44">
        <v>0</v>
      </c>
      <c r="F44">
        <v>7</v>
      </c>
      <c r="G44">
        <v>0.5</v>
      </c>
      <c r="H44">
        <v>142</v>
      </c>
      <c r="J44">
        <v>7</v>
      </c>
      <c r="K44">
        <v>5</v>
      </c>
      <c r="L44">
        <v>54</v>
      </c>
    </row>
    <row r="45" spans="2:12" x14ac:dyDescent="0.3">
      <c r="B45">
        <v>9</v>
      </c>
      <c r="C45">
        <v>0</v>
      </c>
      <c r="D45">
        <v>2</v>
      </c>
      <c r="F45">
        <v>9</v>
      </c>
      <c r="G45">
        <v>0.5</v>
      </c>
      <c r="H45">
        <v>104</v>
      </c>
      <c r="J45">
        <v>9</v>
      </c>
      <c r="K45">
        <v>5</v>
      </c>
      <c r="L45">
        <v>48</v>
      </c>
    </row>
    <row r="46" spans="2:12" x14ac:dyDescent="0.3">
      <c r="B46">
        <v>14</v>
      </c>
      <c r="C46">
        <v>0</v>
      </c>
      <c r="D46">
        <v>18</v>
      </c>
      <c r="F46">
        <v>14</v>
      </c>
      <c r="G46">
        <v>0.5</v>
      </c>
      <c r="H46">
        <v>156</v>
      </c>
      <c r="J46">
        <v>14</v>
      </c>
      <c r="K46">
        <v>5</v>
      </c>
      <c r="L46">
        <v>124</v>
      </c>
    </row>
    <row r="47" spans="2:12" x14ac:dyDescent="0.3">
      <c r="B47">
        <v>16</v>
      </c>
      <c r="C47">
        <v>0</v>
      </c>
      <c r="D47">
        <v>44</v>
      </c>
      <c r="F47">
        <v>16</v>
      </c>
      <c r="G47">
        <v>0.5</v>
      </c>
      <c r="H47">
        <v>136</v>
      </c>
      <c r="J47">
        <v>16</v>
      </c>
      <c r="K47">
        <v>5</v>
      </c>
      <c r="L47">
        <v>0</v>
      </c>
    </row>
    <row r="48" spans="2:12" x14ac:dyDescent="0.3">
      <c r="B48">
        <v>21</v>
      </c>
      <c r="C48">
        <v>0</v>
      </c>
      <c r="D48">
        <v>6</v>
      </c>
      <c r="F48">
        <v>21</v>
      </c>
      <c r="G48">
        <v>0.5</v>
      </c>
      <c r="H48">
        <v>414</v>
      </c>
      <c r="J48">
        <v>21</v>
      </c>
      <c r="K48">
        <v>5</v>
      </c>
      <c r="L48">
        <v>502</v>
      </c>
    </row>
    <row r="49" spans="2:12" x14ac:dyDescent="0.3">
      <c r="B49">
        <v>28</v>
      </c>
      <c r="C49">
        <v>0</v>
      </c>
      <c r="D49">
        <v>8</v>
      </c>
      <c r="F49">
        <v>28</v>
      </c>
      <c r="G49">
        <v>0.5</v>
      </c>
      <c r="H49">
        <v>258</v>
      </c>
      <c r="J49">
        <v>28</v>
      </c>
      <c r="K49">
        <v>5</v>
      </c>
      <c r="L49">
        <v>332</v>
      </c>
    </row>
    <row r="50" spans="2:12" x14ac:dyDescent="0.3">
      <c r="B50">
        <v>56</v>
      </c>
      <c r="C50">
        <v>0</v>
      </c>
      <c r="D50">
        <v>10</v>
      </c>
      <c r="F50">
        <v>56</v>
      </c>
      <c r="G50">
        <v>0.5</v>
      </c>
      <c r="H50">
        <v>352</v>
      </c>
      <c r="J50">
        <v>56</v>
      </c>
      <c r="K50">
        <v>5</v>
      </c>
      <c r="L50">
        <v>106</v>
      </c>
    </row>
    <row r="51" spans="2:12" x14ac:dyDescent="0.3">
      <c r="B51">
        <v>0</v>
      </c>
      <c r="C51">
        <v>0</v>
      </c>
      <c r="D51">
        <v>2</v>
      </c>
      <c r="F51">
        <v>0</v>
      </c>
      <c r="G51">
        <v>0.5</v>
      </c>
      <c r="H51">
        <v>2</v>
      </c>
      <c r="J51">
        <v>0</v>
      </c>
      <c r="K51">
        <v>5</v>
      </c>
      <c r="L51">
        <v>2</v>
      </c>
    </row>
    <row r="52" spans="2:12" x14ac:dyDescent="0.3">
      <c r="B52">
        <v>2</v>
      </c>
      <c r="C52">
        <v>0</v>
      </c>
      <c r="D52">
        <v>8</v>
      </c>
      <c r="F52">
        <v>2</v>
      </c>
      <c r="G52">
        <v>0.5</v>
      </c>
      <c r="H52">
        <v>2</v>
      </c>
      <c r="J52">
        <v>2</v>
      </c>
      <c r="K52">
        <v>5</v>
      </c>
      <c r="L52">
        <v>0</v>
      </c>
    </row>
    <row r="53" spans="2:12" x14ac:dyDescent="0.3">
      <c r="B53">
        <v>7</v>
      </c>
      <c r="C53">
        <v>0</v>
      </c>
      <c r="D53">
        <v>2</v>
      </c>
      <c r="F53">
        <v>7</v>
      </c>
      <c r="G53">
        <v>0.5</v>
      </c>
      <c r="H53">
        <v>178</v>
      </c>
      <c r="J53">
        <v>7</v>
      </c>
      <c r="K53">
        <v>5</v>
      </c>
      <c r="L53">
        <v>84</v>
      </c>
    </row>
    <row r="54" spans="2:12" x14ac:dyDescent="0.3">
      <c r="B54">
        <v>9</v>
      </c>
      <c r="C54">
        <v>0</v>
      </c>
      <c r="D54">
        <v>6</v>
      </c>
      <c r="F54">
        <v>9</v>
      </c>
      <c r="G54">
        <v>0.5</v>
      </c>
      <c r="H54">
        <v>150</v>
      </c>
      <c r="J54">
        <v>9</v>
      </c>
      <c r="K54">
        <v>5</v>
      </c>
      <c r="L54">
        <v>60</v>
      </c>
    </row>
    <row r="55" spans="2:12" x14ac:dyDescent="0.3">
      <c r="B55">
        <v>14</v>
      </c>
      <c r="C55">
        <v>0</v>
      </c>
      <c r="D55">
        <v>18</v>
      </c>
      <c r="F55">
        <v>14</v>
      </c>
      <c r="G55">
        <v>0.5</v>
      </c>
      <c r="H55">
        <v>168</v>
      </c>
      <c r="J55">
        <v>14</v>
      </c>
      <c r="K55">
        <v>5</v>
      </c>
      <c r="L55">
        <v>296</v>
      </c>
    </row>
    <row r="56" spans="2:12" x14ac:dyDescent="0.3">
      <c r="B56">
        <v>16</v>
      </c>
      <c r="C56">
        <v>0</v>
      </c>
      <c r="D56">
        <v>64</v>
      </c>
      <c r="F56">
        <v>16</v>
      </c>
      <c r="G56">
        <v>0.5</v>
      </c>
      <c r="H56">
        <v>212</v>
      </c>
      <c r="J56">
        <v>16</v>
      </c>
      <c r="K56">
        <v>5</v>
      </c>
      <c r="L56">
        <v>90</v>
      </c>
    </row>
    <row r="57" spans="2:12" x14ac:dyDescent="0.3">
      <c r="B57">
        <v>21</v>
      </c>
      <c r="C57">
        <v>0</v>
      </c>
      <c r="D57">
        <v>8</v>
      </c>
      <c r="F57">
        <v>21</v>
      </c>
      <c r="G57">
        <v>0.5</v>
      </c>
      <c r="H57">
        <v>592</v>
      </c>
      <c r="J57">
        <v>21</v>
      </c>
      <c r="K57">
        <v>5</v>
      </c>
      <c r="L57">
        <v>586</v>
      </c>
    </row>
    <row r="58" spans="2:12" x14ac:dyDescent="0.3">
      <c r="B58">
        <v>28</v>
      </c>
      <c r="C58">
        <v>0</v>
      </c>
      <c r="D58">
        <v>8</v>
      </c>
      <c r="F58">
        <v>28</v>
      </c>
      <c r="G58">
        <v>0.5</v>
      </c>
      <c r="H58">
        <v>374</v>
      </c>
      <c r="J58">
        <v>28</v>
      </c>
      <c r="K58">
        <v>5</v>
      </c>
      <c r="L58">
        <v>410</v>
      </c>
    </row>
    <row r="59" spans="2:12" x14ac:dyDescent="0.3">
      <c r="B59">
        <v>56</v>
      </c>
      <c r="C59">
        <v>0</v>
      </c>
      <c r="D59">
        <v>14</v>
      </c>
      <c r="F59">
        <v>56</v>
      </c>
      <c r="G59">
        <v>0.5</v>
      </c>
      <c r="H59">
        <v>446</v>
      </c>
      <c r="J59">
        <v>56</v>
      </c>
      <c r="K59">
        <v>5</v>
      </c>
      <c r="L59">
        <v>188</v>
      </c>
    </row>
    <row r="60" spans="2:12" x14ac:dyDescent="0.3">
      <c r="B60">
        <v>0</v>
      </c>
      <c r="C60">
        <v>0</v>
      </c>
      <c r="D60">
        <v>2</v>
      </c>
      <c r="F60">
        <v>0</v>
      </c>
      <c r="G60">
        <v>0.5</v>
      </c>
      <c r="H60">
        <v>2</v>
      </c>
      <c r="J60">
        <v>0</v>
      </c>
      <c r="K60">
        <v>5</v>
      </c>
      <c r="L60">
        <v>2</v>
      </c>
    </row>
    <row r="61" spans="2:12" x14ac:dyDescent="0.3">
      <c r="B61">
        <v>2</v>
      </c>
      <c r="C61">
        <v>0</v>
      </c>
      <c r="D61">
        <v>10</v>
      </c>
      <c r="F61">
        <v>2</v>
      </c>
      <c r="G61">
        <v>0.5</v>
      </c>
      <c r="H61">
        <v>16</v>
      </c>
      <c r="J61">
        <v>2</v>
      </c>
      <c r="K61">
        <v>5</v>
      </c>
      <c r="L61">
        <v>28</v>
      </c>
    </row>
    <row r="62" spans="2:12" x14ac:dyDescent="0.3">
      <c r="B62">
        <v>7</v>
      </c>
      <c r="C62">
        <v>0</v>
      </c>
      <c r="D62">
        <v>6</v>
      </c>
      <c r="F62">
        <v>7</v>
      </c>
      <c r="G62">
        <v>0.5</v>
      </c>
      <c r="H62">
        <v>232</v>
      </c>
      <c r="J62">
        <v>7</v>
      </c>
      <c r="K62">
        <v>5</v>
      </c>
      <c r="L62">
        <v>124</v>
      </c>
    </row>
    <row r="63" spans="2:12" x14ac:dyDescent="0.3">
      <c r="B63">
        <v>9</v>
      </c>
      <c r="C63">
        <v>0</v>
      </c>
      <c r="D63">
        <v>12</v>
      </c>
      <c r="F63">
        <v>9</v>
      </c>
      <c r="G63">
        <v>0.5</v>
      </c>
      <c r="H63">
        <v>156</v>
      </c>
      <c r="J63">
        <v>9</v>
      </c>
      <c r="K63">
        <v>5</v>
      </c>
      <c r="L63">
        <v>80</v>
      </c>
    </row>
    <row r="64" spans="2:12" x14ac:dyDescent="0.3">
      <c r="B64">
        <v>14</v>
      </c>
      <c r="C64">
        <v>0</v>
      </c>
      <c r="D64">
        <v>22</v>
      </c>
      <c r="F64">
        <v>14</v>
      </c>
      <c r="G64">
        <v>0.5</v>
      </c>
      <c r="H64">
        <v>194</v>
      </c>
      <c r="J64">
        <v>14</v>
      </c>
      <c r="K64">
        <v>5</v>
      </c>
      <c r="L64">
        <v>306</v>
      </c>
    </row>
    <row r="65" spans="2:12" x14ac:dyDescent="0.3">
      <c r="B65">
        <v>16</v>
      </c>
      <c r="C65">
        <v>0</v>
      </c>
      <c r="D65">
        <v>74</v>
      </c>
      <c r="F65">
        <v>16</v>
      </c>
      <c r="G65">
        <v>0.5</v>
      </c>
      <c r="H65">
        <v>216</v>
      </c>
      <c r="J65">
        <v>16</v>
      </c>
      <c r="K65">
        <v>5</v>
      </c>
      <c r="L65">
        <v>134</v>
      </c>
    </row>
    <row r="66" spans="2:12" x14ac:dyDescent="0.3">
      <c r="B66">
        <v>21</v>
      </c>
      <c r="C66">
        <v>0</v>
      </c>
      <c r="D66">
        <v>36</v>
      </c>
      <c r="F66">
        <v>21</v>
      </c>
      <c r="G66">
        <v>0.5</v>
      </c>
      <c r="H66">
        <v>602</v>
      </c>
      <c r="J66">
        <v>21</v>
      </c>
      <c r="K66">
        <v>5</v>
      </c>
      <c r="L66">
        <v>644</v>
      </c>
    </row>
    <row r="67" spans="2:12" x14ac:dyDescent="0.3">
      <c r="B67">
        <v>28</v>
      </c>
      <c r="C67">
        <v>0</v>
      </c>
      <c r="D67">
        <v>12</v>
      </c>
      <c r="F67">
        <v>28</v>
      </c>
      <c r="G67">
        <v>0.5</v>
      </c>
      <c r="H67">
        <v>618</v>
      </c>
      <c r="J67">
        <v>28</v>
      </c>
      <c r="K67">
        <v>5</v>
      </c>
      <c r="L67">
        <v>494</v>
      </c>
    </row>
    <row r="68" spans="2:12" x14ac:dyDescent="0.3">
      <c r="B68">
        <v>56</v>
      </c>
      <c r="C68">
        <v>0</v>
      </c>
      <c r="D68">
        <v>26</v>
      </c>
      <c r="F68">
        <v>56</v>
      </c>
      <c r="G68">
        <v>0.5</v>
      </c>
      <c r="H68">
        <v>470</v>
      </c>
      <c r="J68">
        <v>56</v>
      </c>
      <c r="K68">
        <v>5</v>
      </c>
      <c r="L68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gennemsnit</vt:lpstr>
      <vt:lpstr>bruges ikke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Nathja Liliegren Larsen</dc:creator>
  <cp:lastModifiedBy>Tenna Pedersen</cp:lastModifiedBy>
  <dcterms:created xsi:type="dcterms:W3CDTF">2018-04-06T11:43:51Z</dcterms:created>
  <dcterms:modified xsi:type="dcterms:W3CDTF">2018-04-13T14:19:24Z</dcterms:modified>
</cp:coreProperties>
</file>