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62C38C3E-B258-45BE-BA9E-63412FA523FE}" xr6:coauthVersionLast="47" xr6:coauthVersionMax="47" xr10:uidLastSave="{00000000-0000-0000-0000-000000000000}"/>
  <bookViews>
    <workbookView xWindow="2640" yWindow="1125" windowWidth="21600" windowHeight="1138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3" i="4" l="1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3" i="4"/>
  <c r="O4" i="4"/>
  <c r="O5" i="4"/>
  <c r="O6" i="4"/>
  <c r="O7" i="4"/>
  <c r="O8" i="4"/>
  <c r="O9" i="4"/>
  <c r="O10" i="4"/>
  <c r="O11" i="4"/>
  <c r="O12" i="4"/>
  <c r="O2" i="4"/>
  <c r="J9" i="4"/>
  <c r="J6" i="4"/>
  <c r="J3" i="4"/>
  <c r="G51" i="4"/>
  <c r="B51" i="4"/>
  <c r="G50" i="4"/>
  <c r="B50" i="4"/>
  <c r="G49" i="4"/>
  <c r="B49" i="4"/>
  <c r="G48" i="4"/>
  <c r="B48" i="4"/>
  <c r="G47" i="4"/>
  <c r="B47" i="4"/>
  <c r="G46" i="4"/>
  <c r="B46" i="4"/>
  <c r="G45" i="4"/>
  <c r="B45" i="4"/>
  <c r="G44" i="4"/>
  <c r="B44" i="4"/>
  <c r="G43" i="4"/>
  <c r="B43" i="4"/>
  <c r="G42" i="4"/>
  <c r="B42" i="4"/>
  <c r="G41" i="4"/>
  <c r="B41" i="4"/>
  <c r="G40" i="4"/>
  <c r="B40" i="4"/>
  <c r="G39" i="4"/>
  <c r="B39" i="4"/>
  <c r="G38" i="4"/>
  <c r="B38" i="4"/>
  <c r="G37" i="4"/>
  <c r="B37" i="4"/>
  <c r="G36" i="4"/>
  <c r="B36" i="4"/>
  <c r="G35" i="4"/>
  <c r="B35" i="4"/>
  <c r="G34" i="4"/>
  <c r="B34" i="4"/>
  <c r="G33" i="4"/>
  <c r="B33" i="4"/>
  <c r="G32" i="4"/>
  <c r="B32" i="4"/>
  <c r="G31" i="4"/>
  <c r="B31" i="4"/>
  <c r="G30" i="4"/>
  <c r="B30" i="4"/>
  <c r="G29" i="4"/>
  <c r="B29" i="4"/>
  <c r="G28" i="4"/>
  <c r="B28" i="4"/>
  <c r="G27" i="4"/>
  <c r="B27" i="4"/>
  <c r="G26" i="4"/>
  <c r="B26" i="4"/>
  <c r="G25" i="4"/>
  <c r="B25" i="4"/>
  <c r="G24" i="4"/>
  <c r="B24" i="4"/>
  <c r="G23" i="4"/>
  <c r="B23" i="4"/>
  <c r="G22" i="4"/>
  <c r="B22" i="4"/>
  <c r="G21" i="4"/>
  <c r="B21" i="4"/>
  <c r="G20" i="4"/>
  <c r="B20" i="4"/>
  <c r="G19" i="4"/>
  <c r="B19" i="4"/>
  <c r="G18" i="4"/>
  <c r="B18" i="4"/>
  <c r="G17" i="4"/>
  <c r="B17" i="4"/>
  <c r="G16" i="4"/>
  <c r="B16" i="4"/>
  <c r="G15" i="4"/>
  <c r="B15" i="4"/>
  <c r="G14" i="4"/>
  <c r="B14" i="4"/>
  <c r="G13" i="4"/>
  <c r="B13" i="4"/>
  <c r="G12" i="4"/>
  <c r="B12" i="4"/>
  <c r="G11" i="4"/>
  <c r="B11" i="4"/>
  <c r="G10" i="4"/>
  <c r="B10" i="4"/>
  <c r="G9" i="4"/>
  <c r="B9" i="4"/>
  <c r="G8" i="4"/>
  <c r="B8" i="4"/>
  <c r="G7" i="4"/>
  <c r="B7" i="4"/>
  <c r="G6" i="4"/>
  <c r="B6" i="4"/>
  <c r="G5" i="4"/>
  <c r="B5" i="4"/>
  <c r="G4" i="4"/>
  <c r="B4" i="4"/>
  <c r="G3" i="4"/>
  <c r="B3" i="4"/>
  <c r="G2" i="4"/>
  <c r="B2" i="4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<sst xmlns="http://schemas.openxmlformats.org/spreadsheetml/2006/main" count="734" uniqueCount="195">
  <si>
    <t>ID</t>
  </si>
  <si>
    <t>Customer Name</t>
  </si>
  <si>
    <t>Division</t>
  </si>
  <si>
    <t>Gender</t>
  </si>
  <si>
    <t>MaritalStatus</t>
  </si>
  <si>
    <t>Age</t>
  </si>
  <si>
    <t>Income</t>
  </si>
  <si>
    <t>BU79786</t>
  </si>
  <si>
    <t>Christine</t>
  </si>
  <si>
    <t>Dhaka</t>
  </si>
  <si>
    <t>F</t>
  </si>
  <si>
    <t>Married</t>
  </si>
  <si>
    <t>QZ44356</t>
  </si>
  <si>
    <t>Susan</t>
  </si>
  <si>
    <t>Rajshahi</t>
  </si>
  <si>
    <t>Single</t>
  </si>
  <si>
    <t>AI49188</t>
  </si>
  <si>
    <t>Margaret</t>
  </si>
  <si>
    <t>Khulna</t>
  </si>
  <si>
    <t>WW63253</t>
  </si>
  <si>
    <t>David</t>
  </si>
  <si>
    <t>Barishal</t>
  </si>
  <si>
    <t>M</t>
  </si>
  <si>
    <t>HB64268</t>
  </si>
  <si>
    <t>Peter</t>
  </si>
  <si>
    <t>Mymensingh</t>
  </si>
  <si>
    <t>OC83172</t>
  </si>
  <si>
    <t>Judith</t>
  </si>
  <si>
    <t>Sylhet</t>
  </si>
  <si>
    <t>XZ87318</t>
  </si>
  <si>
    <t>Jennifer</t>
  </si>
  <si>
    <t>CF85061</t>
  </si>
  <si>
    <t>Michael</t>
  </si>
  <si>
    <t>DY87989</t>
  </si>
  <si>
    <t>John</t>
  </si>
  <si>
    <t>Divorced</t>
  </si>
  <si>
    <t>BQ94931</t>
  </si>
  <si>
    <t>Mary</t>
  </si>
  <si>
    <t>SX51350</t>
  </si>
  <si>
    <t>Stephen</t>
  </si>
  <si>
    <t>Rangpur</t>
  </si>
  <si>
    <t>VQ65197</t>
  </si>
  <si>
    <t>Elizabeth</t>
  </si>
  <si>
    <t>Chattogram</t>
  </si>
  <si>
    <t>DP39365</t>
  </si>
  <si>
    <t>Mark</t>
  </si>
  <si>
    <t>SJ95423</t>
  </si>
  <si>
    <t>Paul</t>
  </si>
  <si>
    <t>IL66569</t>
  </si>
  <si>
    <t>Robert</t>
  </si>
  <si>
    <t>BW63560</t>
  </si>
  <si>
    <t>Patricia</t>
  </si>
  <si>
    <t>FV94802</t>
  </si>
  <si>
    <t>Christopher</t>
  </si>
  <si>
    <t>OE15005</t>
  </si>
  <si>
    <t>Kevin</t>
  </si>
  <si>
    <t>WC83389</t>
  </si>
  <si>
    <t>Anthony</t>
  </si>
  <si>
    <t>FL50705</t>
  </si>
  <si>
    <t>Linda</t>
  </si>
  <si>
    <t>ZK25313</t>
  </si>
  <si>
    <t>Richard</t>
  </si>
  <si>
    <t>SV62436</t>
  </si>
  <si>
    <t>Barbara</t>
  </si>
  <si>
    <t>YH23384</t>
  </si>
  <si>
    <t>Ian</t>
  </si>
  <si>
    <t>TZ98966</t>
  </si>
  <si>
    <t>Lynette</t>
  </si>
  <si>
    <t>HM55802</t>
  </si>
  <si>
    <t>Robyn</t>
  </si>
  <si>
    <t>FS42516</t>
  </si>
  <si>
    <t>Craig</t>
  </si>
  <si>
    <t>US89481</t>
  </si>
  <si>
    <t>Anne</t>
  </si>
  <si>
    <t>HO30839</t>
  </si>
  <si>
    <t>Karen</t>
  </si>
  <si>
    <t>GE62437</t>
  </si>
  <si>
    <t>Helen</t>
  </si>
  <si>
    <t>EJ77678</t>
  </si>
  <si>
    <t>Diane</t>
  </si>
  <si>
    <t>SV85652</t>
  </si>
  <si>
    <t>William</t>
  </si>
  <si>
    <t>UL64533</t>
  </si>
  <si>
    <t>Gregory</t>
  </si>
  <si>
    <t>PF41800</t>
  </si>
  <si>
    <t>Wayne</t>
  </si>
  <si>
    <t>AO98601</t>
  </si>
  <si>
    <t>Andrew</t>
  </si>
  <si>
    <t>SK67821</t>
  </si>
  <si>
    <t>Sandra</t>
  </si>
  <si>
    <t>YV55495</t>
  </si>
  <si>
    <t>Wendy</t>
  </si>
  <si>
    <t>KY38074</t>
  </si>
  <si>
    <t>Grant</t>
  </si>
  <si>
    <t>DM79012</t>
  </si>
  <si>
    <t>Janet</t>
  </si>
  <si>
    <t>CM61827</t>
  </si>
  <si>
    <t>James</t>
  </si>
  <si>
    <t>WC35801</t>
  </si>
  <si>
    <t>Bruce</t>
  </si>
  <si>
    <t>QG25316</t>
  </si>
  <si>
    <t>Heather</t>
  </si>
  <si>
    <t>MB98372</t>
  </si>
  <si>
    <t>Pamela</t>
  </si>
  <si>
    <t>IL19217</t>
  </si>
  <si>
    <t>Carol</t>
  </si>
  <si>
    <t>SR38658</t>
  </si>
  <si>
    <t>Brian</t>
  </si>
  <si>
    <t>DH41343</t>
  </si>
  <si>
    <t>Steven</t>
  </si>
  <si>
    <t>HG65722</t>
  </si>
  <si>
    <t>Janice</t>
  </si>
  <si>
    <t>BU27331</t>
  </si>
  <si>
    <t>Philip</t>
  </si>
  <si>
    <t>XM45289</t>
  </si>
  <si>
    <t>Julie</t>
  </si>
  <si>
    <t>KP34198</t>
  </si>
  <si>
    <t>Suzanne</t>
  </si>
  <si>
    <t>WE95729</t>
  </si>
  <si>
    <t>Lorraine</t>
  </si>
  <si>
    <t>PY51963</t>
  </si>
  <si>
    <t>RB69909</t>
  </si>
  <si>
    <t>XR95069</t>
  </si>
  <si>
    <t>FR46645</t>
  </si>
  <si>
    <t>SY17488</t>
  </si>
  <si>
    <t>AP67935</t>
  </si>
  <si>
    <t>FS37417</t>
  </si>
  <si>
    <t>ML29312</t>
  </si>
  <si>
    <t>UB61619</t>
  </si>
  <si>
    <t>CD86811</t>
  </si>
  <si>
    <t>RU83859</t>
  </si>
  <si>
    <t>FG63582</t>
  </si>
  <si>
    <t>NN71951</t>
  </si>
  <si>
    <t>WB37082</t>
  </si>
  <si>
    <t>SM52139</t>
  </si>
  <si>
    <t>FL82372</t>
  </si>
  <si>
    <t>DP45816</t>
  </si>
  <si>
    <t>GW33762</t>
  </si>
  <si>
    <t>RZ33670</t>
  </si>
  <si>
    <t>PY70169</t>
  </si>
  <si>
    <t>MO91628</t>
  </si>
  <si>
    <t>HW87852</t>
  </si>
  <si>
    <t>HB20453</t>
  </si>
  <si>
    <t>BN87372</t>
  </si>
  <si>
    <t>YX23800</t>
  </si>
  <si>
    <t>DZ87709</t>
  </si>
  <si>
    <t>XW13033</t>
  </si>
  <si>
    <t>LN31673</t>
  </si>
  <si>
    <t>OM82309</t>
  </si>
  <si>
    <t>ZU35962</t>
  </si>
  <si>
    <t>VH85817</t>
  </si>
  <si>
    <t>DT85712</t>
  </si>
  <si>
    <t>YJ88573</t>
  </si>
  <si>
    <t>SQ19467</t>
  </si>
  <si>
    <t>HF88410</t>
  </si>
  <si>
    <t>ET79815</t>
  </si>
  <si>
    <t>QC35222</t>
  </si>
  <si>
    <t>CJ15590</t>
  </si>
  <si>
    <t>OI48267</t>
  </si>
  <si>
    <t>JY67916</t>
  </si>
  <si>
    <t>OE75231</t>
  </si>
  <si>
    <t>CZ33664</t>
  </si>
  <si>
    <t>WK30175</t>
  </si>
  <si>
    <t>ON44465</t>
  </si>
  <si>
    <t>TV87155</t>
  </si>
  <si>
    <t>KH48895</t>
  </si>
  <si>
    <t>NZ30757</t>
  </si>
  <si>
    <t>RI22468</t>
  </si>
  <si>
    <t>FZ30935</t>
  </si>
  <si>
    <t>UG93476</t>
  </si>
  <si>
    <t>AB96670</t>
  </si>
  <si>
    <t>XK64261</t>
  </si>
  <si>
    <t>EV68375</t>
  </si>
  <si>
    <t>UN51653</t>
  </si>
  <si>
    <t>TO96662</t>
  </si>
  <si>
    <t>MR52087</t>
  </si>
  <si>
    <t>DE75225</t>
  </si>
  <si>
    <t>EP80820</t>
  </si>
  <si>
    <t>GU99037</t>
  </si>
  <si>
    <t>WI57118</t>
  </si>
  <si>
    <t>YQ74870</t>
  </si>
  <si>
    <t>MQ14219</t>
  </si>
  <si>
    <t>KN20603</t>
  </si>
  <si>
    <t>Row Labels</t>
  </si>
  <si>
    <t>Grand Total</t>
  </si>
  <si>
    <t>Sum of Income</t>
  </si>
  <si>
    <t>Column Labels</t>
  </si>
  <si>
    <t>F Total</t>
  </si>
  <si>
    <t>M Total</t>
  </si>
  <si>
    <t>Matched</t>
  </si>
  <si>
    <t>Min, Max and Average Income</t>
  </si>
  <si>
    <t xml:space="preserve">Min = </t>
  </si>
  <si>
    <t xml:space="preserve">Max = </t>
  </si>
  <si>
    <t xml:space="preserve">Average = </t>
  </si>
  <si>
    <t>Solvency(&gt;25000)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</si>
</sst>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2"/>
      <color theme="1"/>
      <name val="Times New Roman"/>
    </font>
    <font>
      <b/>
      <sz val="12"/>
      <color rgb="FF000000"/>
      <name val="Times New Roman"/>
    </font>
    <font>
      <sz val="12"/>
      <color rgb="FF000000"/>
      <name val="Times New Roman"/>
    </font>
    <font>
      <sz val="12"/>
      <color theme="1"/>
      <name val="Times New Roman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/>
    <xf numFmtId="0" fontId="0" fillId="0" borderId="0" xfId="0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  <xf numFmtId="0" fontId="0" fillId="0" borderId="0" xfId="0" applyFont="1" applyAlignment="1">
      <alignment horizontal="left" indent="2"/>
    </xf>
    <xf numFmtId="0" fontId="0" fillId="0" borderId="0" xfId="0" applyNumberFormat="1" applyFont="1" applyAlignment="1"/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95.520085300923" createdVersion="7" refreshedVersion="7" minRefreshableVersion="3" recordCount="50" xr:uid="{65358AE4-141E-4C3E-80FD-950B8DACFBFB}">
  <cacheSource type="worksheet">
    <worksheetSource ref="A1:H51" sheet="Sheet1"/>
  </cacheSource>
  <cacheFields count="7">
    <cacheField name="ID" numFmtId="0">
      <sharedItems count="50">
        <s v="BU79786"/>
        <s v="QZ44356"/>
        <s v="AI49188"/>
        <s v="WW63253"/>
        <s v="HB64268"/>
        <s v="OC83172"/>
        <s v="XZ87318"/>
        <s v="CF85061"/>
        <s v="DY87989"/>
        <s v="BQ94931"/>
        <s v="SX51350"/>
        <s v="VQ65197"/>
        <s v="DP39365"/>
        <s v="SJ95423"/>
        <s v="IL66569"/>
        <s v="BW63560"/>
        <s v="FV94802"/>
        <s v="OE15005"/>
        <s v="WC83389"/>
        <s v="FL50705"/>
        <s v="ZK25313"/>
        <s v="SV62436"/>
        <s v="YH23384"/>
        <s v="TZ98966"/>
        <s v="HM55802"/>
        <s v="FS42516"/>
        <s v="US89481"/>
        <s v="HO30839"/>
        <s v="GE62437"/>
        <s v="EJ77678"/>
        <s v="SV85652"/>
        <s v="UL64533"/>
        <s v="PF41800"/>
        <s v="AO98601"/>
        <s v="SK67821"/>
        <s v="YV55495"/>
        <s v="KY38074"/>
        <s v="DM79012"/>
        <s v="CM61827"/>
        <s v="WC35801"/>
        <s v="QG25316"/>
        <s v="MB98372"/>
        <s v="IL19217"/>
        <s v="SR38658"/>
        <s v="DH41343"/>
        <s v="HG65722"/>
        <s v="BU27331"/>
        <s v="XM45289"/>
        <s v="KP34198"/>
        <s v="WE95729"/>
      </sharedItems>
    </cacheField>
    <cacheField name="Customer Name" numFmtId="0">
      <sharedItems count="50">
        <s v="Christine"/>
        <s v="Susan"/>
        <s v="Margaret"/>
        <s v="David"/>
        <s v="Peter"/>
        <s v="Judith"/>
        <s v="Jennifer"/>
        <s v="Michael"/>
        <s v="John"/>
        <s v="Mary"/>
        <s v="Stephen"/>
        <s v="Elizabeth"/>
        <s v="Mark"/>
        <s v="Paul"/>
        <s v="Robert"/>
        <s v="Patricia"/>
        <s v="Christopher"/>
        <s v="Kevin"/>
        <s v="Anthony"/>
        <s v="Linda"/>
        <s v="Richard"/>
        <s v="Barbara"/>
        <s v="Ian"/>
        <s v="Lynette"/>
        <s v="Robyn"/>
        <s v="Craig"/>
        <s v="Anne"/>
        <s v="Karen"/>
        <s v="Helen"/>
        <s v="Diane"/>
        <s v="William"/>
        <s v="Gregory"/>
        <s v="Wayne"/>
        <s v="Andrew"/>
        <s v="Sandra"/>
        <s v="Wendy"/>
        <s v="Grant"/>
        <s v="Janet"/>
        <s v="James"/>
        <s v="Bruce"/>
        <s v="Heather"/>
        <s v="Pamela"/>
        <s v="Carol"/>
        <s v="Brian"/>
        <s v="Steven"/>
        <s v="Janice"/>
        <s v="Philip"/>
        <s v="Julie"/>
        <s v="Suzanne"/>
        <s v="Lorraine"/>
      </sharedItems>
    </cacheField>
    <cacheField name="Division" numFmtId="0">
      <sharedItems count="8">
        <s v="Dhaka"/>
        <s v="Rajshahi"/>
        <s v="Khulna"/>
        <s v="Barishal"/>
        <s v="Mymensingh"/>
        <s v="Sylhet"/>
        <s v="Rangpur"/>
        <s v="Chattogram"/>
      </sharedItems>
    </cacheField>
    <cacheField name="Gender" numFmtId="0">
      <sharedItems count="2">
        <s v="F"/>
        <s v="M"/>
      </sharedItems>
    </cacheField>
    <cacheField name="MaritalStatus" numFmtId="0">
      <sharedItems count="3">
        <s v="Married"/>
        <s v="Single"/>
        <s v="Divorced"/>
      </sharedItems>
    </cacheField>
    <cacheField name="Age" numFmtId="0">
      <sharedItems containsSemiMixedTypes="0" containsString="0" containsNumber="1" containsInteger="1" minValue="24" maxValue="50"/>
    </cacheField>
    <cacheField name="Income" numFmtId="0">
      <sharedItems containsSemiMixedTypes="0" containsString="0" containsNumber="1" containsInteger="1" minValue="0" maxValue="998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x v="0"/>
    <x v="0"/>
    <x v="0"/>
    <n v="43"/>
    <n v="56274"/>
  </r>
  <r>
    <x v="1"/>
    <x v="1"/>
    <x v="1"/>
    <x v="0"/>
    <x v="1"/>
    <n v="41"/>
    <n v="0"/>
  </r>
  <r>
    <x v="2"/>
    <x v="2"/>
    <x v="2"/>
    <x v="0"/>
    <x v="0"/>
    <n v="35"/>
    <n v="48767"/>
  </r>
  <r>
    <x v="3"/>
    <x v="3"/>
    <x v="3"/>
    <x v="1"/>
    <x v="0"/>
    <n v="39"/>
    <n v="0"/>
  </r>
  <r>
    <x v="4"/>
    <x v="4"/>
    <x v="4"/>
    <x v="1"/>
    <x v="1"/>
    <n v="43"/>
    <n v="43836"/>
  </r>
  <r>
    <x v="5"/>
    <x v="5"/>
    <x v="5"/>
    <x v="0"/>
    <x v="0"/>
    <n v="29"/>
    <n v="62902"/>
  </r>
  <r>
    <x v="6"/>
    <x v="6"/>
    <x v="2"/>
    <x v="0"/>
    <x v="0"/>
    <n v="29"/>
    <n v="55350"/>
  </r>
  <r>
    <x v="7"/>
    <x v="7"/>
    <x v="3"/>
    <x v="1"/>
    <x v="1"/>
    <n v="41"/>
    <n v="0"/>
  </r>
  <r>
    <x v="8"/>
    <x v="8"/>
    <x v="4"/>
    <x v="1"/>
    <x v="2"/>
    <n v="39"/>
    <n v="14072"/>
  </r>
  <r>
    <x v="9"/>
    <x v="9"/>
    <x v="5"/>
    <x v="0"/>
    <x v="0"/>
    <n v="27"/>
    <n v="28812"/>
  </r>
  <r>
    <x v="10"/>
    <x v="10"/>
    <x v="6"/>
    <x v="1"/>
    <x v="1"/>
    <n v="50"/>
    <n v="0"/>
  </r>
  <r>
    <x v="11"/>
    <x v="11"/>
    <x v="7"/>
    <x v="0"/>
    <x v="0"/>
    <n v="47"/>
    <n v="0"/>
  </r>
  <r>
    <x v="12"/>
    <x v="12"/>
    <x v="0"/>
    <x v="1"/>
    <x v="0"/>
    <n v="31"/>
    <n v="77026"/>
  </r>
  <r>
    <x v="13"/>
    <x v="13"/>
    <x v="1"/>
    <x v="1"/>
    <x v="0"/>
    <n v="42"/>
    <n v="99845"/>
  </r>
  <r>
    <x v="14"/>
    <x v="14"/>
    <x v="2"/>
    <x v="1"/>
    <x v="1"/>
    <n v="42"/>
    <n v="83689"/>
  </r>
  <r>
    <x v="15"/>
    <x v="15"/>
    <x v="3"/>
    <x v="0"/>
    <x v="0"/>
    <n v="24"/>
    <n v="24599"/>
  </r>
  <r>
    <x v="16"/>
    <x v="16"/>
    <x v="4"/>
    <x v="1"/>
    <x v="0"/>
    <n v="35"/>
    <n v="25049"/>
  </r>
  <r>
    <x v="17"/>
    <x v="17"/>
    <x v="5"/>
    <x v="1"/>
    <x v="0"/>
    <n v="29"/>
    <n v="28855"/>
  </r>
  <r>
    <x v="18"/>
    <x v="18"/>
    <x v="6"/>
    <x v="1"/>
    <x v="0"/>
    <n v="28"/>
    <n v="51148"/>
  </r>
  <r>
    <x v="19"/>
    <x v="19"/>
    <x v="7"/>
    <x v="0"/>
    <x v="0"/>
    <n v="43"/>
    <n v="66140"/>
  </r>
  <r>
    <x v="20"/>
    <x v="20"/>
    <x v="0"/>
    <x v="1"/>
    <x v="1"/>
    <n v="29"/>
    <n v="57749"/>
  </r>
  <r>
    <x v="21"/>
    <x v="21"/>
    <x v="1"/>
    <x v="0"/>
    <x v="2"/>
    <n v="46"/>
    <n v="13789"/>
  </r>
  <r>
    <x v="22"/>
    <x v="22"/>
    <x v="4"/>
    <x v="1"/>
    <x v="2"/>
    <n v="47"/>
    <n v="14072"/>
  </r>
  <r>
    <x v="23"/>
    <x v="23"/>
    <x v="5"/>
    <x v="0"/>
    <x v="1"/>
    <n v="39"/>
    <n v="0"/>
  </r>
  <r>
    <x v="24"/>
    <x v="24"/>
    <x v="6"/>
    <x v="0"/>
    <x v="0"/>
    <n v="38"/>
    <n v="17870"/>
  </r>
  <r>
    <x v="25"/>
    <x v="25"/>
    <x v="7"/>
    <x v="1"/>
    <x v="0"/>
    <n v="35"/>
    <n v="97541"/>
  </r>
  <r>
    <x v="26"/>
    <x v="26"/>
    <x v="0"/>
    <x v="0"/>
    <x v="1"/>
    <n v="37"/>
    <n v="0"/>
  </r>
  <r>
    <x v="27"/>
    <x v="27"/>
    <x v="1"/>
    <x v="0"/>
    <x v="0"/>
    <n v="29"/>
    <n v="10511"/>
  </r>
  <r>
    <x v="28"/>
    <x v="28"/>
    <x v="2"/>
    <x v="0"/>
    <x v="1"/>
    <n v="39"/>
    <n v="86584"/>
  </r>
  <r>
    <x v="29"/>
    <x v="29"/>
    <x v="6"/>
    <x v="0"/>
    <x v="0"/>
    <n v="48"/>
    <n v="75690"/>
  </r>
  <r>
    <x v="30"/>
    <x v="30"/>
    <x v="7"/>
    <x v="1"/>
    <x v="0"/>
    <n v="49"/>
    <n v="23158"/>
  </r>
  <r>
    <x v="31"/>
    <x v="31"/>
    <x v="0"/>
    <x v="1"/>
    <x v="0"/>
    <n v="27"/>
    <n v="65999"/>
  </r>
  <r>
    <x v="32"/>
    <x v="32"/>
    <x v="1"/>
    <x v="1"/>
    <x v="0"/>
    <n v="34"/>
    <n v="0"/>
  </r>
  <r>
    <x v="33"/>
    <x v="33"/>
    <x v="2"/>
    <x v="1"/>
    <x v="0"/>
    <n v="45"/>
    <n v="54500"/>
  </r>
  <r>
    <x v="34"/>
    <x v="34"/>
    <x v="3"/>
    <x v="0"/>
    <x v="0"/>
    <n v="25"/>
    <n v="37260"/>
  </r>
  <r>
    <x v="35"/>
    <x v="35"/>
    <x v="4"/>
    <x v="0"/>
    <x v="0"/>
    <n v="34"/>
    <n v="68987"/>
  </r>
  <r>
    <x v="36"/>
    <x v="36"/>
    <x v="5"/>
    <x v="1"/>
    <x v="0"/>
    <n v="46"/>
    <n v="42305"/>
  </r>
  <r>
    <x v="37"/>
    <x v="37"/>
    <x v="6"/>
    <x v="0"/>
    <x v="0"/>
    <n v="43"/>
    <n v="65706"/>
  </r>
  <r>
    <x v="38"/>
    <x v="38"/>
    <x v="7"/>
    <x v="1"/>
    <x v="1"/>
    <n v="35"/>
    <n v="0"/>
  </r>
  <r>
    <x v="39"/>
    <x v="39"/>
    <x v="2"/>
    <x v="1"/>
    <x v="2"/>
    <n v="50"/>
    <n v="53243"/>
  </r>
  <r>
    <x v="40"/>
    <x v="40"/>
    <x v="6"/>
    <x v="0"/>
    <x v="0"/>
    <n v="30"/>
    <n v="0"/>
  </r>
  <r>
    <x v="41"/>
    <x v="41"/>
    <x v="7"/>
    <x v="0"/>
    <x v="1"/>
    <n v="27"/>
    <n v="50071"/>
  </r>
  <r>
    <x v="42"/>
    <x v="42"/>
    <x v="0"/>
    <x v="0"/>
    <x v="0"/>
    <n v="44"/>
    <n v="60021"/>
  </r>
  <r>
    <x v="43"/>
    <x v="43"/>
    <x v="1"/>
    <x v="1"/>
    <x v="0"/>
    <n v="49"/>
    <n v="43244"/>
  </r>
  <r>
    <x v="44"/>
    <x v="44"/>
    <x v="4"/>
    <x v="1"/>
    <x v="0"/>
    <n v="25"/>
    <n v="92834"/>
  </r>
  <r>
    <x v="45"/>
    <x v="45"/>
    <x v="5"/>
    <x v="0"/>
    <x v="0"/>
    <n v="42"/>
    <n v="10105"/>
  </r>
  <r>
    <x v="46"/>
    <x v="46"/>
    <x v="6"/>
    <x v="1"/>
    <x v="1"/>
    <n v="43"/>
    <n v="0"/>
  </r>
  <r>
    <x v="47"/>
    <x v="47"/>
    <x v="7"/>
    <x v="0"/>
    <x v="1"/>
    <n v="37"/>
    <n v="23218"/>
  </r>
  <r>
    <x v="48"/>
    <x v="48"/>
    <x v="2"/>
    <x v="0"/>
    <x v="0"/>
    <n v="30"/>
    <n v="0"/>
  </r>
  <r>
    <x v="49"/>
    <x v="49"/>
    <x v="5"/>
    <x v="0"/>
    <x v="0"/>
    <n v="4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9FB84A-B36A-4C4E-84C9-6A92D98A867F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J114" firstHeaderRow="1" firstDataRow="3" firstDataCol="1"/>
  <pivotFields count="7">
    <pivotField axis="axisRow" showAll="0">
      <items count="51">
        <item x="2"/>
        <item x="33"/>
        <item x="9"/>
        <item x="46"/>
        <item x="0"/>
        <item x="15"/>
        <item x="7"/>
        <item x="38"/>
        <item x="44"/>
        <item x="37"/>
        <item x="12"/>
        <item x="8"/>
        <item x="29"/>
        <item x="19"/>
        <item x="25"/>
        <item x="16"/>
        <item x="28"/>
        <item x="4"/>
        <item x="45"/>
        <item x="24"/>
        <item x="27"/>
        <item x="42"/>
        <item x="14"/>
        <item x="48"/>
        <item x="36"/>
        <item x="41"/>
        <item x="5"/>
        <item x="17"/>
        <item x="32"/>
        <item x="40"/>
        <item x="1"/>
        <item x="13"/>
        <item x="34"/>
        <item x="43"/>
        <item x="21"/>
        <item x="30"/>
        <item x="10"/>
        <item x="23"/>
        <item x="31"/>
        <item x="26"/>
        <item x="11"/>
        <item x="39"/>
        <item x="18"/>
        <item x="49"/>
        <item x="3"/>
        <item x="47"/>
        <item x="6"/>
        <item x="22"/>
        <item x="35"/>
        <item x="20"/>
        <item t="default"/>
      </items>
    </pivotField>
    <pivotField axis="axisRow" showAll="0">
      <items count="51">
        <item x="33"/>
        <item x="26"/>
        <item x="18"/>
        <item x="21"/>
        <item x="43"/>
        <item x="39"/>
        <item x="42"/>
        <item x="0"/>
        <item x="16"/>
        <item x="25"/>
        <item x="3"/>
        <item x="29"/>
        <item x="11"/>
        <item x="36"/>
        <item x="31"/>
        <item x="40"/>
        <item x="28"/>
        <item x="22"/>
        <item x="38"/>
        <item x="37"/>
        <item x="45"/>
        <item x="6"/>
        <item x="8"/>
        <item x="5"/>
        <item x="47"/>
        <item x="27"/>
        <item x="17"/>
        <item x="19"/>
        <item x="49"/>
        <item x="23"/>
        <item x="2"/>
        <item x="12"/>
        <item x="9"/>
        <item x="7"/>
        <item x="41"/>
        <item x="15"/>
        <item x="13"/>
        <item x="4"/>
        <item x="46"/>
        <item x="20"/>
        <item x="14"/>
        <item x="24"/>
        <item x="34"/>
        <item x="10"/>
        <item x="44"/>
        <item x="1"/>
        <item x="48"/>
        <item x="32"/>
        <item x="35"/>
        <item x="30"/>
        <item t="default"/>
      </items>
    </pivotField>
    <pivotField axis="axisRow" showAll="0">
      <items count="9">
        <item x="3"/>
        <item x="7"/>
        <item x="0"/>
        <item x="2"/>
        <item x="4"/>
        <item x="1"/>
        <item x="6"/>
        <item x="5"/>
        <item t="default"/>
      </items>
    </pivotField>
    <pivotField axis="axisCol" showAll="0">
      <items count="3">
        <item x="0"/>
        <item x="1"/>
        <item t="default"/>
      </items>
    </pivotField>
    <pivotField axis="axisCol" showAll="0">
      <items count="4">
        <item x="2"/>
        <item x="0"/>
        <item x="1"/>
        <item t="default"/>
      </items>
    </pivotField>
    <pivotField showAll="0"/>
    <pivotField dataField="1" showAll="0"/>
  </pivotFields>
  <rowFields count="3">
    <field x="2"/>
    <field x="1"/>
    <field x="0"/>
  </rowFields>
  <rowItems count="109">
    <i>
      <x/>
    </i>
    <i r="1">
      <x v="10"/>
    </i>
    <i r="2">
      <x v="44"/>
    </i>
    <i r="1">
      <x v="33"/>
    </i>
    <i r="2">
      <x v="6"/>
    </i>
    <i r="1">
      <x v="35"/>
    </i>
    <i r="2">
      <x v="5"/>
    </i>
    <i r="1">
      <x v="42"/>
    </i>
    <i r="2">
      <x v="32"/>
    </i>
    <i>
      <x v="1"/>
    </i>
    <i r="1">
      <x v="9"/>
    </i>
    <i r="2">
      <x v="14"/>
    </i>
    <i r="1">
      <x v="12"/>
    </i>
    <i r="2">
      <x v="40"/>
    </i>
    <i r="1">
      <x v="18"/>
    </i>
    <i r="2">
      <x v="7"/>
    </i>
    <i r="1">
      <x v="24"/>
    </i>
    <i r="2">
      <x v="45"/>
    </i>
    <i r="1">
      <x v="27"/>
    </i>
    <i r="2">
      <x v="13"/>
    </i>
    <i r="1">
      <x v="34"/>
    </i>
    <i r="2">
      <x v="25"/>
    </i>
    <i r="1">
      <x v="49"/>
    </i>
    <i r="2">
      <x v="35"/>
    </i>
    <i>
      <x v="2"/>
    </i>
    <i r="1">
      <x v="1"/>
    </i>
    <i r="2">
      <x v="39"/>
    </i>
    <i r="1">
      <x v="6"/>
    </i>
    <i r="2">
      <x v="21"/>
    </i>
    <i r="1">
      <x v="7"/>
    </i>
    <i r="2">
      <x v="4"/>
    </i>
    <i r="1">
      <x v="14"/>
    </i>
    <i r="2">
      <x v="38"/>
    </i>
    <i r="1">
      <x v="31"/>
    </i>
    <i r="2">
      <x v="10"/>
    </i>
    <i r="1">
      <x v="39"/>
    </i>
    <i r="2">
      <x v="49"/>
    </i>
    <i>
      <x v="3"/>
    </i>
    <i r="1">
      <x/>
    </i>
    <i r="2">
      <x v="1"/>
    </i>
    <i r="1">
      <x v="5"/>
    </i>
    <i r="2">
      <x v="41"/>
    </i>
    <i r="1">
      <x v="16"/>
    </i>
    <i r="2">
      <x v="16"/>
    </i>
    <i r="1">
      <x v="21"/>
    </i>
    <i r="2">
      <x v="46"/>
    </i>
    <i r="1">
      <x v="30"/>
    </i>
    <i r="2">
      <x/>
    </i>
    <i r="1">
      <x v="40"/>
    </i>
    <i r="2">
      <x v="22"/>
    </i>
    <i r="1">
      <x v="46"/>
    </i>
    <i r="2">
      <x v="23"/>
    </i>
    <i>
      <x v="4"/>
    </i>
    <i r="1">
      <x v="8"/>
    </i>
    <i r="2">
      <x v="15"/>
    </i>
    <i r="1">
      <x v="17"/>
    </i>
    <i r="2">
      <x v="47"/>
    </i>
    <i r="1">
      <x v="22"/>
    </i>
    <i r="2">
      <x v="11"/>
    </i>
    <i r="1">
      <x v="37"/>
    </i>
    <i r="2">
      <x v="17"/>
    </i>
    <i r="1">
      <x v="44"/>
    </i>
    <i r="2">
      <x v="8"/>
    </i>
    <i r="1">
      <x v="48"/>
    </i>
    <i r="2">
      <x v="48"/>
    </i>
    <i>
      <x v="5"/>
    </i>
    <i r="1">
      <x v="3"/>
    </i>
    <i r="2">
      <x v="34"/>
    </i>
    <i r="1">
      <x v="4"/>
    </i>
    <i r="2">
      <x v="33"/>
    </i>
    <i r="1">
      <x v="25"/>
    </i>
    <i r="2">
      <x v="20"/>
    </i>
    <i r="1">
      <x v="36"/>
    </i>
    <i r="2">
      <x v="31"/>
    </i>
    <i r="1">
      <x v="45"/>
    </i>
    <i r="2">
      <x v="30"/>
    </i>
    <i r="1">
      <x v="47"/>
    </i>
    <i r="2">
      <x v="28"/>
    </i>
    <i>
      <x v="6"/>
    </i>
    <i r="1">
      <x v="2"/>
    </i>
    <i r="2">
      <x v="42"/>
    </i>
    <i r="1">
      <x v="11"/>
    </i>
    <i r="2">
      <x v="12"/>
    </i>
    <i r="1">
      <x v="15"/>
    </i>
    <i r="2">
      <x v="29"/>
    </i>
    <i r="1">
      <x v="19"/>
    </i>
    <i r="2">
      <x v="9"/>
    </i>
    <i r="1">
      <x v="38"/>
    </i>
    <i r="2">
      <x v="3"/>
    </i>
    <i r="1">
      <x v="41"/>
    </i>
    <i r="2">
      <x v="19"/>
    </i>
    <i r="1">
      <x v="43"/>
    </i>
    <i r="2">
      <x v="36"/>
    </i>
    <i>
      <x v="7"/>
    </i>
    <i r="1">
      <x v="13"/>
    </i>
    <i r="2">
      <x v="24"/>
    </i>
    <i r="1">
      <x v="20"/>
    </i>
    <i r="2">
      <x v="18"/>
    </i>
    <i r="1">
      <x v="23"/>
    </i>
    <i r="2">
      <x v="26"/>
    </i>
    <i r="1">
      <x v="26"/>
    </i>
    <i r="2">
      <x v="27"/>
    </i>
    <i r="1">
      <x v="28"/>
    </i>
    <i r="2">
      <x v="43"/>
    </i>
    <i r="1">
      <x v="29"/>
    </i>
    <i r="2">
      <x v="37"/>
    </i>
    <i r="1">
      <x v="32"/>
    </i>
    <i r="2">
      <x v="2"/>
    </i>
    <i t="grand">
      <x/>
    </i>
  </rowItems>
  <colFields count="2">
    <field x="3"/>
    <field x="4"/>
  </colFields>
  <colItems count="9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 t="grand">
      <x/>
    </i>
  </colItems>
  <dataFields count="1">
    <dataField name="Sum of Incom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0"/>
  <sheetViews>
    <sheetView tabSelected="1" workbookViewId="0">
      <selection activeCell="B2" sqref="B2"/>
    </sheetView>
  </sheetViews>
  <sheetFormatPr defaultColWidth="12.5703125" defaultRowHeight="15.75" customHeight="1" x14ac:dyDescent="0.2"/>
  <cols>
    <col min="3" max="3" width="15.85546875" customWidth="1"/>
    <col min="6" max="6" width="13.7109375" customWidth="1"/>
  </cols>
  <sheetData>
    <row r="1" spans="1:28" ht="15.75" customHeight="1" x14ac:dyDescent="0.25">
      <c r="A1" s="1" t="s">
        <v>0</v>
      </c>
      <c r="B1" s="1" t="s">
        <v>189</v>
      </c>
      <c r="C1" s="1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15.75" customHeight="1" x14ac:dyDescent="0.25">
      <c r="A2" s="4" t="s">
        <v>7</v>
      </c>
      <c r="B2" s="4" t="b">
        <f>ISNUMBER(MATCH(A2,Sheet2!$A$1:$A$90,0))</f>
        <v>1</v>
      </c>
      <c r="C2" s="5" t="s">
        <v>8</v>
      </c>
      <c r="D2" s="4" t="s">
        <v>9</v>
      </c>
      <c r="E2" s="4" t="s">
        <v>10</v>
      </c>
      <c r="F2" s="4" t="s">
        <v>11</v>
      </c>
      <c r="G2" s="6">
        <f t="shared" ref="G2:G51" ca="1" si="0">RANDBETWEEN(24,50)</f>
        <v>28</v>
      </c>
      <c r="H2" s="7">
        <v>56274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ht="15.75" customHeight="1" x14ac:dyDescent="0.25">
      <c r="A3" s="4" t="s">
        <v>12</v>
      </c>
      <c r="B3" s="4" t="b">
        <f>ISNUMBER(MATCH(A3,Sheet2!$A$1:$A$90,0))</f>
        <v>0</v>
      </c>
      <c r="C3" s="5" t="s">
        <v>13</v>
      </c>
      <c r="D3" s="4" t="s">
        <v>14</v>
      </c>
      <c r="E3" s="4" t="s">
        <v>10</v>
      </c>
      <c r="F3" s="4" t="s">
        <v>15</v>
      </c>
      <c r="G3" s="6">
        <f t="shared" ca="1" si="0"/>
        <v>30</v>
      </c>
      <c r="H3" s="7">
        <v>0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ht="15.75" customHeight="1" x14ac:dyDescent="0.25">
      <c r="A4" s="4" t="s">
        <v>16</v>
      </c>
      <c r="B4" s="4" t="b">
        <f>ISNUMBER(MATCH(A4,Sheet2!$A$1:$A$90,0))</f>
        <v>1</v>
      </c>
      <c r="C4" s="5" t="s">
        <v>17</v>
      </c>
      <c r="D4" s="4" t="s">
        <v>18</v>
      </c>
      <c r="E4" s="4" t="s">
        <v>10</v>
      </c>
      <c r="F4" s="4" t="s">
        <v>11</v>
      </c>
      <c r="G4" s="6">
        <f t="shared" ca="1" si="0"/>
        <v>35</v>
      </c>
      <c r="H4" s="7">
        <v>48767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ht="15.75" customHeight="1" x14ac:dyDescent="0.25">
      <c r="A5" s="4" t="s">
        <v>19</v>
      </c>
      <c r="B5" s="4" t="b">
        <f>ISNUMBER(MATCH(A5,Sheet2!$A$1:$A$90,0))</f>
        <v>0</v>
      </c>
      <c r="C5" s="5" t="s">
        <v>20</v>
      </c>
      <c r="D5" s="4" t="s">
        <v>21</v>
      </c>
      <c r="E5" s="4" t="s">
        <v>22</v>
      </c>
      <c r="F5" s="4" t="s">
        <v>11</v>
      </c>
      <c r="G5" s="6">
        <f t="shared" ca="1" si="0"/>
        <v>29</v>
      </c>
      <c r="H5" s="7">
        <v>0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ht="15.75" customHeight="1" x14ac:dyDescent="0.25">
      <c r="A6" s="4" t="s">
        <v>23</v>
      </c>
      <c r="B6" s="4" t="b">
        <f>ISNUMBER(MATCH(A6,Sheet2!$A$1:$A$90,0))</f>
        <v>0</v>
      </c>
      <c r="C6" s="5" t="s">
        <v>24</v>
      </c>
      <c r="D6" s="4" t="s">
        <v>25</v>
      </c>
      <c r="E6" s="4" t="s">
        <v>22</v>
      </c>
      <c r="F6" s="4" t="s">
        <v>15</v>
      </c>
      <c r="G6" s="6">
        <f t="shared" ca="1" si="0"/>
        <v>26</v>
      </c>
      <c r="H6" s="7">
        <v>43836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ht="15.75" customHeight="1" x14ac:dyDescent="0.25">
      <c r="A7" s="4" t="s">
        <v>26</v>
      </c>
      <c r="B7" s="4" t="b">
        <f>ISNUMBER(MATCH(A7,Sheet2!$A$1:$A$90,0))</f>
        <v>1</v>
      </c>
      <c r="C7" s="5" t="s">
        <v>27</v>
      </c>
      <c r="D7" s="4" t="s">
        <v>28</v>
      </c>
      <c r="E7" s="4" t="s">
        <v>10</v>
      </c>
      <c r="F7" s="4" t="s">
        <v>11</v>
      </c>
      <c r="G7" s="6">
        <f t="shared" ca="1" si="0"/>
        <v>32</v>
      </c>
      <c r="H7" s="7">
        <v>62902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15.75" customHeight="1" x14ac:dyDescent="0.25">
      <c r="A8" s="4" t="s">
        <v>29</v>
      </c>
      <c r="B8" s="4" t="b">
        <f>ISNUMBER(MATCH(A8,Sheet2!$A$1:$A$90,0))</f>
        <v>1</v>
      </c>
      <c r="C8" s="5" t="s">
        <v>30</v>
      </c>
      <c r="D8" s="4" t="s">
        <v>18</v>
      </c>
      <c r="E8" s="4" t="s">
        <v>10</v>
      </c>
      <c r="F8" s="4" t="s">
        <v>11</v>
      </c>
      <c r="G8" s="6">
        <f t="shared" ca="1" si="0"/>
        <v>38</v>
      </c>
      <c r="H8" s="7">
        <v>55350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28" ht="15.75" customHeight="1" x14ac:dyDescent="0.25">
      <c r="A9" s="4" t="s">
        <v>31</v>
      </c>
      <c r="B9" s="4" t="b">
        <f>ISNUMBER(MATCH(A9,Sheet2!$A$1:$A$90,0))</f>
        <v>0</v>
      </c>
      <c r="C9" s="5" t="s">
        <v>32</v>
      </c>
      <c r="D9" s="4" t="s">
        <v>21</v>
      </c>
      <c r="E9" s="4" t="s">
        <v>22</v>
      </c>
      <c r="F9" s="4" t="s">
        <v>15</v>
      </c>
      <c r="G9" s="6">
        <f t="shared" ca="1" si="0"/>
        <v>24</v>
      </c>
      <c r="H9" s="7">
        <v>0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spans="1:28" ht="15.75" customHeight="1" x14ac:dyDescent="0.25">
      <c r="A10" s="4" t="s">
        <v>33</v>
      </c>
      <c r="B10" s="4" t="b">
        <f>ISNUMBER(MATCH(A10,Sheet2!$A$1:$A$90,0))</f>
        <v>0</v>
      </c>
      <c r="C10" s="5" t="s">
        <v>34</v>
      </c>
      <c r="D10" s="4" t="s">
        <v>25</v>
      </c>
      <c r="E10" s="4" t="s">
        <v>22</v>
      </c>
      <c r="F10" s="4" t="s">
        <v>35</v>
      </c>
      <c r="G10" s="6">
        <f t="shared" ca="1" si="0"/>
        <v>32</v>
      </c>
      <c r="H10" s="7">
        <v>14072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28" ht="15.75" customHeight="1" x14ac:dyDescent="0.25">
      <c r="A11" s="4" t="s">
        <v>36</v>
      </c>
      <c r="B11" s="4" t="b">
        <f>ISNUMBER(MATCH(A11,Sheet2!$A$1:$A$90,0))</f>
        <v>0</v>
      </c>
      <c r="C11" s="5" t="s">
        <v>37</v>
      </c>
      <c r="D11" s="4" t="s">
        <v>28</v>
      </c>
      <c r="E11" s="4" t="s">
        <v>10</v>
      </c>
      <c r="F11" s="4" t="s">
        <v>11</v>
      </c>
      <c r="G11" s="6">
        <f t="shared" ca="1" si="0"/>
        <v>26</v>
      </c>
      <c r="H11" s="7">
        <v>28812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spans="1:28" ht="15.75" customHeight="1" x14ac:dyDescent="0.25">
      <c r="A12" s="4" t="s">
        <v>38</v>
      </c>
      <c r="B12" s="4" t="b">
        <f>ISNUMBER(MATCH(A12,Sheet2!$A$1:$A$90,0))</f>
        <v>1</v>
      </c>
      <c r="C12" s="5" t="s">
        <v>39</v>
      </c>
      <c r="D12" s="4" t="s">
        <v>40</v>
      </c>
      <c r="E12" s="4" t="s">
        <v>22</v>
      </c>
      <c r="F12" s="4" t="s">
        <v>15</v>
      </c>
      <c r="G12" s="6">
        <f t="shared" ca="1" si="0"/>
        <v>27</v>
      </c>
      <c r="H12" s="7">
        <v>0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spans="1:28" ht="15.75" customHeight="1" x14ac:dyDescent="0.25">
      <c r="A13" s="4" t="s">
        <v>41</v>
      </c>
      <c r="B13" s="4" t="b">
        <f>ISNUMBER(MATCH(A13,Sheet2!$A$1:$A$90,0))</f>
        <v>0</v>
      </c>
      <c r="C13" s="5" t="s">
        <v>42</v>
      </c>
      <c r="D13" s="4" t="s">
        <v>43</v>
      </c>
      <c r="E13" s="4" t="s">
        <v>10</v>
      </c>
      <c r="F13" s="4" t="s">
        <v>11</v>
      </c>
      <c r="G13" s="6">
        <f t="shared" ca="1" si="0"/>
        <v>45</v>
      </c>
      <c r="H13" s="7">
        <v>0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spans="1:28" ht="15.75" customHeight="1" x14ac:dyDescent="0.25">
      <c r="A14" s="4" t="s">
        <v>44</v>
      </c>
      <c r="B14" s="4" t="b">
        <f>ISNUMBER(MATCH(A14,Sheet2!$A$1:$A$90,0))</f>
        <v>1</v>
      </c>
      <c r="C14" s="5" t="s">
        <v>45</v>
      </c>
      <c r="D14" s="4" t="s">
        <v>9</v>
      </c>
      <c r="E14" s="4" t="s">
        <v>22</v>
      </c>
      <c r="F14" s="4" t="s">
        <v>11</v>
      </c>
      <c r="G14" s="6">
        <f t="shared" ca="1" si="0"/>
        <v>44</v>
      </c>
      <c r="H14" s="7">
        <v>77026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spans="1:28" ht="15.75" customHeight="1" x14ac:dyDescent="0.25">
      <c r="A15" s="4" t="s">
        <v>46</v>
      </c>
      <c r="B15" s="4" t="b">
        <f>ISNUMBER(MATCH(A15,Sheet2!$A$1:$A$90,0))</f>
        <v>0</v>
      </c>
      <c r="C15" s="5" t="s">
        <v>47</v>
      </c>
      <c r="D15" s="4" t="s">
        <v>14</v>
      </c>
      <c r="E15" s="4" t="s">
        <v>22</v>
      </c>
      <c r="F15" s="4" t="s">
        <v>11</v>
      </c>
      <c r="G15" s="6">
        <f t="shared" ca="1" si="0"/>
        <v>31</v>
      </c>
      <c r="H15" s="7">
        <v>99845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spans="1:28" ht="15.75" customHeight="1" x14ac:dyDescent="0.25">
      <c r="A16" s="4" t="s">
        <v>48</v>
      </c>
      <c r="B16" s="4" t="b">
        <f>ISNUMBER(MATCH(A16,Sheet2!$A$1:$A$90,0))</f>
        <v>1</v>
      </c>
      <c r="C16" s="5" t="s">
        <v>49</v>
      </c>
      <c r="D16" s="4" t="s">
        <v>18</v>
      </c>
      <c r="E16" s="4" t="s">
        <v>22</v>
      </c>
      <c r="F16" s="4" t="s">
        <v>15</v>
      </c>
      <c r="G16" s="6">
        <f t="shared" ca="1" si="0"/>
        <v>31</v>
      </c>
      <c r="H16" s="7">
        <v>83689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spans="1:28" ht="15.75" customHeight="1" x14ac:dyDescent="0.25">
      <c r="A17" s="4" t="s">
        <v>50</v>
      </c>
      <c r="B17" s="4" t="b">
        <f>ISNUMBER(MATCH(A17,Sheet2!$A$1:$A$90,0))</f>
        <v>0</v>
      </c>
      <c r="C17" s="5" t="s">
        <v>51</v>
      </c>
      <c r="D17" s="4" t="s">
        <v>21</v>
      </c>
      <c r="E17" s="4" t="s">
        <v>10</v>
      </c>
      <c r="F17" s="4" t="s">
        <v>11</v>
      </c>
      <c r="G17" s="6">
        <f t="shared" ca="1" si="0"/>
        <v>41</v>
      </c>
      <c r="H17" s="7">
        <v>24599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spans="1:28" ht="15.75" customHeight="1" x14ac:dyDescent="0.25">
      <c r="A18" s="4" t="s">
        <v>52</v>
      </c>
      <c r="B18" s="4" t="b">
        <f>ISNUMBER(MATCH(A18,Sheet2!$A$1:$A$90,0))</f>
        <v>1</v>
      </c>
      <c r="C18" s="5" t="s">
        <v>53</v>
      </c>
      <c r="D18" s="4" t="s">
        <v>25</v>
      </c>
      <c r="E18" s="4" t="s">
        <v>22</v>
      </c>
      <c r="F18" s="4" t="s">
        <v>11</v>
      </c>
      <c r="G18" s="6">
        <f t="shared" ca="1" si="0"/>
        <v>42</v>
      </c>
      <c r="H18" s="7">
        <v>25049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spans="1:28" ht="15.75" customHeight="1" x14ac:dyDescent="0.25">
      <c r="A19" s="4" t="s">
        <v>54</v>
      </c>
      <c r="B19" s="4" t="b">
        <f>ISNUMBER(MATCH(A19,Sheet2!$A$1:$A$90,0))</f>
        <v>1</v>
      </c>
      <c r="C19" s="5" t="s">
        <v>55</v>
      </c>
      <c r="D19" s="4" t="s">
        <v>28</v>
      </c>
      <c r="E19" s="4" t="s">
        <v>22</v>
      </c>
      <c r="F19" s="4" t="s">
        <v>11</v>
      </c>
      <c r="G19" s="6">
        <f t="shared" ca="1" si="0"/>
        <v>33</v>
      </c>
      <c r="H19" s="7">
        <v>28855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spans="1:28" ht="15.75" customHeight="1" x14ac:dyDescent="0.25">
      <c r="A20" s="4" t="s">
        <v>56</v>
      </c>
      <c r="B20" s="4" t="b">
        <f>ISNUMBER(MATCH(A20,Sheet2!$A$1:$A$90,0))</f>
        <v>0</v>
      </c>
      <c r="C20" s="5" t="s">
        <v>57</v>
      </c>
      <c r="D20" s="4" t="s">
        <v>40</v>
      </c>
      <c r="E20" s="4" t="s">
        <v>22</v>
      </c>
      <c r="F20" s="4" t="s">
        <v>11</v>
      </c>
      <c r="G20" s="6">
        <f t="shared" ca="1" si="0"/>
        <v>46</v>
      </c>
      <c r="H20" s="7">
        <v>51148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spans="1:28" ht="15.75" customHeight="1" x14ac:dyDescent="0.25">
      <c r="A21" s="4" t="s">
        <v>58</v>
      </c>
      <c r="B21" s="4" t="b">
        <f>ISNUMBER(MATCH(A21,Sheet2!$A$1:$A$90,0))</f>
        <v>1</v>
      </c>
      <c r="C21" s="5" t="s">
        <v>59</v>
      </c>
      <c r="D21" s="4" t="s">
        <v>43</v>
      </c>
      <c r="E21" s="4" t="s">
        <v>10</v>
      </c>
      <c r="F21" s="4" t="s">
        <v>11</v>
      </c>
      <c r="G21" s="6">
        <f t="shared" ca="1" si="0"/>
        <v>40</v>
      </c>
      <c r="H21" s="7">
        <v>66140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spans="1:28" ht="15.75" customHeight="1" x14ac:dyDescent="0.25">
      <c r="A22" s="4" t="s">
        <v>60</v>
      </c>
      <c r="B22" s="4" t="b">
        <f>ISNUMBER(MATCH(A22,Sheet2!$A$1:$A$90,0))</f>
        <v>0</v>
      </c>
      <c r="C22" s="5" t="s">
        <v>61</v>
      </c>
      <c r="D22" s="4" t="s">
        <v>9</v>
      </c>
      <c r="E22" s="4" t="s">
        <v>22</v>
      </c>
      <c r="F22" s="4" t="s">
        <v>15</v>
      </c>
      <c r="G22" s="6">
        <f t="shared" ca="1" si="0"/>
        <v>42</v>
      </c>
      <c r="H22" s="7">
        <v>57749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spans="1:28" ht="15.75" customHeight="1" x14ac:dyDescent="0.25">
      <c r="A23" s="4" t="s">
        <v>62</v>
      </c>
      <c r="B23" s="4" t="b">
        <f>ISNUMBER(MATCH(A23,Sheet2!$A$1:$A$90,0))</f>
        <v>1</v>
      </c>
      <c r="C23" s="5" t="s">
        <v>63</v>
      </c>
      <c r="D23" s="4" t="s">
        <v>14</v>
      </c>
      <c r="E23" s="4" t="s">
        <v>10</v>
      </c>
      <c r="F23" s="4" t="s">
        <v>35</v>
      </c>
      <c r="G23" s="6">
        <f t="shared" ca="1" si="0"/>
        <v>29</v>
      </c>
      <c r="H23" s="7">
        <v>13789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spans="1:28" ht="15.75" customHeight="1" x14ac:dyDescent="0.25">
      <c r="A24" s="4" t="s">
        <v>64</v>
      </c>
      <c r="B24" s="4" t="b">
        <f>ISNUMBER(MATCH(A24,Sheet2!$A$1:$A$90,0))</f>
        <v>0</v>
      </c>
      <c r="C24" s="5" t="s">
        <v>65</v>
      </c>
      <c r="D24" s="4" t="s">
        <v>25</v>
      </c>
      <c r="E24" s="4" t="s">
        <v>22</v>
      </c>
      <c r="F24" s="4" t="s">
        <v>35</v>
      </c>
      <c r="G24" s="6">
        <f t="shared" ca="1" si="0"/>
        <v>30</v>
      </c>
      <c r="H24" s="7">
        <v>14072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spans="1:28" ht="15.75" customHeight="1" x14ac:dyDescent="0.25">
      <c r="A25" s="4" t="s">
        <v>66</v>
      </c>
      <c r="B25" s="4" t="b">
        <f>ISNUMBER(MATCH(A25,Sheet2!$A$1:$A$90,0))</f>
        <v>1</v>
      </c>
      <c r="C25" s="5" t="s">
        <v>67</v>
      </c>
      <c r="D25" s="4" t="s">
        <v>28</v>
      </c>
      <c r="E25" s="4" t="s">
        <v>10</v>
      </c>
      <c r="F25" s="4" t="s">
        <v>15</v>
      </c>
      <c r="G25" s="6">
        <f t="shared" ca="1" si="0"/>
        <v>27</v>
      </c>
      <c r="H25" s="7">
        <v>0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spans="1:28" ht="15.75" customHeight="1" x14ac:dyDescent="0.25">
      <c r="A26" s="4" t="s">
        <v>68</v>
      </c>
      <c r="B26" s="4" t="b">
        <f>ISNUMBER(MATCH(A26,Sheet2!$A$1:$A$90,0))</f>
        <v>1</v>
      </c>
      <c r="C26" s="5" t="s">
        <v>69</v>
      </c>
      <c r="D26" s="4" t="s">
        <v>40</v>
      </c>
      <c r="E26" s="4" t="s">
        <v>10</v>
      </c>
      <c r="F26" s="4" t="s">
        <v>11</v>
      </c>
      <c r="G26" s="6">
        <f t="shared" ca="1" si="0"/>
        <v>47</v>
      </c>
      <c r="H26" s="7">
        <v>17870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spans="1:28" ht="15.75" customHeight="1" x14ac:dyDescent="0.25">
      <c r="A27" s="4" t="s">
        <v>70</v>
      </c>
      <c r="B27" s="4" t="b">
        <f>ISNUMBER(MATCH(A27,Sheet2!$A$1:$A$90,0))</f>
        <v>0</v>
      </c>
      <c r="C27" s="5" t="s">
        <v>71</v>
      </c>
      <c r="D27" s="4" t="s">
        <v>43</v>
      </c>
      <c r="E27" s="4" t="s">
        <v>22</v>
      </c>
      <c r="F27" s="4" t="s">
        <v>11</v>
      </c>
      <c r="G27" s="6">
        <f t="shared" ca="1" si="0"/>
        <v>24</v>
      </c>
      <c r="H27" s="7">
        <v>97541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spans="1:28" x14ac:dyDescent="0.25">
      <c r="A28" s="4" t="s">
        <v>72</v>
      </c>
      <c r="B28" s="4" t="b">
        <f>ISNUMBER(MATCH(A28,Sheet2!$A$1:$A$90,0))</f>
        <v>0</v>
      </c>
      <c r="C28" s="5" t="s">
        <v>73</v>
      </c>
      <c r="D28" s="4" t="s">
        <v>9</v>
      </c>
      <c r="E28" s="4" t="s">
        <v>10</v>
      </c>
      <c r="F28" s="4" t="s">
        <v>15</v>
      </c>
      <c r="G28" s="6">
        <f t="shared" ca="1" si="0"/>
        <v>30</v>
      </c>
      <c r="H28" s="7">
        <v>0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spans="1:28" x14ac:dyDescent="0.25">
      <c r="A29" s="4" t="s">
        <v>74</v>
      </c>
      <c r="B29" s="4" t="b">
        <f>ISNUMBER(MATCH(A29,Sheet2!$A$1:$A$90,0))</f>
        <v>0</v>
      </c>
      <c r="C29" s="5" t="s">
        <v>75</v>
      </c>
      <c r="D29" s="4" t="s">
        <v>14</v>
      </c>
      <c r="E29" s="4" t="s">
        <v>10</v>
      </c>
      <c r="F29" s="4" t="s">
        <v>11</v>
      </c>
      <c r="G29" s="6">
        <f t="shared" ca="1" si="0"/>
        <v>29</v>
      </c>
      <c r="H29" s="7">
        <v>10511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spans="1:28" x14ac:dyDescent="0.25">
      <c r="A30" s="4" t="s">
        <v>76</v>
      </c>
      <c r="B30" s="4" t="b">
        <f>ISNUMBER(MATCH(A30,Sheet2!$A$1:$A$90,0))</f>
        <v>1</v>
      </c>
      <c r="C30" s="5" t="s">
        <v>77</v>
      </c>
      <c r="D30" s="4" t="s">
        <v>18</v>
      </c>
      <c r="E30" s="4" t="s">
        <v>10</v>
      </c>
      <c r="F30" s="4" t="s">
        <v>15</v>
      </c>
      <c r="G30" s="6">
        <f t="shared" ca="1" si="0"/>
        <v>37</v>
      </c>
      <c r="H30" s="7">
        <v>86584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spans="1:28" x14ac:dyDescent="0.25">
      <c r="A31" s="4" t="s">
        <v>78</v>
      </c>
      <c r="B31" s="4" t="b">
        <f>ISNUMBER(MATCH(A31,Sheet2!$A$1:$A$90,0))</f>
        <v>0</v>
      </c>
      <c r="C31" s="5" t="s">
        <v>79</v>
      </c>
      <c r="D31" s="4" t="s">
        <v>40</v>
      </c>
      <c r="E31" s="4" t="s">
        <v>10</v>
      </c>
      <c r="F31" s="4" t="s">
        <v>11</v>
      </c>
      <c r="G31" s="6">
        <f t="shared" ca="1" si="0"/>
        <v>35</v>
      </c>
      <c r="H31" s="7">
        <v>75690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spans="1:28" x14ac:dyDescent="0.25">
      <c r="A32" s="4" t="s">
        <v>80</v>
      </c>
      <c r="B32" s="4" t="b">
        <f>ISNUMBER(MATCH(A32,Sheet2!$A$1:$A$90,0))</f>
        <v>0</v>
      </c>
      <c r="C32" s="5" t="s">
        <v>81</v>
      </c>
      <c r="D32" s="4" t="s">
        <v>43</v>
      </c>
      <c r="E32" s="4" t="s">
        <v>22</v>
      </c>
      <c r="F32" s="4" t="s">
        <v>11</v>
      </c>
      <c r="G32" s="6">
        <f t="shared" ca="1" si="0"/>
        <v>28</v>
      </c>
      <c r="H32" s="7">
        <v>23158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spans="1:28" x14ac:dyDescent="0.25">
      <c r="A33" s="4" t="s">
        <v>82</v>
      </c>
      <c r="B33" s="4" t="b">
        <f>ISNUMBER(MATCH(A33,Sheet2!$A$1:$A$90,0))</f>
        <v>1</v>
      </c>
      <c r="C33" s="5" t="s">
        <v>83</v>
      </c>
      <c r="D33" s="4" t="s">
        <v>9</v>
      </c>
      <c r="E33" s="4" t="s">
        <v>22</v>
      </c>
      <c r="F33" s="4" t="s">
        <v>11</v>
      </c>
      <c r="G33" s="6">
        <f t="shared" ca="1" si="0"/>
        <v>25</v>
      </c>
      <c r="H33" s="7">
        <v>65999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spans="1:28" x14ac:dyDescent="0.25">
      <c r="A34" s="4" t="s">
        <v>84</v>
      </c>
      <c r="B34" s="4" t="b">
        <f>ISNUMBER(MATCH(A34,Sheet2!$A$1:$A$90,0))</f>
        <v>1</v>
      </c>
      <c r="C34" s="5" t="s">
        <v>85</v>
      </c>
      <c r="D34" s="4" t="s">
        <v>14</v>
      </c>
      <c r="E34" s="4" t="s">
        <v>22</v>
      </c>
      <c r="F34" s="4" t="s">
        <v>11</v>
      </c>
      <c r="G34" s="6">
        <f t="shared" ca="1" si="0"/>
        <v>44</v>
      </c>
      <c r="H34" s="7">
        <v>0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spans="1:28" x14ac:dyDescent="0.25">
      <c r="A35" s="4" t="s">
        <v>86</v>
      </c>
      <c r="B35" s="4" t="b">
        <f>ISNUMBER(MATCH(A35,Sheet2!$A$1:$A$90,0))</f>
        <v>1</v>
      </c>
      <c r="C35" s="5" t="s">
        <v>87</v>
      </c>
      <c r="D35" s="4" t="s">
        <v>18</v>
      </c>
      <c r="E35" s="4" t="s">
        <v>22</v>
      </c>
      <c r="F35" s="4" t="s">
        <v>11</v>
      </c>
      <c r="G35" s="6">
        <f t="shared" ca="1" si="0"/>
        <v>47</v>
      </c>
      <c r="H35" s="7">
        <v>54500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spans="1:28" x14ac:dyDescent="0.25">
      <c r="A36" s="4" t="s">
        <v>88</v>
      </c>
      <c r="B36" s="4" t="b">
        <f>ISNUMBER(MATCH(A36,Sheet2!$A$1:$A$90,0))</f>
        <v>0</v>
      </c>
      <c r="C36" s="5" t="s">
        <v>89</v>
      </c>
      <c r="D36" s="4" t="s">
        <v>21</v>
      </c>
      <c r="E36" s="4" t="s">
        <v>10</v>
      </c>
      <c r="F36" s="4" t="s">
        <v>11</v>
      </c>
      <c r="G36" s="6">
        <f t="shared" ca="1" si="0"/>
        <v>49</v>
      </c>
      <c r="H36" s="7">
        <v>37260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spans="1:28" x14ac:dyDescent="0.25">
      <c r="A37" s="4" t="s">
        <v>90</v>
      </c>
      <c r="B37" s="4" t="b">
        <f>ISNUMBER(MATCH(A37,Sheet2!$A$1:$A$90,0))</f>
        <v>1</v>
      </c>
      <c r="C37" s="5" t="s">
        <v>91</v>
      </c>
      <c r="D37" s="4" t="s">
        <v>25</v>
      </c>
      <c r="E37" s="4" t="s">
        <v>10</v>
      </c>
      <c r="F37" s="4" t="s">
        <v>11</v>
      </c>
      <c r="G37" s="6">
        <f t="shared" ca="1" si="0"/>
        <v>46</v>
      </c>
      <c r="H37" s="7">
        <v>68987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spans="1:28" x14ac:dyDescent="0.25">
      <c r="A38" s="4" t="s">
        <v>92</v>
      </c>
      <c r="B38" s="4" t="b">
        <f>ISNUMBER(MATCH(A38,Sheet2!$A$1:$A$90,0))</f>
        <v>1</v>
      </c>
      <c r="C38" s="5" t="s">
        <v>93</v>
      </c>
      <c r="D38" s="4" t="s">
        <v>28</v>
      </c>
      <c r="E38" s="4" t="s">
        <v>22</v>
      </c>
      <c r="F38" s="4" t="s">
        <v>11</v>
      </c>
      <c r="G38" s="6">
        <f t="shared" ca="1" si="0"/>
        <v>27</v>
      </c>
      <c r="H38" s="7">
        <v>42305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spans="1:28" x14ac:dyDescent="0.25">
      <c r="A39" s="4" t="s">
        <v>94</v>
      </c>
      <c r="B39" s="4" t="b">
        <f>ISNUMBER(MATCH(A39,Sheet2!$A$1:$A$90,0))</f>
        <v>1</v>
      </c>
      <c r="C39" s="5" t="s">
        <v>95</v>
      </c>
      <c r="D39" s="4" t="s">
        <v>40</v>
      </c>
      <c r="E39" s="4" t="s">
        <v>10</v>
      </c>
      <c r="F39" s="4" t="s">
        <v>11</v>
      </c>
      <c r="G39" s="6">
        <f t="shared" ca="1" si="0"/>
        <v>37</v>
      </c>
      <c r="H39" s="7">
        <v>65706</v>
      </c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spans="1:28" x14ac:dyDescent="0.25">
      <c r="A40" s="4" t="s">
        <v>96</v>
      </c>
      <c r="B40" s="4" t="b">
        <f>ISNUMBER(MATCH(A40,Sheet2!$A$1:$A$90,0))</f>
        <v>1</v>
      </c>
      <c r="C40" s="5" t="s">
        <v>97</v>
      </c>
      <c r="D40" s="4" t="s">
        <v>43</v>
      </c>
      <c r="E40" s="4" t="s">
        <v>22</v>
      </c>
      <c r="F40" s="4" t="s">
        <v>15</v>
      </c>
      <c r="G40" s="6">
        <f t="shared" ca="1" si="0"/>
        <v>24</v>
      </c>
      <c r="H40" s="7">
        <v>0</v>
      </c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spans="1:28" x14ac:dyDescent="0.25">
      <c r="A41" s="4" t="s">
        <v>98</v>
      </c>
      <c r="B41" s="4" t="b">
        <f>ISNUMBER(MATCH(A41,Sheet2!$A$1:$A$90,0))</f>
        <v>0</v>
      </c>
      <c r="C41" s="5" t="s">
        <v>99</v>
      </c>
      <c r="D41" s="4" t="s">
        <v>18</v>
      </c>
      <c r="E41" s="4" t="s">
        <v>22</v>
      </c>
      <c r="F41" s="4" t="s">
        <v>35</v>
      </c>
      <c r="G41" s="6">
        <f t="shared" ca="1" si="0"/>
        <v>35</v>
      </c>
      <c r="H41" s="7">
        <v>53243</v>
      </c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spans="1:28" x14ac:dyDescent="0.25">
      <c r="A42" s="4" t="s">
        <v>100</v>
      </c>
      <c r="B42" s="4" t="b">
        <f>ISNUMBER(MATCH(A42,Sheet2!$A$1:$A$90,0))</f>
        <v>0</v>
      </c>
      <c r="C42" s="5" t="s">
        <v>101</v>
      </c>
      <c r="D42" s="4" t="s">
        <v>40</v>
      </c>
      <c r="E42" s="4" t="s">
        <v>10</v>
      </c>
      <c r="F42" s="4" t="s">
        <v>11</v>
      </c>
      <c r="G42" s="6">
        <f t="shared" ca="1" si="0"/>
        <v>44</v>
      </c>
      <c r="H42" s="7">
        <v>0</v>
      </c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spans="1:28" x14ac:dyDescent="0.25">
      <c r="A43" s="4" t="s">
        <v>102</v>
      </c>
      <c r="B43" s="4" t="b">
        <f>ISNUMBER(MATCH(A43,Sheet2!$A$1:$A$90,0))</f>
        <v>0</v>
      </c>
      <c r="C43" s="5" t="s">
        <v>103</v>
      </c>
      <c r="D43" s="4" t="s">
        <v>43</v>
      </c>
      <c r="E43" s="4" t="s">
        <v>10</v>
      </c>
      <c r="F43" s="4" t="s">
        <v>15</v>
      </c>
      <c r="G43" s="6">
        <f t="shared" ca="1" si="0"/>
        <v>48</v>
      </c>
      <c r="H43" s="7">
        <v>50071</v>
      </c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spans="1:28" x14ac:dyDescent="0.25">
      <c r="A44" s="4" t="s">
        <v>104</v>
      </c>
      <c r="B44" s="4" t="b">
        <f>ISNUMBER(MATCH(A44,Sheet2!$A$1:$A$90,0))</f>
        <v>1</v>
      </c>
      <c r="C44" s="5" t="s">
        <v>105</v>
      </c>
      <c r="D44" s="4" t="s">
        <v>9</v>
      </c>
      <c r="E44" s="4" t="s">
        <v>10</v>
      </c>
      <c r="F44" s="4" t="s">
        <v>11</v>
      </c>
      <c r="G44" s="6">
        <f t="shared" ca="1" si="0"/>
        <v>46</v>
      </c>
      <c r="H44" s="7">
        <v>60021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spans="1:28" x14ac:dyDescent="0.25">
      <c r="A45" s="4" t="s">
        <v>106</v>
      </c>
      <c r="B45" s="4" t="b">
        <f>ISNUMBER(MATCH(A45,Sheet2!$A$1:$A$90,0))</f>
        <v>0</v>
      </c>
      <c r="C45" s="5" t="s">
        <v>107</v>
      </c>
      <c r="D45" s="4" t="s">
        <v>14</v>
      </c>
      <c r="E45" s="4" t="s">
        <v>22</v>
      </c>
      <c r="F45" s="4" t="s">
        <v>11</v>
      </c>
      <c r="G45" s="6">
        <f t="shared" ca="1" si="0"/>
        <v>32</v>
      </c>
      <c r="H45" s="7">
        <v>43244</v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spans="1:28" x14ac:dyDescent="0.25">
      <c r="A46" s="4" t="s">
        <v>108</v>
      </c>
      <c r="B46" s="4" t="b">
        <f>ISNUMBER(MATCH(A46,Sheet2!$A$1:$A$90,0))</f>
        <v>1</v>
      </c>
      <c r="C46" s="5" t="s">
        <v>109</v>
      </c>
      <c r="D46" s="4" t="s">
        <v>25</v>
      </c>
      <c r="E46" s="4" t="s">
        <v>22</v>
      </c>
      <c r="F46" s="4" t="s">
        <v>11</v>
      </c>
      <c r="G46" s="6">
        <f t="shared" ca="1" si="0"/>
        <v>45</v>
      </c>
      <c r="H46" s="7">
        <v>92834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spans="1:28" x14ac:dyDescent="0.25">
      <c r="A47" s="4" t="s">
        <v>110</v>
      </c>
      <c r="B47" s="4" t="b">
        <f>ISNUMBER(MATCH(A47,Sheet2!$A$1:$A$90,0))</f>
        <v>1</v>
      </c>
      <c r="C47" s="5" t="s">
        <v>111</v>
      </c>
      <c r="D47" s="4" t="s">
        <v>28</v>
      </c>
      <c r="E47" s="4" t="s">
        <v>10</v>
      </c>
      <c r="F47" s="4" t="s">
        <v>11</v>
      </c>
      <c r="G47" s="6">
        <f t="shared" ca="1" si="0"/>
        <v>41</v>
      </c>
      <c r="H47" s="7">
        <v>10105</v>
      </c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 spans="1:28" x14ac:dyDescent="0.25">
      <c r="A48" s="4" t="s">
        <v>112</v>
      </c>
      <c r="B48" s="4" t="b">
        <f>ISNUMBER(MATCH(A48,Sheet2!$A$1:$A$90,0))</f>
        <v>1</v>
      </c>
      <c r="C48" s="5" t="s">
        <v>113</v>
      </c>
      <c r="D48" s="4" t="s">
        <v>40</v>
      </c>
      <c r="E48" s="4" t="s">
        <v>22</v>
      </c>
      <c r="F48" s="4" t="s">
        <v>15</v>
      </c>
      <c r="G48" s="6">
        <f t="shared" ca="1" si="0"/>
        <v>50</v>
      </c>
      <c r="H48" s="7">
        <v>0</v>
      </c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spans="1:28" x14ac:dyDescent="0.25">
      <c r="A49" s="4" t="s">
        <v>114</v>
      </c>
      <c r="B49" s="4" t="b">
        <f>ISNUMBER(MATCH(A49,Sheet2!$A$1:$A$90,0))</f>
        <v>0</v>
      </c>
      <c r="C49" s="5" t="s">
        <v>115</v>
      </c>
      <c r="D49" s="4" t="s">
        <v>43</v>
      </c>
      <c r="E49" s="4" t="s">
        <v>10</v>
      </c>
      <c r="F49" s="4" t="s">
        <v>15</v>
      </c>
      <c r="G49" s="6">
        <f t="shared" ca="1" si="0"/>
        <v>46</v>
      </c>
      <c r="H49" s="7">
        <v>23218</v>
      </c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 spans="1:28" x14ac:dyDescent="0.25">
      <c r="A50" s="4" t="s">
        <v>116</v>
      </c>
      <c r="B50" s="4" t="b">
        <f>ISNUMBER(MATCH(A50,Sheet2!$A$1:$A$90,0))</f>
        <v>1</v>
      </c>
      <c r="C50" s="5" t="s">
        <v>117</v>
      </c>
      <c r="D50" s="4" t="s">
        <v>18</v>
      </c>
      <c r="E50" s="4" t="s">
        <v>10</v>
      </c>
      <c r="F50" s="4" t="s">
        <v>11</v>
      </c>
      <c r="G50" s="6">
        <f t="shared" ca="1" si="0"/>
        <v>28</v>
      </c>
      <c r="H50" s="7">
        <v>0</v>
      </c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 spans="1:28" x14ac:dyDescent="0.25">
      <c r="A51" s="4" t="s">
        <v>118</v>
      </c>
      <c r="B51" s="4" t="b">
        <f>ISNUMBER(MATCH(A51,Sheet2!$A$1:$A$90,0))</f>
        <v>1</v>
      </c>
      <c r="C51" s="5" t="s">
        <v>119</v>
      </c>
      <c r="D51" s="8" t="s">
        <v>28</v>
      </c>
      <c r="E51" s="8" t="s">
        <v>10</v>
      </c>
      <c r="F51" s="4" t="s">
        <v>11</v>
      </c>
      <c r="G51" s="6">
        <f t="shared" ca="1" si="0"/>
        <v>42</v>
      </c>
      <c r="H51" s="7">
        <v>0</v>
      </c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 spans="1:28" x14ac:dyDescent="0.25">
      <c r="A52" s="4"/>
      <c r="B52" s="4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spans="1:28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spans="1:28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 spans="1:28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 spans="1:28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 spans="1:28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spans="1:28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 spans="1:28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 spans="1:28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 spans="1:28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spans="1:28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 spans="1:28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 spans="1:28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 spans="1:28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 spans="1:28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spans="1:28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 spans="1:28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 spans="1:28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 spans="1:28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 spans="1:28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 spans="1:28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 spans="1:28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 spans="1:28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 spans="1:28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 spans="1:28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 spans="1:28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 spans="1:28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 spans="1:28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 spans="1:28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 spans="1:28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 spans="1:28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 spans="1:28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 spans="1:28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 spans="1:28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spans="1:28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 spans="1:28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 spans="1:28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 spans="1:28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 spans="1:28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 spans="1:28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 spans="1:28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 spans="1:28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 spans="1:28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spans="1:28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 spans="1:28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 spans="1:28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 spans="1:28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spans="1:28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spans="1:28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 spans="1:28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 spans="1:28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 spans="1:28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 spans="1:28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spans="1:28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spans="1:28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 spans="1:28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 spans="1:28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 spans="1:28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 spans="1:28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spans="1:28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 spans="1:28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 spans="1:28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 spans="1:28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 spans="1:28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 spans="1:28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spans="1:28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 spans="1:28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 spans="1:28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spans="1:28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 spans="1:28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 spans="1:28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 spans="1:28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spans="1:28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 spans="1:28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 spans="1:28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 spans="1:28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 spans="1:28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 spans="1:28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 spans="1:28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 spans="1:28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 spans="1:28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 spans="1:28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 spans="1:28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 spans="1:28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 spans="1:28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 spans="1:28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 spans="1:28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 spans="1:28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 spans="1:28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 spans="1:28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 spans="1:28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 spans="1:28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 spans="1:28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 spans="1:28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 spans="1:28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 spans="1:28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 spans="1:28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 spans="1:28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 spans="1:28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 spans="1:28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 spans="1:28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 spans="1:28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 spans="1:28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 spans="1:28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 spans="1:28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spans="1:28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 spans="1:28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spans="1:28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spans="1:28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 spans="1:28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 spans="1:28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 spans="1:28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spans="1:28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 spans="1:28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spans="1:28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spans="1:28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 spans="1:28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 spans="1:28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 spans="1:28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 spans="1:28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spans="1:28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 spans="1:28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 spans="1:28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 spans="1:28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 spans="1:28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spans="1:28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spans="1:28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 spans="1:28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 spans="1:28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 spans="1:28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 spans="1:28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spans="1:28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 spans="1:28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 spans="1:28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 spans="1:28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 spans="1:28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 spans="1:28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spans="1:28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 spans="1:28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 spans="1:28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 spans="1:28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spans="1:28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 spans="1:28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spans="1:28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 spans="1:28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spans="1:28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 spans="1:28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 spans="1:28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 spans="1:28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spans="1:28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 spans="1:28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spans="1:28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 spans="1:28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spans="1:28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 spans="1:28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spans="1:28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 spans="1:28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spans="1:28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 spans="1:28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 spans="1:28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 spans="1:28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 spans="1:28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 spans="1:28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 spans="1:28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 spans="1:28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spans="1:28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 spans="1:28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 spans="1:28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 spans="1:28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 spans="1:28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 spans="1:28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 spans="1:28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 spans="1:28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 spans="1:28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 spans="1:28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 spans="1:28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 spans="1:28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 spans="1:28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 spans="1:28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 spans="1:28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 spans="1:28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 spans="1:28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 spans="1:28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 spans="1:28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 spans="1:28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 spans="1:28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 spans="1:28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 spans="1:28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 spans="1:28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 spans="1:28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 spans="1:28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 spans="1:28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 spans="1:28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 spans="1:28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 spans="1:28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 spans="1:28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 spans="1:28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 spans="1:28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 spans="1:28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 spans="1:28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 spans="1:28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 spans="1:28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 spans="1:28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 spans="1:28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 spans="1:28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 spans="1:28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 spans="1:28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 spans="1:28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 spans="1:28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 spans="1:28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 spans="1:28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 spans="1:28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 spans="1:28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 spans="1:28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 spans="1:28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 spans="1:28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 spans="1:28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 spans="1:28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 spans="1:28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 spans="1:28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 spans="1:28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 spans="1:28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 spans="1:28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 spans="1:28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 spans="1:28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 spans="1:28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 spans="1:28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 spans="1:28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 spans="1:28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 spans="1:28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 spans="1:28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 spans="1:28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 spans="1:28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 spans="1:28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 spans="1:28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 spans="1:28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 spans="1:28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 spans="1:28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 spans="1:28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 spans="1:28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 spans="1:28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 spans="1:28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 spans="1:28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 spans="1:28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 spans="1:28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 spans="1:28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 spans="1:28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 spans="1:28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 spans="1:28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 spans="1:28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 spans="1:28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 spans="1:28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 spans="1:28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 spans="1:28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 spans="1:28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 spans="1:28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 spans="1:28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 spans="1:28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 spans="1:28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 spans="1:28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</row>
    <row r="312" spans="1:28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 spans="1:28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</row>
    <row r="314" spans="1:28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5" spans="1:28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 spans="1:28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</row>
    <row r="317" spans="1:28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</row>
    <row r="318" spans="1:28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</row>
    <row r="319" spans="1:28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</row>
    <row r="320" spans="1:28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</row>
    <row r="321" spans="1:28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 spans="1:28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 spans="1:28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</row>
    <row r="324" spans="1:28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</row>
    <row r="325" spans="1:28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 spans="1:28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 spans="1:28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 spans="1:28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</row>
    <row r="329" spans="1:28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 spans="1:28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</row>
    <row r="331" spans="1:28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 spans="1:28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</row>
    <row r="333" spans="1:28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 spans="1:28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</row>
    <row r="335" spans="1:28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</row>
    <row r="336" spans="1:28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 spans="1:28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</row>
    <row r="338" spans="1:28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 spans="1:28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</row>
    <row r="340" spans="1:28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</row>
    <row r="341" spans="1:28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</row>
    <row r="342" spans="1:28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</row>
    <row r="343" spans="1:28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</row>
    <row r="344" spans="1:28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 spans="1:28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</row>
    <row r="346" spans="1:28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 spans="1:28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</row>
    <row r="348" spans="1:28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</row>
    <row r="349" spans="1:28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 spans="1:28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</row>
    <row r="351" spans="1:28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</row>
    <row r="352" spans="1:28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</row>
    <row r="353" spans="1:28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</row>
    <row r="354" spans="1:28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 spans="1:28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 spans="1:28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</row>
    <row r="357" spans="1:28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</row>
    <row r="358" spans="1:28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</row>
    <row r="359" spans="1:28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 spans="1:28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 spans="1:28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</row>
    <row r="362" spans="1:28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 spans="1:28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</row>
    <row r="364" spans="1:28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</row>
    <row r="365" spans="1:28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</row>
    <row r="366" spans="1:28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</row>
    <row r="367" spans="1:28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 spans="1:28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</row>
    <row r="369" spans="1:28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</row>
    <row r="370" spans="1:28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</row>
    <row r="371" spans="1:28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</row>
    <row r="372" spans="1:28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</row>
    <row r="373" spans="1:28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</row>
    <row r="374" spans="1:28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</row>
    <row r="375" spans="1:28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</row>
    <row r="376" spans="1:28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</row>
    <row r="377" spans="1:28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</row>
    <row r="378" spans="1:28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</row>
    <row r="379" spans="1:28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</row>
    <row r="380" spans="1:28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</row>
    <row r="381" spans="1:28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</row>
    <row r="382" spans="1:28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</row>
    <row r="383" spans="1:28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</row>
    <row r="384" spans="1:28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</row>
    <row r="385" spans="1:28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</row>
    <row r="386" spans="1:28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</row>
    <row r="387" spans="1:28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</row>
    <row r="388" spans="1:28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</row>
    <row r="389" spans="1:28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</row>
    <row r="390" spans="1:28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</row>
    <row r="391" spans="1:28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</row>
    <row r="392" spans="1:28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</row>
    <row r="393" spans="1:28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</row>
    <row r="394" spans="1:28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</row>
    <row r="395" spans="1:28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</row>
    <row r="396" spans="1:28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</row>
    <row r="397" spans="1:28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</row>
    <row r="398" spans="1:28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</row>
    <row r="399" spans="1:28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</row>
    <row r="400" spans="1:28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</row>
    <row r="401" spans="1:28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</row>
    <row r="402" spans="1:28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</row>
    <row r="403" spans="1:28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</row>
    <row r="404" spans="1:28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</row>
    <row r="405" spans="1:28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</row>
    <row r="406" spans="1:28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</row>
    <row r="407" spans="1:28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</row>
    <row r="408" spans="1:28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</row>
    <row r="409" spans="1:28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</row>
    <row r="410" spans="1:28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</row>
    <row r="411" spans="1:28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</row>
    <row r="412" spans="1:28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</row>
    <row r="413" spans="1:28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</row>
    <row r="414" spans="1:28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</row>
    <row r="415" spans="1:28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</row>
    <row r="416" spans="1:28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</row>
    <row r="417" spans="1:28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</row>
    <row r="418" spans="1:28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 spans="1:28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</row>
    <row r="420" spans="1:28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</row>
    <row r="421" spans="1:28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</row>
    <row r="422" spans="1:28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</row>
    <row r="423" spans="1:28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</row>
    <row r="424" spans="1:28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</row>
    <row r="425" spans="1:28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</row>
    <row r="426" spans="1:28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</row>
    <row r="427" spans="1:28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</row>
    <row r="428" spans="1:28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</row>
    <row r="429" spans="1:28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</row>
    <row r="430" spans="1:28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</row>
    <row r="431" spans="1:28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</row>
    <row r="432" spans="1:28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</row>
    <row r="433" spans="1:28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</row>
    <row r="434" spans="1:28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</row>
    <row r="435" spans="1:28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 spans="1:28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</row>
    <row r="437" spans="1:28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</row>
    <row r="438" spans="1:28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</row>
    <row r="439" spans="1:28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 spans="1:28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</row>
    <row r="441" spans="1:28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 spans="1:28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</row>
    <row r="443" spans="1:28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 spans="1:28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</row>
    <row r="445" spans="1:28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 spans="1:28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</row>
    <row r="447" spans="1:28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</row>
    <row r="448" spans="1:28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</row>
    <row r="449" spans="1:28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 spans="1:28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</row>
    <row r="451" spans="1:28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 spans="1:28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</row>
    <row r="453" spans="1:28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 spans="1:28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</row>
    <row r="455" spans="1:28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 spans="1:28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</row>
    <row r="457" spans="1:28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 spans="1:28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</row>
    <row r="459" spans="1:28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</row>
    <row r="460" spans="1:28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</row>
    <row r="461" spans="1:28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</row>
    <row r="462" spans="1:28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</row>
    <row r="463" spans="1:28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</row>
    <row r="464" spans="1:28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</row>
    <row r="465" spans="1:28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</row>
    <row r="466" spans="1:28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</row>
    <row r="467" spans="1:28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</row>
    <row r="468" spans="1:28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</row>
    <row r="469" spans="1:28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</row>
    <row r="470" spans="1:28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</row>
    <row r="471" spans="1:28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</row>
    <row r="472" spans="1:28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</row>
    <row r="473" spans="1:28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</row>
    <row r="474" spans="1:28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</row>
    <row r="475" spans="1:28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</row>
    <row r="476" spans="1:28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</row>
    <row r="477" spans="1:28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</row>
    <row r="478" spans="1:28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</row>
    <row r="479" spans="1:28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</row>
    <row r="480" spans="1:28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</row>
    <row r="481" spans="1:28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</row>
    <row r="482" spans="1:28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</row>
    <row r="483" spans="1:28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</row>
    <row r="484" spans="1:28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</row>
    <row r="485" spans="1:28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</row>
    <row r="486" spans="1:28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</row>
    <row r="487" spans="1:28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</row>
    <row r="488" spans="1:28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</row>
    <row r="489" spans="1:28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</row>
    <row r="490" spans="1:28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</row>
    <row r="491" spans="1:28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</row>
    <row r="492" spans="1:28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</row>
    <row r="493" spans="1:28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</row>
    <row r="494" spans="1:28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</row>
    <row r="495" spans="1:28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</row>
    <row r="496" spans="1:28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</row>
    <row r="497" spans="1:28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</row>
    <row r="498" spans="1:28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</row>
    <row r="499" spans="1:28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</row>
    <row r="500" spans="1:28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</row>
    <row r="501" spans="1:28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</row>
    <row r="502" spans="1:28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</row>
    <row r="503" spans="1:28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</row>
    <row r="504" spans="1:28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</row>
    <row r="505" spans="1:28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</row>
    <row r="506" spans="1:28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</row>
    <row r="507" spans="1:28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</row>
    <row r="508" spans="1:28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</row>
    <row r="509" spans="1:28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</row>
    <row r="510" spans="1:28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</row>
    <row r="511" spans="1:28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</row>
    <row r="512" spans="1:28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</row>
    <row r="513" spans="1:28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</row>
    <row r="514" spans="1:28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</row>
    <row r="515" spans="1:28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</row>
    <row r="516" spans="1:28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</row>
    <row r="517" spans="1:28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</row>
    <row r="518" spans="1:28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</row>
    <row r="519" spans="1:28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</row>
    <row r="520" spans="1:28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</row>
    <row r="521" spans="1:28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</row>
    <row r="522" spans="1:28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</row>
    <row r="523" spans="1:28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</row>
    <row r="524" spans="1:28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</row>
    <row r="525" spans="1:28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 spans="1:28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 spans="1:28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</row>
    <row r="528" spans="1:28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</row>
    <row r="529" spans="1:28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</row>
    <row r="530" spans="1:28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</row>
    <row r="531" spans="1:28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</row>
    <row r="532" spans="1:28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</row>
    <row r="533" spans="1:28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</row>
    <row r="534" spans="1:28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</row>
    <row r="535" spans="1:28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</row>
    <row r="536" spans="1:28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</row>
    <row r="537" spans="1:28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</row>
    <row r="538" spans="1:28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</row>
    <row r="539" spans="1:28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</row>
    <row r="540" spans="1:28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</row>
    <row r="541" spans="1:28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</row>
    <row r="542" spans="1:28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</row>
    <row r="543" spans="1:28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</row>
    <row r="544" spans="1:28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</row>
    <row r="545" spans="1:28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</row>
    <row r="546" spans="1:28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</row>
    <row r="547" spans="1:28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</row>
    <row r="548" spans="1:28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</row>
    <row r="549" spans="1:28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</row>
    <row r="550" spans="1:28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</row>
    <row r="551" spans="1:28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</row>
    <row r="552" spans="1:28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</row>
    <row r="553" spans="1:28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</row>
    <row r="554" spans="1:28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</row>
    <row r="555" spans="1:28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</row>
    <row r="556" spans="1:28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</row>
    <row r="557" spans="1:28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</row>
    <row r="558" spans="1:28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</row>
    <row r="559" spans="1:28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</row>
    <row r="560" spans="1:28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</row>
    <row r="561" spans="1:28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</row>
    <row r="562" spans="1:28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</row>
    <row r="563" spans="1:28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</row>
    <row r="564" spans="1:28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</row>
    <row r="565" spans="1:28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</row>
    <row r="566" spans="1:28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</row>
    <row r="567" spans="1:28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</row>
    <row r="568" spans="1:28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</row>
    <row r="569" spans="1:28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</row>
    <row r="570" spans="1:28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</row>
    <row r="571" spans="1:28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</row>
    <row r="572" spans="1:28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</row>
    <row r="573" spans="1:28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</row>
    <row r="574" spans="1:28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</row>
    <row r="575" spans="1:28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</row>
    <row r="576" spans="1:28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</row>
    <row r="577" spans="1:28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</row>
    <row r="578" spans="1:28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</row>
    <row r="579" spans="1:28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</row>
    <row r="580" spans="1:28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</row>
    <row r="581" spans="1:28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</row>
    <row r="582" spans="1:28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</row>
    <row r="583" spans="1:28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</row>
    <row r="584" spans="1:28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</row>
    <row r="585" spans="1:28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</row>
    <row r="586" spans="1:28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</row>
    <row r="587" spans="1:28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</row>
    <row r="588" spans="1:28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</row>
    <row r="589" spans="1:28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</row>
    <row r="590" spans="1:28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</row>
    <row r="591" spans="1:28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</row>
    <row r="592" spans="1:28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</row>
    <row r="593" spans="1:28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</row>
    <row r="594" spans="1:28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</row>
    <row r="595" spans="1:28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</row>
    <row r="596" spans="1:28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</row>
    <row r="597" spans="1:28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</row>
    <row r="598" spans="1:28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</row>
    <row r="599" spans="1:28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</row>
    <row r="600" spans="1:28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</row>
    <row r="601" spans="1:28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</row>
    <row r="602" spans="1:28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</row>
    <row r="603" spans="1:28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</row>
    <row r="604" spans="1:28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</row>
    <row r="605" spans="1:28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</row>
    <row r="606" spans="1:28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</row>
    <row r="607" spans="1:28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</row>
    <row r="608" spans="1:28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</row>
    <row r="609" spans="1:28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</row>
    <row r="610" spans="1:28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</row>
    <row r="611" spans="1:28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</row>
    <row r="612" spans="1:28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</row>
    <row r="613" spans="1:28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</row>
    <row r="614" spans="1:28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</row>
    <row r="615" spans="1:28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</row>
    <row r="616" spans="1:28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</row>
    <row r="617" spans="1:28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</row>
    <row r="618" spans="1:28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</row>
    <row r="619" spans="1:28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</row>
    <row r="620" spans="1:28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</row>
    <row r="621" spans="1:28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</row>
    <row r="622" spans="1:28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</row>
    <row r="623" spans="1:28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</row>
    <row r="624" spans="1:28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</row>
    <row r="625" spans="1:28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</row>
    <row r="626" spans="1:28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</row>
    <row r="627" spans="1:28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</row>
    <row r="628" spans="1:28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</row>
    <row r="629" spans="1:28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</row>
    <row r="630" spans="1:28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</row>
    <row r="631" spans="1:28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</row>
    <row r="632" spans="1:28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</row>
    <row r="633" spans="1:28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</row>
    <row r="634" spans="1:28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</row>
    <row r="635" spans="1:28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</row>
    <row r="636" spans="1:28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</row>
    <row r="637" spans="1:28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</row>
    <row r="638" spans="1:28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</row>
    <row r="639" spans="1:28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</row>
    <row r="640" spans="1:28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</row>
    <row r="641" spans="1:28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</row>
    <row r="642" spans="1:28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</row>
    <row r="643" spans="1:28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</row>
    <row r="644" spans="1:28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</row>
    <row r="645" spans="1:28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</row>
    <row r="646" spans="1:28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</row>
    <row r="647" spans="1:28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</row>
    <row r="648" spans="1:28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</row>
    <row r="649" spans="1:28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</row>
    <row r="650" spans="1:28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</row>
    <row r="651" spans="1:28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</row>
    <row r="652" spans="1:28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</row>
    <row r="653" spans="1:28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</row>
    <row r="654" spans="1:28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</row>
    <row r="655" spans="1:28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</row>
    <row r="656" spans="1:28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</row>
    <row r="657" spans="1:28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</row>
    <row r="658" spans="1:28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</row>
    <row r="659" spans="1:28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</row>
    <row r="660" spans="1:28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</row>
    <row r="661" spans="1:28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</row>
    <row r="662" spans="1:28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</row>
    <row r="663" spans="1:28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</row>
    <row r="664" spans="1:28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</row>
    <row r="665" spans="1:28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</row>
    <row r="666" spans="1:28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</row>
    <row r="667" spans="1:28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</row>
    <row r="668" spans="1:28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</row>
    <row r="669" spans="1:28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</row>
    <row r="670" spans="1:28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</row>
    <row r="671" spans="1:28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</row>
    <row r="672" spans="1:28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</row>
    <row r="673" spans="1:28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</row>
    <row r="674" spans="1:28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</row>
    <row r="675" spans="1:28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</row>
    <row r="676" spans="1:28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</row>
    <row r="677" spans="1:28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</row>
    <row r="678" spans="1:28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</row>
    <row r="679" spans="1:28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</row>
    <row r="680" spans="1:28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</row>
    <row r="681" spans="1:28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</row>
    <row r="682" spans="1:28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</row>
    <row r="683" spans="1:28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</row>
    <row r="684" spans="1:28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</row>
    <row r="685" spans="1:28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</row>
    <row r="686" spans="1:28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</row>
    <row r="687" spans="1:28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</row>
    <row r="688" spans="1:28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</row>
    <row r="689" spans="1:28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</row>
    <row r="690" spans="1:28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</row>
    <row r="691" spans="1:28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</row>
    <row r="692" spans="1:28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</row>
    <row r="693" spans="1:28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</row>
    <row r="694" spans="1:28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 spans="1:28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</row>
    <row r="696" spans="1:28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</row>
    <row r="697" spans="1:28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</row>
    <row r="698" spans="1:28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</row>
    <row r="699" spans="1:28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</row>
    <row r="700" spans="1:28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</row>
    <row r="701" spans="1:28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</row>
    <row r="702" spans="1:28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</row>
    <row r="703" spans="1:28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</row>
    <row r="704" spans="1:28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</row>
    <row r="705" spans="1:28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</row>
    <row r="706" spans="1:28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</row>
    <row r="707" spans="1:28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</row>
    <row r="708" spans="1:28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</row>
    <row r="709" spans="1:28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</row>
    <row r="710" spans="1:28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</row>
    <row r="711" spans="1:28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</row>
    <row r="712" spans="1:28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</row>
    <row r="713" spans="1:28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</row>
    <row r="714" spans="1:28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</row>
    <row r="715" spans="1:28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</row>
    <row r="716" spans="1:28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</row>
    <row r="717" spans="1:28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</row>
    <row r="718" spans="1:28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</row>
    <row r="719" spans="1:28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</row>
    <row r="720" spans="1:28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</row>
    <row r="721" spans="1:28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</row>
    <row r="722" spans="1:28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</row>
    <row r="723" spans="1:28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</row>
    <row r="724" spans="1:28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</row>
    <row r="725" spans="1:28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</row>
    <row r="726" spans="1:28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</row>
    <row r="727" spans="1:28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</row>
    <row r="728" spans="1:28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</row>
    <row r="729" spans="1:28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</row>
    <row r="730" spans="1:28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</row>
    <row r="731" spans="1:28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</row>
    <row r="732" spans="1:28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</row>
    <row r="733" spans="1:28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</row>
    <row r="734" spans="1:28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</row>
    <row r="735" spans="1:28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</row>
    <row r="736" spans="1:28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</row>
    <row r="737" spans="1:28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</row>
    <row r="738" spans="1:28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</row>
    <row r="739" spans="1:28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</row>
    <row r="740" spans="1:28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</row>
    <row r="741" spans="1:28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</row>
    <row r="742" spans="1:28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</row>
    <row r="743" spans="1:28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</row>
    <row r="744" spans="1:28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</row>
    <row r="745" spans="1:28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</row>
    <row r="746" spans="1:28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</row>
    <row r="747" spans="1:28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</row>
    <row r="748" spans="1:28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</row>
    <row r="749" spans="1:28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</row>
    <row r="750" spans="1:28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</row>
    <row r="751" spans="1:28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</row>
    <row r="752" spans="1:28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</row>
    <row r="753" spans="1:28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</row>
    <row r="754" spans="1:28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</row>
    <row r="755" spans="1:28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</row>
    <row r="756" spans="1:28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</row>
    <row r="757" spans="1:28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</row>
    <row r="758" spans="1:28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</row>
    <row r="759" spans="1:28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</row>
    <row r="760" spans="1:28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</row>
    <row r="761" spans="1:28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</row>
    <row r="762" spans="1:28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</row>
    <row r="763" spans="1:28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</row>
    <row r="764" spans="1:28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</row>
    <row r="765" spans="1:28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</row>
    <row r="766" spans="1:28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</row>
    <row r="767" spans="1:28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</row>
    <row r="768" spans="1:28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</row>
    <row r="769" spans="1:28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</row>
    <row r="770" spans="1:28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</row>
    <row r="771" spans="1:28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</row>
    <row r="772" spans="1:28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</row>
    <row r="773" spans="1:28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</row>
    <row r="774" spans="1:28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</row>
    <row r="775" spans="1:28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</row>
    <row r="776" spans="1:28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</row>
    <row r="777" spans="1:28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</row>
    <row r="778" spans="1:28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</row>
    <row r="779" spans="1:28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</row>
    <row r="780" spans="1:28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</row>
    <row r="781" spans="1:28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</row>
    <row r="782" spans="1:28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</row>
    <row r="783" spans="1:28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</row>
    <row r="784" spans="1:28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</row>
    <row r="785" spans="1:28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</row>
    <row r="786" spans="1:28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</row>
    <row r="787" spans="1:28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</row>
    <row r="788" spans="1:28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</row>
    <row r="789" spans="1:28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</row>
    <row r="790" spans="1:28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</row>
    <row r="791" spans="1:28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</row>
    <row r="792" spans="1:28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</row>
    <row r="793" spans="1:28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</row>
    <row r="794" spans="1:28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</row>
    <row r="795" spans="1:28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</row>
    <row r="796" spans="1:28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</row>
    <row r="797" spans="1:28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</row>
    <row r="798" spans="1:28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</row>
    <row r="799" spans="1:28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</row>
    <row r="800" spans="1:28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</row>
    <row r="801" spans="1:28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</row>
    <row r="802" spans="1:28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</row>
    <row r="803" spans="1:28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</row>
    <row r="804" spans="1:28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</row>
    <row r="805" spans="1:28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</row>
    <row r="806" spans="1:28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</row>
    <row r="807" spans="1:28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</row>
    <row r="808" spans="1:28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</row>
    <row r="809" spans="1:28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</row>
    <row r="810" spans="1:28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</row>
    <row r="811" spans="1:28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</row>
    <row r="812" spans="1:28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</row>
    <row r="813" spans="1:28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</row>
    <row r="814" spans="1:28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</row>
    <row r="815" spans="1:28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</row>
    <row r="816" spans="1:28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</row>
    <row r="817" spans="1:28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</row>
    <row r="818" spans="1:28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</row>
    <row r="819" spans="1:28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</row>
    <row r="820" spans="1:28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</row>
    <row r="821" spans="1:28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</row>
    <row r="822" spans="1:28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</row>
    <row r="823" spans="1:28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</row>
    <row r="824" spans="1:28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</row>
    <row r="825" spans="1:28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</row>
    <row r="826" spans="1:28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</row>
    <row r="827" spans="1:28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</row>
    <row r="828" spans="1:28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</row>
    <row r="829" spans="1:28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</row>
    <row r="830" spans="1:28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</row>
    <row r="831" spans="1:28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</row>
    <row r="832" spans="1:28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</row>
    <row r="833" spans="1:28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</row>
    <row r="834" spans="1:28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</row>
    <row r="835" spans="1:28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</row>
    <row r="836" spans="1:28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</row>
    <row r="837" spans="1:28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</row>
    <row r="838" spans="1:28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</row>
    <row r="839" spans="1:28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</row>
    <row r="840" spans="1:28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</row>
    <row r="841" spans="1:28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</row>
    <row r="842" spans="1:28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</row>
    <row r="843" spans="1:28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</row>
    <row r="844" spans="1:28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</row>
    <row r="845" spans="1:28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</row>
    <row r="846" spans="1:28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</row>
    <row r="847" spans="1:28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</row>
    <row r="848" spans="1:28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</row>
    <row r="849" spans="1:28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</row>
    <row r="850" spans="1:28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</row>
    <row r="851" spans="1:28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</row>
    <row r="852" spans="1:28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</row>
    <row r="853" spans="1:28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</row>
    <row r="854" spans="1:28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</row>
    <row r="855" spans="1:28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</row>
    <row r="856" spans="1:28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</row>
    <row r="857" spans="1:28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</row>
    <row r="858" spans="1:28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</row>
    <row r="859" spans="1:28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</row>
    <row r="860" spans="1:28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</row>
    <row r="861" spans="1:28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</row>
    <row r="862" spans="1:28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</row>
    <row r="863" spans="1:28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</row>
    <row r="864" spans="1:28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</row>
    <row r="865" spans="1:28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</row>
    <row r="866" spans="1:28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</row>
    <row r="867" spans="1:28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</row>
    <row r="868" spans="1:28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</row>
    <row r="869" spans="1:28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</row>
    <row r="870" spans="1:28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</row>
    <row r="871" spans="1:28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</row>
    <row r="872" spans="1:28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</row>
    <row r="873" spans="1:28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</row>
    <row r="874" spans="1:28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</row>
    <row r="875" spans="1:28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</row>
    <row r="876" spans="1:28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</row>
    <row r="877" spans="1:28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</row>
    <row r="878" spans="1:28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</row>
    <row r="879" spans="1:28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</row>
    <row r="880" spans="1:28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</row>
    <row r="881" spans="1:28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</row>
    <row r="882" spans="1:28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</row>
    <row r="883" spans="1:28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</row>
    <row r="884" spans="1:28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</row>
    <row r="885" spans="1:28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</row>
    <row r="886" spans="1:28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</row>
    <row r="887" spans="1:28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</row>
    <row r="888" spans="1:28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</row>
    <row r="889" spans="1:28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</row>
    <row r="890" spans="1:28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</row>
    <row r="891" spans="1:28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</row>
    <row r="892" spans="1:28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</row>
    <row r="893" spans="1:28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</row>
    <row r="894" spans="1:28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</row>
    <row r="895" spans="1:28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</row>
    <row r="896" spans="1:28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</row>
    <row r="897" spans="1:28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</row>
    <row r="898" spans="1:28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</row>
    <row r="899" spans="1:28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</row>
    <row r="900" spans="1:28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</row>
    <row r="901" spans="1:28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</row>
    <row r="902" spans="1:28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</row>
    <row r="903" spans="1:28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</row>
    <row r="904" spans="1:28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</row>
    <row r="905" spans="1:28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</row>
    <row r="906" spans="1:28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</row>
    <row r="907" spans="1:28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</row>
    <row r="908" spans="1:28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</row>
    <row r="909" spans="1:28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</row>
    <row r="910" spans="1:28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</row>
    <row r="911" spans="1:28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</row>
    <row r="912" spans="1:28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</row>
    <row r="913" spans="1:28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</row>
    <row r="914" spans="1:28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</row>
    <row r="915" spans="1:28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</row>
    <row r="916" spans="1:28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</row>
    <row r="917" spans="1:28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</row>
    <row r="918" spans="1:28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</row>
    <row r="919" spans="1:28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</row>
    <row r="920" spans="1:28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</row>
    <row r="921" spans="1:28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</row>
    <row r="922" spans="1:28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</row>
    <row r="923" spans="1:28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</row>
    <row r="924" spans="1:28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</row>
    <row r="925" spans="1:28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</row>
    <row r="926" spans="1:28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</row>
    <row r="927" spans="1:28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</row>
    <row r="928" spans="1:28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</row>
    <row r="929" spans="1:28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</row>
    <row r="930" spans="1:28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</row>
    <row r="931" spans="1:28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</row>
    <row r="932" spans="1:28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</row>
    <row r="933" spans="1:28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</row>
    <row r="934" spans="1:28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</row>
    <row r="935" spans="1:28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</row>
    <row r="936" spans="1:28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</row>
    <row r="937" spans="1:28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</row>
    <row r="938" spans="1:28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</row>
    <row r="939" spans="1:28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</row>
    <row r="940" spans="1:28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</row>
    <row r="941" spans="1:28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</row>
    <row r="942" spans="1:28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</row>
    <row r="943" spans="1:28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</row>
    <row r="944" spans="1:28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</row>
    <row r="945" spans="1:28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</row>
    <row r="946" spans="1:28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</row>
    <row r="947" spans="1:28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</row>
    <row r="948" spans="1:28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</row>
    <row r="949" spans="1:28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</row>
    <row r="950" spans="1:28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</row>
    <row r="951" spans="1:28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</row>
    <row r="952" spans="1:28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</row>
    <row r="953" spans="1:28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</row>
    <row r="954" spans="1:28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</row>
    <row r="955" spans="1:28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</row>
    <row r="956" spans="1:28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</row>
    <row r="957" spans="1:28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</row>
    <row r="958" spans="1:28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</row>
    <row r="959" spans="1:28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</row>
    <row r="960" spans="1:28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</row>
    <row r="961" spans="1:28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</row>
    <row r="962" spans="1:28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</row>
    <row r="963" spans="1:28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</row>
    <row r="964" spans="1:28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</row>
    <row r="965" spans="1:28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</row>
    <row r="966" spans="1:28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</row>
    <row r="967" spans="1:28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</row>
    <row r="968" spans="1:28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</row>
    <row r="969" spans="1:28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</row>
    <row r="970" spans="1:28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</row>
    <row r="971" spans="1:28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</row>
    <row r="972" spans="1:28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</row>
    <row r="973" spans="1:28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</row>
    <row r="974" spans="1:28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</row>
    <row r="975" spans="1:28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</row>
    <row r="976" spans="1:28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</row>
    <row r="977" spans="1:28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</row>
    <row r="978" spans="1:28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</row>
    <row r="979" spans="1:28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</row>
    <row r="980" spans="1:28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</row>
    <row r="981" spans="1:28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</row>
    <row r="982" spans="1:28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</row>
    <row r="983" spans="1:28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</row>
    <row r="984" spans="1:28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</row>
    <row r="985" spans="1:28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</row>
    <row r="986" spans="1:28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</row>
    <row r="987" spans="1:28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</row>
    <row r="988" spans="1:28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</row>
    <row r="989" spans="1:28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</row>
    <row r="990" spans="1:28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</row>
    <row r="991" spans="1:28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</row>
    <row r="992" spans="1:28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</row>
    <row r="993" spans="1:28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</row>
    <row r="994" spans="1:28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</row>
    <row r="995" spans="1:28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</row>
    <row r="996" spans="1:28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</row>
    <row r="997" spans="1:28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</row>
    <row r="998" spans="1:28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</row>
    <row r="999" spans="1:28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</row>
    <row r="1000" spans="1:28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0"/>
  <sheetViews>
    <sheetView workbookViewId="0">
      <selection activeCell="A4" sqref="A4"/>
    </sheetView>
  </sheetViews>
  <sheetFormatPr defaultRowHeight="12.75" x14ac:dyDescent="0.2"/>
  <sheetData>
    <row r="1" spans="1:1" x14ac:dyDescent="0.2">
      <c r="A1" s="9" t="s">
        <v>7</v>
      </c>
    </row>
    <row r="2" spans="1:1" x14ac:dyDescent="0.2">
      <c r="A2" s="9" t="s">
        <v>16</v>
      </c>
    </row>
    <row r="3" spans="1:1" x14ac:dyDescent="0.2">
      <c r="A3" s="9" t="s">
        <v>26</v>
      </c>
    </row>
    <row r="4" spans="1:1" x14ac:dyDescent="0.2">
      <c r="A4" s="9" t="s">
        <v>29</v>
      </c>
    </row>
    <row r="5" spans="1:1" x14ac:dyDescent="0.2">
      <c r="A5" s="9" t="s">
        <v>38</v>
      </c>
    </row>
    <row r="6" spans="1:1" x14ac:dyDescent="0.2">
      <c r="A6" s="9" t="s">
        <v>44</v>
      </c>
    </row>
    <row r="7" spans="1:1" x14ac:dyDescent="0.2">
      <c r="A7" s="9" t="s">
        <v>48</v>
      </c>
    </row>
    <row r="8" spans="1:1" x14ac:dyDescent="0.2">
      <c r="A8" s="9" t="s">
        <v>52</v>
      </c>
    </row>
    <row r="9" spans="1:1" x14ac:dyDescent="0.2">
      <c r="A9" s="9" t="s">
        <v>54</v>
      </c>
    </row>
    <row r="10" spans="1:1" x14ac:dyDescent="0.2">
      <c r="A10" s="9" t="s">
        <v>58</v>
      </c>
    </row>
    <row r="11" spans="1:1" x14ac:dyDescent="0.2">
      <c r="A11" s="9" t="s">
        <v>62</v>
      </c>
    </row>
    <row r="12" spans="1:1" x14ac:dyDescent="0.2">
      <c r="A12" s="9" t="s">
        <v>66</v>
      </c>
    </row>
    <row r="13" spans="1:1" x14ac:dyDescent="0.2">
      <c r="A13" s="9" t="s">
        <v>68</v>
      </c>
    </row>
    <row r="14" spans="1:1" x14ac:dyDescent="0.2">
      <c r="A14" s="9" t="s">
        <v>76</v>
      </c>
    </row>
    <row r="15" spans="1:1" x14ac:dyDescent="0.2">
      <c r="A15" s="9" t="s">
        <v>82</v>
      </c>
    </row>
    <row r="16" spans="1:1" x14ac:dyDescent="0.2">
      <c r="A16" s="9" t="s">
        <v>84</v>
      </c>
    </row>
    <row r="17" spans="1:1" x14ac:dyDescent="0.2">
      <c r="A17" s="9" t="s">
        <v>86</v>
      </c>
    </row>
    <row r="18" spans="1:1" x14ac:dyDescent="0.2">
      <c r="A18" s="9" t="s">
        <v>90</v>
      </c>
    </row>
    <row r="19" spans="1:1" x14ac:dyDescent="0.2">
      <c r="A19" s="9" t="s">
        <v>92</v>
      </c>
    </row>
    <row r="20" spans="1:1" x14ac:dyDescent="0.2">
      <c r="A20" s="9" t="s">
        <v>94</v>
      </c>
    </row>
    <row r="21" spans="1:1" x14ac:dyDescent="0.2">
      <c r="A21" s="9" t="s">
        <v>96</v>
      </c>
    </row>
    <row r="22" spans="1:1" x14ac:dyDescent="0.2">
      <c r="A22" s="9" t="s">
        <v>104</v>
      </c>
    </row>
    <row r="23" spans="1:1" x14ac:dyDescent="0.2">
      <c r="A23" s="9" t="s">
        <v>108</v>
      </c>
    </row>
    <row r="24" spans="1:1" x14ac:dyDescent="0.2">
      <c r="A24" s="9" t="s">
        <v>110</v>
      </c>
    </row>
    <row r="25" spans="1:1" x14ac:dyDescent="0.2">
      <c r="A25" s="9" t="s">
        <v>112</v>
      </c>
    </row>
    <row r="26" spans="1:1" x14ac:dyDescent="0.2">
      <c r="A26" s="9" t="s">
        <v>116</v>
      </c>
    </row>
    <row r="27" spans="1:1" x14ac:dyDescent="0.2">
      <c r="A27" s="9" t="s">
        <v>118</v>
      </c>
    </row>
    <row r="28" spans="1:1" x14ac:dyDescent="0.2">
      <c r="A28" s="9" t="s">
        <v>120</v>
      </c>
    </row>
    <row r="29" spans="1:1" x14ac:dyDescent="0.2">
      <c r="A29" s="9" t="s">
        <v>121</v>
      </c>
    </row>
    <row r="30" spans="1:1" x14ac:dyDescent="0.2">
      <c r="A30" s="9" t="s">
        <v>122</v>
      </c>
    </row>
    <row r="31" spans="1:1" x14ac:dyDescent="0.2">
      <c r="A31" s="9" t="s">
        <v>123</v>
      </c>
    </row>
    <row r="32" spans="1:1" x14ac:dyDescent="0.2">
      <c r="A32" s="9" t="s">
        <v>124</v>
      </c>
    </row>
    <row r="33" spans="1:1" x14ac:dyDescent="0.2">
      <c r="A33" s="9" t="s">
        <v>125</v>
      </c>
    </row>
    <row r="34" spans="1:1" x14ac:dyDescent="0.2">
      <c r="A34" s="9" t="s">
        <v>126</v>
      </c>
    </row>
    <row r="35" spans="1:1" x14ac:dyDescent="0.2">
      <c r="A35" s="9" t="s">
        <v>127</v>
      </c>
    </row>
    <row r="36" spans="1:1" x14ac:dyDescent="0.2">
      <c r="A36" s="9" t="s">
        <v>128</v>
      </c>
    </row>
    <row r="37" spans="1:1" x14ac:dyDescent="0.2">
      <c r="A37" s="9" t="s">
        <v>129</v>
      </c>
    </row>
    <row r="38" spans="1:1" x14ac:dyDescent="0.2">
      <c r="A38" s="9" t="s">
        <v>130</v>
      </c>
    </row>
    <row r="39" spans="1:1" x14ac:dyDescent="0.2">
      <c r="A39" s="9" t="s">
        <v>131</v>
      </c>
    </row>
    <row r="40" spans="1:1" x14ac:dyDescent="0.2">
      <c r="A40" s="9" t="s">
        <v>132</v>
      </c>
    </row>
    <row r="41" spans="1:1" x14ac:dyDescent="0.2">
      <c r="A41" s="9" t="s">
        <v>133</v>
      </c>
    </row>
    <row r="42" spans="1:1" x14ac:dyDescent="0.2">
      <c r="A42" s="9" t="s">
        <v>134</v>
      </c>
    </row>
    <row r="43" spans="1:1" x14ac:dyDescent="0.2">
      <c r="A43" s="9" t="s">
        <v>135</v>
      </c>
    </row>
    <row r="44" spans="1:1" x14ac:dyDescent="0.2">
      <c r="A44" s="9" t="s">
        <v>136</v>
      </c>
    </row>
    <row r="45" spans="1:1" x14ac:dyDescent="0.2">
      <c r="A45" s="9" t="s">
        <v>137</v>
      </c>
    </row>
    <row r="46" spans="1:1" x14ac:dyDescent="0.2">
      <c r="A46" s="9" t="s">
        <v>138</v>
      </c>
    </row>
    <row r="47" spans="1:1" x14ac:dyDescent="0.2">
      <c r="A47" s="9" t="s">
        <v>139</v>
      </c>
    </row>
    <row r="48" spans="1:1" x14ac:dyDescent="0.2">
      <c r="A48" s="9" t="s">
        <v>140</v>
      </c>
    </row>
    <row r="49" spans="1:1" x14ac:dyDescent="0.2">
      <c r="A49" s="9" t="s">
        <v>141</v>
      </c>
    </row>
    <row r="50" spans="1:1" x14ac:dyDescent="0.2">
      <c r="A50" s="9" t="s">
        <v>142</v>
      </c>
    </row>
    <row r="51" spans="1:1" x14ac:dyDescent="0.2">
      <c r="A51" s="9" t="s">
        <v>143</v>
      </c>
    </row>
    <row r="52" spans="1:1" x14ac:dyDescent="0.2">
      <c r="A52" s="9" t="s">
        <v>144</v>
      </c>
    </row>
    <row r="53" spans="1:1" x14ac:dyDescent="0.2">
      <c r="A53" s="9" t="s">
        <v>145</v>
      </c>
    </row>
    <row r="54" spans="1:1" x14ac:dyDescent="0.2">
      <c r="A54" s="9" t="s">
        <v>146</v>
      </c>
    </row>
    <row r="55" spans="1:1" x14ac:dyDescent="0.2">
      <c r="A55" s="9" t="s">
        <v>147</v>
      </c>
    </row>
    <row r="56" spans="1:1" x14ac:dyDescent="0.2">
      <c r="A56" s="9" t="s">
        <v>148</v>
      </c>
    </row>
    <row r="57" spans="1:1" x14ac:dyDescent="0.2">
      <c r="A57" s="9" t="s">
        <v>149</v>
      </c>
    </row>
    <row r="58" spans="1:1" x14ac:dyDescent="0.2">
      <c r="A58" s="9" t="s">
        <v>150</v>
      </c>
    </row>
    <row r="59" spans="1:1" x14ac:dyDescent="0.2">
      <c r="A59" s="9" t="s">
        <v>151</v>
      </c>
    </row>
    <row r="60" spans="1:1" x14ac:dyDescent="0.2">
      <c r="A60" s="9" t="s">
        <v>152</v>
      </c>
    </row>
    <row r="61" spans="1:1" x14ac:dyDescent="0.2">
      <c r="A61" s="9" t="s">
        <v>153</v>
      </c>
    </row>
    <row r="62" spans="1:1" x14ac:dyDescent="0.2">
      <c r="A62" s="9" t="s">
        <v>154</v>
      </c>
    </row>
    <row r="63" spans="1:1" x14ac:dyDescent="0.2">
      <c r="A63" s="9" t="s">
        <v>155</v>
      </c>
    </row>
    <row r="64" spans="1:1" x14ac:dyDescent="0.2">
      <c r="A64" s="9" t="s">
        <v>156</v>
      </c>
    </row>
    <row r="65" spans="1:1" x14ac:dyDescent="0.2">
      <c r="A65" s="9" t="s">
        <v>157</v>
      </c>
    </row>
    <row r="66" spans="1:1" x14ac:dyDescent="0.2">
      <c r="A66" s="9" t="s">
        <v>158</v>
      </c>
    </row>
    <row r="67" spans="1:1" x14ac:dyDescent="0.2">
      <c r="A67" s="9" t="s">
        <v>159</v>
      </c>
    </row>
    <row r="68" spans="1:1" x14ac:dyDescent="0.2">
      <c r="A68" s="9" t="s">
        <v>160</v>
      </c>
    </row>
    <row r="69" spans="1:1" x14ac:dyDescent="0.2">
      <c r="A69" s="9" t="s">
        <v>161</v>
      </c>
    </row>
    <row r="70" spans="1:1" x14ac:dyDescent="0.2">
      <c r="A70" s="9" t="s">
        <v>162</v>
      </c>
    </row>
    <row r="71" spans="1:1" x14ac:dyDescent="0.2">
      <c r="A71" s="9" t="s">
        <v>163</v>
      </c>
    </row>
    <row r="72" spans="1:1" x14ac:dyDescent="0.2">
      <c r="A72" s="9" t="s">
        <v>164</v>
      </c>
    </row>
    <row r="73" spans="1:1" x14ac:dyDescent="0.2">
      <c r="A73" s="9" t="s">
        <v>165</v>
      </c>
    </row>
    <row r="74" spans="1:1" x14ac:dyDescent="0.2">
      <c r="A74" s="9" t="s">
        <v>166</v>
      </c>
    </row>
    <row r="75" spans="1:1" x14ac:dyDescent="0.2">
      <c r="A75" s="9" t="s">
        <v>167</v>
      </c>
    </row>
    <row r="76" spans="1:1" x14ac:dyDescent="0.2">
      <c r="A76" s="9" t="s">
        <v>168</v>
      </c>
    </row>
    <row r="77" spans="1:1" x14ac:dyDescent="0.2">
      <c r="A77" s="9" t="s">
        <v>169</v>
      </c>
    </row>
    <row r="78" spans="1:1" x14ac:dyDescent="0.2">
      <c r="A78" s="9" t="s">
        <v>170</v>
      </c>
    </row>
    <row r="79" spans="1:1" x14ac:dyDescent="0.2">
      <c r="A79" s="9" t="s">
        <v>171</v>
      </c>
    </row>
    <row r="80" spans="1:1" x14ac:dyDescent="0.2">
      <c r="A80" s="9" t="s">
        <v>172</v>
      </c>
    </row>
    <row r="81" spans="1:1" x14ac:dyDescent="0.2">
      <c r="A81" s="9" t="s">
        <v>173</v>
      </c>
    </row>
    <row r="82" spans="1:1" x14ac:dyDescent="0.2">
      <c r="A82" s="9" t="s">
        <v>174</v>
      </c>
    </row>
    <row r="83" spans="1:1" x14ac:dyDescent="0.2">
      <c r="A83" s="9" t="s">
        <v>175</v>
      </c>
    </row>
    <row r="84" spans="1:1" x14ac:dyDescent="0.2">
      <c r="A84" s="9" t="s">
        <v>176</v>
      </c>
    </row>
    <row r="85" spans="1:1" x14ac:dyDescent="0.2">
      <c r="A85" s="9" t="s">
        <v>177</v>
      </c>
    </row>
    <row r="86" spans="1:1" x14ac:dyDescent="0.2">
      <c r="A86" s="9" t="s">
        <v>178</v>
      </c>
    </row>
    <row r="87" spans="1:1" x14ac:dyDescent="0.2">
      <c r="A87" s="9" t="s">
        <v>179</v>
      </c>
    </row>
    <row r="88" spans="1:1" x14ac:dyDescent="0.2">
      <c r="A88" s="9" t="s">
        <v>180</v>
      </c>
    </row>
    <row r="89" spans="1:1" x14ac:dyDescent="0.2">
      <c r="A89" s="9" t="s">
        <v>181</v>
      </c>
    </row>
    <row r="90" spans="1:1" x14ac:dyDescent="0.2">
      <c r="A90" s="9" t="s">
        <v>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A3B8F-4D68-4544-ACF9-2D48AB3C20C4}">
  <dimension ref="A3:J114"/>
  <sheetViews>
    <sheetView workbookViewId="0">
      <selection activeCell="J12" sqref="J12"/>
    </sheetView>
  </sheetViews>
  <sheetFormatPr defaultRowHeight="12.75" x14ac:dyDescent="0.2"/>
  <cols>
    <col min="1" max="1" width="16.7109375" bestFit="1" customWidth="1"/>
    <col min="2" max="2" width="17" bestFit="1" customWidth="1"/>
    <col min="3" max="3" width="8" bestFit="1" customWidth="1"/>
    <col min="4" max="4" width="7" bestFit="1" customWidth="1"/>
    <col min="5" max="5" width="7.28515625" bestFit="1" customWidth="1"/>
    <col min="6" max="6" width="9" bestFit="1" customWidth="1"/>
    <col min="7" max="7" width="8" bestFit="1" customWidth="1"/>
    <col min="8" max="8" width="7" bestFit="1" customWidth="1"/>
    <col min="9" max="9" width="7.7109375" bestFit="1" customWidth="1"/>
    <col min="10" max="10" width="11.7109375" bestFit="1" customWidth="1"/>
  </cols>
  <sheetData>
    <row r="3" spans="1:10" x14ac:dyDescent="0.2">
      <c r="A3" s="10" t="s">
        <v>185</v>
      </c>
      <c r="B3" s="10" t="s">
        <v>186</v>
      </c>
    </row>
    <row r="4" spans="1:10" x14ac:dyDescent="0.2">
      <c r="B4" t="s">
        <v>10</v>
      </c>
      <c r="E4" t="s">
        <v>187</v>
      </c>
      <c r="F4" t="s">
        <v>22</v>
      </c>
      <c r="I4" t="s">
        <v>188</v>
      </c>
      <c r="J4" t="s">
        <v>184</v>
      </c>
    </row>
    <row r="5" spans="1:10" x14ac:dyDescent="0.2">
      <c r="A5" s="10" t="s">
        <v>183</v>
      </c>
      <c r="B5" t="s">
        <v>35</v>
      </c>
      <c r="C5" t="s">
        <v>11</v>
      </c>
      <c r="D5" t="s">
        <v>15</v>
      </c>
      <c r="F5" t="s">
        <v>35</v>
      </c>
      <c r="G5" t="s">
        <v>11</v>
      </c>
      <c r="H5" t="s">
        <v>15</v>
      </c>
    </row>
    <row r="6" spans="1:10" x14ac:dyDescent="0.2">
      <c r="A6" s="11" t="s">
        <v>21</v>
      </c>
      <c r="B6" s="14"/>
      <c r="C6" s="14">
        <v>61859</v>
      </c>
      <c r="D6" s="14"/>
      <c r="E6" s="14">
        <v>61859</v>
      </c>
      <c r="F6" s="14"/>
      <c r="G6" s="14">
        <v>0</v>
      </c>
      <c r="H6" s="14">
        <v>0</v>
      </c>
      <c r="I6" s="14">
        <v>0</v>
      </c>
      <c r="J6" s="14">
        <v>61859</v>
      </c>
    </row>
    <row r="7" spans="1:10" x14ac:dyDescent="0.2">
      <c r="A7" s="12" t="s">
        <v>20</v>
      </c>
      <c r="B7" s="14"/>
      <c r="C7" s="14"/>
      <c r="D7" s="14"/>
      <c r="E7" s="14"/>
      <c r="F7" s="14"/>
      <c r="G7" s="14">
        <v>0</v>
      </c>
      <c r="H7" s="14"/>
      <c r="I7" s="14">
        <v>0</v>
      </c>
      <c r="J7" s="14">
        <v>0</v>
      </c>
    </row>
    <row r="8" spans="1:10" x14ac:dyDescent="0.2">
      <c r="A8" s="13" t="s">
        <v>19</v>
      </c>
      <c r="B8" s="14"/>
      <c r="C8" s="14"/>
      <c r="D8" s="14"/>
      <c r="E8" s="14"/>
      <c r="F8" s="14"/>
      <c r="G8" s="14">
        <v>0</v>
      </c>
      <c r="H8" s="14"/>
      <c r="I8" s="14">
        <v>0</v>
      </c>
      <c r="J8" s="14">
        <v>0</v>
      </c>
    </row>
    <row r="9" spans="1:10" x14ac:dyDescent="0.2">
      <c r="A9" s="12" t="s">
        <v>32</v>
      </c>
      <c r="B9" s="14"/>
      <c r="C9" s="14"/>
      <c r="D9" s="14"/>
      <c r="E9" s="14"/>
      <c r="F9" s="14"/>
      <c r="G9" s="14"/>
      <c r="H9" s="14">
        <v>0</v>
      </c>
      <c r="I9" s="14">
        <v>0</v>
      </c>
      <c r="J9" s="14">
        <v>0</v>
      </c>
    </row>
    <row r="10" spans="1:10" x14ac:dyDescent="0.2">
      <c r="A10" s="13" t="s">
        <v>31</v>
      </c>
      <c r="B10" s="14"/>
      <c r="C10" s="14"/>
      <c r="D10" s="14"/>
      <c r="E10" s="14"/>
      <c r="F10" s="14"/>
      <c r="G10" s="14"/>
      <c r="H10" s="14">
        <v>0</v>
      </c>
      <c r="I10" s="14">
        <v>0</v>
      </c>
      <c r="J10" s="14">
        <v>0</v>
      </c>
    </row>
    <row r="11" spans="1:10" x14ac:dyDescent="0.2">
      <c r="A11" s="12" t="s">
        <v>51</v>
      </c>
      <c r="B11" s="14"/>
      <c r="C11" s="14">
        <v>24599</v>
      </c>
      <c r="D11" s="14"/>
      <c r="E11" s="14">
        <v>24599</v>
      </c>
      <c r="F11" s="14"/>
      <c r="G11" s="14"/>
      <c r="H11" s="14"/>
      <c r="I11" s="14"/>
      <c r="J11" s="14">
        <v>24599</v>
      </c>
    </row>
    <row r="12" spans="1:10" x14ac:dyDescent="0.2">
      <c r="A12" s="13" t="s">
        <v>50</v>
      </c>
      <c r="B12" s="14"/>
      <c r="C12" s="14">
        <v>24599</v>
      </c>
      <c r="D12" s="14"/>
      <c r="E12" s="14">
        <v>24599</v>
      </c>
      <c r="F12" s="14"/>
      <c r="G12" s="14"/>
      <c r="H12" s="14"/>
      <c r="I12" s="14"/>
      <c r="J12" s="14">
        <v>24599</v>
      </c>
    </row>
    <row r="13" spans="1:10" x14ac:dyDescent="0.2">
      <c r="A13" s="12" t="s">
        <v>89</v>
      </c>
      <c r="B13" s="14"/>
      <c r="C13" s="14">
        <v>37260</v>
      </c>
      <c r="D13" s="14"/>
      <c r="E13" s="14">
        <v>37260</v>
      </c>
      <c r="F13" s="14"/>
      <c r="G13" s="14"/>
      <c r="H13" s="14"/>
      <c r="I13" s="14"/>
      <c r="J13" s="14">
        <v>37260</v>
      </c>
    </row>
    <row r="14" spans="1:10" x14ac:dyDescent="0.2">
      <c r="A14" s="13" t="s">
        <v>88</v>
      </c>
      <c r="B14" s="14"/>
      <c r="C14" s="14">
        <v>37260</v>
      </c>
      <c r="D14" s="14"/>
      <c r="E14" s="14">
        <v>37260</v>
      </c>
      <c r="F14" s="14"/>
      <c r="G14" s="14"/>
      <c r="H14" s="14"/>
      <c r="I14" s="14"/>
      <c r="J14" s="14">
        <v>37260</v>
      </c>
    </row>
    <row r="15" spans="1:10" x14ac:dyDescent="0.2">
      <c r="A15" s="11" t="s">
        <v>43</v>
      </c>
      <c r="B15" s="14"/>
      <c r="C15" s="14">
        <v>66140</v>
      </c>
      <c r="D15" s="14">
        <v>73289</v>
      </c>
      <c r="E15" s="14">
        <v>139429</v>
      </c>
      <c r="F15" s="14"/>
      <c r="G15" s="14">
        <v>120699</v>
      </c>
      <c r="H15" s="14">
        <v>0</v>
      </c>
      <c r="I15" s="14">
        <v>120699</v>
      </c>
      <c r="J15" s="14">
        <v>260128</v>
      </c>
    </row>
    <row r="16" spans="1:10" x14ac:dyDescent="0.2">
      <c r="A16" s="12" t="s">
        <v>71</v>
      </c>
      <c r="B16" s="14"/>
      <c r="C16" s="14"/>
      <c r="D16" s="14"/>
      <c r="E16" s="14"/>
      <c r="F16" s="14"/>
      <c r="G16" s="14">
        <v>97541</v>
      </c>
      <c r="H16" s="14"/>
      <c r="I16" s="14">
        <v>97541</v>
      </c>
      <c r="J16" s="14">
        <v>97541</v>
      </c>
    </row>
    <row r="17" spans="1:10" x14ac:dyDescent="0.2">
      <c r="A17" s="13" t="s">
        <v>70</v>
      </c>
      <c r="B17" s="14"/>
      <c r="C17" s="14"/>
      <c r="D17" s="14"/>
      <c r="E17" s="14"/>
      <c r="F17" s="14"/>
      <c r="G17" s="14">
        <v>97541</v>
      </c>
      <c r="H17" s="14"/>
      <c r="I17" s="14">
        <v>97541</v>
      </c>
      <c r="J17" s="14">
        <v>97541</v>
      </c>
    </row>
    <row r="18" spans="1:10" x14ac:dyDescent="0.2">
      <c r="A18" s="12" t="s">
        <v>42</v>
      </c>
      <c r="B18" s="14"/>
      <c r="C18" s="14">
        <v>0</v>
      </c>
      <c r="D18" s="14"/>
      <c r="E18" s="14">
        <v>0</v>
      </c>
      <c r="F18" s="14"/>
      <c r="G18" s="14"/>
      <c r="H18" s="14"/>
      <c r="I18" s="14"/>
      <c r="J18" s="14">
        <v>0</v>
      </c>
    </row>
    <row r="19" spans="1:10" x14ac:dyDescent="0.2">
      <c r="A19" s="13" t="s">
        <v>41</v>
      </c>
      <c r="B19" s="14"/>
      <c r="C19" s="14">
        <v>0</v>
      </c>
      <c r="D19" s="14"/>
      <c r="E19" s="14">
        <v>0</v>
      </c>
      <c r="F19" s="14"/>
      <c r="G19" s="14"/>
      <c r="H19" s="14"/>
      <c r="I19" s="14"/>
      <c r="J19" s="14">
        <v>0</v>
      </c>
    </row>
    <row r="20" spans="1:10" x14ac:dyDescent="0.2">
      <c r="A20" s="12" t="s">
        <v>97</v>
      </c>
      <c r="B20" s="14"/>
      <c r="C20" s="14"/>
      <c r="D20" s="14"/>
      <c r="E20" s="14"/>
      <c r="F20" s="14"/>
      <c r="G20" s="14"/>
      <c r="H20" s="14">
        <v>0</v>
      </c>
      <c r="I20" s="14">
        <v>0</v>
      </c>
      <c r="J20" s="14">
        <v>0</v>
      </c>
    </row>
    <row r="21" spans="1:10" x14ac:dyDescent="0.2">
      <c r="A21" s="13" t="s">
        <v>96</v>
      </c>
      <c r="B21" s="14"/>
      <c r="C21" s="14"/>
      <c r="D21" s="14"/>
      <c r="E21" s="14"/>
      <c r="F21" s="14"/>
      <c r="G21" s="14"/>
      <c r="H21" s="14">
        <v>0</v>
      </c>
      <c r="I21" s="14">
        <v>0</v>
      </c>
      <c r="J21" s="14">
        <v>0</v>
      </c>
    </row>
    <row r="22" spans="1:10" x14ac:dyDescent="0.2">
      <c r="A22" s="12" t="s">
        <v>115</v>
      </c>
      <c r="B22" s="14"/>
      <c r="C22" s="14"/>
      <c r="D22" s="14">
        <v>23218</v>
      </c>
      <c r="E22" s="14">
        <v>23218</v>
      </c>
      <c r="F22" s="14"/>
      <c r="G22" s="14"/>
      <c r="H22" s="14"/>
      <c r="I22" s="14"/>
      <c r="J22" s="14">
        <v>23218</v>
      </c>
    </row>
    <row r="23" spans="1:10" x14ac:dyDescent="0.2">
      <c r="A23" s="13" t="s">
        <v>114</v>
      </c>
      <c r="B23" s="14"/>
      <c r="C23" s="14"/>
      <c r="D23" s="14">
        <v>23218</v>
      </c>
      <c r="E23" s="14">
        <v>23218</v>
      </c>
      <c r="F23" s="14"/>
      <c r="G23" s="14"/>
      <c r="H23" s="14"/>
      <c r="I23" s="14"/>
      <c r="J23" s="14">
        <v>23218</v>
      </c>
    </row>
    <row r="24" spans="1:10" x14ac:dyDescent="0.2">
      <c r="A24" s="12" t="s">
        <v>59</v>
      </c>
      <c r="B24" s="14"/>
      <c r="C24" s="14">
        <v>66140</v>
      </c>
      <c r="D24" s="14"/>
      <c r="E24" s="14">
        <v>66140</v>
      </c>
      <c r="F24" s="14"/>
      <c r="G24" s="14"/>
      <c r="H24" s="14"/>
      <c r="I24" s="14"/>
      <c r="J24" s="14">
        <v>66140</v>
      </c>
    </row>
    <row r="25" spans="1:10" x14ac:dyDescent="0.2">
      <c r="A25" s="13" t="s">
        <v>58</v>
      </c>
      <c r="B25" s="14"/>
      <c r="C25" s="14">
        <v>66140</v>
      </c>
      <c r="D25" s="14"/>
      <c r="E25" s="14">
        <v>66140</v>
      </c>
      <c r="F25" s="14"/>
      <c r="G25" s="14"/>
      <c r="H25" s="14"/>
      <c r="I25" s="14"/>
      <c r="J25" s="14">
        <v>66140</v>
      </c>
    </row>
    <row r="26" spans="1:10" x14ac:dyDescent="0.2">
      <c r="A26" s="12" t="s">
        <v>103</v>
      </c>
      <c r="B26" s="14"/>
      <c r="C26" s="14"/>
      <c r="D26" s="14">
        <v>50071</v>
      </c>
      <c r="E26" s="14">
        <v>50071</v>
      </c>
      <c r="F26" s="14"/>
      <c r="G26" s="14"/>
      <c r="H26" s="14"/>
      <c r="I26" s="14"/>
      <c r="J26" s="14">
        <v>50071</v>
      </c>
    </row>
    <row r="27" spans="1:10" x14ac:dyDescent="0.2">
      <c r="A27" s="13" t="s">
        <v>102</v>
      </c>
      <c r="B27" s="14"/>
      <c r="C27" s="14"/>
      <c r="D27" s="14">
        <v>50071</v>
      </c>
      <c r="E27" s="14">
        <v>50071</v>
      </c>
      <c r="F27" s="14"/>
      <c r="G27" s="14"/>
      <c r="H27" s="14"/>
      <c r="I27" s="14"/>
      <c r="J27" s="14">
        <v>50071</v>
      </c>
    </row>
    <row r="28" spans="1:10" x14ac:dyDescent="0.2">
      <c r="A28" s="12" t="s">
        <v>81</v>
      </c>
      <c r="B28" s="14"/>
      <c r="C28" s="14"/>
      <c r="D28" s="14"/>
      <c r="E28" s="14"/>
      <c r="F28" s="14"/>
      <c r="G28" s="14">
        <v>23158</v>
      </c>
      <c r="H28" s="14"/>
      <c r="I28" s="14">
        <v>23158</v>
      </c>
      <c r="J28" s="14">
        <v>23158</v>
      </c>
    </row>
    <row r="29" spans="1:10" x14ac:dyDescent="0.2">
      <c r="A29" s="13" t="s">
        <v>80</v>
      </c>
      <c r="B29" s="14"/>
      <c r="C29" s="14"/>
      <c r="D29" s="14"/>
      <c r="E29" s="14"/>
      <c r="F29" s="14"/>
      <c r="G29" s="14">
        <v>23158</v>
      </c>
      <c r="H29" s="14"/>
      <c r="I29" s="14">
        <v>23158</v>
      </c>
      <c r="J29" s="14">
        <v>23158</v>
      </c>
    </row>
    <row r="30" spans="1:10" x14ac:dyDescent="0.2">
      <c r="A30" s="11" t="s">
        <v>9</v>
      </c>
      <c r="B30" s="14"/>
      <c r="C30" s="14">
        <v>116295</v>
      </c>
      <c r="D30" s="14">
        <v>0</v>
      </c>
      <c r="E30" s="14">
        <v>116295</v>
      </c>
      <c r="F30" s="14"/>
      <c r="G30" s="14">
        <v>143025</v>
      </c>
      <c r="H30" s="14">
        <v>57749</v>
      </c>
      <c r="I30" s="14">
        <v>200774</v>
      </c>
      <c r="J30" s="14">
        <v>317069</v>
      </c>
    </row>
    <row r="31" spans="1:10" x14ac:dyDescent="0.2">
      <c r="A31" s="12" t="s">
        <v>73</v>
      </c>
      <c r="B31" s="14"/>
      <c r="C31" s="14"/>
      <c r="D31" s="14">
        <v>0</v>
      </c>
      <c r="E31" s="14">
        <v>0</v>
      </c>
      <c r="F31" s="14"/>
      <c r="G31" s="14"/>
      <c r="H31" s="14"/>
      <c r="I31" s="14"/>
      <c r="J31" s="14">
        <v>0</v>
      </c>
    </row>
    <row r="32" spans="1:10" x14ac:dyDescent="0.2">
      <c r="A32" s="13" t="s">
        <v>72</v>
      </c>
      <c r="B32" s="14"/>
      <c r="C32" s="14"/>
      <c r="D32" s="14">
        <v>0</v>
      </c>
      <c r="E32" s="14">
        <v>0</v>
      </c>
      <c r="F32" s="14"/>
      <c r="G32" s="14"/>
      <c r="H32" s="14"/>
      <c r="I32" s="14"/>
      <c r="J32" s="14">
        <v>0</v>
      </c>
    </row>
    <row r="33" spans="1:10" x14ac:dyDescent="0.2">
      <c r="A33" s="12" t="s">
        <v>105</v>
      </c>
      <c r="B33" s="14"/>
      <c r="C33" s="14">
        <v>60021</v>
      </c>
      <c r="D33" s="14"/>
      <c r="E33" s="14">
        <v>60021</v>
      </c>
      <c r="F33" s="14"/>
      <c r="G33" s="14"/>
      <c r="H33" s="14"/>
      <c r="I33" s="14"/>
      <c r="J33" s="14">
        <v>60021</v>
      </c>
    </row>
    <row r="34" spans="1:10" x14ac:dyDescent="0.2">
      <c r="A34" s="13" t="s">
        <v>104</v>
      </c>
      <c r="B34" s="14"/>
      <c r="C34" s="14">
        <v>60021</v>
      </c>
      <c r="D34" s="14"/>
      <c r="E34" s="14">
        <v>60021</v>
      </c>
      <c r="F34" s="14"/>
      <c r="G34" s="14"/>
      <c r="H34" s="14"/>
      <c r="I34" s="14"/>
      <c r="J34" s="14">
        <v>60021</v>
      </c>
    </row>
    <row r="35" spans="1:10" x14ac:dyDescent="0.2">
      <c r="A35" s="12" t="s">
        <v>8</v>
      </c>
      <c r="B35" s="14"/>
      <c r="C35" s="14">
        <v>56274</v>
      </c>
      <c r="D35" s="14"/>
      <c r="E35" s="14">
        <v>56274</v>
      </c>
      <c r="F35" s="14"/>
      <c r="G35" s="14"/>
      <c r="H35" s="14"/>
      <c r="I35" s="14"/>
      <c r="J35" s="14">
        <v>56274</v>
      </c>
    </row>
    <row r="36" spans="1:10" x14ac:dyDescent="0.2">
      <c r="A36" s="13" t="s">
        <v>7</v>
      </c>
      <c r="B36" s="14"/>
      <c r="C36" s="14">
        <v>56274</v>
      </c>
      <c r="D36" s="14"/>
      <c r="E36" s="14">
        <v>56274</v>
      </c>
      <c r="F36" s="14"/>
      <c r="G36" s="14"/>
      <c r="H36" s="14"/>
      <c r="I36" s="14"/>
      <c r="J36" s="14">
        <v>56274</v>
      </c>
    </row>
    <row r="37" spans="1:10" x14ac:dyDescent="0.2">
      <c r="A37" s="12" t="s">
        <v>83</v>
      </c>
      <c r="B37" s="14"/>
      <c r="C37" s="14"/>
      <c r="D37" s="14"/>
      <c r="E37" s="14"/>
      <c r="F37" s="14"/>
      <c r="G37" s="14">
        <v>65999</v>
      </c>
      <c r="H37" s="14"/>
      <c r="I37" s="14">
        <v>65999</v>
      </c>
      <c r="J37" s="14">
        <v>65999</v>
      </c>
    </row>
    <row r="38" spans="1:10" x14ac:dyDescent="0.2">
      <c r="A38" s="13" t="s">
        <v>82</v>
      </c>
      <c r="B38" s="14"/>
      <c r="C38" s="14"/>
      <c r="D38" s="14"/>
      <c r="E38" s="14"/>
      <c r="F38" s="14"/>
      <c r="G38" s="14">
        <v>65999</v>
      </c>
      <c r="H38" s="14"/>
      <c r="I38" s="14">
        <v>65999</v>
      </c>
      <c r="J38" s="14">
        <v>65999</v>
      </c>
    </row>
    <row r="39" spans="1:10" x14ac:dyDescent="0.2">
      <c r="A39" s="12" t="s">
        <v>45</v>
      </c>
      <c r="B39" s="14"/>
      <c r="C39" s="14"/>
      <c r="D39" s="14"/>
      <c r="E39" s="14"/>
      <c r="F39" s="14"/>
      <c r="G39" s="14">
        <v>77026</v>
      </c>
      <c r="H39" s="14"/>
      <c r="I39" s="14">
        <v>77026</v>
      </c>
      <c r="J39" s="14">
        <v>77026</v>
      </c>
    </row>
    <row r="40" spans="1:10" x14ac:dyDescent="0.2">
      <c r="A40" s="13" t="s">
        <v>44</v>
      </c>
      <c r="B40" s="14"/>
      <c r="C40" s="14"/>
      <c r="D40" s="14"/>
      <c r="E40" s="14"/>
      <c r="F40" s="14"/>
      <c r="G40" s="14">
        <v>77026</v>
      </c>
      <c r="H40" s="14"/>
      <c r="I40" s="14">
        <v>77026</v>
      </c>
      <c r="J40" s="14">
        <v>77026</v>
      </c>
    </row>
    <row r="41" spans="1:10" x14ac:dyDescent="0.2">
      <c r="A41" s="12" t="s">
        <v>61</v>
      </c>
      <c r="B41" s="14"/>
      <c r="C41" s="14"/>
      <c r="D41" s="14"/>
      <c r="E41" s="14"/>
      <c r="F41" s="14"/>
      <c r="G41" s="14"/>
      <c r="H41" s="14">
        <v>57749</v>
      </c>
      <c r="I41" s="14">
        <v>57749</v>
      </c>
      <c r="J41" s="14">
        <v>57749</v>
      </c>
    </row>
    <row r="42" spans="1:10" x14ac:dyDescent="0.2">
      <c r="A42" s="13" t="s">
        <v>60</v>
      </c>
      <c r="B42" s="14"/>
      <c r="C42" s="14"/>
      <c r="D42" s="14"/>
      <c r="E42" s="14"/>
      <c r="F42" s="14"/>
      <c r="G42" s="14"/>
      <c r="H42" s="14">
        <v>57749</v>
      </c>
      <c r="I42" s="14">
        <v>57749</v>
      </c>
      <c r="J42" s="14">
        <v>57749</v>
      </c>
    </row>
    <row r="43" spans="1:10" x14ac:dyDescent="0.2">
      <c r="A43" s="11" t="s">
        <v>18</v>
      </c>
      <c r="B43" s="14"/>
      <c r="C43" s="14">
        <v>104117</v>
      </c>
      <c r="D43" s="14">
        <v>86584</v>
      </c>
      <c r="E43" s="14">
        <v>190701</v>
      </c>
      <c r="F43" s="14">
        <v>53243</v>
      </c>
      <c r="G43" s="14">
        <v>54500</v>
      </c>
      <c r="H43" s="14">
        <v>83689</v>
      </c>
      <c r="I43" s="14">
        <v>191432</v>
      </c>
      <c r="J43" s="14">
        <v>382133</v>
      </c>
    </row>
    <row r="44" spans="1:10" x14ac:dyDescent="0.2">
      <c r="A44" s="12" t="s">
        <v>87</v>
      </c>
      <c r="B44" s="14"/>
      <c r="C44" s="14"/>
      <c r="D44" s="14"/>
      <c r="E44" s="14"/>
      <c r="F44" s="14"/>
      <c r="G44" s="14">
        <v>54500</v>
      </c>
      <c r="H44" s="14"/>
      <c r="I44" s="14">
        <v>54500</v>
      </c>
      <c r="J44" s="14">
        <v>54500</v>
      </c>
    </row>
    <row r="45" spans="1:10" x14ac:dyDescent="0.2">
      <c r="A45" s="13" t="s">
        <v>86</v>
      </c>
      <c r="B45" s="14"/>
      <c r="C45" s="14"/>
      <c r="D45" s="14"/>
      <c r="E45" s="14"/>
      <c r="F45" s="14"/>
      <c r="G45" s="14">
        <v>54500</v>
      </c>
      <c r="H45" s="14"/>
      <c r="I45" s="14">
        <v>54500</v>
      </c>
      <c r="J45" s="14">
        <v>54500</v>
      </c>
    </row>
    <row r="46" spans="1:10" x14ac:dyDescent="0.2">
      <c r="A46" s="12" t="s">
        <v>99</v>
      </c>
      <c r="B46" s="14"/>
      <c r="C46" s="14"/>
      <c r="D46" s="14"/>
      <c r="E46" s="14"/>
      <c r="F46" s="14">
        <v>53243</v>
      </c>
      <c r="G46" s="14"/>
      <c r="H46" s="14"/>
      <c r="I46" s="14">
        <v>53243</v>
      </c>
      <c r="J46" s="14">
        <v>53243</v>
      </c>
    </row>
    <row r="47" spans="1:10" x14ac:dyDescent="0.2">
      <c r="A47" s="13" t="s">
        <v>98</v>
      </c>
      <c r="B47" s="14"/>
      <c r="C47" s="14"/>
      <c r="D47" s="14"/>
      <c r="E47" s="14"/>
      <c r="F47" s="14">
        <v>53243</v>
      </c>
      <c r="G47" s="14"/>
      <c r="H47" s="14"/>
      <c r="I47" s="14">
        <v>53243</v>
      </c>
      <c r="J47" s="14">
        <v>53243</v>
      </c>
    </row>
    <row r="48" spans="1:10" x14ac:dyDescent="0.2">
      <c r="A48" s="12" t="s">
        <v>77</v>
      </c>
      <c r="B48" s="14"/>
      <c r="C48" s="14"/>
      <c r="D48" s="14">
        <v>86584</v>
      </c>
      <c r="E48" s="14">
        <v>86584</v>
      </c>
      <c r="F48" s="14"/>
      <c r="G48" s="14"/>
      <c r="H48" s="14"/>
      <c r="I48" s="14"/>
      <c r="J48" s="14">
        <v>86584</v>
      </c>
    </row>
    <row r="49" spans="1:10" x14ac:dyDescent="0.2">
      <c r="A49" s="13" t="s">
        <v>76</v>
      </c>
      <c r="B49" s="14"/>
      <c r="C49" s="14"/>
      <c r="D49" s="14">
        <v>86584</v>
      </c>
      <c r="E49" s="14">
        <v>86584</v>
      </c>
      <c r="F49" s="14"/>
      <c r="G49" s="14"/>
      <c r="H49" s="14"/>
      <c r="I49" s="14"/>
      <c r="J49" s="14">
        <v>86584</v>
      </c>
    </row>
    <row r="50" spans="1:10" x14ac:dyDescent="0.2">
      <c r="A50" s="12" t="s">
        <v>30</v>
      </c>
      <c r="B50" s="14"/>
      <c r="C50" s="14">
        <v>55350</v>
      </c>
      <c r="D50" s="14"/>
      <c r="E50" s="14">
        <v>55350</v>
      </c>
      <c r="F50" s="14"/>
      <c r="G50" s="14"/>
      <c r="H50" s="14"/>
      <c r="I50" s="14"/>
      <c r="J50" s="14">
        <v>55350</v>
      </c>
    </row>
    <row r="51" spans="1:10" x14ac:dyDescent="0.2">
      <c r="A51" s="13" t="s">
        <v>29</v>
      </c>
      <c r="B51" s="14"/>
      <c r="C51" s="14">
        <v>55350</v>
      </c>
      <c r="D51" s="14"/>
      <c r="E51" s="14">
        <v>55350</v>
      </c>
      <c r="F51" s="14"/>
      <c r="G51" s="14"/>
      <c r="H51" s="14"/>
      <c r="I51" s="14"/>
      <c r="J51" s="14">
        <v>55350</v>
      </c>
    </row>
    <row r="52" spans="1:10" x14ac:dyDescent="0.2">
      <c r="A52" s="12" t="s">
        <v>17</v>
      </c>
      <c r="B52" s="14"/>
      <c r="C52" s="14">
        <v>48767</v>
      </c>
      <c r="D52" s="14"/>
      <c r="E52" s="14">
        <v>48767</v>
      </c>
      <c r="F52" s="14"/>
      <c r="G52" s="14"/>
      <c r="H52" s="14"/>
      <c r="I52" s="14"/>
      <c r="J52" s="14">
        <v>48767</v>
      </c>
    </row>
    <row r="53" spans="1:10" x14ac:dyDescent="0.2">
      <c r="A53" s="13" t="s">
        <v>16</v>
      </c>
      <c r="B53" s="14"/>
      <c r="C53" s="14">
        <v>48767</v>
      </c>
      <c r="D53" s="14"/>
      <c r="E53" s="14">
        <v>48767</v>
      </c>
      <c r="F53" s="14"/>
      <c r="G53" s="14"/>
      <c r="H53" s="14"/>
      <c r="I53" s="14"/>
      <c r="J53" s="14">
        <v>48767</v>
      </c>
    </row>
    <row r="54" spans="1:10" x14ac:dyDescent="0.2">
      <c r="A54" s="12" t="s">
        <v>49</v>
      </c>
      <c r="B54" s="14"/>
      <c r="C54" s="14"/>
      <c r="D54" s="14"/>
      <c r="E54" s="14"/>
      <c r="F54" s="14"/>
      <c r="G54" s="14"/>
      <c r="H54" s="14">
        <v>83689</v>
      </c>
      <c r="I54" s="14">
        <v>83689</v>
      </c>
      <c r="J54" s="14">
        <v>83689</v>
      </c>
    </row>
    <row r="55" spans="1:10" x14ac:dyDescent="0.2">
      <c r="A55" s="13" t="s">
        <v>48</v>
      </c>
      <c r="B55" s="14"/>
      <c r="C55" s="14"/>
      <c r="D55" s="14"/>
      <c r="E55" s="14"/>
      <c r="F55" s="14"/>
      <c r="G55" s="14"/>
      <c r="H55" s="14">
        <v>83689</v>
      </c>
      <c r="I55" s="14">
        <v>83689</v>
      </c>
      <c r="J55" s="14">
        <v>83689</v>
      </c>
    </row>
    <row r="56" spans="1:10" x14ac:dyDescent="0.2">
      <c r="A56" s="12" t="s">
        <v>117</v>
      </c>
      <c r="B56" s="14"/>
      <c r="C56" s="14">
        <v>0</v>
      </c>
      <c r="D56" s="14"/>
      <c r="E56" s="14">
        <v>0</v>
      </c>
      <c r="F56" s="14"/>
      <c r="G56" s="14"/>
      <c r="H56" s="14"/>
      <c r="I56" s="14"/>
      <c r="J56" s="14">
        <v>0</v>
      </c>
    </row>
    <row r="57" spans="1:10" x14ac:dyDescent="0.2">
      <c r="A57" s="13" t="s">
        <v>116</v>
      </c>
      <c r="B57" s="14"/>
      <c r="C57" s="14">
        <v>0</v>
      </c>
      <c r="D57" s="14"/>
      <c r="E57" s="14">
        <v>0</v>
      </c>
      <c r="F57" s="14"/>
      <c r="G57" s="14"/>
      <c r="H57" s="14"/>
      <c r="I57" s="14"/>
      <c r="J57" s="14">
        <v>0</v>
      </c>
    </row>
    <row r="58" spans="1:10" x14ac:dyDescent="0.2">
      <c r="A58" s="11" t="s">
        <v>25</v>
      </c>
      <c r="B58" s="14"/>
      <c r="C58" s="14">
        <v>68987</v>
      </c>
      <c r="D58" s="14"/>
      <c r="E58" s="14">
        <v>68987</v>
      </c>
      <c r="F58" s="14">
        <v>28144</v>
      </c>
      <c r="G58" s="14">
        <v>117883</v>
      </c>
      <c r="H58" s="14">
        <v>43836</v>
      </c>
      <c r="I58" s="14">
        <v>189863</v>
      </c>
      <c r="J58" s="14">
        <v>258850</v>
      </c>
    </row>
    <row r="59" spans="1:10" x14ac:dyDescent="0.2">
      <c r="A59" s="12" t="s">
        <v>53</v>
      </c>
      <c r="B59" s="14"/>
      <c r="C59" s="14"/>
      <c r="D59" s="14"/>
      <c r="E59" s="14"/>
      <c r="F59" s="14"/>
      <c r="G59" s="14">
        <v>25049</v>
      </c>
      <c r="H59" s="14"/>
      <c r="I59" s="14">
        <v>25049</v>
      </c>
      <c r="J59" s="14">
        <v>25049</v>
      </c>
    </row>
    <row r="60" spans="1:10" x14ac:dyDescent="0.2">
      <c r="A60" s="13" t="s">
        <v>52</v>
      </c>
      <c r="B60" s="14"/>
      <c r="C60" s="14"/>
      <c r="D60" s="14"/>
      <c r="E60" s="14"/>
      <c r="F60" s="14"/>
      <c r="G60" s="14">
        <v>25049</v>
      </c>
      <c r="H60" s="14"/>
      <c r="I60" s="14">
        <v>25049</v>
      </c>
      <c r="J60" s="14">
        <v>25049</v>
      </c>
    </row>
    <row r="61" spans="1:10" x14ac:dyDescent="0.2">
      <c r="A61" s="12" t="s">
        <v>65</v>
      </c>
      <c r="B61" s="14"/>
      <c r="C61" s="14"/>
      <c r="D61" s="14"/>
      <c r="E61" s="14"/>
      <c r="F61" s="14">
        <v>14072</v>
      </c>
      <c r="G61" s="14"/>
      <c r="H61" s="14"/>
      <c r="I61" s="14">
        <v>14072</v>
      </c>
      <c r="J61" s="14">
        <v>14072</v>
      </c>
    </row>
    <row r="62" spans="1:10" x14ac:dyDescent="0.2">
      <c r="A62" s="13" t="s">
        <v>64</v>
      </c>
      <c r="B62" s="14"/>
      <c r="C62" s="14"/>
      <c r="D62" s="14"/>
      <c r="E62" s="14"/>
      <c r="F62" s="14">
        <v>14072</v>
      </c>
      <c r="G62" s="14"/>
      <c r="H62" s="14"/>
      <c r="I62" s="14">
        <v>14072</v>
      </c>
      <c r="J62" s="14">
        <v>14072</v>
      </c>
    </row>
    <row r="63" spans="1:10" x14ac:dyDescent="0.2">
      <c r="A63" s="12" t="s">
        <v>34</v>
      </c>
      <c r="B63" s="14"/>
      <c r="C63" s="14"/>
      <c r="D63" s="14"/>
      <c r="E63" s="14"/>
      <c r="F63" s="14">
        <v>14072</v>
      </c>
      <c r="G63" s="14"/>
      <c r="H63" s="14"/>
      <c r="I63" s="14">
        <v>14072</v>
      </c>
      <c r="J63" s="14">
        <v>14072</v>
      </c>
    </row>
    <row r="64" spans="1:10" x14ac:dyDescent="0.2">
      <c r="A64" s="13" t="s">
        <v>33</v>
      </c>
      <c r="B64" s="14"/>
      <c r="C64" s="14"/>
      <c r="D64" s="14"/>
      <c r="E64" s="14"/>
      <c r="F64" s="14">
        <v>14072</v>
      </c>
      <c r="G64" s="14"/>
      <c r="H64" s="14"/>
      <c r="I64" s="14">
        <v>14072</v>
      </c>
      <c r="J64" s="14">
        <v>14072</v>
      </c>
    </row>
    <row r="65" spans="1:10" x14ac:dyDescent="0.2">
      <c r="A65" s="12" t="s">
        <v>24</v>
      </c>
      <c r="B65" s="14"/>
      <c r="C65" s="14"/>
      <c r="D65" s="14"/>
      <c r="E65" s="14"/>
      <c r="F65" s="14"/>
      <c r="G65" s="14"/>
      <c r="H65" s="14">
        <v>43836</v>
      </c>
      <c r="I65" s="14">
        <v>43836</v>
      </c>
      <c r="J65" s="14">
        <v>43836</v>
      </c>
    </row>
    <row r="66" spans="1:10" x14ac:dyDescent="0.2">
      <c r="A66" s="13" t="s">
        <v>23</v>
      </c>
      <c r="B66" s="14"/>
      <c r="C66" s="14"/>
      <c r="D66" s="14"/>
      <c r="E66" s="14"/>
      <c r="F66" s="14"/>
      <c r="G66" s="14"/>
      <c r="H66" s="14">
        <v>43836</v>
      </c>
      <c r="I66" s="14">
        <v>43836</v>
      </c>
      <c r="J66" s="14">
        <v>43836</v>
      </c>
    </row>
    <row r="67" spans="1:10" x14ac:dyDescent="0.2">
      <c r="A67" s="12" t="s">
        <v>109</v>
      </c>
      <c r="B67" s="14"/>
      <c r="C67" s="14"/>
      <c r="D67" s="14"/>
      <c r="E67" s="14"/>
      <c r="F67" s="14"/>
      <c r="G67" s="14">
        <v>92834</v>
      </c>
      <c r="H67" s="14"/>
      <c r="I67" s="14">
        <v>92834</v>
      </c>
      <c r="J67" s="14">
        <v>92834</v>
      </c>
    </row>
    <row r="68" spans="1:10" x14ac:dyDescent="0.2">
      <c r="A68" s="13" t="s">
        <v>108</v>
      </c>
      <c r="B68" s="14"/>
      <c r="C68" s="14"/>
      <c r="D68" s="14"/>
      <c r="E68" s="14"/>
      <c r="F68" s="14"/>
      <c r="G68" s="14">
        <v>92834</v>
      </c>
      <c r="H68" s="14"/>
      <c r="I68" s="14">
        <v>92834</v>
      </c>
      <c r="J68" s="14">
        <v>92834</v>
      </c>
    </row>
    <row r="69" spans="1:10" x14ac:dyDescent="0.2">
      <c r="A69" s="12" t="s">
        <v>91</v>
      </c>
      <c r="B69" s="14"/>
      <c r="C69" s="14">
        <v>68987</v>
      </c>
      <c r="D69" s="14"/>
      <c r="E69" s="14">
        <v>68987</v>
      </c>
      <c r="F69" s="14"/>
      <c r="G69" s="14"/>
      <c r="H69" s="14"/>
      <c r="I69" s="14"/>
      <c r="J69" s="14">
        <v>68987</v>
      </c>
    </row>
    <row r="70" spans="1:10" x14ac:dyDescent="0.2">
      <c r="A70" s="13" t="s">
        <v>90</v>
      </c>
      <c r="B70" s="14"/>
      <c r="C70" s="14">
        <v>68987</v>
      </c>
      <c r="D70" s="14"/>
      <c r="E70" s="14">
        <v>68987</v>
      </c>
      <c r="F70" s="14"/>
      <c r="G70" s="14"/>
      <c r="H70" s="14"/>
      <c r="I70" s="14"/>
      <c r="J70" s="14">
        <v>68987</v>
      </c>
    </row>
    <row r="71" spans="1:10" x14ac:dyDescent="0.2">
      <c r="A71" s="11" t="s">
        <v>14</v>
      </c>
      <c r="B71" s="14">
        <v>13789</v>
      </c>
      <c r="C71" s="14">
        <v>10511</v>
      </c>
      <c r="D71" s="14">
        <v>0</v>
      </c>
      <c r="E71" s="14">
        <v>24300</v>
      </c>
      <c r="F71" s="14"/>
      <c r="G71" s="14">
        <v>143089</v>
      </c>
      <c r="H71" s="14"/>
      <c r="I71" s="14">
        <v>143089</v>
      </c>
      <c r="J71" s="14">
        <v>167389</v>
      </c>
    </row>
    <row r="72" spans="1:10" x14ac:dyDescent="0.2">
      <c r="A72" s="12" t="s">
        <v>63</v>
      </c>
      <c r="B72" s="14">
        <v>13789</v>
      </c>
      <c r="C72" s="14"/>
      <c r="D72" s="14"/>
      <c r="E72" s="14">
        <v>13789</v>
      </c>
      <c r="F72" s="14"/>
      <c r="G72" s="14"/>
      <c r="H72" s="14"/>
      <c r="I72" s="14"/>
      <c r="J72" s="14">
        <v>13789</v>
      </c>
    </row>
    <row r="73" spans="1:10" x14ac:dyDescent="0.2">
      <c r="A73" s="13" t="s">
        <v>62</v>
      </c>
      <c r="B73" s="14">
        <v>13789</v>
      </c>
      <c r="C73" s="14"/>
      <c r="D73" s="14"/>
      <c r="E73" s="14">
        <v>13789</v>
      </c>
      <c r="F73" s="14"/>
      <c r="G73" s="14"/>
      <c r="H73" s="14"/>
      <c r="I73" s="14"/>
      <c r="J73" s="14">
        <v>13789</v>
      </c>
    </row>
    <row r="74" spans="1:10" x14ac:dyDescent="0.2">
      <c r="A74" s="12" t="s">
        <v>107</v>
      </c>
      <c r="B74" s="14"/>
      <c r="C74" s="14"/>
      <c r="D74" s="14"/>
      <c r="E74" s="14"/>
      <c r="F74" s="14"/>
      <c r="G74" s="14">
        <v>43244</v>
      </c>
      <c r="H74" s="14"/>
      <c r="I74" s="14">
        <v>43244</v>
      </c>
      <c r="J74" s="14">
        <v>43244</v>
      </c>
    </row>
    <row r="75" spans="1:10" x14ac:dyDescent="0.2">
      <c r="A75" s="13" t="s">
        <v>106</v>
      </c>
      <c r="B75" s="14"/>
      <c r="C75" s="14"/>
      <c r="D75" s="14"/>
      <c r="E75" s="14"/>
      <c r="F75" s="14"/>
      <c r="G75" s="14">
        <v>43244</v>
      </c>
      <c r="H75" s="14"/>
      <c r="I75" s="14">
        <v>43244</v>
      </c>
      <c r="J75" s="14">
        <v>43244</v>
      </c>
    </row>
    <row r="76" spans="1:10" x14ac:dyDescent="0.2">
      <c r="A76" s="12" t="s">
        <v>75</v>
      </c>
      <c r="B76" s="14"/>
      <c r="C76" s="14">
        <v>10511</v>
      </c>
      <c r="D76" s="14"/>
      <c r="E76" s="14">
        <v>10511</v>
      </c>
      <c r="F76" s="14"/>
      <c r="G76" s="14"/>
      <c r="H76" s="14"/>
      <c r="I76" s="14"/>
      <c r="J76" s="14">
        <v>10511</v>
      </c>
    </row>
    <row r="77" spans="1:10" x14ac:dyDescent="0.2">
      <c r="A77" s="13" t="s">
        <v>74</v>
      </c>
      <c r="B77" s="14"/>
      <c r="C77" s="14">
        <v>10511</v>
      </c>
      <c r="D77" s="14"/>
      <c r="E77" s="14">
        <v>10511</v>
      </c>
      <c r="F77" s="14"/>
      <c r="G77" s="14"/>
      <c r="H77" s="14"/>
      <c r="I77" s="14"/>
      <c r="J77" s="14">
        <v>10511</v>
      </c>
    </row>
    <row r="78" spans="1:10" x14ac:dyDescent="0.2">
      <c r="A78" s="12" t="s">
        <v>47</v>
      </c>
      <c r="B78" s="14"/>
      <c r="C78" s="14"/>
      <c r="D78" s="14"/>
      <c r="E78" s="14"/>
      <c r="F78" s="14"/>
      <c r="G78" s="14">
        <v>99845</v>
      </c>
      <c r="H78" s="14"/>
      <c r="I78" s="14">
        <v>99845</v>
      </c>
      <c r="J78" s="14">
        <v>99845</v>
      </c>
    </row>
    <row r="79" spans="1:10" x14ac:dyDescent="0.2">
      <c r="A79" s="13" t="s">
        <v>46</v>
      </c>
      <c r="B79" s="14"/>
      <c r="C79" s="14"/>
      <c r="D79" s="14"/>
      <c r="E79" s="14"/>
      <c r="F79" s="14"/>
      <c r="G79" s="14">
        <v>99845</v>
      </c>
      <c r="H79" s="14"/>
      <c r="I79" s="14">
        <v>99845</v>
      </c>
      <c r="J79" s="14">
        <v>99845</v>
      </c>
    </row>
    <row r="80" spans="1:10" x14ac:dyDescent="0.2">
      <c r="A80" s="12" t="s">
        <v>13</v>
      </c>
      <c r="B80" s="14"/>
      <c r="C80" s="14"/>
      <c r="D80" s="14">
        <v>0</v>
      </c>
      <c r="E80" s="14">
        <v>0</v>
      </c>
      <c r="F80" s="14"/>
      <c r="G80" s="14"/>
      <c r="H80" s="14"/>
      <c r="I80" s="14"/>
      <c r="J80" s="14">
        <v>0</v>
      </c>
    </row>
    <row r="81" spans="1:10" x14ac:dyDescent="0.2">
      <c r="A81" s="13" t="s">
        <v>12</v>
      </c>
      <c r="B81" s="14"/>
      <c r="C81" s="14"/>
      <c r="D81" s="14">
        <v>0</v>
      </c>
      <c r="E81" s="14">
        <v>0</v>
      </c>
      <c r="F81" s="14"/>
      <c r="G81" s="14"/>
      <c r="H81" s="14"/>
      <c r="I81" s="14"/>
      <c r="J81" s="14">
        <v>0</v>
      </c>
    </row>
    <row r="82" spans="1:10" x14ac:dyDescent="0.2">
      <c r="A82" s="12" t="s">
        <v>85</v>
      </c>
      <c r="B82" s="14"/>
      <c r="C82" s="14"/>
      <c r="D82" s="14"/>
      <c r="E82" s="14"/>
      <c r="F82" s="14"/>
      <c r="G82" s="14">
        <v>0</v>
      </c>
      <c r="H82" s="14"/>
      <c r="I82" s="14">
        <v>0</v>
      </c>
      <c r="J82" s="14">
        <v>0</v>
      </c>
    </row>
    <row r="83" spans="1:10" x14ac:dyDescent="0.2">
      <c r="A83" s="13" t="s">
        <v>84</v>
      </c>
      <c r="B83" s="14"/>
      <c r="C83" s="14"/>
      <c r="D83" s="14"/>
      <c r="E83" s="14"/>
      <c r="F83" s="14"/>
      <c r="G83" s="14">
        <v>0</v>
      </c>
      <c r="H83" s="14"/>
      <c r="I83" s="14">
        <v>0</v>
      </c>
      <c r="J83" s="14">
        <v>0</v>
      </c>
    </row>
    <row r="84" spans="1:10" x14ac:dyDescent="0.2">
      <c r="A84" s="11" t="s">
        <v>40</v>
      </c>
      <c r="B84" s="14"/>
      <c r="C84" s="14">
        <v>159266</v>
      </c>
      <c r="D84" s="14"/>
      <c r="E84" s="14">
        <v>159266</v>
      </c>
      <c r="F84" s="14"/>
      <c r="G84" s="14">
        <v>51148</v>
      </c>
      <c r="H84" s="14">
        <v>0</v>
      </c>
      <c r="I84" s="14">
        <v>51148</v>
      </c>
      <c r="J84" s="14">
        <v>210414</v>
      </c>
    </row>
    <row r="85" spans="1:10" x14ac:dyDescent="0.2">
      <c r="A85" s="12" t="s">
        <v>57</v>
      </c>
      <c r="B85" s="14"/>
      <c r="C85" s="14"/>
      <c r="D85" s="14"/>
      <c r="E85" s="14"/>
      <c r="F85" s="14"/>
      <c r="G85" s="14">
        <v>51148</v>
      </c>
      <c r="H85" s="14"/>
      <c r="I85" s="14">
        <v>51148</v>
      </c>
      <c r="J85" s="14">
        <v>51148</v>
      </c>
    </row>
    <row r="86" spans="1:10" x14ac:dyDescent="0.2">
      <c r="A86" s="13" t="s">
        <v>56</v>
      </c>
      <c r="B86" s="14"/>
      <c r="C86" s="14"/>
      <c r="D86" s="14"/>
      <c r="E86" s="14"/>
      <c r="F86" s="14"/>
      <c r="G86" s="14">
        <v>51148</v>
      </c>
      <c r="H86" s="14"/>
      <c r="I86" s="14">
        <v>51148</v>
      </c>
      <c r="J86" s="14">
        <v>51148</v>
      </c>
    </row>
    <row r="87" spans="1:10" x14ac:dyDescent="0.2">
      <c r="A87" s="12" t="s">
        <v>79</v>
      </c>
      <c r="B87" s="14"/>
      <c r="C87" s="14">
        <v>75690</v>
      </c>
      <c r="D87" s="14"/>
      <c r="E87" s="14">
        <v>75690</v>
      </c>
      <c r="F87" s="14"/>
      <c r="G87" s="14"/>
      <c r="H87" s="14"/>
      <c r="I87" s="14"/>
      <c r="J87" s="14">
        <v>75690</v>
      </c>
    </row>
    <row r="88" spans="1:10" x14ac:dyDescent="0.2">
      <c r="A88" s="13" t="s">
        <v>78</v>
      </c>
      <c r="B88" s="14"/>
      <c r="C88" s="14">
        <v>75690</v>
      </c>
      <c r="D88" s="14"/>
      <c r="E88" s="14">
        <v>75690</v>
      </c>
      <c r="F88" s="14"/>
      <c r="G88" s="14"/>
      <c r="H88" s="14"/>
      <c r="I88" s="14"/>
      <c r="J88" s="14">
        <v>75690</v>
      </c>
    </row>
    <row r="89" spans="1:10" x14ac:dyDescent="0.2">
      <c r="A89" s="12" t="s">
        <v>101</v>
      </c>
      <c r="B89" s="14"/>
      <c r="C89" s="14">
        <v>0</v>
      </c>
      <c r="D89" s="14"/>
      <c r="E89" s="14">
        <v>0</v>
      </c>
      <c r="F89" s="14"/>
      <c r="G89" s="14"/>
      <c r="H89" s="14"/>
      <c r="I89" s="14"/>
      <c r="J89" s="14">
        <v>0</v>
      </c>
    </row>
    <row r="90" spans="1:10" x14ac:dyDescent="0.2">
      <c r="A90" s="13" t="s">
        <v>100</v>
      </c>
      <c r="B90" s="14"/>
      <c r="C90" s="14">
        <v>0</v>
      </c>
      <c r="D90" s="14"/>
      <c r="E90" s="14">
        <v>0</v>
      </c>
      <c r="F90" s="14"/>
      <c r="G90" s="14"/>
      <c r="H90" s="14"/>
      <c r="I90" s="14"/>
      <c r="J90" s="14">
        <v>0</v>
      </c>
    </row>
    <row r="91" spans="1:10" x14ac:dyDescent="0.2">
      <c r="A91" s="12" t="s">
        <v>95</v>
      </c>
      <c r="B91" s="14"/>
      <c r="C91" s="14">
        <v>65706</v>
      </c>
      <c r="D91" s="14"/>
      <c r="E91" s="14">
        <v>65706</v>
      </c>
      <c r="F91" s="14"/>
      <c r="G91" s="14"/>
      <c r="H91" s="14"/>
      <c r="I91" s="14"/>
      <c r="J91" s="14">
        <v>65706</v>
      </c>
    </row>
    <row r="92" spans="1:10" x14ac:dyDescent="0.2">
      <c r="A92" s="13" t="s">
        <v>94</v>
      </c>
      <c r="B92" s="14"/>
      <c r="C92" s="14">
        <v>65706</v>
      </c>
      <c r="D92" s="14"/>
      <c r="E92" s="14">
        <v>65706</v>
      </c>
      <c r="F92" s="14"/>
      <c r="G92" s="14"/>
      <c r="H92" s="14"/>
      <c r="I92" s="14"/>
      <c r="J92" s="14">
        <v>65706</v>
      </c>
    </row>
    <row r="93" spans="1:10" x14ac:dyDescent="0.2">
      <c r="A93" s="12" t="s">
        <v>113</v>
      </c>
      <c r="B93" s="14"/>
      <c r="C93" s="14"/>
      <c r="D93" s="14"/>
      <c r="E93" s="14"/>
      <c r="F93" s="14"/>
      <c r="G93" s="14"/>
      <c r="H93" s="14">
        <v>0</v>
      </c>
      <c r="I93" s="14">
        <v>0</v>
      </c>
      <c r="J93" s="14">
        <v>0</v>
      </c>
    </row>
    <row r="94" spans="1:10" x14ac:dyDescent="0.2">
      <c r="A94" s="13" t="s">
        <v>112</v>
      </c>
      <c r="B94" s="14"/>
      <c r="C94" s="14"/>
      <c r="D94" s="14"/>
      <c r="E94" s="14"/>
      <c r="F94" s="14"/>
      <c r="G94" s="14"/>
      <c r="H94" s="14">
        <v>0</v>
      </c>
      <c r="I94" s="14">
        <v>0</v>
      </c>
      <c r="J94" s="14">
        <v>0</v>
      </c>
    </row>
    <row r="95" spans="1:10" x14ac:dyDescent="0.2">
      <c r="A95" s="12" t="s">
        <v>69</v>
      </c>
      <c r="B95" s="14"/>
      <c r="C95" s="14">
        <v>17870</v>
      </c>
      <c r="D95" s="14"/>
      <c r="E95" s="14">
        <v>17870</v>
      </c>
      <c r="F95" s="14"/>
      <c r="G95" s="14"/>
      <c r="H95" s="14"/>
      <c r="I95" s="14"/>
      <c r="J95" s="14">
        <v>17870</v>
      </c>
    </row>
    <row r="96" spans="1:10" x14ac:dyDescent="0.2">
      <c r="A96" s="13" t="s">
        <v>68</v>
      </c>
      <c r="B96" s="14"/>
      <c r="C96" s="14">
        <v>17870</v>
      </c>
      <c r="D96" s="14"/>
      <c r="E96" s="14">
        <v>17870</v>
      </c>
      <c r="F96" s="14"/>
      <c r="G96" s="14"/>
      <c r="H96" s="14"/>
      <c r="I96" s="14"/>
      <c r="J96" s="14">
        <v>17870</v>
      </c>
    </row>
    <row r="97" spans="1:10" x14ac:dyDescent="0.2">
      <c r="A97" s="12" t="s">
        <v>39</v>
      </c>
      <c r="B97" s="14"/>
      <c r="C97" s="14"/>
      <c r="D97" s="14"/>
      <c r="E97" s="14"/>
      <c r="F97" s="14"/>
      <c r="G97" s="14"/>
      <c r="H97" s="14">
        <v>0</v>
      </c>
      <c r="I97" s="14">
        <v>0</v>
      </c>
      <c r="J97" s="14">
        <v>0</v>
      </c>
    </row>
    <row r="98" spans="1:10" x14ac:dyDescent="0.2">
      <c r="A98" s="13" t="s">
        <v>38</v>
      </c>
      <c r="B98" s="14"/>
      <c r="C98" s="14"/>
      <c r="D98" s="14"/>
      <c r="E98" s="14"/>
      <c r="F98" s="14"/>
      <c r="G98" s="14"/>
      <c r="H98" s="14">
        <v>0</v>
      </c>
      <c r="I98" s="14">
        <v>0</v>
      </c>
      <c r="J98" s="14">
        <v>0</v>
      </c>
    </row>
    <row r="99" spans="1:10" x14ac:dyDescent="0.2">
      <c r="A99" s="11" t="s">
        <v>28</v>
      </c>
      <c r="B99" s="14"/>
      <c r="C99" s="14">
        <v>101819</v>
      </c>
      <c r="D99" s="14">
        <v>0</v>
      </c>
      <c r="E99" s="14">
        <v>101819</v>
      </c>
      <c r="F99" s="14"/>
      <c r="G99" s="14">
        <v>71160</v>
      </c>
      <c r="H99" s="14"/>
      <c r="I99" s="14">
        <v>71160</v>
      </c>
      <c r="J99" s="14">
        <v>172979</v>
      </c>
    </row>
    <row r="100" spans="1:10" x14ac:dyDescent="0.2">
      <c r="A100" s="12" t="s">
        <v>93</v>
      </c>
      <c r="B100" s="14"/>
      <c r="C100" s="14"/>
      <c r="D100" s="14"/>
      <c r="E100" s="14"/>
      <c r="F100" s="14"/>
      <c r="G100" s="14">
        <v>42305</v>
      </c>
      <c r="H100" s="14"/>
      <c r="I100" s="14">
        <v>42305</v>
      </c>
      <c r="J100" s="14">
        <v>42305</v>
      </c>
    </row>
    <row r="101" spans="1:10" x14ac:dyDescent="0.2">
      <c r="A101" s="13" t="s">
        <v>92</v>
      </c>
      <c r="B101" s="14"/>
      <c r="C101" s="14"/>
      <c r="D101" s="14"/>
      <c r="E101" s="14"/>
      <c r="F101" s="14"/>
      <c r="G101" s="14">
        <v>42305</v>
      </c>
      <c r="H101" s="14"/>
      <c r="I101" s="14">
        <v>42305</v>
      </c>
      <c r="J101" s="14">
        <v>42305</v>
      </c>
    </row>
    <row r="102" spans="1:10" x14ac:dyDescent="0.2">
      <c r="A102" s="12" t="s">
        <v>111</v>
      </c>
      <c r="B102" s="14"/>
      <c r="C102" s="14">
        <v>10105</v>
      </c>
      <c r="D102" s="14"/>
      <c r="E102" s="14">
        <v>10105</v>
      </c>
      <c r="F102" s="14"/>
      <c r="G102" s="14"/>
      <c r="H102" s="14"/>
      <c r="I102" s="14"/>
      <c r="J102" s="14">
        <v>10105</v>
      </c>
    </row>
    <row r="103" spans="1:10" x14ac:dyDescent="0.2">
      <c r="A103" s="13" t="s">
        <v>110</v>
      </c>
      <c r="B103" s="14"/>
      <c r="C103" s="14">
        <v>10105</v>
      </c>
      <c r="D103" s="14"/>
      <c r="E103" s="14">
        <v>10105</v>
      </c>
      <c r="F103" s="14"/>
      <c r="G103" s="14"/>
      <c r="H103" s="14"/>
      <c r="I103" s="14"/>
      <c r="J103" s="14">
        <v>10105</v>
      </c>
    </row>
    <row r="104" spans="1:10" x14ac:dyDescent="0.2">
      <c r="A104" s="12" t="s">
        <v>27</v>
      </c>
      <c r="B104" s="14"/>
      <c r="C104" s="14">
        <v>62902</v>
      </c>
      <c r="D104" s="14"/>
      <c r="E104" s="14">
        <v>62902</v>
      </c>
      <c r="F104" s="14"/>
      <c r="G104" s="14"/>
      <c r="H104" s="14"/>
      <c r="I104" s="14"/>
      <c r="J104" s="14">
        <v>62902</v>
      </c>
    </row>
    <row r="105" spans="1:10" x14ac:dyDescent="0.2">
      <c r="A105" s="13" t="s">
        <v>26</v>
      </c>
      <c r="B105" s="14"/>
      <c r="C105" s="14">
        <v>62902</v>
      </c>
      <c r="D105" s="14"/>
      <c r="E105" s="14">
        <v>62902</v>
      </c>
      <c r="F105" s="14"/>
      <c r="G105" s="14"/>
      <c r="H105" s="14"/>
      <c r="I105" s="14"/>
      <c r="J105" s="14">
        <v>62902</v>
      </c>
    </row>
    <row r="106" spans="1:10" x14ac:dyDescent="0.2">
      <c r="A106" s="12" t="s">
        <v>55</v>
      </c>
      <c r="B106" s="14"/>
      <c r="C106" s="14"/>
      <c r="D106" s="14"/>
      <c r="E106" s="14"/>
      <c r="F106" s="14"/>
      <c r="G106" s="14">
        <v>28855</v>
      </c>
      <c r="H106" s="14"/>
      <c r="I106" s="14">
        <v>28855</v>
      </c>
      <c r="J106" s="14">
        <v>28855</v>
      </c>
    </row>
    <row r="107" spans="1:10" x14ac:dyDescent="0.2">
      <c r="A107" s="13" t="s">
        <v>54</v>
      </c>
      <c r="B107" s="14"/>
      <c r="C107" s="14"/>
      <c r="D107" s="14"/>
      <c r="E107" s="14"/>
      <c r="F107" s="14"/>
      <c r="G107" s="14">
        <v>28855</v>
      </c>
      <c r="H107" s="14"/>
      <c r="I107" s="14">
        <v>28855</v>
      </c>
      <c r="J107" s="14">
        <v>28855</v>
      </c>
    </row>
    <row r="108" spans="1:10" x14ac:dyDescent="0.2">
      <c r="A108" s="12" t="s">
        <v>119</v>
      </c>
      <c r="B108" s="14"/>
      <c r="C108" s="14">
        <v>0</v>
      </c>
      <c r="D108" s="14"/>
      <c r="E108" s="14">
        <v>0</v>
      </c>
      <c r="F108" s="14"/>
      <c r="G108" s="14"/>
      <c r="H108" s="14"/>
      <c r="I108" s="14"/>
      <c r="J108" s="14">
        <v>0</v>
      </c>
    </row>
    <row r="109" spans="1:10" x14ac:dyDescent="0.2">
      <c r="A109" s="13" t="s">
        <v>118</v>
      </c>
      <c r="B109" s="14"/>
      <c r="C109" s="14">
        <v>0</v>
      </c>
      <c r="D109" s="14"/>
      <c r="E109" s="14">
        <v>0</v>
      </c>
      <c r="F109" s="14"/>
      <c r="G109" s="14"/>
      <c r="H109" s="14"/>
      <c r="I109" s="14"/>
      <c r="J109" s="14">
        <v>0</v>
      </c>
    </row>
    <row r="110" spans="1:10" x14ac:dyDescent="0.2">
      <c r="A110" s="12" t="s">
        <v>67</v>
      </c>
      <c r="B110" s="14"/>
      <c r="C110" s="14"/>
      <c r="D110" s="14">
        <v>0</v>
      </c>
      <c r="E110" s="14">
        <v>0</v>
      </c>
      <c r="F110" s="14"/>
      <c r="G110" s="14"/>
      <c r="H110" s="14"/>
      <c r="I110" s="14"/>
      <c r="J110" s="14">
        <v>0</v>
      </c>
    </row>
    <row r="111" spans="1:10" x14ac:dyDescent="0.2">
      <c r="A111" s="13" t="s">
        <v>66</v>
      </c>
      <c r="B111" s="14"/>
      <c r="C111" s="14"/>
      <c r="D111" s="14">
        <v>0</v>
      </c>
      <c r="E111" s="14">
        <v>0</v>
      </c>
      <c r="F111" s="14"/>
      <c r="G111" s="14"/>
      <c r="H111" s="14"/>
      <c r="I111" s="14"/>
      <c r="J111" s="14">
        <v>0</v>
      </c>
    </row>
    <row r="112" spans="1:10" x14ac:dyDescent="0.2">
      <c r="A112" s="12" t="s">
        <v>37</v>
      </c>
      <c r="B112" s="14"/>
      <c r="C112" s="14">
        <v>28812</v>
      </c>
      <c r="D112" s="14"/>
      <c r="E112" s="14">
        <v>28812</v>
      </c>
      <c r="F112" s="14"/>
      <c r="G112" s="14"/>
      <c r="H112" s="14"/>
      <c r="I112" s="14"/>
      <c r="J112" s="14">
        <v>28812</v>
      </c>
    </row>
    <row r="113" spans="1:10" x14ac:dyDescent="0.2">
      <c r="A113" s="13" t="s">
        <v>36</v>
      </c>
      <c r="B113" s="14"/>
      <c r="C113" s="14">
        <v>28812</v>
      </c>
      <c r="D113" s="14"/>
      <c r="E113" s="14">
        <v>28812</v>
      </c>
      <c r="F113" s="14"/>
      <c r="G113" s="14"/>
      <c r="H113" s="14"/>
      <c r="I113" s="14"/>
      <c r="J113" s="14">
        <v>28812</v>
      </c>
    </row>
    <row r="114" spans="1:10" x14ac:dyDescent="0.2">
      <c r="A114" s="11" t="s">
        <v>184</v>
      </c>
      <c r="B114" s="14">
        <v>13789</v>
      </c>
      <c r="C114" s="14">
        <v>688994</v>
      </c>
      <c r="D114" s="14">
        <v>159873</v>
      </c>
      <c r="E114" s="14">
        <v>862656</v>
      </c>
      <c r="F114" s="14">
        <v>81387</v>
      </c>
      <c r="G114" s="14">
        <v>701504</v>
      </c>
      <c r="H114" s="14">
        <v>185274</v>
      </c>
      <c r="I114" s="14">
        <v>968165</v>
      </c>
      <c r="J114" s="14">
        <v>1830821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92F9D-E4E6-4EAD-AB67-40F697321003}">
  <dimension ref="A1:O51"/>
  <sheetViews>
    <sheetView workbookViewId="0">
      <selection activeCell="O2" sqref="O2"/>
    </sheetView>
  </sheetViews>
  <sheetFormatPr defaultRowHeight="12.75" x14ac:dyDescent="0.2"/>
  <sheetData>
    <row r="1" spans="1:15" ht="15.75" x14ac:dyDescent="0.25">
      <c r="A1" s="1" t="s">
        <v>0</v>
      </c>
      <c r="B1" s="1" t="s">
        <v>189</v>
      </c>
      <c r="C1" s="1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2"/>
      <c r="J1" s="15" t="s">
        <v>190</v>
      </c>
      <c r="O1" s="15" t="s">
        <v>194</v>
      </c>
    </row>
    <row r="2" spans="1:15" ht="15.75" x14ac:dyDescent="0.25">
      <c r="A2" s="4" t="s">
        <v>7</v>
      </c>
      <c r="B2" s="4" t="b">
        <f>ISNUMBER(MATCH(A2,Sheet2!$A$1:$A$90,0))</f>
        <v>1</v>
      </c>
      <c r="C2" s="5" t="s">
        <v>8</v>
      </c>
      <c r="D2" s="4" t="s">
        <v>9</v>
      </c>
      <c r="E2" s="4" t="s">
        <v>10</v>
      </c>
      <c r="F2" s="4" t="s">
        <v>11</v>
      </c>
      <c r="G2" s="6">
        <f t="shared" ref="G2:G51" ca="1" si="0">RANDBETWEEN(24,50)</f>
        <v>28</v>
      </c>
      <c r="H2" s="7">
        <v>56274</v>
      </c>
      <c r="J2" t="s">
        <v>191</v>
      </c>
      <c r="O2" t="str">
        <f>IF(H2 &gt; 25000, "Solvent", "Not Solvent")</f>
        <v>Solvent</v>
      </c>
    </row>
    <row r="3" spans="1:15" ht="15.75" x14ac:dyDescent="0.25">
      <c r="A3" s="4" t="s">
        <v>12</v>
      </c>
      <c r="B3" s="4" t="b">
        <f>ISNUMBER(MATCH(A3,Sheet2!$A$1:$A$90,0))</f>
        <v>0</v>
      </c>
      <c r="C3" s="5" t="s">
        <v>13</v>
      </c>
      <c r="D3" s="4" t="s">
        <v>14</v>
      </c>
      <c r="E3" s="4" t="s">
        <v>10</v>
      </c>
      <c r="F3" s="4" t="s">
        <v>15</v>
      </c>
      <c r="G3" s="6">
        <f t="shared" ca="1" si="0"/>
        <v>28</v>
      </c>
      <c r="H3" s="7">
        <v>0</v>
      </c>
      <c r="J3">
        <f>MIN(H2:H51)</f>
        <v>0</v>
      </c>
      <c r="O3" t="str">
        <f t="shared" ref="O3:O51" si="1">IF(H3 &gt; 25000, "Solvent", "Not Solvent")</f>
        <v>Not Solvent</v>
      </c>
    </row>
    <row r="4" spans="1:15" ht="15.75" x14ac:dyDescent="0.25">
      <c r="A4" s="4" t="s">
        <v>16</v>
      </c>
      <c r="B4" s="4" t="b">
        <f>ISNUMBER(MATCH(A4,Sheet2!$A$1:$A$90,0))</f>
        <v>1</v>
      </c>
      <c r="C4" s="5" t="s">
        <v>17</v>
      </c>
      <c r="D4" s="4" t="s">
        <v>18</v>
      </c>
      <c r="E4" s="4" t="s">
        <v>10</v>
      </c>
      <c r="F4" s="4" t="s">
        <v>11</v>
      </c>
      <c r="G4" s="6">
        <f t="shared" ca="1" si="0"/>
        <v>40</v>
      </c>
      <c r="H4" s="7">
        <v>48767</v>
      </c>
      <c r="O4" t="str">
        <f t="shared" si="1"/>
        <v>Solvent</v>
      </c>
    </row>
    <row r="5" spans="1:15" ht="15.75" x14ac:dyDescent="0.25">
      <c r="A5" s="4" t="s">
        <v>19</v>
      </c>
      <c r="B5" s="4" t="b">
        <f>ISNUMBER(MATCH(A5,Sheet2!$A$1:$A$90,0))</f>
        <v>0</v>
      </c>
      <c r="C5" s="5" t="s">
        <v>20</v>
      </c>
      <c r="D5" s="4" t="s">
        <v>21</v>
      </c>
      <c r="E5" s="4" t="s">
        <v>22</v>
      </c>
      <c r="F5" s="4" t="s">
        <v>11</v>
      </c>
      <c r="G5" s="6">
        <f t="shared" ca="1" si="0"/>
        <v>36</v>
      </c>
      <c r="H5" s="7">
        <v>0</v>
      </c>
      <c r="J5" t="s">
        <v>192</v>
      </c>
      <c r="O5" t="str">
        <f t="shared" si="1"/>
        <v>Not Solvent</v>
      </c>
    </row>
    <row r="6" spans="1:15" ht="15.75" x14ac:dyDescent="0.25">
      <c r="A6" s="4" t="s">
        <v>23</v>
      </c>
      <c r="B6" s="4" t="b">
        <f>ISNUMBER(MATCH(A6,Sheet2!$A$1:$A$90,0))</f>
        <v>0</v>
      </c>
      <c r="C6" s="5" t="s">
        <v>24</v>
      </c>
      <c r="D6" s="4" t="s">
        <v>25</v>
      </c>
      <c r="E6" s="4" t="s">
        <v>22</v>
      </c>
      <c r="F6" s="4" t="s">
        <v>15</v>
      </c>
      <c r="G6" s="6">
        <f t="shared" ca="1" si="0"/>
        <v>24</v>
      </c>
      <c r="H6" s="7">
        <v>43836</v>
      </c>
      <c r="J6">
        <f>MAX(H2:H51)</f>
        <v>99845</v>
      </c>
      <c r="O6" t="str">
        <f t="shared" si="1"/>
        <v>Solvent</v>
      </c>
    </row>
    <row r="7" spans="1:15" ht="15.75" x14ac:dyDescent="0.25">
      <c r="A7" s="4" t="s">
        <v>26</v>
      </c>
      <c r="B7" s="4" t="b">
        <f>ISNUMBER(MATCH(A7,Sheet2!$A$1:$A$90,0))</f>
        <v>1</v>
      </c>
      <c r="C7" s="5" t="s">
        <v>27</v>
      </c>
      <c r="D7" s="4" t="s">
        <v>28</v>
      </c>
      <c r="E7" s="4" t="s">
        <v>10</v>
      </c>
      <c r="F7" s="4" t="s">
        <v>11</v>
      </c>
      <c r="G7" s="6">
        <f t="shared" ca="1" si="0"/>
        <v>38</v>
      </c>
      <c r="H7" s="7">
        <v>62902</v>
      </c>
      <c r="O7" t="str">
        <f t="shared" si="1"/>
        <v>Solvent</v>
      </c>
    </row>
    <row r="8" spans="1:15" ht="15.75" x14ac:dyDescent="0.25">
      <c r="A8" s="4" t="s">
        <v>29</v>
      </c>
      <c r="B8" s="4" t="b">
        <f>ISNUMBER(MATCH(A8,Sheet2!$A$1:$A$90,0))</f>
        <v>1</v>
      </c>
      <c r="C8" s="5" t="s">
        <v>30</v>
      </c>
      <c r="D8" s="4" t="s">
        <v>18</v>
      </c>
      <c r="E8" s="4" t="s">
        <v>10</v>
      </c>
      <c r="F8" s="4" t="s">
        <v>11</v>
      </c>
      <c r="G8" s="6">
        <f t="shared" ca="1" si="0"/>
        <v>35</v>
      </c>
      <c r="H8" s="7">
        <v>55350</v>
      </c>
      <c r="J8" t="s">
        <v>193</v>
      </c>
      <c r="O8" t="str">
        <f t="shared" si="1"/>
        <v>Solvent</v>
      </c>
    </row>
    <row r="9" spans="1:15" ht="15.75" x14ac:dyDescent="0.25">
      <c r="A9" s="4" t="s">
        <v>31</v>
      </c>
      <c r="B9" s="4" t="b">
        <f>ISNUMBER(MATCH(A9,Sheet2!$A$1:$A$90,0))</f>
        <v>0</v>
      </c>
      <c r="C9" s="5" t="s">
        <v>32</v>
      </c>
      <c r="D9" s="4" t="s">
        <v>21</v>
      </c>
      <c r="E9" s="4" t="s">
        <v>22</v>
      </c>
      <c r="F9" s="4" t="s">
        <v>15</v>
      </c>
      <c r="G9" s="6">
        <f t="shared" ca="1" si="0"/>
        <v>38</v>
      </c>
      <c r="H9" s="7">
        <v>0</v>
      </c>
      <c r="J9">
        <f>AVERAGE(H2:H51)</f>
        <v>36616.42</v>
      </c>
      <c r="O9" t="str">
        <f t="shared" si="1"/>
        <v>Not Solvent</v>
      </c>
    </row>
    <row r="10" spans="1:15" ht="15.75" x14ac:dyDescent="0.25">
      <c r="A10" s="4" t="s">
        <v>33</v>
      </c>
      <c r="B10" s="4" t="b">
        <f>ISNUMBER(MATCH(A10,Sheet2!$A$1:$A$90,0))</f>
        <v>0</v>
      </c>
      <c r="C10" s="5" t="s">
        <v>34</v>
      </c>
      <c r="D10" s="4" t="s">
        <v>25</v>
      </c>
      <c r="E10" s="4" t="s">
        <v>22</v>
      </c>
      <c r="F10" s="4" t="s">
        <v>35</v>
      </c>
      <c r="G10" s="6">
        <f t="shared" ca="1" si="0"/>
        <v>30</v>
      </c>
      <c r="H10" s="7">
        <v>14072</v>
      </c>
      <c r="O10" t="str">
        <f t="shared" si="1"/>
        <v>Not Solvent</v>
      </c>
    </row>
    <row r="11" spans="1:15" ht="15.75" x14ac:dyDescent="0.25">
      <c r="A11" s="4" t="s">
        <v>36</v>
      </c>
      <c r="B11" s="4" t="b">
        <f>ISNUMBER(MATCH(A11,Sheet2!$A$1:$A$90,0))</f>
        <v>0</v>
      </c>
      <c r="C11" s="5" t="s">
        <v>37</v>
      </c>
      <c r="D11" s="4" t="s">
        <v>28</v>
      </c>
      <c r="E11" s="4" t="s">
        <v>10</v>
      </c>
      <c r="F11" s="4" t="s">
        <v>11</v>
      </c>
      <c r="G11" s="6">
        <f t="shared" ca="1" si="0"/>
        <v>45</v>
      </c>
      <c r="H11" s="7">
        <v>28812</v>
      </c>
      <c r="O11" t="str">
        <f t="shared" si="1"/>
        <v>Solvent</v>
      </c>
    </row>
    <row r="12" spans="1:15" ht="15.75" x14ac:dyDescent="0.25">
      <c r="A12" s="4" t="s">
        <v>38</v>
      </c>
      <c r="B12" s="4" t="b">
        <f>ISNUMBER(MATCH(A12,Sheet2!$A$1:$A$90,0))</f>
        <v>1</v>
      </c>
      <c r="C12" s="5" t="s">
        <v>39</v>
      </c>
      <c r="D12" s="4" t="s">
        <v>40</v>
      </c>
      <c r="E12" s="4" t="s">
        <v>22</v>
      </c>
      <c r="F12" s="4" t="s">
        <v>15</v>
      </c>
      <c r="G12" s="6">
        <f t="shared" ca="1" si="0"/>
        <v>42</v>
      </c>
      <c r="H12" s="7">
        <v>0</v>
      </c>
      <c r="O12" t="str">
        <f t="shared" si="1"/>
        <v>Not Solvent</v>
      </c>
    </row>
    <row r="13" spans="1:15" ht="15.75" x14ac:dyDescent="0.25">
      <c r="A13" s="4" t="s">
        <v>41</v>
      </c>
      <c r="B13" s="4" t="b">
        <f>ISNUMBER(MATCH(A13,Sheet2!$A$1:$A$90,0))</f>
        <v>0</v>
      </c>
      <c r="C13" s="5" t="s">
        <v>42</v>
      </c>
      <c r="D13" s="4" t="s">
        <v>43</v>
      </c>
      <c r="E13" s="4" t="s">
        <v>10</v>
      </c>
      <c r="F13" s="4" t="s">
        <v>11</v>
      </c>
      <c r="G13" s="6">
        <f t="shared" ca="1" si="0"/>
        <v>49</v>
      </c>
      <c r="H13" s="7">
        <v>0</v>
      </c>
      <c r="O13" t="str">
        <f t="shared" si="1"/>
        <v>Not Solvent</v>
      </c>
    </row>
    <row r="14" spans="1:15" ht="15.75" x14ac:dyDescent="0.25">
      <c r="A14" s="4" t="s">
        <v>44</v>
      </c>
      <c r="B14" s="4" t="b">
        <f>ISNUMBER(MATCH(A14,Sheet2!$A$1:$A$90,0))</f>
        <v>1</v>
      </c>
      <c r="C14" s="5" t="s">
        <v>45</v>
      </c>
      <c r="D14" s="4" t="s">
        <v>9</v>
      </c>
      <c r="E14" s="4" t="s">
        <v>22</v>
      </c>
      <c r="F14" s="4" t="s">
        <v>11</v>
      </c>
      <c r="G14" s="6">
        <f t="shared" ca="1" si="0"/>
        <v>42</v>
      </c>
      <c r="H14" s="7">
        <v>77026</v>
      </c>
      <c r="O14" t="str">
        <f t="shared" si="1"/>
        <v>Solvent</v>
      </c>
    </row>
    <row r="15" spans="1:15" ht="15.75" x14ac:dyDescent="0.25">
      <c r="A15" s="4" t="s">
        <v>46</v>
      </c>
      <c r="B15" s="4" t="b">
        <f>ISNUMBER(MATCH(A15,Sheet2!$A$1:$A$90,0))</f>
        <v>0</v>
      </c>
      <c r="C15" s="5" t="s">
        <v>47</v>
      </c>
      <c r="D15" s="4" t="s">
        <v>14</v>
      </c>
      <c r="E15" s="4" t="s">
        <v>22</v>
      </c>
      <c r="F15" s="4" t="s">
        <v>11</v>
      </c>
      <c r="G15" s="6">
        <f t="shared" ca="1" si="0"/>
        <v>32</v>
      </c>
      <c r="H15" s="7">
        <v>99845</v>
      </c>
      <c r="O15" t="str">
        <f t="shared" si="1"/>
        <v>Solvent</v>
      </c>
    </row>
    <row r="16" spans="1:15" ht="15.75" x14ac:dyDescent="0.25">
      <c r="A16" s="4" t="s">
        <v>48</v>
      </c>
      <c r="B16" s="4" t="b">
        <f>ISNUMBER(MATCH(A16,Sheet2!$A$1:$A$90,0))</f>
        <v>1</v>
      </c>
      <c r="C16" s="5" t="s">
        <v>49</v>
      </c>
      <c r="D16" s="4" t="s">
        <v>18</v>
      </c>
      <c r="E16" s="4" t="s">
        <v>22</v>
      </c>
      <c r="F16" s="4" t="s">
        <v>15</v>
      </c>
      <c r="G16" s="6">
        <f t="shared" ca="1" si="0"/>
        <v>50</v>
      </c>
      <c r="H16" s="7">
        <v>83689</v>
      </c>
      <c r="O16" t="str">
        <f t="shared" si="1"/>
        <v>Solvent</v>
      </c>
    </row>
    <row r="17" spans="1:15" ht="15.75" x14ac:dyDescent="0.25">
      <c r="A17" s="4" t="s">
        <v>50</v>
      </c>
      <c r="B17" s="4" t="b">
        <f>ISNUMBER(MATCH(A17,Sheet2!$A$1:$A$90,0))</f>
        <v>0</v>
      </c>
      <c r="C17" s="5" t="s">
        <v>51</v>
      </c>
      <c r="D17" s="4" t="s">
        <v>21</v>
      </c>
      <c r="E17" s="4" t="s">
        <v>10</v>
      </c>
      <c r="F17" s="4" t="s">
        <v>11</v>
      </c>
      <c r="G17" s="6">
        <f t="shared" ca="1" si="0"/>
        <v>44</v>
      </c>
      <c r="H17" s="7">
        <v>24599</v>
      </c>
      <c r="O17" t="str">
        <f t="shared" si="1"/>
        <v>Not Solvent</v>
      </c>
    </row>
    <row r="18" spans="1:15" ht="15.75" x14ac:dyDescent="0.25">
      <c r="A18" s="4" t="s">
        <v>52</v>
      </c>
      <c r="B18" s="4" t="b">
        <f>ISNUMBER(MATCH(A18,Sheet2!$A$1:$A$90,0))</f>
        <v>1</v>
      </c>
      <c r="C18" s="5" t="s">
        <v>53</v>
      </c>
      <c r="D18" s="4" t="s">
        <v>25</v>
      </c>
      <c r="E18" s="4" t="s">
        <v>22</v>
      </c>
      <c r="F18" s="4" t="s">
        <v>11</v>
      </c>
      <c r="G18" s="6">
        <f t="shared" ca="1" si="0"/>
        <v>48</v>
      </c>
      <c r="H18" s="7">
        <v>25049</v>
      </c>
      <c r="O18" t="str">
        <f t="shared" si="1"/>
        <v>Solvent</v>
      </c>
    </row>
    <row r="19" spans="1:15" ht="15.75" x14ac:dyDescent="0.25">
      <c r="A19" s="4" t="s">
        <v>54</v>
      </c>
      <c r="B19" s="4" t="b">
        <f>ISNUMBER(MATCH(A19,Sheet2!$A$1:$A$90,0))</f>
        <v>1</v>
      </c>
      <c r="C19" s="5" t="s">
        <v>55</v>
      </c>
      <c r="D19" s="4" t="s">
        <v>28</v>
      </c>
      <c r="E19" s="4" t="s">
        <v>22</v>
      </c>
      <c r="F19" s="4" t="s">
        <v>11</v>
      </c>
      <c r="G19" s="6">
        <f t="shared" ca="1" si="0"/>
        <v>32</v>
      </c>
      <c r="H19" s="7">
        <v>28855</v>
      </c>
      <c r="O19" t="str">
        <f t="shared" si="1"/>
        <v>Solvent</v>
      </c>
    </row>
    <row r="20" spans="1:15" ht="15.75" x14ac:dyDescent="0.25">
      <c r="A20" s="4" t="s">
        <v>56</v>
      </c>
      <c r="B20" s="4" t="b">
        <f>ISNUMBER(MATCH(A20,Sheet2!$A$1:$A$90,0))</f>
        <v>0</v>
      </c>
      <c r="C20" s="5" t="s">
        <v>57</v>
      </c>
      <c r="D20" s="4" t="s">
        <v>40</v>
      </c>
      <c r="E20" s="4" t="s">
        <v>22</v>
      </c>
      <c r="F20" s="4" t="s">
        <v>11</v>
      </c>
      <c r="G20" s="6">
        <f t="shared" ca="1" si="0"/>
        <v>36</v>
      </c>
      <c r="H20" s="7">
        <v>51148</v>
      </c>
      <c r="O20" t="str">
        <f t="shared" si="1"/>
        <v>Solvent</v>
      </c>
    </row>
    <row r="21" spans="1:15" ht="15.75" x14ac:dyDescent="0.25">
      <c r="A21" s="4" t="s">
        <v>58</v>
      </c>
      <c r="B21" s="4" t="b">
        <f>ISNUMBER(MATCH(A21,Sheet2!$A$1:$A$90,0))</f>
        <v>1</v>
      </c>
      <c r="C21" s="5" t="s">
        <v>59</v>
      </c>
      <c r="D21" s="4" t="s">
        <v>43</v>
      </c>
      <c r="E21" s="4" t="s">
        <v>10</v>
      </c>
      <c r="F21" s="4" t="s">
        <v>11</v>
      </c>
      <c r="G21" s="6">
        <f t="shared" ca="1" si="0"/>
        <v>26</v>
      </c>
      <c r="H21" s="7">
        <v>66140</v>
      </c>
      <c r="O21" t="str">
        <f t="shared" si="1"/>
        <v>Solvent</v>
      </c>
    </row>
    <row r="22" spans="1:15" ht="15.75" x14ac:dyDescent="0.25">
      <c r="A22" s="4" t="s">
        <v>60</v>
      </c>
      <c r="B22" s="4" t="b">
        <f>ISNUMBER(MATCH(A22,Sheet2!$A$1:$A$90,0))</f>
        <v>0</v>
      </c>
      <c r="C22" s="5" t="s">
        <v>61</v>
      </c>
      <c r="D22" s="4" t="s">
        <v>9</v>
      </c>
      <c r="E22" s="4" t="s">
        <v>22</v>
      </c>
      <c r="F22" s="4" t="s">
        <v>15</v>
      </c>
      <c r="G22" s="6">
        <f t="shared" ca="1" si="0"/>
        <v>46</v>
      </c>
      <c r="H22" s="7">
        <v>57749</v>
      </c>
      <c r="O22" t="str">
        <f t="shared" si="1"/>
        <v>Solvent</v>
      </c>
    </row>
    <row r="23" spans="1:15" ht="15.75" x14ac:dyDescent="0.25">
      <c r="A23" s="4" t="s">
        <v>62</v>
      </c>
      <c r="B23" s="4" t="b">
        <f>ISNUMBER(MATCH(A23,Sheet2!$A$1:$A$90,0))</f>
        <v>1</v>
      </c>
      <c r="C23" s="5" t="s">
        <v>63</v>
      </c>
      <c r="D23" s="4" t="s">
        <v>14</v>
      </c>
      <c r="E23" s="4" t="s">
        <v>10</v>
      </c>
      <c r="F23" s="4" t="s">
        <v>35</v>
      </c>
      <c r="G23" s="6">
        <f t="shared" ca="1" si="0"/>
        <v>24</v>
      </c>
      <c r="H23" s="7">
        <v>13789</v>
      </c>
      <c r="O23" t="str">
        <f t="shared" si="1"/>
        <v>Not Solvent</v>
      </c>
    </row>
    <row r="24" spans="1:15" ht="15.75" x14ac:dyDescent="0.25">
      <c r="A24" s="4" t="s">
        <v>64</v>
      </c>
      <c r="B24" s="4" t="b">
        <f>ISNUMBER(MATCH(A24,Sheet2!$A$1:$A$90,0))</f>
        <v>0</v>
      </c>
      <c r="C24" s="5" t="s">
        <v>65</v>
      </c>
      <c r="D24" s="4" t="s">
        <v>25</v>
      </c>
      <c r="E24" s="4" t="s">
        <v>22</v>
      </c>
      <c r="F24" s="4" t="s">
        <v>35</v>
      </c>
      <c r="G24" s="6">
        <f t="shared" ca="1" si="0"/>
        <v>47</v>
      </c>
      <c r="H24" s="7">
        <v>14072</v>
      </c>
      <c r="O24" t="str">
        <f t="shared" si="1"/>
        <v>Not Solvent</v>
      </c>
    </row>
    <row r="25" spans="1:15" ht="15.75" x14ac:dyDescent="0.25">
      <c r="A25" s="4" t="s">
        <v>66</v>
      </c>
      <c r="B25" s="4" t="b">
        <f>ISNUMBER(MATCH(A25,Sheet2!$A$1:$A$90,0))</f>
        <v>1</v>
      </c>
      <c r="C25" s="5" t="s">
        <v>67</v>
      </c>
      <c r="D25" s="4" t="s">
        <v>28</v>
      </c>
      <c r="E25" s="4" t="s">
        <v>10</v>
      </c>
      <c r="F25" s="4" t="s">
        <v>15</v>
      </c>
      <c r="G25" s="6">
        <f t="shared" ca="1" si="0"/>
        <v>29</v>
      </c>
      <c r="H25" s="7">
        <v>0</v>
      </c>
      <c r="O25" t="str">
        <f t="shared" si="1"/>
        <v>Not Solvent</v>
      </c>
    </row>
    <row r="26" spans="1:15" ht="15.75" x14ac:dyDescent="0.25">
      <c r="A26" s="4" t="s">
        <v>68</v>
      </c>
      <c r="B26" s="4" t="b">
        <f>ISNUMBER(MATCH(A26,Sheet2!$A$1:$A$90,0))</f>
        <v>1</v>
      </c>
      <c r="C26" s="5" t="s">
        <v>69</v>
      </c>
      <c r="D26" s="4" t="s">
        <v>40</v>
      </c>
      <c r="E26" s="4" t="s">
        <v>10</v>
      </c>
      <c r="F26" s="4" t="s">
        <v>11</v>
      </c>
      <c r="G26" s="6">
        <f t="shared" ca="1" si="0"/>
        <v>38</v>
      </c>
      <c r="H26" s="7">
        <v>17870</v>
      </c>
      <c r="O26" t="str">
        <f t="shared" si="1"/>
        <v>Not Solvent</v>
      </c>
    </row>
    <row r="27" spans="1:15" ht="15.75" x14ac:dyDescent="0.25">
      <c r="A27" s="4" t="s">
        <v>70</v>
      </c>
      <c r="B27" s="4" t="b">
        <f>ISNUMBER(MATCH(A27,Sheet2!$A$1:$A$90,0))</f>
        <v>0</v>
      </c>
      <c r="C27" s="5" t="s">
        <v>71</v>
      </c>
      <c r="D27" s="4" t="s">
        <v>43</v>
      </c>
      <c r="E27" s="4" t="s">
        <v>22</v>
      </c>
      <c r="F27" s="4" t="s">
        <v>11</v>
      </c>
      <c r="G27" s="6">
        <f t="shared" ca="1" si="0"/>
        <v>41</v>
      </c>
      <c r="H27" s="7">
        <v>97541</v>
      </c>
      <c r="O27" t="str">
        <f t="shared" si="1"/>
        <v>Solvent</v>
      </c>
    </row>
    <row r="28" spans="1:15" ht="15.75" x14ac:dyDescent="0.25">
      <c r="A28" s="4" t="s">
        <v>72</v>
      </c>
      <c r="B28" s="4" t="b">
        <f>ISNUMBER(MATCH(A28,Sheet2!$A$1:$A$90,0))</f>
        <v>0</v>
      </c>
      <c r="C28" s="5" t="s">
        <v>73</v>
      </c>
      <c r="D28" s="4" t="s">
        <v>9</v>
      </c>
      <c r="E28" s="4" t="s">
        <v>10</v>
      </c>
      <c r="F28" s="4" t="s">
        <v>15</v>
      </c>
      <c r="G28" s="6">
        <f t="shared" ca="1" si="0"/>
        <v>46</v>
      </c>
      <c r="H28" s="7">
        <v>0</v>
      </c>
      <c r="O28" t="str">
        <f t="shared" si="1"/>
        <v>Not Solvent</v>
      </c>
    </row>
    <row r="29" spans="1:15" ht="15.75" x14ac:dyDescent="0.25">
      <c r="A29" s="4" t="s">
        <v>74</v>
      </c>
      <c r="B29" s="4" t="b">
        <f>ISNUMBER(MATCH(A29,Sheet2!$A$1:$A$90,0))</f>
        <v>0</v>
      </c>
      <c r="C29" s="5" t="s">
        <v>75</v>
      </c>
      <c r="D29" s="4" t="s">
        <v>14</v>
      </c>
      <c r="E29" s="4" t="s">
        <v>10</v>
      </c>
      <c r="F29" s="4" t="s">
        <v>11</v>
      </c>
      <c r="G29" s="6">
        <f t="shared" ca="1" si="0"/>
        <v>46</v>
      </c>
      <c r="H29" s="7">
        <v>10511</v>
      </c>
      <c r="O29" t="str">
        <f t="shared" si="1"/>
        <v>Not Solvent</v>
      </c>
    </row>
    <row r="30" spans="1:15" ht="15.75" x14ac:dyDescent="0.25">
      <c r="A30" s="4" t="s">
        <v>76</v>
      </c>
      <c r="B30" s="4" t="b">
        <f>ISNUMBER(MATCH(A30,Sheet2!$A$1:$A$90,0))</f>
        <v>1</v>
      </c>
      <c r="C30" s="5" t="s">
        <v>77</v>
      </c>
      <c r="D30" s="4" t="s">
        <v>18</v>
      </c>
      <c r="E30" s="4" t="s">
        <v>10</v>
      </c>
      <c r="F30" s="4" t="s">
        <v>15</v>
      </c>
      <c r="G30" s="6">
        <f t="shared" ca="1" si="0"/>
        <v>25</v>
      </c>
      <c r="H30" s="7">
        <v>86584</v>
      </c>
      <c r="O30" t="str">
        <f t="shared" si="1"/>
        <v>Solvent</v>
      </c>
    </row>
    <row r="31" spans="1:15" ht="15.75" x14ac:dyDescent="0.25">
      <c r="A31" s="4" t="s">
        <v>78</v>
      </c>
      <c r="B31" s="4" t="b">
        <f>ISNUMBER(MATCH(A31,Sheet2!$A$1:$A$90,0))</f>
        <v>0</v>
      </c>
      <c r="C31" s="5" t="s">
        <v>79</v>
      </c>
      <c r="D31" s="4" t="s">
        <v>40</v>
      </c>
      <c r="E31" s="4" t="s">
        <v>10</v>
      </c>
      <c r="F31" s="4" t="s">
        <v>11</v>
      </c>
      <c r="G31" s="6">
        <f t="shared" ca="1" si="0"/>
        <v>49</v>
      </c>
      <c r="H31" s="7">
        <v>75690</v>
      </c>
      <c r="O31" t="str">
        <f t="shared" si="1"/>
        <v>Solvent</v>
      </c>
    </row>
    <row r="32" spans="1:15" ht="15.75" x14ac:dyDescent="0.25">
      <c r="A32" s="4" t="s">
        <v>80</v>
      </c>
      <c r="B32" s="4" t="b">
        <f>ISNUMBER(MATCH(A32,Sheet2!$A$1:$A$90,0))</f>
        <v>0</v>
      </c>
      <c r="C32" s="5" t="s">
        <v>81</v>
      </c>
      <c r="D32" s="4" t="s">
        <v>43</v>
      </c>
      <c r="E32" s="4" t="s">
        <v>22</v>
      </c>
      <c r="F32" s="4" t="s">
        <v>11</v>
      </c>
      <c r="G32" s="6">
        <f t="shared" ca="1" si="0"/>
        <v>31</v>
      </c>
      <c r="H32" s="7">
        <v>23158</v>
      </c>
      <c r="O32" t="str">
        <f t="shared" si="1"/>
        <v>Not Solvent</v>
      </c>
    </row>
    <row r="33" spans="1:15" ht="15.75" x14ac:dyDescent="0.25">
      <c r="A33" s="4" t="s">
        <v>82</v>
      </c>
      <c r="B33" s="4" t="b">
        <f>ISNUMBER(MATCH(A33,Sheet2!$A$1:$A$90,0))</f>
        <v>1</v>
      </c>
      <c r="C33" s="5" t="s">
        <v>83</v>
      </c>
      <c r="D33" s="4" t="s">
        <v>9</v>
      </c>
      <c r="E33" s="4" t="s">
        <v>22</v>
      </c>
      <c r="F33" s="4" t="s">
        <v>11</v>
      </c>
      <c r="G33" s="6">
        <f t="shared" ca="1" si="0"/>
        <v>25</v>
      </c>
      <c r="H33" s="7">
        <v>65999</v>
      </c>
      <c r="O33" t="str">
        <f t="shared" si="1"/>
        <v>Solvent</v>
      </c>
    </row>
    <row r="34" spans="1:15" ht="15.75" x14ac:dyDescent="0.25">
      <c r="A34" s="4" t="s">
        <v>84</v>
      </c>
      <c r="B34" s="4" t="b">
        <f>ISNUMBER(MATCH(A34,Sheet2!$A$1:$A$90,0))</f>
        <v>1</v>
      </c>
      <c r="C34" s="5" t="s">
        <v>85</v>
      </c>
      <c r="D34" s="4" t="s">
        <v>14</v>
      </c>
      <c r="E34" s="4" t="s">
        <v>22</v>
      </c>
      <c r="F34" s="4" t="s">
        <v>11</v>
      </c>
      <c r="G34" s="6">
        <f t="shared" ca="1" si="0"/>
        <v>28</v>
      </c>
      <c r="H34" s="7">
        <v>0</v>
      </c>
      <c r="O34" t="str">
        <f t="shared" si="1"/>
        <v>Not Solvent</v>
      </c>
    </row>
    <row r="35" spans="1:15" ht="15.75" x14ac:dyDescent="0.25">
      <c r="A35" s="4" t="s">
        <v>86</v>
      </c>
      <c r="B35" s="4" t="b">
        <f>ISNUMBER(MATCH(A35,Sheet2!$A$1:$A$90,0))</f>
        <v>1</v>
      </c>
      <c r="C35" s="5" t="s">
        <v>87</v>
      </c>
      <c r="D35" s="4" t="s">
        <v>18</v>
      </c>
      <c r="E35" s="4" t="s">
        <v>22</v>
      </c>
      <c r="F35" s="4" t="s">
        <v>11</v>
      </c>
      <c r="G35" s="6">
        <f t="shared" ca="1" si="0"/>
        <v>44</v>
      </c>
      <c r="H35" s="7">
        <v>54500</v>
      </c>
      <c r="O35" t="str">
        <f t="shared" si="1"/>
        <v>Solvent</v>
      </c>
    </row>
    <row r="36" spans="1:15" ht="15.75" x14ac:dyDescent="0.25">
      <c r="A36" s="4" t="s">
        <v>88</v>
      </c>
      <c r="B36" s="4" t="b">
        <f>ISNUMBER(MATCH(A36,Sheet2!$A$1:$A$90,0))</f>
        <v>0</v>
      </c>
      <c r="C36" s="5" t="s">
        <v>89</v>
      </c>
      <c r="D36" s="4" t="s">
        <v>21</v>
      </c>
      <c r="E36" s="4" t="s">
        <v>10</v>
      </c>
      <c r="F36" s="4" t="s">
        <v>11</v>
      </c>
      <c r="G36" s="6">
        <f t="shared" ca="1" si="0"/>
        <v>41</v>
      </c>
      <c r="H36" s="7">
        <v>37260</v>
      </c>
      <c r="O36" t="str">
        <f t="shared" si="1"/>
        <v>Solvent</v>
      </c>
    </row>
    <row r="37" spans="1:15" ht="15.75" x14ac:dyDescent="0.25">
      <c r="A37" s="4" t="s">
        <v>90</v>
      </c>
      <c r="B37" s="4" t="b">
        <f>ISNUMBER(MATCH(A37,Sheet2!$A$1:$A$90,0))</f>
        <v>1</v>
      </c>
      <c r="C37" s="5" t="s">
        <v>91</v>
      </c>
      <c r="D37" s="4" t="s">
        <v>25</v>
      </c>
      <c r="E37" s="4" t="s">
        <v>10</v>
      </c>
      <c r="F37" s="4" t="s">
        <v>11</v>
      </c>
      <c r="G37" s="6">
        <f t="shared" ca="1" si="0"/>
        <v>32</v>
      </c>
      <c r="H37" s="7">
        <v>68987</v>
      </c>
      <c r="O37" t="str">
        <f t="shared" si="1"/>
        <v>Solvent</v>
      </c>
    </row>
    <row r="38" spans="1:15" ht="15.75" x14ac:dyDescent="0.25">
      <c r="A38" s="4" t="s">
        <v>92</v>
      </c>
      <c r="B38" s="4" t="b">
        <f>ISNUMBER(MATCH(A38,Sheet2!$A$1:$A$90,0))</f>
        <v>1</v>
      </c>
      <c r="C38" s="5" t="s">
        <v>93</v>
      </c>
      <c r="D38" s="4" t="s">
        <v>28</v>
      </c>
      <c r="E38" s="4" t="s">
        <v>22</v>
      </c>
      <c r="F38" s="4" t="s">
        <v>11</v>
      </c>
      <c r="G38" s="6">
        <f t="shared" ca="1" si="0"/>
        <v>35</v>
      </c>
      <c r="H38" s="7">
        <v>42305</v>
      </c>
      <c r="O38" t="str">
        <f t="shared" si="1"/>
        <v>Solvent</v>
      </c>
    </row>
    <row r="39" spans="1:15" ht="15.75" x14ac:dyDescent="0.25">
      <c r="A39" s="4" t="s">
        <v>94</v>
      </c>
      <c r="B39" s="4" t="b">
        <f>ISNUMBER(MATCH(A39,Sheet2!$A$1:$A$90,0))</f>
        <v>1</v>
      </c>
      <c r="C39" s="5" t="s">
        <v>95</v>
      </c>
      <c r="D39" s="4" t="s">
        <v>40</v>
      </c>
      <c r="E39" s="4" t="s">
        <v>10</v>
      </c>
      <c r="F39" s="4" t="s">
        <v>11</v>
      </c>
      <c r="G39" s="6">
        <f t="shared" ca="1" si="0"/>
        <v>24</v>
      </c>
      <c r="H39" s="7">
        <v>65706</v>
      </c>
      <c r="O39" t="str">
        <f t="shared" si="1"/>
        <v>Solvent</v>
      </c>
    </row>
    <row r="40" spans="1:15" ht="15.75" x14ac:dyDescent="0.25">
      <c r="A40" s="4" t="s">
        <v>96</v>
      </c>
      <c r="B40" s="4" t="b">
        <f>ISNUMBER(MATCH(A40,Sheet2!$A$1:$A$90,0))</f>
        <v>1</v>
      </c>
      <c r="C40" s="5" t="s">
        <v>97</v>
      </c>
      <c r="D40" s="4" t="s">
        <v>43</v>
      </c>
      <c r="E40" s="4" t="s">
        <v>22</v>
      </c>
      <c r="F40" s="4" t="s">
        <v>15</v>
      </c>
      <c r="G40" s="6">
        <f t="shared" ca="1" si="0"/>
        <v>48</v>
      </c>
      <c r="H40" s="7">
        <v>0</v>
      </c>
      <c r="O40" t="str">
        <f t="shared" si="1"/>
        <v>Not Solvent</v>
      </c>
    </row>
    <row r="41" spans="1:15" ht="15.75" x14ac:dyDescent="0.25">
      <c r="A41" s="4" t="s">
        <v>98</v>
      </c>
      <c r="B41" s="4" t="b">
        <f>ISNUMBER(MATCH(A41,Sheet2!$A$1:$A$90,0))</f>
        <v>0</v>
      </c>
      <c r="C41" s="5" t="s">
        <v>99</v>
      </c>
      <c r="D41" s="4" t="s">
        <v>18</v>
      </c>
      <c r="E41" s="4" t="s">
        <v>22</v>
      </c>
      <c r="F41" s="4" t="s">
        <v>35</v>
      </c>
      <c r="G41" s="6">
        <f t="shared" ca="1" si="0"/>
        <v>46</v>
      </c>
      <c r="H41" s="7">
        <v>53243</v>
      </c>
      <c r="O41" t="str">
        <f t="shared" si="1"/>
        <v>Solvent</v>
      </c>
    </row>
    <row r="42" spans="1:15" ht="15.75" x14ac:dyDescent="0.25">
      <c r="A42" s="4" t="s">
        <v>100</v>
      </c>
      <c r="B42" s="4" t="b">
        <f>ISNUMBER(MATCH(A42,Sheet2!$A$1:$A$90,0))</f>
        <v>0</v>
      </c>
      <c r="C42" s="5" t="s">
        <v>101</v>
      </c>
      <c r="D42" s="4" t="s">
        <v>40</v>
      </c>
      <c r="E42" s="4" t="s">
        <v>10</v>
      </c>
      <c r="F42" s="4" t="s">
        <v>11</v>
      </c>
      <c r="G42" s="6">
        <f t="shared" ca="1" si="0"/>
        <v>27</v>
      </c>
      <c r="H42" s="7">
        <v>0</v>
      </c>
      <c r="O42" t="str">
        <f t="shared" si="1"/>
        <v>Not Solvent</v>
      </c>
    </row>
    <row r="43" spans="1:15" ht="15.75" x14ac:dyDescent="0.25">
      <c r="A43" s="4" t="s">
        <v>102</v>
      </c>
      <c r="B43" s="4" t="b">
        <f>ISNUMBER(MATCH(A43,Sheet2!$A$1:$A$90,0))</f>
        <v>0</v>
      </c>
      <c r="C43" s="5" t="s">
        <v>103</v>
      </c>
      <c r="D43" s="4" t="s">
        <v>43</v>
      </c>
      <c r="E43" s="4" t="s">
        <v>10</v>
      </c>
      <c r="F43" s="4" t="s">
        <v>15</v>
      </c>
      <c r="G43" s="6">
        <f t="shared" ca="1" si="0"/>
        <v>38</v>
      </c>
      <c r="H43" s="7">
        <v>50071</v>
      </c>
      <c r="O43" t="str">
        <f t="shared" si="1"/>
        <v>Solvent</v>
      </c>
    </row>
    <row r="44" spans="1:15" ht="15.75" x14ac:dyDescent="0.25">
      <c r="A44" s="4" t="s">
        <v>104</v>
      </c>
      <c r="B44" s="4" t="b">
        <f>ISNUMBER(MATCH(A44,Sheet2!$A$1:$A$90,0))</f>
        <v>1</v>
      </c>
      <c r="C44" s="5" t="s">
        <v>105</v>
      </c>
      <c r="D44" s="4" t="s">
        <v>9</v>
      </c>
      <c r="E44" s="4" t="s">
        <v>10</v>
      </c>
      <c r="F44" s="4" t="s">
        <v>11</v>
      </c>
      <c r="G44" s="6">
        <f t="shared" ca="1" si="0"/>
        <v>24</v>
      </c>
      <c r="H44" s="7">
        <v>60021</v>
      </c>
      <c r="O44" t="str">
        <f t="shared" si="1"/>
        <v>Solvent</v>
      </c>
    </row>
    <row r="45" spans="1:15" ht="15.75" x14ac:dyDescent="0.25">
      <c r="A45" s="4" t="s">
        <v>106</v>
      </c>
      <c r="B45" s="4" t="b">
        <f>ISNUMBER(MATCH(A45,Sheet2!$A$1:$A$90,0))</f>
        <v>0</v>
      </c>
      <c r="C45" s="5" t="s">
        <v>107</v>
      </c>
      <c r="D45" s="4" t="s">
        <v>14</v>
      </c>
      <c r="E45" s="4" t="s">
        <v>22</v>
      </c>
      <c r="F45" s="4" t="s">
        <v>11</v>
      </c>
      <c r="G45" s="6">
        <f t="shared" ca="1" si="0"/>
        <v>24</v>
      </c>
      <c r="H45" s="7">
        <v>43244</v>
      </c>
      <c r="O45" t="str">
        <f t="shared" si="1"/>
        <v>Solvent</v>
      </c>
    </row>
    <row r="46" spans="1:15" ht="15.75" x14ac:dyDescent="0.25">
      <c r="A46" s="4" t="s">
        <v>108</v>
      </c>
      <c r="B46" s="4" t="b">
        <f>ISNUMBER(MATCH(A46,Sheet2!$A$1:$A$90,0))</f>
        <v>1</v>
      </c>
      <c r="C46" s="5" t="s">
        <v>109</v>
      </c>
      <c r="D46" s="4" t="s">
        <v>25</v>
      </c>
      <c r="E46" s="4" t="s">
        <v>22</v>
      </c>
      <c r="F46" s="4" t="s">
        <v>11</v>
      </c>
      <c r="G46" s="6">
        <f t="shared" ca="1" si="0"/>
        <v>41</v>
      </c>
      <c r="H46" s="7">
        <v>92834</v>
      </c>
      <c r="O46" t="str">
        <f t="shared" si="1"/>
        <v>Solvent</v>
      </c>
    </row>
    <row r="47" spans="1:15" ht="15.75" x14ac:dyDescent="0.25">
      <c r="A47" s="4" t="s">
        <v>110</v>
      </c>
      <c r="B47" s="4" t="b">
        <f>ISNUMBER(MATCH(A47,Sheet2!$A$1:$A$90,0))</f>
        <v>1</v>
      </c>
      <c r="C47" s="5" t="s">
        <v>111</v>
      </c>
      <c r="D47" s="4" t="s">
        <v>28</v>
      </c>
      <c r="E47" s="4" t="s">
        <v>10</v>
      </c>
      <c r="F47" s="4" t="s">
        <v>11</v>
      </c>
      <c r="G47" s="6">
        <f t="shared" ca="1" si="0"/>
        <v>44</v>
      </c>
      <c r="H47" s="7">
        <v>10105</v>
      </c>
      <c r="O47" t="str">
        <f t="shared" si="1"/>
        <v>Not Solvent</v>
      </c>
    </row>
    <row r="48" spans="1:15" ht="15.75" x14ac:dyDescent="0.25">
      <c r="A48" s="4" t="s">
        <v>112</v>
      </c>
      <c r="B48" s="4" t="b">
        <f>ISNUMBER(MATCH(A48,Sheet2!$A$1:$A$90,0))</f>
        <v>1</v>
      </c>
      <c r="C48" s="5" t="s">
        <v>113</v>
      </c>
      <c r="D48" s="4" t="s">
        <v>40</v>
      </c>
      <c r="E48" s="4" t="s">
        <v>22</v>
      </c>
      <c r="F48" s="4" t="s">
        <v>15</v>
      </c>
      <c r="G48" s="6">
        <f t="shared" ca="1" si="0"/>
        <v>24</v>
      </c>
      <c r="H48" s="7">
        <v>0</v>
      </c>
      <c r="O48" t="str">
        <f t="shared" si="1"/>
        <v>Not Solvent</v>
      </c>
    </row>
    <row r="49" spans="1:15" ht="15.75" x14ac:dyDescent="0.25">
      <c r="A49" s="4" t="s">
        <v>114</v>
      </c>
      <c r="B49" s="4" t="b">
        <f>ISNUMBER(MATCH(A49,Sheet2!$A$1:$A$90,0))</f>
        <v>0</v>
      </c>
      <c r="C49" s="5" t="s">
        <v>115</v>
      </c>
      <c r="D49" s="4" t="s">
        <v>43</v>
      </c>
      <c r="E49" s="4" t="s">
        <v>10</v>
      </c>
      <c r="F49" s="4" t="s">
        <v>15</v>
      </c>
      <c r="G49" s="6">
        <f t="shared" ca="1" si="0"/>
        <v>48</v>
      </c>
      <c r="H49" s="7">
        <v>23218</v>
      </c>
      <c r="O49" t="str">
        <f t="shared" si="1"/>
        <v>Not Solvent</v>
      </c>
    </row>
    <row r="50" spans="1:15" ht="15.75" x14ac:dyDescent="0.25">
      <c r="A50" s="4" t="s">
        <v>116</v>
      </c>
      <c r="B50" s="4" t="b">
        <f>ISNUMBER(MATCH(A50,Sheet2!$A$1:$A$90,0))</f>
        <v>1</v>
      </c>
      <c r="C50" s="5" t="s">
        <v>117</v>
      </c>
      <c r="D50" s="4" t="s">
        <v>18</v>
      </c>
      <c r="E50" s="4" t="s">
        <v>10</v>
      </c>
      <c r="F50" s="4" t="s">
        <v>11</v>
      </c>
      <c r="G50" s="6">
        <f t="shared" ca="1" si="0"/>
        <v>30</v>
      </c>
      <c r="H50" s="7">
        <v>0</v>
      </c>
      <c r="O50" t="str">
        <f t="shared" si="1"/>
        <v>Not Solvent</v>
      </c>
    </row>
    <row r="51" spans="1:15" ht="15.75" x14ac:dyDescent="0.25">
      <c r="A51" s="4" t="s">
        <v>118</v>
      </c>
      <c r="B51" s="4" t="b">
        <f>ISNUMBER(MATCH(A51,Sheet2!$A$1:$A$90,0))</f>
        <v>1</v>
      </c>
      <c r="C51" s="5" t="s">
        <v>119</v>
      </c>
      <c r="D51" s="8" t="s">
        <v>28</v>
      </c>
      <c r="E51" s="8" t="s">
        <v>10</v>
      </c>
      <c r="F51" s="4" t="s">
        <v>11</v>
      </c>
      <c r="G51" s="6">
        <f t="shared" ca="1" si="0"/>
        <v>32</v>
      </c>
      <c r="H51" s="7">
        <v>0</v>
      </c>
      <c r="O51" t="str">
        <f t="shared" si="1"/>
        <v>Not Solvent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2023-06-18T20:06:53Z</dcterms:modified>
</cp:coreProperties>
</file>