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<sst xmlns="http://schemas.openxmlformats.org/spreadsheetml/2006/main" count="54" uniqueCount="27">
  <si>
    <t xml:space="preserve">f.s. 6.000 kohm</t>
  </si>
  <si>
    <t xml:space="preserve">Alto IC</t>
  </si>
  <si>
    <t xml:space="preserve">AND 1 2 3</t>
  </si>
  <si>
    <t xml:space="preserve">tot</t>
  </si>
  <si>
    <t xml:space="preserve">err</t>
  </si>
  <si>
    <t xml:space="preserve">AND 4 5 6</t>
  </si>
  <si>
    <t xml:space="preserve">AND 13 12 11</t>
  </si>
  <si>
    <t xml:space="preserve">AND 8 9 10</t>
  </si>
  <si>
    <t xml:space="preserve">mV</t>
  </si>
  <si>
    <t xml:space="preserve">Basso IC</t>
  </si>
  <si>
    <t xml:space="preserve">OR 1 2 3</t>
  </si>
  <si>
    <t xml:space="preserve">OR 4 5 6</t>
  </si>
  <si>
    <t xml:space="preserve">OR 13 12 11</t>
  </si>
  <si>
    <t xml:space="preserve">NOT 1 2</t>
  </si>
  <si>
    <t xml:space="preserve">TOT</t>
  </si>
  <si>
    <t xml:space="preserve">ERR</t>
  </si>
  <si>
    <t xml:space="preserve">NOT 3 4</t>
  </si>
  <si>
    <t xml:space="preserve">I3</t>
  </si>
  <si>
    <t xml:space="preserve">I2</t>
  </si>
  <si>
    <t xml:space="preserve">I1</t>
  </si>
  <si>
    <t xml:space="preserve">I0</t>
  </si>
  <si>
    <t xml:space="preserve">S1</t>
  </si>
  <si>
    <t xml:space="preserve">S0</t>
  </si>
  <si>
    <t xml:space="preserve">O</t>
  </si>
  <si>
    <t xml:space="preserve">O(V)</t>
  </si>
  <si>
    <t xml:space="preserve">f.s. 6.000 V</t>
  </si>
  <si>
    <t xml:space="preserve">res 0.001 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</si>
</sst>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5"/>
  <sheetViews>
    <sheetView showFormulas="false" showGridLines="true" showRowColHeaders="true" showZeros="true" rightToLeft="false" tabSelected="true" showOutlineSymbols="true" defaultGridColor="true" view="normal" topLeftCell="C25" colorId="64" zoomScale="100" zoomScaleNormal="100" zoomScalePageLayoutView="100" workbookViewId="0">
      <selection pane="topLeft" activeCell="P35" activeCellId="0" sqref="P35"/>
    </sheetView>
  </sheetViews>
  <sheetFormatPr defaultColWidth="8.59765625" defaultRowHeight="15" zeroHeight="false" outlineLevelRow="0" outlineLevelCol="0"/>
  <cols>
    <col collapsed="false" customWidth="true" hidden="false" outlineLevel="0" max="16384" min="16382" style="1" width="10.16"/>
  </cols>
  <sheetData>
    <row r="1" customFormat="false" ht="15" hidden="false" customHeight="false" outlineLevel="0" collapsed="false">
      <c r="A1" s="2" t="s">
        <v>0</v>
      </c>
      <c r="C1" s="2" t="n">
        <v>6</v>
      </c>
    </row>
    <row r="2" customFormat="false" ht="15" hidden="false" customHeight="false" outlineLevel="0" collapsed="false">
      <c r="D2" s="0" t="s">
        <v>1</v>
      </c>
      <c r="E2" s="1" t="s">
        <v>2</v>
      </c>
      <c r="G2" s="1" t="s">
        <v>3</v>
      </c>
      <c r="H2" s="1" t="s">
        <v>4</v>
      </c>
      <c r="J2" s="1" t="s">
        <v>5</v>
      </c>
      <c r="L2" s="1" t="s">
        <v>3</v>
      </c>
      <c r="M2" s="1" t="s">
        <v>4</v>
      </c>
      <c r="O2" s="1" t="s">
        <v>6</v>
      </c>
      <c r="Q2" s="1" t="s">
        <v>3</v>
      </c>
      <c r="R2" s="1" t="s">
        <v>4</v>
      </c>
      <c r="T2" s="1" t="s">
        <v>7</v>
      </c>
      <c r="V2" s="1" t="s">
        <v>3</v>
      </c>
      <c r="W2" s="1" t="s">
        <v>4</v>
      </c>
    </row>
    <row r="3" customFormat="false" ht="15" hidden="false" customHeight="false" outlineLevel="0" collapsed="false">
      <c r="A3" s="2" t="n">
        <v>4.072</v>
      </c>
      <c r="B3" s="2" t="n">
        <f aca="false">0.003*A3+0.001</f>
        <v>0.013216</v>
      </c>
    </row>
    <row r="4" customFormat="false" ht="15" hidden="false" customHeight="false" outlineLevel="0" collapsed="false">
      <c r="A4" s="2" t="s">
        <v>8</v>
      </c>
      <c r="E4" s="1" t="n">
        <v>0</v>
      </c>
      <c r="F4" s="1" t="n">
        <v>0</v>
      </c>
      <c r="G4" s="0" t="n">
        <v>238.2</v>
      </c>
      <c r="H4" s="1" t="n">
        <f aca="false">G4*0.0003+0.1</f>
        <v>0.17146</v>
      </c>
      <c r="J4" s="1" t="n">
        <v>0</v>
      </c>
      <c r="K4" s="1" t="n">
        <v>0</v>
      </c>
      <c r="L4" s="0" t="n">
        <v>233.5</v>
      </c>
      <c r="M4" s="1" t="n">
        <f aca="false">L4*0.0003+0.1</f>
        <v>0.17005</v>
      </c>
      <c r="O4" s="1" t="n">
        <v>0</v>
      </c>
      <c r="P4" s="1" t="n">
        <v>0</v>
      </c>
      <c r="Q4" s="0" t="n">
        <v>245</v>
      </c>
      <c r="R4" s="1" t="n">
        <f aca="false">Q5*0.0003+0.1</f>
        <v>0.17344</v>
      </c>
      <c r="T4" s="1" t="n">
        <v>0</v>
      </c>
      <c r="U4" s="1" t="n">
        <v>0</v>
      </c>
      <c r="V4" s="0" t="n">
        <v>219.4</v>
      </c>
      <c r="W4" s="1" t="n">
        <f aca="false">V4*0.0003+0.1</f>
        <v>0.16582</v>
      </c>
    </row>
    <row r="5" customFormat="false" ht="15" hidden="false" customHeight="false" outlineLevel="0" collapsed="false">
      <c r="A5" s="2" t="n">
        <v>263.3</v>
      </c>
      <c r="B5" s="2" t="n">
        <f aca="false">0.003*A5+0.1</f>
        <v>0.8899</v>
      </c>
      <c r="E5" s="1" t="n">
        <v>0</v>
      </c>
      <c r="F5" s="1" t="n">
        <v>1</v>
      </c>
      <c r="G5" s="0" t="n">
        <v>239.2</v>
      </c>
      <c r="H5" s="1" t="n">
        <f aca="false">G5*0.0003+0.1</f>
        <v>0.17176</v>
      </c>
      <c r="J5" s="1" t="n">
        <v>0</v>
      </c>
      <c r="K5" s="1" t="n">
        <v>1</v>
      </c>
      <c r="L5" s="0" t="n">
        <v>232.7</v>
      </c>
      <c r="M5" s="1" t="n">
        <f aca="false">L5*0.0003+0.1</f>
        <v>0.16981</v>
      </c>
      <c r="O5" s="1" t="n">
        <v>0</v>
      </c>
      <c r="P5" s="1" t="n">
        <v>1</v>
      </c>
      <c r="Q5" s="0" t="n">
        <v>244.8</v>
      </c>
      <c r="R5" s="1" t="n">
        <f aca="false">Q5*0.0003+0.1</f>
        <v>0.17344</v>
      </c>
      <c r="T5" s="1" t="n">
        <v>0</v>
      </c>
      <c r="U5" s="1" t="n">
        <v>1</v>
      </c>
      <c r="V5" s="0" t="n">
        <v>219.2</v>
      </c>
      <c r="W5" s="1" t="n">
        <f aca="false">V5*0.0003+0.1</f>
        <v>0.16576</v>
      </c>
    </row>
    <row r="6" customFormat="false" ht="15" hidden="false" customHeight="false" outlineLevel="0" collapsed="false">
      <c r="E6" s="1" t="n">
        <v>1</v>
      </c>
      <c r="F6" s="1" t="n">
        <v>0</v>
      </c>
      <c r="G6" s="0" t="n">
        <v>238.8</v>
      </c>
      <c r="H6" s="1" t="n">
        <f aca="false">G6*0.0003+0.1</f>
        <v>0.17164</v>
      </c>
      <c r="J6" s="1" t="n">
        <v>1</v>
      </c>
      <c r="K6" s="1" t="n">
        <v>0</v>
      </c>
      <c r="L6" s="0" t="n">
        <v>234.1</v>
      </c>
      <c r="M6" s="1" t="n">
        <f aca="false">L6*0.0003+0.1</f>
        <v>0.17023</v>
      </c>
      <c r="O6" s="1" t="n">
        <v>1</v>
      </c>
      <c r="P6" s="1" t="n">
        <v>0</v>
      </c>
      <c r="Q6" s="0" t="n">
        <v>244.9</v>
      </c>
      <c r="R6" s="1" t="n">
        <f aca="false">Q6*0.0003+0.1</f>
        <v>0.17347</v>
      </c>
      <c r="T6" s="1" t="n">
        <v>1</v>
      </c>
      <c r="U6" s="1" t="n">
        <v>0</v>
      </c>
      <c r="V6" s="0" t="n">
        <v>219.5</v>
      </c>
      <c r="W6" s="1" t="n">
        <f aca="false">V6*0.0003+0.1</f>
        <v>0.16585</v>
      </c>
    </row>
    <row r="7" customFormat="false" ht="15" hidden="false" customHeight="false" outlineLevel="0" collapsed="false">
      <c r="E7" s="1" t="n">
        <v>1</v>
      </c>
      <c r="F7" s="1" t="n">
        <v>1</v>
      </c>
      <c r="G7" s="0" t="n">
        <v>3.608</v>
      </c>
      <c r="H7" s="1" t="n">
        <f aca="false">0.005*G7+0.001</f>
        <v>0.01904</v>
      </c>
      <c r="J7" s="1" t="n">
        <v>1</v>
      </c>
      <c r="K7" s="1" t="n">
        <v>1</v>
      </c>
      <c r="L7" s="0" t="n">
        <v>3.606</v>
      </c>
      <c r="M7" s="1" t="n">
        <f aca="false">0.005*L7+0.001</f>
        <v>0.01903</v>
      </c>
      <c r="O7" s="1" t="n">
        <v>1</v>
      </c>
      <c r="P7" s="1" t="n">
        <v>1</v>
      </c>
      <c r="Q7" s="0" t="n">
        <v>3.61</v>
      </c>
      <c r="R7" s="1" t="n">
        <f aca="false">0.005*Q7+0.001</f>
        <v>0.01905</v>
      </c>
      <c r="T7" s="1" t="n">
        <v>1</v>
      </c>
      <c r="U7" s="1" t="n">
        <v>1</v>
      </c>
      <c r="V7" s="0" t="n">
        <v>3.605</v>
      </c>
      <c r="W7" s="1" t="n">
        <f aca="false">0.005*V7+0.001</f>
        <v>0.019025</v>
      </c>
    </row>
    <row r="10" customFormat="false" ht="15" hidden="false" customHeight="false" outlineLevel="0" collapsed="false">
      <c r="D10" s="0" t="s">
        <v>9</v>
      </c>
      <c r="E10" s="1" t="s">
        <v>2</v>
      </c>
      <c r="G10" s="1" t="s">
        <v>3</v>
      </c>
      <c r="H10" s="1" t="s">
        <v>4</v>
      </c>
      <c r="J10" s="1" t="s">
        <v>5</v>
      </c>
      <c r="L10" s="1" t="s">
        <v>3</v>
      </c>
      <c r="M10" s="1" t="s">
        <v>4</v>
      </c>
      <c r="O10" s="1" t="s">
        <v>6</v>
      </c>
      <c r="Q10" s="1" t="s">
        <v>3</v>
      </c>
      <c r="R10" s="1" t="s">
        <v>4</v>
      </c>
      <c r="T10" s="1" t="s">
        <v>7</v>
      </c>
      <c r="V10" s="1" t="s">
        <v>3</v>
      </c>
      <c r="W10" s="1" t="s">
        <v>4</v>
      </c>
    </row>
    <row r="12" customFormat="false" ht="15" hidden="false" customHeight="false" outlineLevel="0" collapsed="false">
      <c r="E12" s="1" t="n">
        <v>0</v>
      </c>
      <c r="F12" s="1" t="n">
        <v>0</v>
      </c>
      <c r="G12" s="0" t="n">
        <v>125.2</v>
      </c>
      <c r="H12" s="1" t="n">
        <f aca="false">G12*0.0003+0.1</f>
        <v>0.13756</v>
      </c>
      <c r="J12" s="1" t="n">
        <v>0</v>
      </c>
      <c r="K12" s="1" t="n">
        <v>0</v>
      </c>
      <c r="L12" s="0" t="n">
        <v>105.4</v>
      </c>
      <c r="M12" s="1" t="n">
        <f aca="false">L12*0.0003+0.1</f>
        <v>0.13162</v>
      </c>
      <c r="O12" s="1" t="n">
        <v>0</v>
      </c>
      <c r="P12" s="1" t="n">
        <v>0</v>
      </c>
      <c r="Q12" s="0" t="n">
        <v>95</v>
      </c>
      <c r="R12" s="1" t="n">
        <f aca="false">Q12*0.0003+0.1</f>
        <v>0.1285</v>
      </c>
      <c r="T12" s="1" t="n">
        <v>0</v>
      </c>
      <c r="U12" s="1" t="n">
        <v>0</v>
      </c>
      <c r="V12" s="0" t="n">
        <v>98.7</v>
      </c>
      <c r="W12" s="1" t="n">
        <f aca="false">V12*0.0003+0.1</f>
        <v>0.12961</v>
      </c>
    </row>
    <row r="13" customFormat="false" ht="15" hidden="false" customHeight="false" outlineLevel="0" collapsed="false">
      <c r="E13" s="1" t="n">
        <v>0</v>
      </c>
      <c r="F13" s="1" t="n">
        <v>1</v>
      </c>
      <c r="G13" s="0" t="n">
        <v>124.9</v>
      </c>
      <c r="H13" s="1" t="n">
        <f aca="false">G13*0.0003+0.1</f>
        <v>0.13747</v>
      </c>
      <c r="J13" s="1" t="n">
        <v>0</v>
      </c>
      <c r="K13" s="1" t="n">
        <v>1</v>
      </c>
      <c r="L13" s="0" t="n">
        <v>105.6</v>
      </c>
      <c r="M13" s="1" t="n">
        <f aca="false">L13*0.0003+0.1</f>
        <v>0.13168</v>
      </c>
      <c r="O13" s="1" t="n">
        <v>0</v>
      </c>
      <c r="P13" s="1" t="n">
        <v>1</v>
      </c>
      <c r="Q13" s="0" t="n">
        <v>98.5</v>
      </c>
      <c r="R13" s="1" t="n">
        <f aca="false">Q13*0.0003+0.1</f>
        <v>0.12955</v>
      </c>
      <c r="T13" s="1" t="n">
        <v>0</v>
      </c>
      <c r="U13" s="1" t="n">
        <v>1</v>
      </c>
      <c r="V13" s="0" t="n">
        <v>98.8</v>
      </c>
      <c r="W13" s="1" t="n">
        <f aca="false">V13*0.0003+0.1</f>
        <v>0.12964</v>
      </c>
    </row>
    <row r="14" customFormat="false" ht="15" hidden="false" customHeight="false" outlineLevel="0" collapsed="false">
      <c r="E14" s="1" t="n">
        <v>1</v>
      </c>
      <c r="F14" s="1" t="n">
        <v>0</v>
      </c>
      <c r="G14" s="0" t="n">
        <v>124</v>
      </c>
      <c r="H14" s="1" t="n">
        <f aca="false">G14*0.0003+0.1</f>
        <v>0.1372</v>
      </c>
      <c r="J14" s="1" t="n">
        <v>1</v>
      </c>
      <c r="K14" s="1" t="n">
        <v>0</v>
      </c>
      <c r="L14" s="0" t="n">
        <v>105.7</v>
      </c>
      <c r="M14" s="1" t="n">
        <f aca="false">L14*0.0003+0.1</f>
        <v>0.13171</v>
      </c>
      <c r="O14" s="1" t="n">
        <v>1</v>
      </c>
      <c r="P14" s="1" t="n">
        <v>0</v>
      </c>
      <c r="Q14" s="0" t="n">
        <v>99.4</v>
      </c>
      <c r="R14" s="1" t="n">
        <f aca="false">Q14*0.0003+0.1</f>
        <v>0.12982</v>
      </c>
      <c r="T14" s="1" t="n">
        <v>1</v>
      </c>
      <c r="U14" s="1" t="n">
        <v>0</v>
      </c>
      <c r="V14" s="0" t="n">
        <v>98.5</v>
      </c>
      <c r="W14" s="1" t="n">
        <f aca="false">V14*0.0003+0.1</f>
        <v>0.12955</v>
      </c>
    </row>
    <row r="15" customFormat="false" ht="15" hidden="false" customHeight="false" outlineLevel="0" collapsed="false">
      <c r="E15" s="1" t="n">
        <v>1</v>
      </c>
      <c r="F15" s="1" t="n">
        <v>1</v>
      </c>
      <c r="G15" s="0" t="n">
        <v>4.032</v>
      </c>
      <c r="H15" s="1" t="n">
        <f aca="false">0.005*G15+0.001</f>
        <v>0.02116</v>
      </c>
      <c r="J15" s="1" t="n">
        <v>1</v>
      </c>
      <c r="K15" s="1" t="n">
        <v>1</v>
      </c>
      <c r="L15" s="0" t="n">
        <v>4.033</v>
      </c>
      <c r="M15" s="1" t="n">
        <f aca="false">0.005*L15+0.001</f>
        <v>0.021165</v>
      </c>
      <c r="O15" s="1" t="n">
        <v>1</v>
      </c>
      <c r="P15" s="1" t="n">
        <v>1</v>
      </c>
      <c r="Q15" s="0" t="n">
        <v>4.06</v>
      </c>
      <c r="R15" s="1" t="n">
        <f aca="false">0.005*Q15+0.001</f>
        <v>0.0213</v>
      </c>
      <c r="T15" s="1" t="n">
        <v>1</v>
      </c>
      <c r="U15" s="1" t="n">
        <v>1</v>
      </c>
      <c r="V15" s="0" t="n">
        <v>4.059</v>
      </c>
      <c r="W15" s="1" t="n">
        <f aca="false">0.005*V15+0.001</f>
        <v>0.021295</v>
      </c>
    </row>
    <row r="19" customFormat="false" ht="15" hidden="false" customHeight="false" outlineLevel="0" collapsed="false">
      <c r="E19" s="1" t="s">
        <v>10</v>
      </c>
      <c r="G19" s="1" t="s">
        <v>3</v>
      </c>
      <c r="H19" s="1" t="s">
        <v>4</v>
      </c>
      <c r="J19" s="1" t="s">
        <v>11</v>
      </c>
      <c r="L19" s="1" t="s">
        <v>3</v>
      </c>
      <c r="M19" s="1" t="s">
        <v>4</v>
      </c>
      <c r="O19" s="1" t="s">
        <v>12</v>
      </c>
      <c r="Q19" s="1" t="s">
        <v>3</v>
      </c>
      <c r="R19" s="1" t="s">
        <v>4</v>
      </c>
    </row>
    <row r="21" customFormat="false" ht="15" hidden="false" customHeight="false" outlineLevel="0" collapsed="false">
      <c r="E21" s="1" t="n">
        <v>0</v>
      </c>
      <c r="F21" s="1" t="n">
        <v>0</v>
      </c>
      <c r="G21" s="0" t="n">
        <v>99.7</v>
      </c>
      <c r="H21" s="1" t="n">
        <f aca="false">G21*0.003+0.1</f>
        <v>0.3991</v>
      </c>
      <c r="J21" s="1" t="n">
        <v>0</v>
      </c>
      <c r="K21" s="1" t="n">
        <v>0</v>
      </c>
      <c r="L21" s="0" t="n">
        <v>94</v>
      </c>
      <c r="M21" s="1" t="n">
        <f aca="false">L21*0.003+0.1</f>
        <v>0.382</v>
      </c>
      <c r="O21" s="1" t="n">
        <v>0</v>
      </c>
      <c r="P21" s="1" t="n">
        <v>0</v>
      </c>
      <c r="Q21" s="0" t="n">
        <v>98.4</v>
      </c>
      <c r="R21" s="1" t="n">
        <f aca="false">Q21*0.003+0.1</f>
        <v>0.3952</v>
      </c>
    </row>
    <row r="22" customFormat="false" ht="15" hidden="false" customHeight="false" outlineLevel="0" collapsed="false">
      <c r="E22" s="1" t="n">
        <v>0</v>
      </c>
      <c r="F22" s="1" t="n">
        <v>1</v>
      </c>
      <c r="G22" s="0" t="n">
        <v>4.057</v>
      </c>
      <c r="H22" s="1" t="n">
        <f aca="false">G22*0.003+0.001</f>
        <v>0.013171</v>
      </c>
      <c r="J22" s="1" t="n">
        <v>0</v>
      </c>
      <c r="K22" s="1" t="n">
        <v>1</v>
      </c>
      <c r="L22" s="0" t="n">
        <v>4.06</v>
      </c>
      <c r="M22" s="1" t="n">
        <f aca="false">L22*0.003+0.001</f>
        <v>0.01318</v>
      </c>
      <c r="O22" s="1" t="n">
        <v>0</v>
      </c>
      <c r="P22" s="1" t="n">
        <v>1</v>
      </c>
      <c r="Q22" s="0" t="n">
        <v>4.059</v>
      </c>
      <c r="R22" s="1" t="n">
        <f aca="false">Q22*0.003+0.001</f>
        <v>0.013177</v>
      </c>
    </row>
    <row r="23" customFormat="false" ht="15" hidden="false" customHeight="false" outlineLevel="0" collapsed="false">
      <c r="E23" s="1" t="n">
        <v>1</v>
      </c>
      <c r="F23" s="1" t="n">
        <v>0</v>
      </c>
      <c r="G23" s="0" t="n">
        <v>4.067</v>
      </c>
      <c r="H23" s="1" t="n">
        <f aca="false">G23*0.003+0.001</f>
        <v>0.013201</v>
      </c>
      <c r="J23" s="1" t="n">
        <v>1</v>
      </c>
      <c r="K23" s="1" t="n">
        <v>0</v>
      </c>
      <c r="L23" s="0" t="n">
        <v>4.06</v>
      </c>
      <c r="M23" s="1" t="n">
        <f aca="false">L23*0.003+0.001</f>
        <v>0.01318</v>
      </c>
      <c r="O23" s="1" t="n">
        <v>1</v>
      </c>
      <c r="P23" s="1" t="n">
        <v>0</v>
      </c>
      <c r="Q23" s="0" t="n">
        <v>4.061</v>
      </c>
      <c r="R23" s="1" t="n">
        <f aca="false">Q23*0.003+0.001</f>
        <v>0.013183</v>
      </c>
    </row>
    <row r="24" customFormat="false" ht="15" hidden="false" customHeight="false" outlineLevel="0" collapsed="false">
      <c r="E24" s="1" t="n">
        <v>1</v>
      </c>
      <c r="F24" s="1" t="n">
        <v>1</v>
      </c>
      <c r="G24" s="0" t="n">
        <v>4.066</v>
      </c>
      <c r="H24" s="1" t="n">
        <f aca="false">G24*0.003+0.001</f>
        <v>0.013198</v>
      </c>
      <c r="J24" s="1" t="n">
        <v>1</v>
      </c>
      <c r="K24" s="1" t="n">
        <v>1</v>
      </c>
      <c r="L24" s="0" t="n">
        <v>4.058</v>
      </c>
      <c r="M24" s="1" t="n">
        <f aca="false">L24*0.003+0.001</f>
        <v>0.013174</v>
      </c>
      <c r="O24" s="1" t="n">
        <v>1</v>
      </c>
      <c r="P24" s="1" t="n">
        <v>1</v>
      </c>
      <c r="Q24" s="0" t="n">
        <v>4.069</v>
      </c>
      <c r="R24" s="1" t="n">
        <f aca="false">Q24*0.003+0.001</f>
        <v>0.013207</v>
      </c>
    </row>
    <row r="27" customFormat="false" ht="15" hidden="false" customHeight="false" outlineLevel="0" collapsed="false">
      <c r="E27" s="1" t="s">
        <v>13</v>
      </c>
      <c r="F27" s="1" t="s">
        <v>14</v>
      </c>
      <c r="G27" s="1" t="s">
        <v>15</v>
      </c>
      <c r="J27" s="1" t="s">
        <v>16</v>
      </c>
      <c r="K27" s="1" t="s">
        <v>14</v>
      </c>
      <c r="L27" s="1" t="s">
        <v>15</v>
      </c>
    </row>
    <row r="28" customFormat="false" ht="15" hidden="false" customHeight="false" outlineLevel="0" collapsed="false">
      <c r="E28" s="1" t="n">
        <v>0</v>
      </c>
      <c r="F28" s="0" t="n">
        <v>4.242</v>
      </c>
      <c r="G28" s="1" t="n">
        <f aca="false">F28*0.003+0.001</f>
        <v>0.013726</v>
      </c>
      <c r="J28" s="1" t="n">
        <v>0</v>
      </c>
      <c r="K28" s="0" t="n">
        <v>4.343</v>
      </c>
      <c r="L28" s="1" t="n">
        <f aca="false">K28*0.003+0.001</f>
        <v>0.014029</v>
      </c>
    </row>
    <row r="29" customFormat="false" ht="15" hidden="false" customHeight="false" outlineLevel="0" collapsed="false">
      <c r="E29" s="1" t="n">
        <v>1</v>
      </c>
      <c r="F29" s="0" t="n">
        <v>118.4</v>
      </c>
      <c r="G29" s="1" t="n">
        <f aca="false">F29*0.003+0.1</f>
        <v>0.4552</v>
      </c>
      <c r="J29" s="1" t="n">
        <v>1</v>
      </c>
      <c r="K29" s="0" t="n">
        <v>117.4</v>
      </c>
      <c r="L29" s="1" t="n">
        <f aca="false">K29*0.003+0.1</f>
        <v>0.4522</v>
      </c>
    </row>
    <row r="33" customFormat="false" ht="15" hidden="false" customHeight="false" outlineLevel="0" collapsed="false">
      <c r="E33" s="0" t="s">
        <v>17</v>
      </c>
      <c r="F33" s="0" t="s">
        <v>18</v>
      </c>
      <c r="G33" s="0" t="s">
        <v>19</v>
      </c>
      <c r="H33" s="0" t="s">
        <v>20</v>
      </c>
      <c r="J33" s="0" t="s">
        <v>21</v>
      </c>
      <c r="K33" s="0" t="s">
        <v>22</v>
      </c>
      <c r="M33" s="0" t="s">
        <v>23</v>
      </c>
      <c r="N33" s="0" t="s">
        <v>24</v>
      </c>
      <c r="O33" s="0" t="s">
        <v>4</v>
      </c>
    </row>
    <row r="35" customFormat="false" ht="15" hidden="false" customHeight="false" outlineLevel="0" collapsed="false">
      <c r="E35" s="0" t="n">
        <v>1</v>
      </c>
      <c r="F35" s="0" t="n">
        <v>1</v>
      </c>
      <c r="G35" s="0" t="n">
        <v>1</v>
      </c>
      <c r="H35" s="0" t="n">
        <v>0</v>
      </c>
      <c r="J35" s="0" t="n">
        <v>0</v>
      </c>
      <c r="K35" s="0" t="n">
        <v>0</v>
      </c>
      <c r="M35" s="0" t="n">
        <v>0</v>
      </c>
      <c r="N35" s="0" t="n">
        <v>85.6</v>
      </c>
      <c r="O35" s="1" t="n">
        <f aca="false">N35*0.003+0.001</f>
        <v>0.2578</v>
      </c>
    </row>
    <row r="36" customFormat="false" ht="15" hidden="false" customHeight="false" outlineLevel="0" collapsed="false">
      <c r="E36" s="0" t="n">
        <v>0</v>
      </c>
      <c r="F36" s="0" t="n">
        <v>0</v>
      </c>
      <c r="G36" s="0" t="n">
        <v>0</v>
      </c>
      <c r="H36" s="0" t="n">
        <v>1</v>
      </c>
      <c r="J36" s="0" t="n">
        <v>0</v>
      </c>
      <c r="K36" s="0" t="n">
        <v>0</v>
      </c>
      <c r="M36" s="0" t="n">
        <v>1</v>
      </c>
      <c r="N36" s="0" t="n">
        <v>3.9</v>
      </c>
      <c r="O36" s="1" t="n">
        <f aca="false">N36*0.003+0.1</f>
        <v>0.1117</v>
      </c>
    </row>
    <row r="38" customFormat="false" ht="15" hidden="false" customHeight="false" outlineLevel="0" collapsed="false">
      <c r="E38" s="0" t="n">
        <v>1</v>
      </c>
      <c r="F38" s="0" t="n">
        <v>1</v>
      </c>
      <c r="G38" s="0" t="n">
        <v>0</v>
      </c>
      <c r="H38" s="0" t="n">
        <v>1</v>
      </c>
      <c r="J38" s="0" t="n">
        <v>0</v>
      </c>
      <c r="K38" s="0" t="n">
        <v>1</v>
      </c>
      <c r="M38" s="0" t="n">
        <v>0</v>
      </c>
      <c r="N38" s="0" t="n">
        <v>89.3</v>
      </c>
      <c r="O38" s="1" t="n">
        <f aca="false">N38*0.003+0.001</f>
        <v>0.2689</v>
      </c>
    </row>
    <row r="39" customFormat="false" ht="15" hidden="false" customHeight="false" outlineLevel="0" collapsed="false">
      <c r="E39" s="0" t="n">
        <v>0</v>
      </c>
      <c r="F39" s="0" t="n">
        <v>0</v>
      </c>
      <c r="G39" s="0" t="n">
        <v>1</v>
      </c>
      <c r="H39" s="0" t="n">
        <v>0</v>
      </c>
      <c r="J39" s="0" t="n">
        <v>0</v>
      </c>
      <c r="K39" s="0" t="n">
        <v>1</v>
      </c>
      <c r="M39" s="0" t="n">
        <v>1</v>
      </c>
      <c r="N39" s="0" t="n">
        <v>3.891</v>
      </c>
      <c r="O39" s="1" t="n">
        <f aca="false">N39*0.003+0.1</f>
        <v>0.111673</v>
      </c>
    </row>
    <row r="41" customFormat="false" ht="15" hidden="false" customHeight="false" outlineLevel="0" collapsed="false">
      <c r="E41" s="0" t="n">
        <v>1</v>
      </c>
      <c r="F41" s="0" t="n">
        <v>0</v>
      </c>
      <c r="G41" s="0" t="n">
        <v>1</v>
      </c>
      <c r="H41" s="0" t="n">
        <v>1</v>
      </c>
      <c r="J41" s="0" t="n">
        <v>1</v>
      </c>
      <c r="K41" s="0" t="n">
        <v>0</v>
      </c>
      <c r="M41" s="0" t="n">
        <v>0</v>
      </c>
      <c r="N41" s="0" t="n">
        <v>89.3</v>
      </c>
      <c r="O41" s="1" t="n">
        <f aca="false">N41*0.003+0.001</f>
        <v>0.2689</v>
      </c>
    </row>
    <row r="42" customFormat="false" ht="15" hidden="false" customHeight="false" outlineLevel="0" collapsed="false">
      <c r="E42" s="0" t="n">
        <v>0</v>
      </c>
      <c r="F42" s="0" t="n">
        <v>1</v>
      </c>
      <c r="G42" s="0" t="n">
        <v>0</v>
      </c>
      <c r="H42" s="0" t="n">
        <v>0</v>
      </c>
      <c r="J42" s="0" t="n">
        <v>1</v>
      </c>
      <c r="K42" s="0" t="n">
        <v>0</v>
      </c>
      <c r="M42" s="0" t="n">
        <v>1</v>
      </c>
      <c r="N42" s="0" t="n">
        <v>3.883</v>
      </c>
      <c r="O42" s="1" t="n">
        <f aca="false">N42*0.003+0.1</f>
        <v>0.111649</v>
      </c>
    </row>
    <row r="44" customFormat="false" ht="15" hidden="false" customHeight="false" outlineLevel="0" collapsed="false">
      <c r="E44" s="0" t="n">
        <v>0</v>
      </c>
      <c r="F44" s="0" t="n">
        <v>1</v>
      </c>
      <c r="G44" s="0" t="n">
        <v>1</v>
      </c>
      <c r="H44" s="0" t="n">
        <v>1</v>
      </c>
      <c r="J44" s="0" t="n">
        <v>1</v>
      </c>
      <c r="K44" s="0" t="n">
        <v>1</v>
      </c>
      <c r="M44" s="0" t="n">
        <v>0</v>
      </c>
      <c r="N44" s="0" t="n">
        <v>93.8</v>
      </c>
      <c r="O44" s="1" t="n">
        <f aca="false">N44*0.003+0.001</f>
        <v>0.2824</v>
      </c>
    </row>
    <row r="45" customFormat="false" ht="15" hidden="false" customHeight="false" outlineLevel="0" collapsed="false">
      <c r="E45" s="0" t="n">
        <v>1</v>
      </c>
      <c r="F45" s="0" t="n">
        <v>0</v>
      </c>
      <c r="G45" s="0" t="n">
        <v>0</v>
      </c>
      <c r="H45" s="0" t="n">
        <v>0</v>
      </c>
      <c r="J45" s="0" t="n">
        <v>1</v>
      </c>
      <c r="K45" s="0" t="n">
        <v>1</v>
      </c>
      <c r="M45" s="0" t="n">
        <v>1</v>
      </c>
      <c r="N45" s="0" t="n">
        <v>4.018</v>
      </c>
      <c r="O45" s="1" t="n">
        <f aca="false">N45*0.003+0.1</f>
        <v>0.112054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25</v>
      </c>
      <c r="C1" s="2" t="n">
        <v>6</v>
      </c>
      <c r="E1" s="2" t="s">
        <v>26</v>
      </c>
      <c r="G1" s="2" t="n">
        <v>0.001</v>
      </c>
    </row>
    <row r="3" customFormat="false" ht="15" hidden="false" customHeight="false" outlineLevel="0" collapsed="false">
      <c r="B3" s="2" t="n">
        <f aca="false">0.003*A3+$G$1</f>
        <v>0.001</v>
      </c>
      <c r="E3" s="2" t="n">
        <f aca="false">0.003*D3+$G$1</f>
        <v>0.001</v>
      </c>
      <c r="H3" s="2" t="n">
        <f aca="false">0.003*G3+$G$1</f>
        <v>0.001</v>
      </c>
    </row>
    <row r="4" customFormat="false" ht="15" hidden="false" customHeight="false" outlineLevel="0" collapsed="false">
      <c r="B4" s="2" t="n">
        <f aca="false">0.003*A4+$G$1</f>
        <v>0.001</v>
      </c>
      <c r="E4" s="2" t="n">
        <f aca="false">0.003*D4+$G$1</f>
        <v>0.001</v>
      </c>
      <c r="H4" s="2" t="n">
        <f aca="false">0.003*G4+$G$1</f>
        <v>0.001</v>
      </c>
    </row>
    <row r="5" customFormat="false" ht="15" hidden="false" customHeight="false" outlineLevel="0" collapsed="false">
      <c r="B5" s="2" t="n">
        <f aca="false">0.003*A5+$G$1</f>
        <v>0.001</v>
      </c>
      <c r="E5" s="2" t="n">
        <f aca="false">0.003*D5+$G$1</f>
        <v>0.001</v>
      </c>
      <c r="H5" s="2" t="n">
        <f aca="false">0.003*G5+$G$1</f>
        <v>0.001</v>
      </c>
    </row>
    <row r="6" customFormat="false" ht="15" hidden="false" customHeight="false" outlineLevel="0" collapsed="false">
      <c r="B6" s="2" t="n">
        <f aca="false">0.003*A6+$G$1</f>
        <v>0.001</v>
      </c>
      <c r="E6" s="2" t="n">
        <f aca="false">0.003*D6+$G$1</f>
        <v>0.001</v>
      </c>
      <c r="H6" s="2" t="n">
        <f aca="false">0.003*G6+$G$1</f>
        <v>0.001</v>
      </c>
    </row>
    <row r="7" customFormat="false" ht="15" hidden="false" customHeight="false" outlineLevel="0" collapsed="false">
      <c r="B7" s="2" t="n">
        <f aca="false">0.003*A7+$G$1</f>
        <v>0.001</v>
      </c>
      <c r="E7" s="2" t="n">
        <f aca="false">0.003*D7+$G$1</f>
        <v>0.001</v>
      </c>
      <c r="H7" s="2" t="n">
        <f aca="false">0.003*G7+$G$1</f>
        <v>0.001</v>
      </c>
    </row>
    <row r="8" customFormat="false" ht="15" hidden="false" customHeight="false" outlineLevel="0" collapsed="false">
      <c r="B8" s="2" t="n">
        <f aca="false">0.003*A8+$G$1</f>
        <v>0.001</v>
      </c>
      <c r="E8" s="2" t="n">
        <f aca="false">0.003*D8+$G$1</f>
        <v>0.001</v>
      </c>
      <c r="H8" s="2" t="n">
        <f aca="false">0.003*G8+$G$1</f>
        <v>0.001</v>
      </c>
    </row>
    <row r="9" customFormat="false" ht="15" hidden="false" customHeight="false" outlineLevel="0" collapsed="false">
      <c r="B9" s="2" t="n">
        <f aca="false">0.003*A9+$G$1</f>
        <v>0.001</v>
      </c>
      <c r="E9" s="2" t="n">
        <f aca="false">0.003*D9+$G$1</f>
        <v>0.001</v>
      </c>
      <c r="H9" s="2" t="n">
        <f aca="false">0.003*G9+$G$1</f>
        <v>0.001</v>
      </c>
    </row>
    <row r="10" customFormat="false" ht="15" hidden="false" customHeight="false" outlineLevel="0" collapsed="false">
      <c r="B10" s="2" t="n">
        <f aca="false">0.003*A10+$G$1</f>
        <v>0.001</v>
      </c>
      <c r="E10" s="2" t="n">
        <f aca="false">0.003*D10+$G$1</f>
        <v>0.001</v>
      </c>
      <c r="H10" s="2" t="n">
        <f aca="false">0.003*G10+$G$1</f>
        <v>0.001</v>
      </c>
    </row>
    <row r="11" customFormat="false" ht="15" hidden="false" customHeight="false" outlineLevel="0" collapsed="false">
      <c r="B11" s="2" t="n">
        <f aca="false">0.003*A11+$G$1</f>
        <v>0.001</v>
      </c>
      <c r="E11" s="2" t="n">
        <f aca="false">0.003*D11+$G$1</f>
        <v>0.001</v>
      </c>
      <c r="H11" s="2" t="n">
        <f aca="false">0.003*G11+$G$1</f>
        <v>0.001</v>
      </c>
    </row>
    <row r="12" customFormat="false" ht="15" hidden="false" customHeight="false" outlineLevel="0" collapsed="false">
      <c r="B12" s="2" t="n">
        <f aca="false">0.003*A12+$G$1</f>
        <v>0.001</v>
      </c>
      <c r="E12" s="2" t="n">
        <f aca="false">0.003*D12+$G$1</f>
        <v>0.001</v>
      </c>
      <c r="H12" s="2" t="n">
        <f aca="false">0.003*G12+$G$1</f>
        <v>0.001</v>
      </c>
    </row>
    <row r="13" customFormat="false" ht="15" hidden="false" customHeight="false" outlineLevel="0" collapsed="false">
      <c r="B13" s="2" t="n">
        <f aca="false">0.003*A13+$G$1</f>
        <v>0.001</v>
      </c>
      <c r="E13" s="2" t="n">
        <f aca="false">0.003*D13+$G$1</f>
        <v>0.001</v>
      </c>
      <c r="H13" s="2" t="n">
        <f aca="false">0.003*G13+$G$1</f>
        <v>0.001</v>
      </c>
    </row>
    <row r="14" customFormat="false" ht="15" hidden="false" customHeight="false" outlineLevel="0" collapsed="false">
      <c r="B14" s="2" t="n">
        <f aca="false">0.003*A14+$G$1</f>
        <v>0.001</v>
      </c>
      <c r="E14" s="2" t="n">
        <f aca="false">0.003*D14+$G$1</f>
        <v>0.001</v>
      </c>
      <c r="H14" s="2" t="n">
        <f aca="false">0.003*G14+$G$1</f>
        <v>0.001</v>
      </c>
    </row>
    <row r="15" customFormat="false" ht="15" hidden="false" customHeight="false" outlineLevel="0" collapsed="false">
      <c r="B15" s="2" t="n">
        <f aca="false">0.003*A15+$G$1</f>
        <v>0.001</v>
      </c>
      <c r="E15" s="2" t="n">
        <f aca="false">0.003*D15+$G$1</f>
        <v>0.001</v>
      </c>
      <c r="H15" s="2" t="n">
        <f aca="false">0.003*G15+$G$1</f>
        <v>0.001</v>
      </c>
    </row>
    <row r="16" customFormat="false" ht="15" hidden="false" customHeight="false" outlineLevel="0" collapsed="false">
      <c r="B16" s="2" t="n">
        <f aca="false">0.003*A16+$G$1</f>
        <v>0.001</v>
      </c>
      <c r="E16" s="2" t="n">
        <f aca="false">0.003*D16+$G$1</f>
        <v>0.001</v>
      </c>
      <c r="H16" s="2" t="n">
        <f aca="false">0.003*G16+$G$1</f>
        <v>0.001</v>
      </c>
    </row>
    <row r="17" customFormat="false" ht="15" hidden="false" customHeight="false" outlineLevel="0" collapsed="false">
      <c r="B17" s="2" t="n">
        <f aca="false">0.003*A17+$G$1</f>
        <v>0.001</v>
      </c>
      <c r="E17" s="2" t="n">
        <f aca="false">0.003*D17+$G$1</f>
        <v>0.001</v>
      </c>
      <c r="H17" s="2" t="n">
        <f aca="false">0.003*G17+$G$1</f>
        <v>0.001</v>
      </c>
    </row>
    <row r="18" customFormat="false" ht="15" hidden="false" customHeight="false" outlineLevel="0" collapsed="false">
      <c r="B18" s="2" t="n">
        <f aca="false">0.003*A18+$G$1</f>
        <v>0.001</v>
      </c>
      <c r="E18" s="2" t="n">
        <f aca="false">0.003*D18+$G$1</f>
        <v>0.001</v>
      </c>
      <c r="H18" s="2" t="n">
        <f aca="false">0.003*G18+$G$1</f>
        <v>0.001</v>
      </c>
    </row>
    <row r="19" customFormat="false" ht="15" hidden="false" customHeight="false" outlineLevel="0" collapsed="false">
      <c r="B19" s="2" t="n">
        <f aca="false">0.003*A19+$G$1</f>
        <v>0.001</v>
      </c>
      <c r="E19" s="2" t="n">
        <f aca="false">0.003*D19+$G$1</f>
        <v>0.001</v>
      </c>
      <c r="H19" s="2" t="n">
        <f aca="false">0.003*G19+$G$1</f>
        <v>0.001</v>
      </c>
    </row>
    <row r="20" customFormat="false" ht="15" hidden="false" customHeight="false" outlineLevel="0" collapsed="false">
      <c r="B20" s="2" t="n">
        <f aca="false">0.003*A20+$G$1</f>
        <v>0.001</v>
      </c>
      <c r="E20" s="2" t="n">
        <f aca="false">0.003*D20+$G$1</f>
        <v>0.001</v>
      </c>
      <c r="H20" s="2" t="n">
        <f aca="false">0.003*G20+$G$1</f>
        <v>0.001</v>
      </c>
    </row>
    <row r="21" customFormat="false" ht="15" hidden="false" customHeight="false" outlineLevel="0" collapsed="false">
      <c r="B21" s="2" t="n">
        <f aca="false">0.003*A21+$G$1</f>
        <v>0.001</v>
      </c>
      <c r="E21" s="2" t="n">
        <f aca="false">0.003*D21+$G$1</f>
        <v>0.001</v>
      </c>
      <c r="H21" s="2" t="n">
        <f aca="false">0.003*G21+$G$1</f>
        <v>0.001</v>
      </c>
    </row>
    <row r="22" customFormat="false" ht="15" hidden="false" customHeight="false" outlineLevel="0" collapsed="false">
      <c r="B22" s="2" t="n">
        <f aca="false">0.003*A22+$G$1</f>
        <v>0.001</v>
      </c>
      <c r="E22" s="2" t="n">
        <f aca="false">0.003*D22+$G$1</f>
        <v>0.001</v>
      </c>
      <c r="H22" s="2" t="n">
        <f aca="false">0.003*G22+$G$1</f>
        <v>0.001</v>
      </c>
    </row>
    <row r="23" customFormat="false" ht="15" hidden="false" customHeight="false" outlineLevel="0" collapsed="false">
      <c r="B23" s="2" t="n">
        <f aca="false">0.003*A23+$G$1</f>
        <v>0.001</v>
      </c>
      <c r="E23" s="2" t="n">
        <f aca="false">0.003*D23+$G$1</f>
        <v>0.001</v>
      </c>
      <c r="H23" s="2" t="n">
        <f aca="false">0.003*G23+$G$1</f>
        <v>0.001</v>
      </c>
    </row>
    <row r="24" customFormat="false" ht="15" hidden="false" customHeight="false" outlineLevel="0" collapsed="false">
      <c r="B24" s="2" t="n">
        <f aca="false">0.003*A24+$G$1</f>
        <v>0.001</v>
      </c>
      <c r="E24" s="2" t="n">
        <f aca="false">0.003*D24+$G$1</f>
        <v>0.001</v>
      </c>
      <c r="H24" s="2" t="n">
        <f aca="false">0.003*G24+$G$1</f>
        <v>0.001</v>
      </c>
    </row>
    <row r="25" customFormat="false" ht="15" hidden="false" customHeight="false" outlineLevel="0" collapsed="false">
      <c r="B25" s="2" t="n">
        <f aca="false">0.003*A25+$G$1</f>
        <v>0.001</v>
      </c>
      <c r="E25" s="2" t="n">
        <f aca="false">0.003*D25+$G$1</f>
        <v>0.001</v>
      </c>
      <c r="H25" s="2" t="n">
        <f aca="false">0.003*G25+$G$1</f>
        <v>0.001</v>
      </c>
    </row>
    <row r="26" customFormat="false" ht="15" hidden="false" customHeight="false" outlineLevel="0" collapsed="false">
      <c r="B26" s="2" t="n">
        <f aca="false">0.003*A26+$G$1</f>
        <v>0.001</v>
      </c>
      <c r="E26" s="2" t="n">
        <f aca="false">0.003*D26+$G$1</f>
        <v>0.001</v>
      </c>
      <c r="H26" s="2" t="n">
        <f aca="false">0.003*G26+$G$1</f>
        <v>0.001</v>
      </c>
    </row>
    <row r="27" customFormat="false" ht="15" hidden="false" customHeight="false" outlineLevel="0" collapsed="false">
      <c r="B27" s="2" t="n">
        <f aca="false">0.003*A27+$G$1</f>
        <v>0.001</v>
      </c>
      <c r="E27" s="2" t="n">
        <f aca="false">0.003*D27+$G$1</f>
        <v>0.001</v>
      </c>
      <c r="H27" s="2" t="n">
        <f aca="false">0.003*G27+$G$1</f>
        <v>0.001</v>
      </c>
    </row>
    <row r="28" customFormat="false" ht="15" hidden="false" customHeight="false" outlineLevel="0" collapsed="false">
      <c r="B28" s="2" t="n">
        <f aca="false">0.003*A28+$G$1</f>
        <v>0.001</v>
      </c>
      <c r="E28" s="2" t="n">
        <f aca="false">0.003*D28+$G$1</f>
        <v>0.001</v>
      </c>
      <c r="H28" s="2" t="n">
        <f aca="false">0.003*G28+$G$1</f>
        <v>0.001</v>
      </c>
    </row>
    <row r="29" customFormat="false" ht="15" hidden="false" customHeight="false" outlineLevel="0" collapsed="false">
      <c r="B29" s="2" t="n">
        <f aca="false">0.003*A29+$G$1</f>
        <v>0.001</v>
      </c>
      <c r="E29" s="2" t="n">
        <f aca="false">0.003*D29+$G$1</f>
        <v>0.001</v>
      </c>
      <c r="H29" s="2" t="n">
        <f aca="false">0.003*G29+$G$1</f>
        <v>0.001</v>
      </c>
    </row>
    <row r="30" customFormat="false" ht="15" hidden="false" customHeight="false" outlineLevel="0" collapsed="false">
      <c r="B30" s="2" t="n">
        <f aca="false">0.003*A30+$G$1</f>
        <v>0.001</v>
      </c>
      <c r="E30" s="2" t="n">
        <f aca="false">0.003*D30+$G$1</f>
        <v>0.001</v>
      </c>
      <c r="H30" s="2" t="n">
        <f aca="false">0.003*G30+$G$1</f>
        <v>0.001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2025-04-08T15:30:14Z</dcterms:created>
  <dc:creator>Stefano Doria</dc:creator>
  <dc:description/>
  <dc:language>en-US</dc:language>
  <cp:lastModifiedBy/>
  <dcterms:modified xsi:type="dcterms:W3CDTF">2025-04-24T16:10:14Z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