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jonas_gartner_5591_student_uu_se/Documents/Dronarprojekt/"/>
    </mc:Choice>
  </mc:AlternateContent>
  <xr:revisionPtr revIDLastSave="2" documentId="8_{D96A86B2-A8FF-44C4-A4D7-9631FC532D52}" xr6:coauthVersionLast="47" xr6:coauthVersionMax="47" xr10:uidLastSave="{E4DA2CD2-0511-4EDF-A701-8C1F1E05CDB3}"/>
  <bookViews>
    <workbookView xWindow="-110" yWindow="-110" windowWidth="19420" windowHeight="10300" firstSheet="6" activeTab="6" xr2:uid="{10A15F08-E2A9-4008-9582-1C69F710CC86}"/>
  </bookViews>
  <sheets>
    <sheet name="Diagram1" sheetId="2" r:id="rId1"/>
    <sheet name="Diagram3" sheetId="4" r:id="rId2"/>
    <sheet name="Diagram2" sheetId="3" r:id="rId3"/>
    <sheet name="Diagram4" sheetId="5" r:id="rId4"/>
    <sheet name="Diagram5" sheetId="6" r:id="rId5"/>
    <sheet name="Diagram6" sheetId="7" r:id="rId6"/>
    <sheet name="Inköp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9" l="1" a="1"/>
  <c r="E38" i="9" s="1"/>
  <c r="F38" i="9" s="1"/>
  <c r="H38" i="9"/>
  <c r="G3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<sst xmlns="http://schemas.openxmlformats.org/spreadsheetml/2006/main" count="86" uniqueCount="79">
  <si>
    <t>Försenad</t>
  </si>
  <si>
    <t>Mottagen order</t>
  </si>
  <si>
    <t>Beställd</t>
  </si>
  <si>
    <t>Komponent</t>
  </si>
  <si>
    <t>Artikelnummer</t>
  </si>
  <si>
    <t xml:space="preserve">Antal </t>
  </si>
  <si>
    <t>Styckpris [sek]</t>
  </si>
  <si>
    <t>Totalkostnad  [sek]</t>
  </si>
  <si>
    <t>ESP32 utvecklingskort</t>
  </si>
  <si>
    <t>ESP32-C3-DevKitC-02</t>
  </si>
  <si>
    <t>https://www.amazon.se/-/en/Brushless-Controller-Airplane-Helicopter-Quadcopter/dp/B09LYHCDP3/ref=sr_1_7?crid=1HQE29LOHAMH&amp;dib=eyJ2IjoiMSJ9.y-_T-q1IEZcmXDlHg-0bbi4Kwq4wMQkuDXrfy6zkxDXE1SQFfgg_rgUqJeHJ-rXVWCRt9r_tHG4aY-I5MkA3ouQ3hBmubCzGlz8jHxfaOHaHVV2jnRE-njK1-18OWZYwBUj0kEy_-Op1BrosleGSd8QMRSOZDNkP1Kuj6YaxAsX1Gdey9KZlpe3DHthaIe7alZVwk3lAeEGKPJM4zvJM9fNBwjrMqsDbud7or6sK8czmR_Su3Ukm2ibMkLYewY1B_JlQRaPQRBDaU59wLkRyMyaaNWzGMUNxBIgpm96ddug.boNYASHfIy5wZXzYxQhzdHHhVVJMvyb5CCoxQLcBoBg&amp;dib_tag=se&amp;keywords=drone+esc&amp;qid=1725978219&amp;sprefix=drone+esc%2Caps%2C130&amp;sr=8-7</t>
  </si>
  <si>
    <t>Propeller</t>
  </si>
  <si>
    <t>https://droneit.se/product/gemfan-2540-3-flash-propeller-2/</t>
  </si>
  <si>
    <t xml:space="preserve">Propeller </t>
  </si>
  <si>
    <t>https://droneit.se/product/gemfan-75mm-ducted-durable-3-blade-props-75mm-3-blade-2/</t>
  </si>
  <si>
    <t>Motor</t>
  </si>
  <si>
    <t>https://droneit.se/product/emax-eco-micro-1404-24s-cw/</t>
  </si>
  <si>
    <t>SEN0142</t>
  </si>
  <si>
    <t>MPU60-50 gyra/acc-sensor</t>
  </si>
  <si>
    <t>Länk</t>
  </si>
  <si>
    <t>N/A</t>
  </si>
  <si>
    <t>ECO14044800</t>
  </si>
  <si>
    <t>https://www.mouser.se/ProductDetail/Espressif-Systems/ESP32-C3-DevKitC-02?qs=stqOd1AaK7%2F1Q62ysr4CMA%3D%3D&amp;srsltid=AfmBOorc2ms5ZA5TxzxhTpKrpdqssynHYAAHZvXCgMpSPv2jAgdKk-S-</t>
  </si>
  <si>
    <t>https://www.mouser.se/ProductDetail/DFRobot/SEN0142?qs=Zcin8yvlhnO0Rr0B1JJGiw%3D%3D</t>
  </si>
  <si>
    <t>Orderdatum</t>
  </si>
  <si>
    <t>9351000122-0</t>
  </si>
  <si>
    <t>https://hobbyking.com/en_us/turnigy-plush-32-12a-2-4s-brushless-speed-controller-w-bec-rev1-1-0.html?srsltid=AfmBOoq6sqsAdeXEEBuEiSVpA4PXF3AOIEMXVMl_nDsHfVK-rYNSNA8X&amp;___store=en_us</t>
  </si>
  <si>
    <t>ESC 12A</t>
  </si>
  <si>
    <t>ESC 40A</t>
  </si>
  <si>
    <t xml:space="preserve"> </t>
  </si>
  <si>
    <t>Väntar</t>
  </si>
  <si>
    <t>https://www.electrokit.com/batteri-li-ion-batteri-21700-3.7v-4000mah-samsung-inr21700-40t-2-pack</t>
  </si>
  <si>
    <t>https://www.electrokit.com/batteriladdare-li-ion-lcd-1a-for-2x-18650-xtar-vc2</t>
  </si>
  <si>
    <t>https://www.electrokit.com/usb-kabel-a-hane-micro-b-5p-hane-1m</t>
  </si>
  <si>
    <t>https://www.electrokit.com/joystick-10k-tummanovrering</t>
  </si>
  <si>
    <t>https://www.electrokit.com/temperatur-och-lufttryckssensor-pa-kort-bmp280</t>
  </si>
  <si>
    <t>Samsung INR21700-40T 2-pack</t>
  </si>
  <si>
    <t>Batteriladdare Li-Ion</t>
  </si>
  <si>
    <t>Joystick 10k</t>
  </si>
  <si>
    <t>BMP280</t>
  </si>
  <si>
    <t>microB kabel 1m</t>
  </si>
  <si>
    <t>Utlägg</t>
  </si>
  <si>
    <t>Sigge</t>
  </si>
  <si>
    <t>Jonas</t>
  </si>
  <si>
    <t>BAKN21700CGP</t>
  </si>
  <si>
    <t>40A 4000mAh cell</t>
  </si>
  <si>
    <t>INKÖP</t>
  </si>
  <si>
    <t>Färgbeskrivning</t>
  </si>
  <si>
    <t>Utlägg Sigge</t>
  </si>
  <si>
    <t>Utlägg Jonas</t>
  </si>
  <si>
    <t xml:space="preserve">Datablad i drönar mappen </t>
  </si>
  <si>
    <t>Universitetet</t>
  </si>
  <si>
    <t>PCB Kontroller</t>
  </si>
  <si>
    <t>W714032AS1C5</t>
  </si>
  <si>
    <t>Aktiv piezosummer 85dB 3-16VDC PCB miniatyr</t>
  </si>
  <si>
    <t>Hylslist 2.54mm 1x10p</t>
  </si>
  <si>
    <t>Hylslist 2.54mm 1x5p</t>
  </si>
  <si>
    <t>Skjutomkopplare 1-pol on-on pcb vinklad</t>
  </si>
  <si>
    <t>https://www.electrokit.com/summer-4-khz-miniatyr</t>
  </si>
  <si>
    <t>https://www.electrokit.com/hylslist-2.54mm-1x10p</t>
  </si>
  <si>
    <t>https://www.electrokit.com/hylslist-2.54mm-1x5p</t>
  </si>
  <si>
    <t>https://www.electrokit.com/kondensator-1206-x7r-1uf-1025v</t>
  </si>
  <si>
    <t>https://www.electrokit.com/kondensator-1206-x7r-100nf-10</t>
  </si>
  <si>
    <t>https://www.electrokit.com/skjutomkopplare-1-pol-on-on-pcb-vinklad</t>
  </si>
  <si>
    <t>https://www.electrokit.com/motstand-10kohm-0.25w-smd-1206</t>
  </si>
  <si>
    <t>https://www.electrokit.com/motstand-390ohm-0.25w-smd-1206</t>
  </si>
  <si>
    <t>https://www.electrokit.com/motstand-100ohm-0.25w-smd-1206</t>
  </si>
  <si>
    <t>390ohm SMD 1206</t>
  </si>
  <si>
    <t>100ohm SMD 1206</t>
  </si>
  <si>
    <t>10kohm SMD 1206</t>
  </si>
  <si>
    <t>1206 100nF</t>
  </si>
  <si>
    <t>1206 X7R 1uF</t>
  </si>
  <si>
    <t>PCBWay</t>
  </si>
  <si>
    <t>31 - nov</t>
  </si>
  <si>
    <t>18-28 är till kontrollern</t>
  </si>
  <si>
    <t>https://www.electrokit.com/mpu-6050-accelerometer-3-axel-gyro-monterad-pa-kort</t>
  </si>
  <si>
    <t>MPU-6050 accelerometer 3-axel &amp; gyro monterad på kort</t>
  </si>
  <si>
    <t>Tryckknapp PCB 12x12mm - 4-pack</t>
  </si>
  <si>
    <t>https://www.electrokit.com/tryckknapp-pcb-12x12mm-4-pack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</si>
</sst>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1"/>
      <color rgb="FF171717"/>
      <name val="Arial"/>
      <family val="2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1717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3" fillId="4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4" borderId="4" xfId="0" applyFont="1" applyFill="1" applyBorder="1"/>
    <xf numFmtId="0" fontId="0" fillId="0" borderId="2" xfId="0" applyBorder="1"/>
    <xf numFmtId="0" fontId="0" fillId="0" borderId="7" xfId="0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9" xfId="0" applyBorder="1"/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3" borderId="0" xfId="0" applyFill="1"/>
    <xf numFmtId="0" fontId="0" fillId="3" borderId="5" xfId="0" applyFill="1" applyBorder="1"/>
    <xf numFmtId="0" fontId="5" fillId="3" borderId="4" xfId="0" applyFont="1" applyFill="1" applyBorder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4" xfId="0" applyFill="1" applyBorder="1"/>
    <xf numFmtId="0" fontId="7" fillId="3" borderId="0" xfId="0" applyFont="1" applyFill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eetMetadata" Target="metadata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885312"/>
        <c:axId val="1907878112"/>
      </c:barChart>
      <c:catAx>
        <c:axId val="190788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78112"/>
        <c:crosses val="autoZero"/>
        <c:auto val="1"/>
        <c:lblAlgn val="ctr"/>
        <c:lblOffset val="100"/>
        <c:noMultiLvlLbl val="0"/>
      </c:catAx>
      <c:valAx>
        <c:axId val="19078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8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850000"/>
        <c:axId val="1401845680"/>
      </c:barChart>
      <c:catAx>
        <c:axId val="140185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01845680"/>
        <c:crosses val="autoZero"/>
        <c:auto val="1"/>
        <c:lblAlgn val="ctr"/>
        <c:lblOffset val="100"/>
        <c:noMultiLvlLbl val="0"/>
      </c:catAx>
      <c:valAx>
        <c:axId val="14018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0185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880512"/>
        <c:axId val="1907874272"/>
      </c:barChart>
      <c:catAx>
        <c:axId val="190788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74272"/>
        <c:crosses val="autoZero"/>
        <c:auto val="1"/>
        <c:lblAlgn val="ctr"/>
        <c:lblOffset val="100"/>
        <c:noMultiLvlLbl val="0"/>
      </c:catAx>
      <c:valAx>
        <c:axId val="19078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8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Inköp!$B$4:$C$4</c:f>
              <c:strCache>
                <c:ptCount val="2"/>
                <c:pt idx="0">
                  <c:v>ESP32 utvecklingskort</c:v>
                </c:pt>
                <c:pt idx="1">
                  <c:v>ESP32-C3-DevKitC-02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Inköp!$E$4:$F$4</c:f>
              <c:numCache>
                <c:formatCode>General</c:formatCode>
                <c:ptCount val="2"/>
                <c:pt idx="0">
                  <c:v>3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BB4-85BB-1C0B47D8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763376"/>
        <c:axId val="1090761936"/>
      </c:barChart>
      <c:catAx>
        <c:axId val="109076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0761936"/>
        <c:crosses val="autoZero"/>
        <c:auto val="1"/>
        <c:lblAlgn val="ctr"/>
        <c:lblOffset val="100"/>
        <c:noMultiLvlLbl val="0"/>
      </c:catAx>
      <c:valAx>
        <c:axId val="10907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07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Inköp!$E$5:$E$8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F-4A04-90D4-4830C181E97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Inköp!$F$5:$F$8</c:f>
              <c:numCache>
                <c:formatCode>General</c:formatCode>
                <c:ptCount val="4"/>
                <c:pt idx="0">
                  <c:v>121</c:v>
                </c:pt>
                <c:pt idx="1">
                  <c:v>25</c:v>
                </c:pt>
                <c:pt idx="2">
                  <c:v>9</c:v>
                </c:pt>
                <c:pt idx="3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F-4A04-90D4-4830C181E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519200"/>
        <c:axId val="1099521600"/>
      </c:barChart>
      <c:catAx>
        <c:axId val="1099519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9521600"/>
        <c:crosses val="autoZero"/>
        <c:auto val="1"/>
        <c:lblAlgn val="ctr"/>
        <c:lblOffset val="100"/>
        <c:noMultiLvlLbl val="0"/>
      </c:catAx>
      <c:valAx>
        <c:axId val="10995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951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420-440A-80C5-3521C17FB37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420-440A-80C5-3521C17FB37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420-440A-80C5-3521C17FB37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420-440A-80C5-3521C17F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944527"/>
        <c:axId val="487942127"/>
      </c:barChart>
      <c:catAx>
        <c:axId val="48794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942127"/>
        <c:crosses val="autoZero"/>
        <c:auto val="1"/>
        <c:lblAlgn val="ctr"/>
        <c:lblOffset val="100"/>
        <c:noMultiLvlLbl val="0"/>
      </c:catAx>
      <c:valAx>
        <c:axId val="487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94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308175-FEBC-4C00-8945-68A1390F60D4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86580D-E44A-47F1-A0A1-19C0BB8B296C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C70E3F-6ADD-4E1C-ACD0-E713DA6DA8DA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435D01-7EC6-4588-944A-CD9F57A44035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365A3B-94DF-4A89-89D9-23B48443EFF7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23A607-902F-4E3C-A189-C02FD2BA48C5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4CF93AA-F996-9464-0AA9-11788600FD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203409-82A6-26AF-146D-238BDF7D19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122A344-8E95-5E88-350A-825224E28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1745B8D-9F98-E2D1-1675-A6B6F385D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767067-5432-7A73-337F-7803ADD1B9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DB9943-818B-1440-FBE9-7B13D9542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oneit.se/product/gemfan-75mm-ducted-durable-3-blade-props-75mm-3-blade-2/" TargetMode="External"/><Relationship Id="rId2" Type="http://schemas.openxmlformats.org/officeDocument/2006/relationships/hyperlink" Target="https://droneit.se/product/gemfan-2540-3-flash-propeller-2/" TargetMode="External"/><Relationship Id="rId1" Type="http://schemas.openxmlformats.org/officeDocument/2006/relationships/hyperlink" Target="https://droneit.se/product/emax-eco-micro-1404-24s-cw/" TargetMode="External"/><Relationship Id="rId4" Type="http://schemas.openxmlformats.org/officeDocument/2006/relationships/hyperlink" Target="https://droneit.se/product/emax-eco-micro-1404-24s-c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D2A9-6760-45B0-B8CF-28E82663AF79}">
  <dimension ref="A1:J40"/>
  <sheetViews>
    <sheetView tabSelected="1" zoomScale="80" zoomScaleNormal="80" workbookViewId="0">
      <selection activeCell="G29" sqref="G29"/>
    </sheetView>
  </sheetViews>
  <sheetFormatPr defaultRowHeight="14.5" x14ac:dyDescent="0.35"/>
  <cols>
    <col min="2" max="6" width="20.54296875" customWidth="1"/>
    <col min="7" max="7" width="17.08984375" customWidth="1"/>
    <col min="8" max="8" width="17.6328125" customWidth="1"/>
    <col min="10" max="10" width="20.36328125" customWidth="1"/>
  </cols>
  <sheetData>
    <row r="1" spans="2:10" ht="15" thickBot="1" x14ac:dyDescent="0.4"/>
    <row r="2" spans="2:10" ht="17" x14ac:dyDescent="0.35">
      <c r="B2" s="22"/>
      <c r="C2" s="15"/>
      <c r="D2" s="15"/>
      <c r="E2" s="23" t="s">
        <v>46</v>
      </c>
      <c r="F2" s="15"/>
      <c r="G2" s="15"/>
      <c r="H2" s="11"/>
    </row>
    <row r="3" spans="2:10" x14ac:dyDescent="0.35">
      <c r="B3" s="20" t="s">
        <v>3</v>
      </c>
      <c r="C3" s="29" t="s">
        <v>4</v>
      </c>
      <c r="D3" s="29" t="s">
        <v>19</v>
      </c>
      <c r="E3" s="29" t="s">
        <v>5</v>
      </c>
      <c r="F3" s="29" t="s">
        <v>6</v>
      </c>
      <c r="G3" s="29" t="s">
        <v>24</v>
      </c>
      <c r="H3" s="21" t="s">
        <v>41</v>
      </c>
    </row>
    <row r="4" spans="2:10" ht="15" thickBot="1" x14ac:dyDescent="0.4">
      <c r="B4" s="6" t="s">
        <v>8</v>
      </c>
      <c r="C4" s="30" t="s">
        <v>9</v>
      </c>
      <c r="D4" s="31" t="s">
        <v>22</v>
      </c>
      <c r="E4" s="32">
        <v>3</v>
      </c>
      <c r="F4" s="32">
        <v>85</v>
      </c>
      <c r="G4" s="33">
        <v>45546</v>
      </c>
      <c r="H4" s="18"/>
    </row>
    <row r="5" spans="2:10" x14ac:dyDescent="0.35">
      <c r="B5" s="7" t="s">
        <v>28</v>
      </c>
      <c r="C5" s="31" t="s">
        <v>20</v>
      </c>
      <c r="D5" s="34" t="s">
        <v>10</v>
      </c>
      <c r="E5" s="32">
        <v>1</v>
      </c>
      <c r="F5" s="32">
        <v>121</v>
      </c>
      <c r="G5" s="33">
        <v>45546</v>
      </c>
      <c r="H5" s="18" t="s">
        <v>43</v>
      </c>
      <c r="J5" s="24" t="s">
        <v>47</v>
      </c>
    </row>
    <row r="6" spans="2:10" x14ac:dyDescent="0.35">
      <c r="B6" s="7" t="s">
        <v>11</v>
      </c>
      <c r="C6" s="31" t="s">
        <v>20</v>
      </c>
      <c r="D6" s="9" t="s">
        <v>12</v>
      </c>
      <c r="E6" s="32">
        <v>1</v>
      </c>
      <c r="F6" s="32">
        <v>25</v>
      </c>
      <c r="G6" s="33">
        <v>45546</v>
      </c>
      <c r="H6" s="18"/>
      <c r="J6" s="25" t="s">
        <v>1</v>
      </c>
    </row>
    <row r="7" spans="2:10" x14ac:dyDescent="0.35">
      <c r="B7" s="7" t="s">
        <v>13</v>
      </c>
      <c r="C7" s="31" t="s">
        <v>20</v>
      </c>
      <c r="D7" s="9" t="s">
        <v>14</v>
      </c>
      <c r="E7" s="32">
        <v>1</v>
      </c>
      <c r="F7" s="32">
        <v>9</v>
      </c>
      <c r="G7" s="33">
        <v>45546</v>
      </c>
      <c r="H7" s="18"/>
      <c r="J7" s="26" t="s">
        <v>2</v>
      </c>
    </row>
    <row r="8" spans="2:10" x14ac:dyDescent="0.35">
      <c r="B8" s="7" t="s">
        <v>15</v>
      </c>
      <c r="C8" s="31" t="s">
        <v>21</v>
      </c>
      <c r="D8" s="9" t="s">
        <v>16</v>
      </c>
      <c r="E8" s="32">
        <v>1</v>
      </c>
      <c r="F8" s="32">
        <v>189</v>
      </c>
      <c r="G8" s="33">
        <v>45546</v>
      </c>
      <c r="H8" s="18" t="s">
        <v>43</v>
      </c>
      <c r="J8" s="27" t="s">
        <v>30</v>
      </c>
    </row>
    <row r="9" spans="2:10" ht="15" thickBot="1" x14ac:dyDescent="0.4">
      <c r="B9" s="7" t="s">
        <v>18</v>
      </c>
      <c r="C9" s="35" t="s">
        <v>17</v>
      </c>
      <c r="D9" s="31" t="s">
        <v>23</v>
      </c>
      <c r="E9" s="32">
        <v>1</v>
      </c>
      <c r="F9" s="32">
        <v>138</v>
      </c>
      <c r="G9" s="33">
        <v>45546</v>
      </c>
      <c r="H9" s="18"/>
      <c r="J9" s="28" t="s">
        <v>0</v>
      </c>
    </row>
    <row r="10" spans="2:10" x14ac:dyDescent="0.35">
      <c r="B10" s="7" t="s">
        <v>15</v>
      </c>
      <c r="C10" s="31" t="s">
        <v>21</v>
      </c>
      <c r="D10" s="9" t="s">
        <v>16</v>
      </c>
      <c r="E10" s="32">
        <v>3</v>
      </c>
      <c r="F10" s="32">
        <v>189</v>
      </c>
      <c r="G10" s="33">
        <v>45555</v>
      </c>
      <c r="H10" s="18" t="s">
        <v>42</v>
      </c>
    </row>
    <row r="11" spans="2:10" x14ac:dyDescent="0.35">
      <c r="B11" s="7" t="s">
        <v>27</v>
      </c>
      <c r="C11" s="34" t="s">
        <v>25</v>
      </c>
      <c r="D11" s="32" t="s">
        <v>26</v>
      </c>
      <c r="E11" s="32">
        <v>4</v>
      </c>
      <c r="F11" s="32">
        <v>195</v>
      </c>
      <c r="G11" s="33">
        <v>45555</v>
      </c>
      <c r="H11" s="18" t="s">
        <v>43</v>
      </c>
    </row>
    <row r="12" spans="2:10" x14ac:dyDescent="0.35">
      <c r="B12" s="14" t="s">
        <v>36</v>
      </c>
      <c r="C12" s="37">
        <v>41032020</v>
      </c>
      <c r="D12" s="36" t="s">
        <v>31</v>
      </c>
      <c r="E12" s="38">
        <v>1</v>
      </c>
      <c r="F12" s="38">
        <v>249</v>
      </c>
      <c r="G12" s="33">
        <v>45562</v>
      </c>
      <c r="H12" s="19"/>
    </row>
    <row r="13" spans="2:10" x14ac:dyDescent="0.35">
      <c r="B13" s="14" t="s">
        <v>37</v>
      </c>
      <c r="C13" s="37">
        <v>41032016</v>
      </c>
      <c r="D13" s="36" t="s">
        <v>32</v>
      </c>
      <c r="E13" s="38">
        <v>1</v>
      </c>
      <c r="F13" s="38">
        <v>199</v>
      </c>
      <c r="G13" s="33">
        <v>45562</v>
      </c>
      <c r="H13" s="19"/>
    </row>
    <row r="14" spans="2:10" x14ac:dyDescent="0.35">
      <c r="B14" s="14" t="s">
        <v>40</v>
      </c>
      <c r="C14" s="37">
        <v>41009860</v>
      </c>
      <c r="D14" s="36" t="s">
        <v>33</v>
      </c>
      <c r="E14" s="38">
        <v>2</v>
      </c>
      <c r="F14" s="38">
        <v>35</v>
      </c>
      <c r="G14" s="33">
        <v>45562</v>
      </c>
      <c r="H14" s="19"/>
    </row>
    <row r="15" spans="2:10" x14ac:dyDescent="0.35">
      <c r="B15" s="14" t="s">
        <v>38</v>
      </c>
      <c r="C15" s="37">
        <v>41003708</v>
      </c>
      <c r="D15" s="36" t="s">
        <v>34</v>
      </c>
      <c r="E15" s="38">
        <v>2</v>
      </c>
      <c r="F15" s="38">
        <v>69</v>
      </c>
      <c r="G15" s="33">
        <v>45562</v>
      </c>
      <c r="H15" s="19"/>
    </row>
    <row r="16" spans="2:10" x14ac:dyDescent="0.35">
      <c r="B16" s="14" t="s">
        <v>39</v>
      </c>
      <c r="C16" s="37">
        <v>41013962</v>
      </c>
      <c r="D16" s="36" t="s">
        <v>35</v>
      </c>
      <c r="E16" s="38">
        <v>1</v>
      </c>
      <c r="F16" s="38">
        <v>155</v>
      </c>
      <c r="G16" s="33">
        <v>45562</v>
      </c>
      <c r="H16" s="19"/>
    </row>
    <row r="17" spans="1:10" x14ac:dyDescent="0.35">
      <c r="B17" s="17" t="s">
        <v>45</v>
      </c>
      <c r="C17" s="31" t="s">
        <v>44</v>
      </c>
      <c r="D17" s="31" t="s">
        <v>50</v>
      </c>
      <c r="E17" s="38">
        <v>4</v>
      </c>
      <c r="F17" s="38">
        <v>0</v>
      </c>
      <c r="G17" s="33">
        <v>45612</v>
      </c>
      <c r="H17" s="19"/>
    </row>
    <row r="18" spans="1:10" x14ac:dyDescent="0.35">
      <c r="B18" s="7" t="s">
        <v>52</v>
      </c>
      <c r="C18" s="34" t="s">
        <v>53</v>
      </c>
      <c r="D18" s="32" t="s">
        <v>72</v>
      </c>
      <c r="E18" s="32">
        <v>5</v>
      </c>
      <c r="F18" s="32">
        <v>136</v>
      </c>
      <c r="G18" s="5" t="s">
        <v>73</v>
      </c>
      <c r="H18" s="19"/>
      <c r="J18" t="s">
        <v>74</v>
      </c>
    </row>
    <row r="19" spans="1:10" x14ac:dyDescent="0.35">
      <c r="B19" s="43" t="s">
        <v>77</v>
      </c>
      <c r="C19" s="44">
        <v>41016089</v>
      </c>
      <c r="D19" s="45" t="s">
        <v>78</v>
      </c>
      <c r="E19" s="46">
        <v>1</v>
      </c>
      <c r="F19" s="46">
        <v>38</v>
      </c>
      <c r="G19" s="48">
        <v>45604</v>
      </c>
      <c r="H19" s="42"/>
    </row>
    <row r="20" spans="1:10" x14ac:dyDescent="0.35">
      <c r="B20" s="43" t="s">
        <v>54</v>
      </c>
      <c r="C20" s="44">
        <v>41003599</v>
      </c>
      <c r="D20" s="45" t="s">
        <v>58</v>
      </c>
      <c r="E20" s="46">
        <v>1</v>
      </c>
      <c r="F20" s="46">
        <v>29</v>
      </c>
      <c r="G20" s="48">
        <v>45604</v>
      </c>
      <c r="H20" s="42"/>
    </row>
    <row r="21" spans="1:10" x14ac:dyDescent="0.35">
      <c r="B21" s="43" t="s">
        <v>55</v>
      </c>
      <c r="C21" s="44">
        <v>41002451</v>
      </c>
      <c r="D21" s="45" t="s">
        <v>59</v>
      </c>
      <c r="E21" s="46">
        <v>2</v>
      </c>
      <c r="F21" s="46">
        <v>3.75</v>
      </c>
      <c r="G21" s="48">
        <v>45604</v>
      </c>
      <c r="H21" s="42"/>
    </row>
    <row r="22" spans="1:10" x14ac:dyDescent="0.35">
      <c r="B22" s="43" t="s">
        <v>56</v>
      </c>
      <c r="C22" s="44">
        <v>41002449</v>
      </c>
      <c r="D22" s="45" t="s">
        <v>60</v>
      </c>
      <c r="E22" s="46">
        <v>4</v>
      </c>
      <c r="F22" s="46">
        <v>3.1</v>
      </c>
      <c r="G22" s="48">
        <v>45604</v>
      </c>
      <c r="H22" s="42"/>
    </row>
    <row r="23" spans="1:10" x14ac:dyDescent="0.35">
      <c r="B23" s="43" t="s">
        <v>71</v>
      </c>
      <c r="C23" s="44">
        <v>40503060</v>
      </c>
      <c r="D23" s="45" t="s">
        <v>61</v>
      </c>
      <c r="E23" s="46">
        <v>10</v>
      </c>
      <c r="F23" s="46">
        <v>2</v>
      </c>
      <c r="G23" s="48">
        <v>45604</v>
      </c>
      <c r="H23" s="42"/>
    </row>
    <row r="24" spans="1:10" x14ac:dyDescent="0.35">
      <c r="B24" s="43" t="s">
        <v>70</v>
      </c>
      <c r="C24" s="44">
        <v>40503054</v>
      </c>
      <c r="D24" s="45" t="s">
        <v>62</v>
      </c>
      <c r="E24" s="46">
        <v>10</v>
      </c>
      <c r="F24" s="46">
        <v>1</v>
      </c>
      <c r="G24" s="48">
        <v>45604</v>
      </c>
      <c r="H24" s="42"/>
    </row>
    <row r="25" spans="1:10" x14ac:dyDescent="0.35">
      <c r="B25" s="43" t="s">
        <v>57</v>
      </c>
      <c r="C25" s="44">
        <v>41011898</v>
      </c>
      <c r="D25" s="45" t="s">
        <v>63</v>
      </c>
      <c r="E25" s="46">
        <v>2</v>
      </c>
      <c r="F25" s="46">
        <v>19</v>
      </c>
      <c r="G25" s="48">
        <v>45604</v>
      </c>
      <c r="H25" s="42"/>
    </row>
    <row r="26" spans="1:10" ht="17.5" customHeight="1" x14ac:dyDescent="0.35">
      <c r="A26" t="s">
        <v>29</v>
      </c>
      <c r="B26" s="43" t="s">
        <v>69</v>
      </c>
      <c r="C26" s="44">
        <v>40818410</v>
      </c>
      <c r="D26" s="45" t="s">
        <v>64</v>
      </c>
      <c r="E26" s="46">
        <v>20</v>
      </c>
      <c r="F26" s="46">
        <v>1</v>
      </c>
      <c r="G26" s="48">
        <v>45604</v>
      </c>
      <c r="H26" s="42"/>
    </row>
    <row r="27" spans="1:10" ht="18.5" customHeight="1" x14ac:dyDescent="0.35">
      <c r="B27" s="43" t="s">
        <v>67</v>
      </c>
      <c r="C27" s="44">
        <v>40818239</v>
      </c>
      <c r="D27" s="45" t="s">
        <v>65</v>
      </c>
      <c r="E27" s="46">
        <v>10</v>
      </c>
      <c r="F27" s="46">
        <v>1</v>
      </c>
      <c r="G27" s="48">
        <v>45604</v>
      </c>
      <c r="H27" s="42"/>
    </row>
    <row r="28" spans="1:10" x14ac:dyDescent="0.35">
      <c r="B28" s="43" t="s">
        <v>68</v>
      </c>
      <c r="C28" s="44">
        <v>40818210</v>
      </c>
      <c r="D28" s="45" t="s">
        <v>66</v>
      </c>
      <c r="E28" s="46">
        <v>10</v>
      </c>
      <c r="F28" s="46">
        <v>1</v>
      </c>
      <c r="G28" s="48">
        <v>45604</v>
      </c>
      <c r="H28" s="42"/>
    </row>
    <row r="29" spans="1:10" x14ac:dyDescent="0.35">
      <c r="B29" s="49" t="s">
        <v>76</v>
      </c>
      <c r="C29" s="50">
        <v>41016233</v>
      </c>
      <c r="D29" s="41" t="s">
        <v>75</v>
      </c>
      <c r="E29" s="46">
        <v>1</v>
      </c>
      <c r="F29" s="47">
        <v>52</v>
      </c>
      <c r="G29" s="48">
        <v>45607</v>
      </c>
      <c r="H29" s="42"/>
    </row>
    <row r="30" spans="1:10" x14ac:dyDescent="0.35">
      <c r="B30" s="4"/>
      <c r="C30" s="10"/>
      <c r="D30" s="10"/>
      <c r="E30" s="10"/>
      <c r="F30" s="10"/>
      <c r="H30" s="2"/>
    </row>
    <row r="31" spans="1:10" x14ac:dyDescent="0.35">
      <c r="B31" s="39"/>
      <c r="H31" s="2"/>
    </row>
    <row r="32" spans="1:10" x14ac:dyDescent="0.35">
      <c r="B32" s="39"/>
      <c r="H32" s="2"/>
    </row>
    <row r="33" spans="2:8" x14ac:dyDescent="0.35">
      <c r="B33" s="39"/>
      <c r="H33" s="2"/>
    </row>
    <row r="34" spans="2:8" x14ac:dyDescent="0.35">
      <c r="B34" s="39"/>
      <c r="H34" s="2"/>
    </row>
    <row r="35" spans="2:8" x14ac:dyDescent="0.35">
      <c r="B35" s="39"/>
      <c r="H35" s="2"/>
    </row>
    <row r="36" spans="2:8" ht="15" thickBot="1" x14ac:dyDescent="0.4">
      <c r="B36" s="40"/>
      <c r="C36" s="16"/>
      <c r="D36" s="16"/>
      <c r="E36" s="16"/>
      <c r="F36" s="16"/>
      <c r="G36" s="16"/>
      <c r="H36" s="3"/>
    </row>
    <row r="37" spans="2:8" ht="18.5" x14ac:dyDescent="0.45">
      <c r="E37" s="12" t="s">
        <v>7</v>
      </c>
      <c r="F37" s="1" t="s">
        <v>51</v>
      </c>
      <c r="G37" s="1" t="s">
        <v>49</v>
      </c>
      <c r="H37" s="1" t="s">
        <v>48</v>
      </c>
    </row>
    <row r="38" spans="2:8" ht="18.5" x14ac:dyDescent="0.35">
      <c r="E38" s="13" cm="1">
        <f t="array" ref="E38">SUM(E4:E36*F4:F36)</f>
        <v>3821.9</v>
      </c>
      <c r="F38" s="1">
        <f>E38-G38-H38</f>
        <v>2164.9</v>
      </c>
      <c r="G38" s="1">
        <f>SUM(F5*E5,F8*E8,F11*E11)</f>
        <v>1090</v>
      </c>
      <c r="H38" s="1">
        <f>SUM(F10*E10)</f>
        <v>567</v>
      </c>
    </row>
    <row r="39" spans="2:8" x14ac:dyDescent="0.35">
      <c r="E39" s="8"/>
      <c r="F39" s="8"/>
    </row>
    <row r="40" spans="2:8" x14ac:dyDescent="0.35">
      <c r="E40" s="10"/>
      <c r="F40" s="10"/>
    </row>
  </sheetData>
  <hyperlinks>
    <hyperlink ref="D8" r:id="rId1" xr:uid="{D1BFF07C-30F0-40BE-A652-E7780693A7C9}"/>
    <hyperlink ref="D6" r:id="rId2" xr:uid="{E65ED907-8438-406C-AD72-40DD62B4F408}"/>
    <hyperlink ref="D7" r:id="rId3" xr:uid="{F3E9FA3D-F194-432C-9D37-3500AED2A1BA}"/>
    <hyperlink ref="D10" r:id="rId4" xr:uid="{7FC7336E-4645-4A4D-8185-59CF96B70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Diagram</vt:lpstr>
      </vt:variant>
      <vt:variant>
        <vt:i4>6</vt:i4>
      </vt:variant>
    </vt:vector>
  </HeadingPairs>
  <TitlesOfParts>
    <vt:vector size="7" baseType="lpstr">
      <vt:lpstr>Inköp</vt:lpstr>
      <vt:lpstr>Diagram1</vt:lpstr>
      <vt:lpstr>Diagram3</vt:lpstr>
      <vt:lpstr>Diagram2</vt:lpstr>
      <vt:lpstr>Diagram4</vt:lpstr>
      <vt:lpstr>Diagram5</vt:lpstr>
      <vt:lpstr>Diagram6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Gabriel Gartner</dc:creator>
  <cp:keywords/>
  <dc:description/>
  <cp:lastModifiedBy>Jonas Gabriel Gartner</cp:lastModifiedBy>
  <cp:revision/>
  <dcterms:created xsi:type="dcterms:W3CDTF">2024-09-09T12:54:22Z</dcterms:created>
  <dcterms:modified xsi:type="dcterms:W3CDTF">2024-11-08T10:28:01Z</dcterms:modified>
  <cp:category/>
  <cp:contentStatus/>
</cp:coreProperties>
</file>