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ava\OneDrive - University of Manitoba\D\Computer science\Data Science Projects\Soil-temperature\Documents\"/>
    </mc:Choice>
  </mc:AlternateContent>
  <xr:revisionPtr revIDLastSave="0" documentId="13_ncr:1_{F3102479-034E-466C-AF8C-91174863E27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H4" i="2"/>
  <c r="I4" i="2"/>
  <c r="J4" i="2"/>
  <c r="B5" i="2"/>
  <c r="C5" i="2"/>
  <c r="D5" i="2"/>
  <c r="H5" i="2"/>
  <c r="I5" i="2"/>
  <c r="J5" i="2"/>
  <c r="B6" i="2"/>
  <c r="C6" i="2"/>
  <c r="D6" i="2"/>
  <c r="H6" i="2"/>
  <c r="I6" i="2"/>
  <c r="J6" i="2"/>
  <c r="B7" i="2"/>
  <c r="C7" i="2"/>
  <c r="D7" i="2"/>
  <c r="H7" i="2"/>
  <c r="I7" i="2"/>
  <c r="J7" i="2"/>
  <c r="B8" i="2"/>
  <c r="C8" i="2"/>
  <c r="D8" i="2"/>
  <c r="H8" i="2"/>
  <c r="I8" i="2"/>
  <c r="J8" i="2"/>
  <c r="B9" i="2"/>
  <c r="C9" i="2"/>
  <c r="D9" i="2"/>
  <c r="H9" i="2"/>
  <c r="I9" i="2"/>
  <c r="J9" i="2"/>
  <c r="B10" i="2"/>
  <c r="C10" i="2"/>
  <c r="D10" i="2"/>
  <c r="H10" i="2"/>
  <c r="I10" i="2"/>
  <c r="J10" i="2"/>
  <c r="B11" i="2"/>
  <c r="C11" i="2"/>
  <c r="D11" i="2"/>
  <c r="H11" i="2"/>
  <c r="I11" i="2"/>
  <c r="J11" i="2"/>
  <c r="B12" i="2"/>
  <c r="C12" i="2"/>
  <c r="D12" i="2"/>
  <c r="H12" i="2"/>
  <c r="I12" i="2"/>
  <c r="J12" i="2"/>
  <c r="B13" i="2"/>
  <c r="C13" i="2"/>
  <c r="D13" i="2"/>
  <c r="H13" i="2"/>
  <c r="I13" i="2"/>
  <c r="J13" i="2"/>
  <c r="B14" i="2"/>
  <c r="C14" i="2"/>
  <c r="D14" i="2"/>
  <c r="H14" i="2"/>
  <c r="I14" i="2"/>
  <c r="J14" i="2"/>
  <c r="B15" i="2"/>
  <c r="C15" i="2"/>
  <c r="D15" i="2"/>
  <c r="H15" i="2"/>
  <c r="I15" i="2"/>
  <c r="J15" i="2"/>
  <c r="B16" i="2"/>
  <c r="C16" i="2"/>
  <c r="D16" i="2"/>
  <c r="H16" i="2"/>
  <c r="I16" i="2"/>
  <c r="J16" i="2"/>
  <c r="B17" i="2"/>
  <c r="C17" i="2"/>
  <c r="D17" i="2"/>
  <c r="H17" i="2"/>
  <c r="I17" i="2"/>
  <c r="J17" i="2"/>
  <c r="B18" i="2"/>
  <c r="C18" i="2"/>
  <c r="D18" i="2"/>
  <c r="H18" i="2"/>
  <c r="I18" i="2"/>
  <c r="J18" i="2"/>
  <c r="B19" i="2"/>
  <c r="C19" i="2"/>
  <c r="D19" i="2"/>
  <c r="H19" i="2"/>
  <c r="I19" i="2"/>
  <c r="J19" i="2"/>
  <c r="B20" i="2"/>
  <c r="C20" i="2"/>
  <c r="D20" i="2"/>
  <c r="H20" i="2"/>
  <c r="I20" i="2"/>
  <c r="J20" i="2"/>
  <c r="B21" i="2"/>
  <c r="C21" i="2"/>
  <c r="D21" i="2"/>
  <c r="H21" i="2"/>
  <c r="I21" i="2"/>
  <c r="J21" i="2"/>
  <c r="B22" i="2"/>
  <c r="C22" i="2"/>
  <c r="D22" i="2"/>
  <c r="H22" i="2"/>
  <c r="I22" i="2"/>
  <c r="J22" i="2"/>
  <c r="B23" i="2"/>
  <c r="C23" i="2"/>
  <c r="D23" i="2"/>
  <c r="H23" i="2"/>
  <c r="I23" i="2"/>
  <c r="J23" i="2"/>
  <c r="B24" i="2"/>
  <c r="C24" i="2"/>
  <c r="D24" i="2"/>
  <c r="H24" i="2"/>
  <c r="I24" i="2"/>
  <c r="J24" i="2"/>
  <c r="B25" i="2"/>
  <c r="C25" i="2"/>
  <c r="D25" i="2"/>
  <c r="H25" i="2"/>
  <c r="I25" i="2"/>
  <c r="J25" i="2"/>
  <c r="B26" i="2"/>
  <c r="C26" i="2"/>
  <c r="D26" i="2"/>
  <c r="H26" i="2"/>
  <c r="I26" i="2"/>
  <c r="J26" i="2"/>
  <c r="B27" i="2"/>
  <c r="C27" i="2"/>
  <c r="D27" i="2"/>
  <c r="H27" i="2"/>
  <c r="I27" i="2"/>
  <c r="J27" i="2"/>
  <c r="B28" i="2"/>
  <c r="C28" i="2"/>
  <c r="D28" i="2"/>
  <c r="H28" i="2"/>
  <c r="I28" i="2"/>
  <c r="J28" i="2"/>
  <c r="B29" i="2"/>
  <c r="C29" i="2"/>
  <c r="D29" i="2"/>
  <c r="H29" i="2"/>
  <c r="I29" i="2"/>
  <c r="J29" i="2"/>
  <c r="B30" i="2"/>
  <c r="C30" i="2"/>
  <c r="D30" i="2"/>
  <c r="H30" i="2"/>
  <c r="I30" i="2"/>
  <c r="J30" i="2"/>
  <c r="B31" i="2"/>
  <c r="C31" i="2"/>
  <c r="D31" i="2"/>
  <c r="H31" i="2"/>
  <c r="I31" i="2"/>
  <c r="J31" i="2"/>
  <c r="B32" i="2"/>
  <c r="C32" i="2"/>
  <c r="D32" i="2"/>
  <c r="H32" i="2"/>
  <c r="I32" i="2"/>
  <c r="J32" i="2"/>
  <c r="B33" i="2"/>
  <c r="C33" i="2"/>
  <c r="D33" i="2"/>
  <c r="H33" i="2"/>
  <c r="I33" i="2"/>
  <c r="J33" i="2"/>
  <c r="B34" i="2"/>
  <c r="C34" i="2"/>
  <c r="D34" i="2"/>
  <c r="H34" i="2"/>
  <c r="I34" i="2"/>
  <c r="J34" i="2"/>
  <c r="B35" i="2"/>
  <c r="C35" i="2"/>
  <c r="D35" i="2"/>
  <c r="H35" i="2"/>
  <c r="I35" i="2"/>
  <c r="J35" i="2"/>
  <c r="B36" i="2"/>
  <c r="C36" i="2"/>
  <c r="D36" i="2"/>
  <c r="H36" i="2"/>
  <c r="I36" i="2"/>
  <c r="J36" i="2"/>
  <c r="B37" i="2"/>
  <c r="C37" i="2"/>
  <c r="D37" i="2"/>
  <c r="H37" i="2"/>
  <c r="I37" i="2"/>
  <c r="J37" i="2"/>
  <c r="B38" i="2"/>
  <c r="C38" i="2"/>
  <c r="D38" i="2"/>
  <c r="H38" i="2"/>
  <c r="I38" i="2"/>
  <c r="J38" i="2"/>
  <c r="B39" i="2"/>
  <c r="C39" i="2"/>
  <c r="D39" i="2"/>
  <c r="H39" i="2"/>
  <c r="I39" i="2"/>
  <c r="J39" i="2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8" i="4"/>
  <c r="D28" i="4"/>
  <c r="C28" i="4"/>
  <c r="E22" i="4"/>
  <c r="D22" i="4"/>
  <c r="C22" i="4"/>
  <c r="E21" i="4"/>
  <c r="D21" i="4"/>
  <c r="C21" i="4"/>
  <c r="E15" i="4"/>
  <c r="D15" i="4"/>
  <c r="C15" i="4"/>
  <c r="E6" i="4"/>
  <c r="D6" i="4"/>
  <c r="C6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8" i="4"/>
  <c r="D8" i="4"/>
  <c r="C8" i="4"/>
  <c r="E5" i="4"/>
  <c r="D5" i="4"/>
  <c r="C5" i="4"/>
  <c r="E4" i="4"/>
  <c r="D4" i="4"/>
  <c r="C4" i="4"/>
  <c r="E3" i="4"/>
  <c r="D3" i="4"/>
  <c r="C3" i="4"/>
  <c r="E29" i="4"/>
  <c r="D29" i="4"/>
  <c r="C29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11" i="4"/>
  <c r="D11" i="4"/>
  <c r="C11" i="4"/>
  <c r="E10" i="4"/>
  <c r="D10" i="4"/>
  <c r="C10" i="4"/>
  <c r="E9" i="4"/>
  <c r="D9" i="4"/>
  <c r="C9" i="4"/>
  <c r="E7" i="4"/>
  <c r="D7" i="4"/>
  <c r="C7" i="4"/>
  <c r="AH39" i="3"/>
  <c r="AG39" i="3"/>
  <c r="AF39" i="3"/>
  <c r="AB39" i="3"/>
  <c r="AA39" i="3"/>
  <c r="Z39" i="3"/>
  <c r="V39" i="3"/>
  <c r="U39" i="3"/>
  <c r="T39" i="3"/>
  <c r="P39" i="3"/>
  <c r="O39" i="3"/>
  <c r="N39" i="3"/>
  <c r="J39" i="3"/>
  <c r="I39" i="3"/>
  <c r="H39" i="3"/>
  <c r="D39" i="3"/>
  <c r="C39" i="3"/>
  <c r="B39" i="3"/>
  <c r="AH38" i="3"/>
  <c r="AG38" i="3"/>
  <c r="AF38" i="3"/>
  <c r="AB38" i="3"/>
  <c r="AA38" i="3"/>
  <c r="Z38" i="3"/>
  <c r="V38" i="3"/>
  <c r="U38" i="3"/>
  <c r="T38" i="3"/>
  <c r="P38" i="3"/>
  <c r="O38" i="3"/>
  <c r="N38" i="3"/>
  <c r="J38" i="3"/>
  <c r="I38" i="3"/>
  <c r="H38" i="3"/>
  <c r="D38" i="3"/>
  <c r="C38" i="3"/>
  <c r="B38" i="3"/>
  <c r="AH37" i="3"/>
  <c r="AG37" i="3"/>
  <c r="AF37" i="3"/>
  <c r="AB37" i="3"/>
  <c r="AA37" i="3"/>
  <c r="Z37" i="3"/>
  <c r="V37" i="3"/>
  <c r="U37" i="3"/>
  <c r="T37" i="3"/>
  <c r="P37" i="3"/>
  <c r="O37" i="3"/>
  <c r="N37" i="3"/>
  <c r="J37" i="3"/>
  <c r="I37" i="3"/>
  <c r="H37" i="3"/>
  <c r="D37" i="3"/>
  <c r="C37" i="3"/>
  <c r="B37" i="3"/>
  <c r="AH36" i="3"/>
  <c r="AG36" i="3"/>
  <c r="AF36" i="3"/>
  <c r="AB36" i="3"/>
  <c r="AA36" i="3"/>
  <c r="Z36" i="3"/>
  <c r="V36" i="3"/>
  <c r="U36" i="3"/>
  <c r="T36" i="3"/>
  <c r="P36" i="3"/>
  <c r="O36" i="3"/>
  <c r="N36" i="3"/>
  <c r="J36" i="3"/>
  <c r="I36" i="3"/>
  <c r="H36" i="3"/>
  <c r="D36" i="3"/>
  <c r="C36" i="3"/>
  <c r="B36" i="3"/>
  <c r="AH35" i="3"/>
  <c r="AG35" i="3"/>
  <c r="AF35" i="3"/>
  <c r="AB35" i="3"/>
  <c r="AA35" i="3"/>
  <c r="Z35" i="3"/>
  <c r="V35" i="3"/>
  <c r="U35" i="3"/>
  <c r="T35" i="3"/>
  <c r="P35" i="3"/>
  <c r="O35" i="3"/>
  <c r="N35" i="3"/>
  <c r="J35" i="3"/>
  <c r="I35" i="3"/>
  <c r="H35" i="3"/>
  <c r="D35" i="3"/>
  <c r="C35" i="3"/>
  <c r="B35" i="3"/>
  <c r="AH34" i="3"/>
  <c r="AG34" i="3"/>
  <c r="AF34" i="3"/>
  <c r="AB34" i="3"/>
  <c r="AA34" i="3"/>
  <c r="Z34" i="3"/>
  <c r="V34" i="3"/>
  <c r="U34" i="3"/>
  <c r="T34" i="3"/>
  <c r="P34" i="3"/>
  <c r="O34" i="3"/>
  <c r="N34" i="3"/>
  <c r="J34" i="3"/>
  <c r="I34" i="3"/>
  <c r="H34" i="3"/>
  <c r="D34" i="3"/>
  <c r="C34" i="3"/>
  <c r="B34" i="3"/>
  <c r="AH33" i="3"/>
  <c r="AG33" i="3"/>
  <c r="AF33" i="3"/>
  <c r="AB33" i="3"/>
  <c r="AA33" i="3"/>
  <c r="Z33" i="3"/>
  <c r="V33" i="3"/>
  <c r="U33" i="3"/>
  <c r="T33" i="3"/>
  <c r="P33" i="3"/>
  <c r="O33" i="3"/>
  <c r="N33" i="3"/>
  <c r="J33" i="3"/>
  <c r="I33" i="3"/>
  <c r="H33" i="3"/>
  <c r="D33" i="3"/>
  <c r="C33" i="3"/>
  <c r="B33" i="3"/>
  <c r="AH32" i="3"/>
  <c r="AG32" i="3"/>
  <c r="AF32" i="3"/>
  <c r="AB32" i="3"/>
  <c r="AA32" i="3"/>
  <c r="Z32" i="3"/>
  <c r="V32" i="3"/>
  <c r="U32" i="3"/>
  <c r="T32" i="3"/>
  <c r="P32" i="3"/>
  <c r="O32" i="3"/>
  <c r="N32" i="3"/>
  <c r="J32" i="3"/>
  <c r="I32" i="3"/>
  <c r="H32" i="3"/>
  <c r="D32" i="3"/>
  <c r="C32" i="3"/>
  <c r="B32" i="3"/>
  <c r="AH31" i="3"/>
  <c r="AG31" i="3"/>
  <c r="AF31" i="3"/>
  <c r="AB31" i="3"/>
  <c r="AA31" i="3"/>
  <c r="Z31" i="3"/>
  <c r="V31" i="3"/>
  <c r="U31" i="3"/>
  <c r="T31" i="3"/>
  <c r="P31" i="3"/>
  <c r="O31" i="3"/>
  <c r="N31" i="3"/>
  <c r="J31" i="3"/>
  <c r="I31" i="3"/>
  <c r="H31" i="3"/>
  <c r="D31" i="3"/>
  <c r="C31" i="3"/>
  <c r="B31" i="3"/>
  <c r="AH30" i="3"/>
  <c r="AG30" i="3"/>
  <c r="AF30" i="3"/>
  <c r="AB30" i="3"/>
  <c r="AA30" i="3"/>
  <c r="Z30" i="3"/>
  <c r="V30" i="3"/>
  <c r="U30" i="3"/>
  <c r="T30" i="3"/>
  <c r="P30" i="3"/>
  <c r="O30" i="3"/>
  <c r="N30" i="3"/>
  <c r="J30" i="3"/>
  <c r="I30" i="3"/>
  <c r="H30" i="3"/>
  <c r="D30" i="3"/>
  <c r="C30" i="3"/>
  <c r="B30" i="3"/>
  <c r="AH29" i="3"/>
  <c r="AG29" i="3"/>
  <c r="AF29" i="3"/>
  <c r="AB29" i="3"/>
  <c r="AA29" i="3"/>
  <c r="Z29" i="3"/>
  <c r="V29" i="3"/>
  <c r="U29" i="3"/>
  <c r="T29" i="3"/>
  <c r="P29" i="3"/>
  <c r="O29" i="3"/>
  <c r="N29" i="3"/>
  <c r="J29" i="3"/>
  <c r="I29" i="3"/>
  <c r="H29" i="3"/>
  <c r="D29" i="3"/>
  <c r="C29" i="3"/>
  <c r="B29" i="3"/>
  <c r="AH28" i="3"/>
  <c r="AG28" i="3"/>
  <c r="AF28" i="3"/>
  <c r="AB28" i="3"/>
  <c r="AA28" i="3"/>
  <c r="Z28" i="3"/>
  <c r="V28" i="3"/>
  <c r="U28" i="3"/>
  <c r="T28" i="3"/>
  <c r="P28" i="3"/>
  <c r="O28" i="3"/>
  <c r="N28" i="3"/>
  <c r="J28" i="3"/>
  <c r="I28" i="3"/>
  <c r="H28" i="3"/>
  <c r="D28" i="3"/>
  <c r="C28" i="3"/>
  <c r="B28" i="3"/>
  <c r="AH27" i="3"/>
  <c r="AG27" i="3"/>
  <c r="AF27" i="3"/>
  <c r="AB27" i="3"/>
  <c r="AA27" i="3"/>
  <c r="Z27" i="3"/>
  <c r="V27" i="3"/>
  <c r="U27" i="3"/>
  <c r="T27" i="3"/>
  <c r="P27" i="3"/>
  <c r="O27" i="3"/>
  <c r="N27" i="3"/>
  <c r="J27" i="3"/>
  <c r="I27" i="3"/>
  <c r="H27" i="3"/>
  <c r="D27" i="3"/>
  <c r="C27" i="3"/>
  <c r="B27" i="3"/>
  <c r="AH26" i="3"/>
  <c r="AG26" i="3"/>
  <c r="AF26" i="3"/>
  <c r="AB26" i="3"/>
  <c r="AA26" i="3"/>
  <c r="Z26" i="3"/>
  <c r="V26" i="3"/>
  <c r="U26" i="3"/>
  <c r="T26" i="3"/>
  <c r="P26" i="3"/>
  <c r="O26" i="3"/>
  <c r="N26" i="3"/>
  <c r="J26" i="3"/>
  <c r="I26" i="3"/>
  <c r="H26" i="3"/>
  <c r="D26" i="3"/>
  <c r="C26" i="3"/>
  <c r="B26" i="3"/>
  <c r="AH25" i="3"/>
  <c r="AG25" i="3"/>
  <c r="AF25" i="3"/>
  <c r="AB25" i="3"/>
  <c r="AA25" i="3"/>
  <c r="Z25" i="3"/>
  <c r="V25" i="3"/>
  <c r="U25" i="3"/>
  <c r="T25" i="3"/>
  <c r="P25" i="3"/>
  <c r="O25" i="3"/>
  <c r="N25" i="3"/>
  <c r="J25" i="3"/>
  <c r="I25" i="3"/>
  <c r="H25" i="3"/>
  <c r="D25" i="3"/>
  <c r="C25" i="3"/>
  <c r="B25" i="3"/>
  <c r="AH24" i="3"/>
  <c r="AG24" i="3"/>
  <c r="AF24" i="3"/>
  <c r="AB24" i="3"/>
  <c r="AA24" i="3"/>
  <c r="Z24" i="3"/>
  <c r="V24" i="3"/>
  <c r="U24" i="3"/>
  <c r="T24" i="3"/>
  <c r="P24" i="3"/>
  <c r="O24" i="3"/>
  <c r="N24" i="3"/>
  <c r="J24" i="3"/>
  <c r="I24" i="3"/>
  <c r="H24" i="3"/>
  <c r="D24" i="3"/>
  <c r="C24" i="3"/>
  <c r="B24" i="3"/>
  <c r="AH23" i="3"/>
  <c r="AG23" i="3"/>
  <c r="AF23" i="3"/>
  <c r="AB23" i="3"/>
  <c r="AA23" i="3"/>
  <c r="Z23" i="3"/>
  <c r="V23" i="3"/>
  <c r="U23" i="3"/>
  <c r="T23" i="3"/>
  <c r="P23" i="3"/>
  <c r="O23" i="3"/>
  <c r="N23" i="3"/>
  <c r="J23" i="3"/>
  <c r="I23" i="3"/>
  <c r="H23" i="3"/>
  <c r="D23" i="3"/>
  <c r="C23" i="3"/>
  <c r="B23" i="3"/>
  <c r="AH22" i="3"/>
  <c r="AG22" i="3"/>
  <c r="AF22" i="3"/>
  <c r="AB22" i="3"/>
  <c r="AA22" i="3"/>
  <c r="Z22" i="3"/>
  <c r="V22" i="3"/>
  <c r="U22" i="3"/>
  <c r="T22" i="3"/>
  <c r="P22" i="3"/>
  <c r="O22" i="3"/>
  <c r="N22" i="3"/>
  <c r="J22" i="3"/>
  <c r="I22" i="3"/>
  <c r="H22" i="3"/>
  <c r="D22" i="3"/>
  <c r="C22" i="3"/>
  <c r="B22" i="3"/>
  <c r="AH21" i="3"/>
  <c r="AG21" i="3"/>
  <c r="AF21" i="3"/>
  <c r="AB21" i="3"/>
  <c r="AA21" i="3"/>
  <c r="Z21" i="3"/>
  <c r="V21" i="3"/>
  <c r="U21" i="3"/>
  <c r="T21" i="3"/>
  <c r="P21" i="3"/>
  <c r="O21" i="3"/>
  <c r="N21" i="3"/>
  <c r="J21" i="3"/>
  <c r="I21" i="3"/>
  <c r="H21" i="3"/>
  <c r="D21" i="3"/>
  <c r="C21" i="3"/>
  <c r="B21" i="3"/>
  <c r="AH20" i="3"/>
  <c r="AG20" i="3"/>
  <c r="AF20" i="3"/>
  <c r="AB20" i="3"/>
  <c r="AA20" i="3"/>
  <c r="Z20" i="3"/>
  <c r="V20" i="3"/>
  <c r="U20" i="3"/>
  <c r="T20" i="3"/>
  <c r="P20" i="3"/>
  <c r="O20" i="3"/>
  <c r="N20" i="3"/>
  <c r="J20" i="3"/>
  <c r="I20" i="3"/>
  <c r="H20" i="3"/>
  <c r="D20" i="3"/>
  <c r="C20" i="3"/>
  <c r="B20" i="3"/>
  <c r="AH19" i="3"/>
  <c r="AG19" i="3"/>
  <c r="AF19" i="3"/>
  <c r="AB19" i="3"/>
  <c r="AA19" i="3"/>
  <c r="Z19" i="3"/>
  <c r="V19" i="3"/>
  <c r="U19" i="3"/>
  <c r="T19" i="3"/>
  <c r="P19" i="3"/>
  <c r="O19" i="3"/>
  <c r="N19" i="3"/>
  <c r="J19" i="3"/>
  <c r="I19" i="3"/>
  <c r="H19" i="3"/>
  <c r="D19" i="3"/>
  <c r="C19" i="3"/>
  <c r="B19" i="3"/>
  <c r="AH18" i="3"/>
  <c r="AG18" i="3"/>
  <c r="AF18" i="3"/>
  <c r="AB18" i="3"/>
  <c r="AA18" i="3"/>
  <c r="Z18" i="3"/>
  <c r="V18" i="3"/>
  <c r="U18" i="3"/>
  <c r="T18" i="3"/>
  <c r="P18" i="3"/>
  <c r="O18" i="3"/>
  <c r="N18" i="3"/>
  <c r="J18" i="3"/>
  <c r="I18" i="3"/>
  <c r="H18" i="3"/>
  <c r="D18" i="3"/>
  <c r="C18" i="3"/>
  <c r="B18" i="3"/>
  <c r="AH17" i="3"/>
  <c r="AG17" i="3"/>
  <c r="AF17" i="3"/>
  <c r="AB17" i="3"/>
  <c r="AA17" i="3"/>
  <c r="Z17" i="3"/>
  <c r="V17" i="3"/>
  <c r="U17" i="3"/>
  <c r="T17" i="3"/>
  <c r="P17" i="3"/>
  <c r="O17" i="3"/>
  <c r="N17" i="3"/>
  <c r="J17" i="3"/>
  <c r="I17" i="3"/>
  <c r="H17" i="3"/>
  <c r="D17" i="3"/>
  <c r="C17" i="3"/>
  <c r="B17" i="3"/>
  <c r="AH16" i="3"/>
  <c r="AG16" i="3"/>
  <c r="AF16" i="3"/>
  <c r="AB16" i="3"/>
  <c r="AA16" i="3"/>
  <c r="Z16" i="3"/>
  <c r="V16" i="3"/>
  <c r="U16" i="3"/>
  <c r="T16" i="3"/>
  <c r="P16" i="3"/>
  <c r="O16" i="3"/>
  <c r="N16" i="3"/>
  <c r="J16" i="3"/>
  <c r="I16" i="3"/>
  <c r="H16" i="3"/>
  <c r="D16" i="3"/>
  <c r="C16" i="3"/>
  <c r="B16" i="3"/>
  <c r="AH15" i="3"/>
  <c r="AG15" i="3"/>
  <c r="AF15" i="3"/>
  <c r="AB15" i="3"/>
  <c r="AA15" i="3"/>
  <c r="Z15" i="3"/>
  <c r="V15" i="3"/>
  <c r="U15" i="3"/>
  <c r="T15" i="3"/>
  <c r="P15" i="3"/>
  <c r="O15" i="3"/>
  <c r="N15" i="3"/>
  <c r="J15" i="3"/>
  <c r="I15" i="3"/>
  <c r="H15" i="3"/>
  <c r="D15" i="3"/>
  <c r="C15" i="3"/>
  <c r="B15" i="3"/>
  <c r="AH14" i="3"/>
  <c r="AG14" i="3"/>
  <c r="AF14" i="3"/>
  <c r="AB14" i="3"/>
  <c r="AA14" i="3"/>
  <c r="Z14" i="3"/>
  <c r="V14" i="3"/>
  <c r="U14" i="3"/>
  <c r="T14" i="3"/>
  <c r="P14" i="3"/>
  <c r="O14" i="3"/>
  <c r="N14" i="3"/>
  <c r="J14" i="3"/>
  <c r="I14" i="3"/>
  <c r="H14" i="3"/>
  <c r="D14" i="3"/>
  <c r="C14" i="3"/>
  <c r="B14" i="3"/>
  <c r="AH13" i="3"/>
  <c r="AG13" i="3"/>
  <c r="AF13" i="3"/>
  <c r="AB13" i="3"/>
  <c r="AA13" i="3"/>
  <c r="Z13" i="3"/>
  <c r="V13" i="3"/>
  <c r="U13" i="3"/>
  <c r="T13" i="3"/>
  <c r="P13" i="3"/>
  <c r="O13" i="3"/>
  <c r="N13" i="3"/>
  <c r="J13" i="3"/>
  <c r="I13" i="3"/>
  <c r="H13" i="3"/>
  <c r="D13" i="3"/>
  <c r="C13" i="3"/>
  <c r="B13" i="3"/>
  <c r="AH12" i="3"/>
  <c r="AG12" i="3"/>
  <c r="AF12" i="3"/>
  <c r="AB12" i="3"/>
  <c r="AA12" i="3"/>
  <c r="Z12" i="3"/>
  <c r="V12" i="3"/>
  <c r="U12" i="3"/>
  <c r="T12" i="3"/>
  <c r="P12" i="3"/>
  <c r="O12" i="3"/>
  <c r="N12" i="3"/>
  <c r="J12" i="3"/>
  <c r="I12" i="3"/>
  <c r="H12" i="3"/>
  <c r="D12" i="3"/>
  <c r="C12" i="3"/>
  <c r="B12" i="3"/>
  <c r="AH11" i="3"/>
  <c r="AG11" i="3"/>
  <c r="AF11" i="3"/>
  <c r="AB11" i="3"/>
  <c r="AA11" i="3"/>
  <c r="Z11" i="3"/>
  <c r="V11" i="3"/>
  <c r="U11" i="3"/>
  <c r="T11" i="3"/>
  <c r="P11" i="3"/>
  <c r="O11" i="3"/>
  <c r="N11" i="3"/>
  <c r="J11" i="3"/>
  <c r="I11" i="3"/>
  <c r="H11" i="3"/>
  <c r="D11" i="3"/>
  <c r="C11" i="3"/>
  <c r="B11" i="3"/>
  <c r="AH10" i="3"/>
  <c r="AG10" i="3"/>
  <c r="AF10" i="3"/>
  <c r="AB10" i="3"/>
  <c r="AA10" i="3"/>
  <c r="Z10" i="3"/>
  <c r="V10" i="3"/>
  <c r="U10" i="3"/>
  <c r="T10" i="3"/>
  <c r="P10" i="3"/>
  <c r="O10" i="3"/>
  <c r="N10" i="3"/>
  <c r="J10" i="3"/>
  <c r="I10" i="3"/>
  <c r="H10" i="3"/>
  <c r="D10" i="3"/>
  <c r="C10" i="3"/>
  <c r="B10" i="3"/>
  <c r="AH9" i="3"/>
  <c r="AG9" i="3"/>
  <c r="AF9" i="3"/>
  <c r="AB9" i="3"/>
  <c r="AA9" i="3"/>
  <c r="Z9" i="3"/>
  <c r="V9" i="3"/>
  <c r="U9" i="3"/>
  <c r="T9" i="3"/>
  <c r="P9" i="3"/>
  <c r="O9" i="3"/>
  <c r="N9" i="3"/>
  <c r="J9" i="3"/>
  <c r="I9" i="3"/>
  <c r="H9" i="3"/>
  <c r="D9" i="3"/>
  <c r="C9" i="3"/>
  <c r="B9" i="3"/>
  <c r="AH8" i="3"/>
  <c r="AG8" i="3"/>
  <c r="AF8" i="3"/>
  <c r="AB8" i="3"/>
  <c r="AA8" i="3"/>
  <c r="Z8" i="3"/>
  <c r="V8" i="3"/>
  <c r="U8" i="3"/>
  <c r="T8" i="3"/>
  <c r="P8" i="3"/>
  <c r="O8" i="3"/>
  <c r="N8" i="3"/>
  <c r="J8" i="3"/>
  <c r="I8" i="3"/>
  <c r="H8" i="3"/>
  <c r="D8" i="3"/>
  <c r="C8" i="3"/>
  <c r="B8" i="3"/>
  <c r="AH7" i="3"/>
  <c r="AG7" i="3"/>
  <c r="AF7" i="3"/>
  <c r="AB7" i="3"/>
  <c r="AA7" i="3"/>
  <c r="Z7" i="3"/>
  <c r="V7" i="3"/>
  <c r="U7" i="3"/>
  <c r="T7" i="3"/>
  <c r="P7" i="3"/>
  <c r="O7" i="3"/>
  <c r="N7" i="3"/>
  <c r="J7" i="3"/>
  <c r="I7" i="3"/>
  <c r="H7" i="3"/>
  <c r="D7" i="3"/>
  <c r="C7" i="3"/>
  <c r="B7" i="3"/>
  <c r="AH6" i="3"/>
  <c r="AG6" i="3"/>
  <c r="AF6" i="3"/>
  <c r="AB6" i="3"/>
  <c r="AA6" i="3"/>
  <c r="Z6" i="3"/>
  <c r="V6" i="3"/>
  <c r="U6" i="3"/>
  <c r="T6" i="3"/>
  <c r="P6" i="3"/>
  <c r="O6" i="3"/>
  <c r="N6" i="3"/>
  <c r="J6" i="3"/>
  <c r="I6" i="3"/>
  <c r="H6" i="3"/>
  <c r="D6" i="3"/>
  <c r="C6" i="3"/>
  <c r="B6" i="3"/>
  <c r="AH5" i="3"/>
  <c r="AG5" i="3"/>
  <c r="AF5" i="3"/>
  <c r="AB5" i="3"/>
  <c r="AA5" i="3"/>
  <c r="Z5" i="3"/>
  <c r="V5" i="3"/>
  <c r="U5" i="3"/>
  <c r="T5" i="3"/>
  <c r="P5" i="3"/>
  <c r="O5" i="3"/>
  <c r="N5" i="3"/>
  <c r="J5" i="3"/>
  <c r="I5" i="3"/>
  <c r="H5" i="3"/>
  <c r="D5" i="3"/>
  <c r="C5" i="3"/>
  <c r="B5" i="3"/>
  <c r="AH4" i="3"/>
  <c r="AG4" i="3"/>
  <c r="AF4" i="3"/>
  <c r="AB4" i="3"/>
  <c r="AA4" i="3"/>
  <c r="Z4" i="3"/>
  <c r="V4" i="3"/>
  <c r="U4" i="3"/>
  <c r="T4" i="3"/>
  <c r="P4" i="3"/>
  <c r="O4" i="3"/>
  <c r="N4" i="3"/>
  <c r="J4" i="3"/>
  <c r="I4" i="3"/>
  <c r="H4" i="3"/>
  <c r="D4" i="3"/>
  <c r="C4" i="3"/>
  <c r="B4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" i="2"/>
</calcChain>
</file>

<file path=xl/sharedStrings.xml><?xml version="1.0" encoding="utf-8"?>
<sst xmlns="http://schemas.openxmlformats.org/spreadsheetml/2006/main" count="1021" uniqueCount="200">
  <si>
    <t xml:space="preserve">	AvgAir_T_TempC_Minus_6</t>
  </si>
  <si>
    <t>MaxAir_T_TempC_Minus_6</t>
  </si>
  <si>
    <t xml:space="preserve">MinAir_T_TempC_Minus_6	</t>
  </si>
  <si>
    <t>AvgAir_T_TempC_Minus_5</t>
  </si>
  <si>
    <t>MaxAir_T_TempC_Minus_5</t>
  </si>
  <si>
    <t>MinAir_T_TempC_Minus_5</t>
  </si>
  <si>
    <t>AvgAir_T_TempC_Minus_4</t>
  </si>
  <si>
    <t>MaxAir_T_TempC_Minus_4</t>
  </si>
  <si>
    <t>MinAir_T_TempC_Minus_4</t>
  </si>
  <si>
    <t>AvgAir_T_TempC_Minus_3</t>
  </si>
  <si>
    <t>MaxAir_T_TempC_Minus_3</t>
  </si>
  <si>
    <t>MinAir_T_TempC_Minus_3</t>
  </si>
  <si>
    <t>AvgAir_T_TempC_Minus_2</t>
  </si>
  <si>
    <t>MaxAir_T_TempC_Minus_2</t>
  </si>
  <si>
    <t>MinAir_T_TempC_Minus_2</t>
  </si>
  <si>
    <t>AvgAir_T_TempC_Minus_1</t>
  </si>
  <si>
    <t>MaxAir_T_TempC_Minus_1</t>
  </si>
  <si>
    <t>MinAir_T_TempC_Minus_1</t>
  </si>
  <si>
    <t>AvgAir_T_TempC</t>
  </si>
  <si>
    <t>MaxAir_T_TempC</t>
  </si>
  <si>
    <t>MinAir_T_TempC</t>
  </si>
  <si>
    <t>Avg_Soil_TP05_TempC</t>
  </si>
  <si>
    <t>Max_Soil_TP05_TempC</t>
  </si>
  <si>
    <t>Min_Soil_TP05_TempC</t>
  </si>
  <si>
    <t>Avg_Soil_TP05_TempC_Plus_1</t>
  </si>
  <si>
    <t>Max_Soil_TP05_TempC_Plus_1</t>
  </si>
  <si>
    <t>Min_Soil_TP05_TempC_Plus_1</t>
  </si>
  <si>
    <t>Avg_Soil_TP05_TempC_Plus_2</t>
  </si>
  <si>
    <t>Max_Soil_TP05_TempC_Plus_2</t>
  </si>
  <si>
    <t>Min_Soil_TP05_TempC_Plus_2</t>
  </si>
  <si>
    <t>average air temperature of 24 hours of 1 min avg's of six days ago deg C (°C)</t>
  </si>
  <si>
    <t>maximum air temperature of 24 hours of 1 min avg's of six days ago deg C (°C)</t>
  </si>
  <si>
    <t>minimum air temperature of 24 hours of 1 min avg's of six days ago deg C (°C)</t>
  </si>
  <si>
    <t>average air temperature of 24 hours of 1 min avg's of five days ago deg C (°C)</t>
  </si>
  <si>
    <t>maximum air temperature of 24 hours of 1 min avg's of five days ago deg C (°C)</t>
  </si>
  <si>
    <t>minimum air temperature of 24 hours of 1 min avg's of five days ago deg C (°C)</t>
  </si>
  <si>
    <t>average air temperature of 24 hours of 1 min avg's of four days ago deg C (°C)</t>
  </si>
  <si>
    <t>maximum air temperature of 24 hours of 1 min avg's of four days ago deg C (°C)</t>
  </si>
  <si>
    <t>minimum air temperature of 24 hours of 1 min avg's of four days ago deg C (°C)</t>
  </si>
  <si>
    <t>average air temperature of 24 hours of 1 min avg's of three days ago deg C (°C)</t>
  </si>
  <si>
    <t>maximum air temperature of 24 hours of 1 min avg's of three days ago deg C (°C)</t>
  </si>
  <si>
    <t>minimum air temperature of 24 hours of 1 min avg's of three days ago deg C (°C)</t>
  </si>
  <si>
    <t>average air temperature of 24 hours of 1 min avg's of two days ago deg C (°C)</t>
  </si>
  <si>
    <t>maximum air temperature of 24 hours of 1 min avg's of two days ago deg C (°C)</t>
  </si>
  <si>
    <t>minimum air temperature of 24 hours of 1 min avg's of two days ago deg C (°C)</t>
  </si>
  <si>
    <t>average air temperature of 24 hours of 1 min avg's of one days ago deg C (°C)</t>
  </si>
  <si>
    <t>maximum air temperature of 24 hours of 1 min avg's of one days ago deg C (°C)</t>
  </si>
  <si>
    <t>minimum air temperature of 24 hours of 1 min avg's of one days ago deg C (°C)</t>
  </si>
  <si>
    <t>average air temperature of 24 hours of 1 min avg's of today deg C (°C)</t>
  </si>
  <si>
    <t>maximum air temperature of 24 hours of 1 min avg's of today deg C (°C)</t>
  </si>
  <si>
    <t>minimum air temperature of 24 hours of 1 min avg's of today deg C (°C)</t>
  </si>
  <si>
    <t>average of 24 hours of 1 min avg's of soil temperature of today at 5 cm deg C (°C)</t>
  </si>
  <si>
    <t>maximum of 24 hours of 1 min avg's of soil temperature of today at 5 cm deg C (°C)</t>
  </si>
  <si>
    <t>minimum of 24 hours of 1 min avg's of soil temperature of today at 5 cm deg C (°C)</t>
  </si>
  <si>
    <t>average of 24 hours of 1 min avg's of soil temperature of one day ahead at 5 cm deg C (°C)</t>
  </si>
  <si>
    <t>maximum of 24 hours of 1 min avg's of soil temperature of one day ahead at 5 cm deg C (°C)</t>
  </si>
  <si>
    <t>minimum of 24 hours of 1 min avg's of soil temperature of one day ahead at 5 cm deg C (°C)</t>
  </si>
  <si>
    <t>average of 24 hours of 1 min avg's of soil temperature of two day ahead at 5 cm deg C (°C)</t>
  </si>
  <si>
    <t>maximum of 24 hours of 1 min avg's of soil temperature of two day ahead at 5 cm deg C (°C)</t>
  </si>
  <si>
    <t>minimum of 24 hours of 1 min avg's of soil temperature of two day ahead at 5 cm deg C (°C)</t>
  </si>
  <si>
    <t>Avg_Soil_TP20_TempC</t>
  </si>
  <si>
    <t>Max_Soil_TP20_TempC</t>
  </si>
  <si>
    <t>Min_Soil_TP20_TempC</t>
  </si>
  <si>
    <t>Avg_Soil_TP20_TempC_Plus_1</t>
  </si>
  <si>
    <t>Max_Soil_TP20_TempC_Plus_1</t>
  </si>
  <si>
    <t>Min_Soil_TP20_TempC_Plus_1</t>
  </si>
  <si>
    <t>Avg_Soil_TP20_TempC_Plus_2</t>
  </si>
  <si>
    <t>Max_Soil_TP20_TempC_Plus_2</t>
  </si>
  <si>
    <t>Min_Soil_TP20_TempC_Plus_2</t>
  </si>
  <si>
    <t>average of 24 hours of 1 min avg's of soil temperature of today at 20 cm deg C (°C)</t>
  </si>
  <si>
    <t>maximum of 24 hours of 1 min avg's of soil temperature of today at 20 cm deg C (°C)</t>
  </si>
  <si>
    <t>minimum of 24 hours of 1 min avg's of soil temperature of today at 20 cm deg C (°C)</t>
  </si>
  <si>
    <t>average of 24 hours of 1 min avg's of soil temperature of one day ahead at 20 cm deg C (°C)</t>
  </si>
  <si>
    <t>maximum of 24 hours of 1 min avg's of soil temperature of one day ahead at 20 cm deg C (°C)</t>
  </si>
  <si>
    <t>minimum of 24 hours of 1 min avg's of soil temperature of one day ahead at 20 cm deg C (°C)</t>
  </si>
  <si>
    <t>average of 24 hours of 1 min avg's of soil temperature of two day ahead at 20 cm deg C (°C)</t>
  </si>
  <si>
    <t>maximum of 24 hours of 1 min avg's of soil temperature of two day ahead at 20 cm deg C (°C)</t>
  </si>
  <si>
    <t>minimum of 24 hours of 1 min avg's of soil temperature of two day ahead at 20 cm deg C (°C)</t>
  </si>
  <si>
    <t>Avg_Soil_TP50_TempC</t>
  </si>
  <si>
    <t>Max_Soil_TP50_TempC</t>
  </si>
  <si>
    <t>Min_Soil_TP50_TempC</t>
  </si>
  <si>
    <t>Avg_Soil_TP50_TempC_Plus_1</t>
  </si>
  <si>
    <t>Max_Soil_TP50_TempC_Plus_1</t>
  </si>
  <si>
    <t>Min_Soil_TP50_TempC_Plus_1</t>
  </si>
  <si>
    <t>Avg_Soil_TP50_TempC_Plus_2</t>
  </si>
  <si>
    <t>Max_Soil_TP50_TempC_Plus_2</t>
  </si>
  <si>
    <t>Min_Soil_TP50_TempC_Plus_2</t>
  </si>
  <si>
    <t>average of 24 hours of 1 min avg's of soil temperature of today at 50 cm deg C (°C)</t>
  </si>
  <si>
    <t>maximum of 24 hours of 1 min avg's of soil temperature of today at 50 cm deg C (°C)</t>
  </si>
  <si>
    <t>minimum of 24 hours of 1 min avg's of soil temperature of today at 50 cm deg C (°C)</t>
  </si>
  <si>
    <t>average of 24 hours of 1 min avg's of soil temperature of one day ahead at 50 cm deg C (°C)</t>
  </si>
  <si>
    <t>maximum of 24 hours of 1 min avg's of soil temperature of one day ahead at 50 cm deg C (°C)</t>
  </si>
  <si>
    <t>minimum of 24 hours of 1 min avg's of soil temperature of one day ahead at 50 cm deg C (°C)</t>
  </si>
  <si>
    <t>average of 24 hours of 1 min avg's of soil temperature of two day ahead at 50 cm deg C (°C)</t>
  </si>
  <si>
    <t>maximum of 24 hours of 1 min avg's of soil temperature of two day ahead at 50 cm deg C (°C)</t>
  </si>
  <si>
    <t>minimum of 24 hours of 1 min avg's of soil temperature of two day ahead at 50 cm deg C (°C)</t>
  </si>
  <si>
    <t>Avg_Soil_TP100_TempC</t>
  </si>
  <si>
    <t>Max_Soil_TP100_TempC</t>
  </si>
  <si>
    <t>Min_Soil_TP100_TempC</t>
  </si>
  <si>
    <t>Avg_Soil_TP100_TempC_Plus_1</t>
  </si>
  <si>
    <t>Max_Soil_TP100_TempC_Plus_1</t>
  </si>
  <si>
    <t>Min_Soil_TP100_TempC_Plus_1</t>
  </si>
  <si>
    <t>Avg_Soil_TP100_TempC_Plus_2</t>
  </si>
  <si>
    <t>Max_Soil_TP100_TempC_Plus_2</t>
  </si>
  <si>
    <t>Min_Soil_TP100_TempC_Plus_2</t>
  </si>
  <si>
    <t>average of 24 hours of 1 min avg's of soil temperature of today at 100 cm deg C (°C)</t>
  </si>
  <si>
    <t>maximum of 24 hours of 1 min avg's of soil temperature of today at 100 cm deg C (°C)</t>
  </si>
  <si>
    <t>minimum of 24 hours of 1 min avg's of soil temperature of today at 100 cm deg C (°C)</t>
  </si>
  <si>
    <t>average of 24 hours of 1 min avg's of soil temperature of one day ahead at 100 cm deg C (°C)</t>
  </si>
  <si>
    <t>maximum of 24 hours of 1 min avg's of soil temperature of one day ahead at 100 cm deg C (°C)</t>
  </si>
  <si>
    <t>minimum of 24 hours of 1 min avg's of soil temperature of one day ahead at 100 cm deg C (°C)</t>
  </si>
  <si>
    <t>average of 24 hours of 1 min avg's of soil temperature of two day ahead at 100 cm deg C (°C)</t>
  </si>
  <si>
    <t>maximum of 24 hours of 1 min avg's of soil temperature of two day ahead at 100 cm deg C (°C)</t>
  </si>
  <si>
    <t>minimum of 24 hours of 1 min avg's of soil temperature of two day ahead at 100 cm deg C (°C)</t>
  </si>
  <si>
    <t>Target Variable</t>
  </si>
  <si>
    <t xml:space="preserve">Corrleation Coefficient Threshold </t>
  </si>
  <si>
    <t>SVR</t>
  </si>
  <si>
    <t>WSVR</t>
  </si>
  <si>
    <t>SVR Model</t>
  </si>
  <si>
    <t>WSVR Model(Wavelet Transform has been used)</t>
  </si>
  <si>
    <t>XGBoost Model</t>
  </si>
  <si>
    <t>WXGBoost Model(Wavelet Transform has been used)</t>
  </si>
  <si>
    <t>ANN Model</t>
  </si>
  <si>
    <t>WANN Model(Wavelet Transform has been used)</t>
  </si>
  <si>
    <t>Kernel</t>
  </si>
  <si>
    <t>C</t>
  </si>
  <si>
    <t>["rbf", "linear","poly"]</t>
  </si>
  <si>
    <t>[0.1,1,10,20,30,40]</t>
  </si>
  <si>
    <t>XGBoost and WXGBoost</t>
  </si>
  <si>
    <t>max_depth</t>
  </si>
  <si>
    <t>learning_rate</t>
  </si>
  <si>
    <t>gamma</t>
  </si>
  <si>
    <t>reg_lambda</t>
  </si>
  <si>
    <t>n_estimators</t>
  </si>
  <si>
    <t>[4, 5, 6, 7]</t>
  </si>
  <si>
    <t>[0.5,0.1, 0.01, 0.05]</t>
  </si>
  <si>
    <t>[0, 0.25, 1.0]</t>
  </si>
  <si>
    <t>[0, 1.0, 10.0]</t>
  </si>
  <si>
    <t>[15,20,50,100,150]</t>
  </si>
  <si>
    <t>ANN and WANN</t>
  </si>
  <si>
    <t>batch_size</t>
  </si>
  <si>
    <t>epochs</t>
  </si>
  <si>
    <t>neurons</t>
  </si>
  <si>
    <t>hidden_layers</t>
  </si>
  <si>
    <t>optimizer</t>
  </si>
  <si>
    <t>activation</t>
  </si>
  <si>
    <t>[128]</t>
  </si>
  <si>
    <t>[200, 400]</t>
  </si>
  <si>
    <t>[150, 250,350]</t>
  </si>
  <si>
    <t>[4,6,8]</t>
  </si>
  <si>
    <t>['Adam']</t>
  </si>
  <si>
    <t>['relu',"sigmoid"]</t>
  </si>
  <si>
    <t xml:space="preserve">SVR Selected hyperparameters </t>
  </si>
  <si>
    <t>C': 20, 'kernel': 'rbf'</t>
  </si>
  <si>
    <t>C': 10, 'kernel': 'rbf'</t>
  </si>
  <si>
    <t>C': 40, 'kernel': 'rbf'</t>
  </si>
  <si>
    <t xml:space="preserve">XGBoost Selected hyperparameters </t>
  </si>
  <si>
    <t xml:space="preserve">WSVR Selected hyperparameters </t>
  </si>
  <si>
    <t xml:space="preserve">WXGBoost Selected hyperparameters </t>
  </si>
  <si>
    <t>{'gamma': 0.25,'learning_rate': 0.05, 'max_depth': 4,'n_estimators': 100,
   'reg_lambda': 1.0},</t>
  </si>
  <si>
    <t>{'gamma': 0.25, 'learning_rate': 0.05,
  'max_depth': 4, 'n_estimators': 100,
   'reg_lambda': 1.0},</t>
  </si>
  <si>
    <t>{'gamma': 1.0,'learning_rate': 0.05,
   'max_depth': 4,'n_estimators': 100,
   'reg_lambda': 1.0},</t>
  </si>
  <si>
    <t>{'gamma': 0, 'learning_rate': 0.05,
   'max_depth': 4, 'n_estimators': 100,
   'reg_lambda': 10.0},</t>
  </si>
  <si>
    <t>{'gamma': 0,'learning_rate': 0.1,
   'max_depth': 4, 'n_estimators': 50,
   'reg_lambda': 1.0},</t>
  </si>
  <si>
    <t>{'gamma': 1.0, 'learning_rate': 0.05,
   'max_depth': 4, 'n_estimators': 100,
   'reg_lambda': 10.0},</t>
  </si>
  <si>
    <t>{'gamma': 0.25, 'learning_rate': 0.05,
   'max_depth': 4, 'n_estimators': 100,
   'reg_lambda': 1.0},</t>
  </si>
  <si>
    <t>{'gamma': 0, 'learning_rate': 0.1,
   'max_depth': 4, 'n_estimators': 50,
   'reg_lambda': 1.0},</t>
  </si>
  <si>
    <t>{'gamma': 1.0,'learning_rate': 0.1,
   'max_depth': 4,'n_estimators': 50,
   'reg_lambda': 1.0},</t>
  </si>
  <si>
    <t>{'gamma': 0,'learning_rate': 0.05,
   'max_depth': 7 , 'n_estimators': 150,
   'reg_lambda': 1.0},</t>
  </si>
  <si>
    <t>{'gamma': 0, 'learning_rate': 0.05,
   'max_depth': 7, 'n_estimators': 150,
   'reg_lambda': 1.0},</t>
  </si>
  <si>
    <t>{'gamma': 0.25, 'learning_rate': 0.05,
   'max_depth': 7, 'n_estimators': 150,
   'reg_lambda': 1.0},</t>
  </si>
  <si>
    <t>{'gamma': 1.0, 'learning_rate': 0.05,
   'max_depth': 7, 'n_estimators': 150,
   'reg_lambda': 1.0},</t>
  </si>
  <si>
    <t>{'gamma': 1.0, 'learning_rate': 0.05,
   'max_depth': 6, 'n_estimators': 150,
   'reg_lambda': 1.0},</t>
  </si>
  <si>
    <t xml:space="preserve">ANN Selected hyperparameters </t>
  </si>
  <si>
    <t xml:space="preserve">WANN Selected hyperparameters </t>
  </si>
  <si>
    <t>{'activation': 'sigmoid', 'batch_size': 128,
   'epochs': 400, 'hidden_layers': 6,
   'neurons': 150,'optimizer': 'Adam'},</t>
  </si>
  <si>
    <t>{'activation': 'sigmoid', 'batch_size': 128,
   'epochs': 400, 'hidden_layers': 4,
    'neurons': 150, 'optimizer': 'Adam'},</t>
  </si>
  <si>
    <t>{'activation': 'sigmoid', 'batch_size': 128,
   'epochs': 400, 'hidden_layers': 4,
   'neurons': 350, 'optimizer': 'Adam'},</t>
  </si>
  <si>
    <t>{'activation': 'sigmoid', 'batch_size': 128,
   'epochs': 400, 'hidden_layers': 4,
   'neurons': 250, 'optimizer': 'Adam'},</t>
  </si>
  <si>
    <t>{'activation': 'sigmoid', 'batch_size': 128,
   'epochs': 400, 'hidden_layers': 4,
   'neurons': 150, 'optimizer': 'Adam'},</t>
  </si>
  <si>
    <t>{'activation': 'sigmoid', 'batch_size': 128,
   'epochs': 200, 'hidden_layers': 4,
   'neurons': 150, 'optimizer': 'Adam'},</t>
  </si>
  <si>
    <t>{'activation': 'sigmoid', 'batch_size': 128,
   'epochs': 400,  'hidden_layers': 6,
   'neurons': 150,  'optimizer': 'Adam'},</t>
  </si>
  <si>
    <t>{'activation': 'sigmoid', 'batch_size': 128,
   'epochs': 400, 'hidden_layers': 6,
   'neurons': 150, 'optimizer': 'Adam'},</t>
  </si>
  <si>
    <t>{'activation': 'sigmoid', 'batch_size': 128,
   'epochs': 400,'hidden_layers': 4,
   'neurons': 150, 'optimizer': 'Adam'},</t>
  </si>
  <si>
    <t>{'activation': 'relu', 'batch_size': 128,
   'epochs': 400, 'hidden_layers': 6,
   'neurons': 350, 'optimizer': 'Adam'},</t>
  </si>
  <si>
    <t>{'activation': 'relu', 'batch_size': 128,
   'epochs': 400, 'hidden_layers': 4,
   'neurons': 350, 'opW101:W116timizer': 'Adam'}</t>
  </si>
  <si>
    <t>R2</t>
  </si>
  <si>
    <t>MAE</t>
  </si>
  <si>
    <t>MSE</t>
  </si>
  <si>
    <t>Train</t>
  </si>
  <si>
    <t>Test</t>
  </si>
  <si>
    <t>XGBoost</t>
  </si>
  <si>
    <t>WXGBoost</t>
  </si>
  <si>
    <t>ANN</t>
  </si>
  <si>
    <t>WANN</t>
  </si>
  <si>
    <t>Outperformed Model</t>
  </si>
  <si>
    <t>R3</t>
  </si>
  <si>
    <t>Training</t>
  </si>
  <si>
    <t>Testing</t>
  </si>
  <si>
    <t>SVR and WSVR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</si>
</sst>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0" borderId="0" xfId="0" applyBorder="1"/>
    <xf numFmtId="0" fontId="0" fillId="13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13" borderId="13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20" xfId="0" applyFill="1" applyBorder="1"/>
    <xf numFmtId="0" fontId="1" fillId="7" borderId="2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5" borderId="16" xfId="0" applyFill="1" applyBorder="1"/>
    <xf numFmtId="0" fontId="0" fillId="15" borderId="12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5" borderId="0" xfId="0" applyFill="1"/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0" xfId="0" applyFont="1"/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15" borderId="0" xfId="0" applyFont="1" applyFill="1" applyBorder="1"/>
    <xf numFmtId="0" fontId="1" fillId="14" borderId="0" xfId="0" applyFont="1" applyFill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2" fontId="1" fillId="14" borderId="3" xfId="0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  <xf numFmtId="2" fontId="1" fillId="19" borderId="3" xfId="0" applyNumberFormat="1" applyFont="1" applyFill="1" applyBorder="1" applyAlignment="1">
      <alignment horizontal="center" vertical="center"/>
    </xf>
    <xf numFmtId="0" fontId="0" fillId="19" borderId="0" xfId="0" applyFill="1"/>
    <xf numFmtId="2" fontId="1" fillId="16" borderId="3" xfId="0" applyNumberFormat="1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/>
    </xf>
    <xf numFmtId="0" fontId="7" fillId="14" borderId="22" xfId="0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vertical="center"/>
    </xf>
    <xf numFmtId="164" fontId="0" fillId="14" borderId="0" xfId="0" applyNumberFormat="1" applyFill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2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abSelected="1" topLeftCell="E1" workbookViewId="0">
      <selection activeCell="V11" sqref="V11"/>
    </sheetView>
  </sheetViews>
  <sheetFormatPr defaultRowHeight="14.5" x14ac:dyDescent="0.35"/>
  <cols>
    <col min="1" max="1" width="43.90625" customWidth="1"/>
    <col min="2" max="2" width="77" bestFit="1" customWidth="1"/>
    <col min="7" max="7" width="27.7265625" bestFit="1" customWidth="1"/>
    <col min="8" max="8" width="30.7265625" bestFit="1" customWidth="1"/>
    <col min="9" max="9" width="8.7265625" style="39"/>
    <col min="10" max="10" width="27.7265625" bestFit="1" customWidth="1"/>
    <col min="11" max="11" width="30.7265625" bestFit="1" customWidth="1"/>
    <col min="16" max="16" width="12.54296875" bestFit="1" customWidth="1"/>
    <col min="17" max="17" width="25.54296875" customWidth="1"/>
    <col min="21" max="21" width="28.7265625" bestFit="1" customWidth="1"/>
    <col min="22" max="22" width="35.08984375" bestFit="1" customWidth="1"/>
    <col min="23" max="23" width="37.1796875" bestFit="1" customWidth="1"/>
  </cols>
  <sheetData>
    <row r="1" spans="1:17" ht="15" thickBot="1" x14ac:dyDescent="0.4">
      <c r="A1" s="8" t="s">
        <v>0</v>
      </c>
      <c r="B1" s="9" t="s">
        <v>30</v>
      </c>
      <c r="G1" s="95" t="s">
        <v>118</v>
      </c>
      <c r="H1" s="96"/>
      <c r="I1" s="35"/>
      <c r="J1" s="97" t="s">
        <v>119</v>
      </c>
      <c r="K1" s="98"/>
      <c r="P1" s="99" t="s">
        <v>199</v>
      </c>
      <c r="Q1" s="100"/>
    </row>
    <row r="2" spans="1:17" ht="15" thickBot="1" x14ac:dyDescent="0.4">
      <c r="A2" s="8" t="s">
        <v>1</v>
      </c>
      <c r="B2" s="9" t="s">
        <v>31</v>
      </c>
      <c r="G2" s="32" t="s">
        <v>114</v>
      </c>
      <c r="H2" s="31" t="s">
        <v>115</v>
      </c>
      <c r="I2" s="36"/>
      <c r="J2" s="33" t="s">
        <v>114</v>
      </c>
      <c r="K2" s="34" t="s">
        <v>115</v>
      </c>
      <c r="P2" s="40" t="s">
        <v>124</v>
      </c>
      <c r="Q2" s="41" t="s">
        <v>126</v>
      </c>
    </row>
    <row r="3" spans="1:17" ht="15" thickBot="1" x14ac:dyDescent="0.4">
      <c r="A3" s="8" t="s">
        <v>2</v>
      </c>
      <c r="B3" s="9" t="s">
        <v>32</v>
      </c>
      <c r="G3" s="25" t="s">
        <v>21</v>
      </c>
      <c r="H3" s="25">
        <v>0.85</v>
      </c>
      <c r="I3" s="36"/>
      <c r="J3" s="25" t="s">
        <v>21</v>
      </c>
      <c r="K3" s="25">
        <v>0.85</v>
      </c>
      <c r="P3" s="42" t="s">
        <v>125</v>
      </c>
      <c r="Q3" s="43" t="s">
        <v>127</v>
      </c>
    </row>
    <row r="4" spans="1:17" ht="15" thickBot="1" x14ac:dyDescent="0.4">
      <c r="A4" s="14" t="s">
        <v>3</v>
      </c>
      <c r="B4" s="15" t="s">
        <v>33</v>
      </c>
      <c r="D4" s="20"/>
      <c r="G4" s="25" t="s">
        <v>22</v>
      </c>
      <c r="H4" s="25">
        <v>0.85</v>
      </c>
      <c r="I4" s="36"/>
      <c r="J4" s="25" t="s">
        <v>22</v>
      </c>
      <c r="K4" s="25">
        <v>0.85</v>
      </c>
      <c r="P4" s="1"/>
      <c r="Q4" s="1"/>
    </row>
    <row r="5" spans="1:17" ht="15" thickBot="1" x14ac:dyDescent="0.4">
      <c r="A5" s="14" t="s">
        <v>4</v>
      </c>
      <c r="B5" s="15" t="s">
        <v>34</v>
      </c>
      <c r="G5" s="25" t="s">
        <v>23</v>
      </c>
      <c r="H5" s="25">
        <v>0.85</v>
      </c>
      <c r="I5" s="36"/>
      <c r="J5" s="25" t="s">
        <v>23</v>
      </c>
      <c r="K5" s="25">
        <v>0.85</v>
      </c>
      <c r="P5" s="1"/>
      <c r="Q5" s="1"/>
    </row>
    <row r="6" spans="1:17" ht="15" thickBot="1" x14ac:dyDescent="0.4">
      <c r="A6" s="14" t="s">
        <v>5</v>
      </c>
      <c r="B6" s="15" t="s">
        <v>35</v>
      </c>
      <c r="G6" s="26" t="s">
        <v>24</v>
      </c>
      <c r="H6" s="25">
        <v>0.85</v>
      </c>
      <c r="I6" s="36"/>
      <c r="J6" s="22" t="s">
        <v>24</v>
      </c>
      <c r="K6" s="25">
        <v>0.85</v>
      </c>
      <c r="P6" s="99" t="s">
        <v>128</v>
      </c>
      <c r="Q6" s="100"/>
    </row>
    <row r="7" spans="1:17" ht="15" thickBot="1" x14ac:dyDescent="0.4">
      <c r="A7" s="2" t="s">
        <v>6</v>
      </c>
      <c r="B7" s="3" t="s">
        <v>36</v>
      </c>
      <c r="G7" s="26" t="s">
        <v>25</v>
      </c>
      <c r="H7" s="25">
        <v>0.85</v>
      </c>
      <c r="I7" s="36"/>
      <c r="J7" s="22" t="s">
        <v>25</v>
      </c>
      <c r="K7" s="25">
        <v>0.85</v>
      </c>
      <c r="P7" s="40" t="s">
        <v>129</v>
      </c>
      <c r="Q7" s="41" t="s">
        <v>134</v>
      </c>
    </row>
    <row r="8" spans="1:17" ht="15" thickBot="1" x14ac:dyDescent="0.4">
      <c r="A8" s="2" t="s">
        <v>7</v>
      </c>
      <c r="B8" s="3" t="s">
        <v>37</v>
      </c>
      <c r="G8" s="26" t="s">
        <v>26</v>
      </c>
      <c r="H8" s="25">
        <v>0.85</v>
      </c>
      <c r="I8" s="36"/>
      <c r="J8" s="22" t="s">
        <v>26</v>
      </c>
      <c r="K8" s="25">
        <v>0.85</v>
      </c>
      <c r="P8" s="44" t="s">
        <v>130</v>
      </c>
      <c r="Q8" s="45" t="s">
        <v>135</v>
      </c>
    </row>
    <row r="9" spans="1:17" ht="15" thickBot="1" x14ac:dyDescent="0.4">
      <c r="A9" s="2" t="s">
        <v>8</v>
      </c>
      <c r="B9" s="3" t="s">
        <v>38</v>
      </c>
      <c r="G9" s="27" t="s">
        <v>27</v>
      </c>
      <c r="H9" s="25">
        <v>0.85</v>
      </c>
      <c r="I9" s="37"/>
      <c r="J9" s="27" t="s">
        <v>27</v>
      </c>
      <c r="K9" s="25">
        <v>0.85</v>
      </c>
      <c r="P9" s="46" t="s">
        <v>131</v>
      </c>
      <c r="Q9" s="47" t="s">
        <v>136</v>
      </c>
    </row>
    <row r="10" spans="1:17" ht="15" thickBot="1" x14ac:dyDescent="0.4">
      <c r="A10" s="16" t="s">
        <v>9</v>
      </c>
      <c r="B10" s="17" t="s">
        <v>39</v>
      </c>
      <c r="G10" s="27" t="s">
        <v>28</v>
      </c>
      <c r="H10" s="25">
        <v>0.85</v>
      </c>
      <c r="I10" s="37"/>
      <c r="J10" s="27" t="s">
        <v>28</v>
      </c>
      <c r="K10" s="25">
        <v>0.85</v>
      </c>
      <c r="P10" s="48" t="s">
        <v>132</v>
      </c>
      <c r="Q10" s="49" t="s">
        <v>137</v>
      </c>
    </row>
    <row r="11" spans="1:17" ht="15" thickBot="1" x14ac:dyDescent="0.4">
      <c r="A11" s="16" t="s">
        <v>10</v>
      </c>
      <c r="B11" s="17" t="s">
        <v>40</v>
      </c>
      <c r="G11" s="27" t="s">
        <v>29</v>
      </c>
      <c r="H11" s="25">
        <v>0.85</v>
      </c>
      <c r="I11" s="37"/>
      <c r="J11" s="27" t="s">
        <v>29</v>
      </c>
      <c r="K11" s="25">
        <v>0.85</v>
      </c>
      <c r="P11" s="50" t="s">
        <v>133</v>
      </c>
      <c r="Q11" s="51" t="s">
        <v>138</v>
      </c>
    </row>
    <row r="12" spans="1:17" ht="15" thickBot="1" x14ac:dyDescent="0.4">
      <c r="A12" s="16" t="s">
        <v>11</v>
      </c>
      <c r="B12" s="17" t="s">
        <v>41</v>
      </c>
      <c r="G12" s="28"/>
      <c r="H12" s="24"/>
      <c r="I12" s="37"/>
      <c r="J12" s="21"/>
      <c r="K12" s="29"/>
      <c r="P12" s="1"/>
      <c r="Q12" s="1"/>
    </row>
    <row r="13" spans="1:17" ht="15" thickBot="1" x14ac:dyDescent="0.4">
      <c r="A13" s="6" t="s">
        <v>12</v>
      </c>
      <c r="B13" s="7" t="s">
        <v>42</v>
      </c>
      <c r="G13" s="25" t="s">
        <v>60</v>
      </c>
      <c r="H13" s="25">
        <v>0.85</v>
      </c>
      <c r="I13" s="37"/>
      <c r="J13" s="25" t="s">
        <v>60</v>
      </c>
      <c r="K13" s="25">
        <v>0.85</v>
      </c>
      <c r="P13" s="1"/>
      <c r="Q13" s="1"/>
    </row>
    <row r="14" spans="1:17" ht="15" thickBot="1" x14ac:dyDescent="0.4">
      <c r="A14" s="6" t="s">
        <v>13</v>
      </c>
      <c r="B14" s="7" t="s">
        <v>43</v>
      </c>
      <c r="G14" s="25" t="s">
        <v>61</v>
      </c>
      <c r="H14" s="25">
        <v>0.85</v>
      </c>
      <c r="I14" s="37"/>
      <c r="J14" s="25" t="s">
        <v>61</v>
      </c>
      <c r="K14" s="25">
        <v>0.85</v>
      </c>
      <c r="P14" s="1"/>
      <c r="Q14" s="1"/>
    </row>
    <row r="15" spans="1:17" ht="15" thickBot="1" x14ac:dyDescent="0.4">
      <c r="A15" s="6" t="s">
        <v>14</v>
      </c>
      <c r="B15" s="7" t="s">
        <v>44</v>
      </c>
      <c r="G15" s="25" t="s">
        <v>62</v>
      </c>
      <c r="H15" s="25">
        <v>0.85</v>
      </c>
      <c r="I15" s="37"/>
      <c r="J15" s="25" t="s">
        <v>62</v>
      </c>
      <c r="K15" s="25">
        <v>0.85</v>
      </c>
      <c r="P15" s="101" t="s">
        <v>139</v>
      </c>
      <c r="Q15" s="102"/>
    </row>
    <row r="16" spans="1:17" ht="15" thickBot="1" x14ac:dyDescent="0.4">
      <c r="A16" s="18" t="s">
        <v>15</v>
      </c>
      <c r="B16" s="19" t="s">
        <v>45</v>
      </c>
      <c r="G16" s="26" t="s">
        <v>63</v>
      </c>
      <c r="H16" s="25">
        <v>0.85</v>
      </c>
      <c r="I16" s="37"/>
      <c r="J16" s="26" t="s">
        <v>63</v>
      </c>
      <c r="K16" s="25">
        <v>0.85</v>
      </c>
      <c r="P16" s="52" t="s">
        <v>140</v>
      </c>
      <c r="Q16" s="53" t="s">
        <v>146</v>
      </c>
    </row>
    <row r="17" spans="1:23" ht="15" thickBot="1" x14ac:dyDescent="0.4">
      <c r="A17" s="18" t="s">
        <v>16</v>
      </c>
      <c r="B17" s="19" t="s">
        <v>46</v>
      </c>
      <c r="G17" s="26" t="s">
        <v>64</v>
      </c>
      <c r="H17" s="25">
        <v>0.85</v>
      </c>
      <c r="I17" s="37"/>
      <c r="J17" s="26" t="s">
        <v>64</v>
      </c>
      <c r="K17" s="25">
        <v>0.85</v>
      </c>
      <c r="P17" s="44" t="s">
        <v>141</v>
      </c>
      <c r="Q17" s="45" t="s">
        <v>147</v>
      </c>
    </row>
    <row r="18" spans="1:23" ht="16" thickBot="1" x14ac:dyDescent="0.4">
      <c r="A18" s="18" t="s">
        <v>17</v>
      </c>
      <c r="B18" s="19" t="s">
        <v>47</v>
      </c>
      <c r="G18" s="26" t="s">
        <v>65</v>
      </c>
      <c r="H18" s="25">
        <v>0.85</v>
      </c>
      <c r="I18" s="37"/>
      <c r="J18" s="26" t="s">
        <v>65</v>
      </c>
      <c r="K18" s="25">
        <v>0.85</v>
      </c>
      <c r="P18" s="46" t="s">
        <v>142</v>
      </c>
      <c r="Q18" s="47" t="s">
        <v>148</v>
      </c>
      <c r="U18" s="60" t="s">
        <v>114</v>
      </c>
      <c r="V18" s="61" t="s">
        <v>152</v>
      </c>
      <c r="W18" s="61" t="s">
        <v>157</v>
      </c>
    </row>
    <row r="19" spans="1:23" ht="15" thickBot="1" x14ac:dyDescent="0.4">
      <c r="A19" s="12" t="s">
        <v>18</v>
      </c>
      <c r="B19" s="13" t="s">
        <v>48</v>
      </c>
      <c r="G19" s="27" t="s">
        <v>66</v>
      </c>
      <c r="H19" s="25">
        <v>0.85</v>
      </c>
      <c r="I19" s="37"/>
      <c r="J19" s="27" t="s">
        <v>66</v>
      </c>
      <c r="K19" s="25">
        <v>0.85</v>
      </c>
      <c r="P19" s="54" t="s">
        <v>143</v>
      </c>
      <c r="Q19" s="55" t="s">
        <v>149</v>
      </c>
      <c r="U19" s="4" t="s">
        <v>21</v>
      </c>
      <c r="V19" s="62" t="s">
        <v>153</v>
      </c>
      <c r="W19" s="62" t="s">
        <v>155</v>
      </c>
    </row>
    <row r="20" spans="1:23" ht="15" thickBot="1" x14ac:dyDescent="0.4">
      <c r="A20" s="12" t="s">
        <v>19</v>
      </c>
      <c r="B20" s="13" t="s">
        <v>49</v>
      </c>
      <c r="G20" s="27" t="s">
        <v>67</v>
      </c>
      <c r="H20" s="25">
        <v>0.85</v>
      </c>
      <c r="I20" s="37"/>
      <c r="J20" s="27" t="s">
        <v>67</v>
      </c>
      <c r="K20" s="25">
        <v>0.85</v>
      </c>
      <c r="P20" s="56" t="s">
        <v>144</v>
      </c>
      <c r="Q20" s="57" t="s">
        <v>150</v>
      </c>
      <c r="U20" s="4" t="s">
        <v>22</v>
      </c>
      <c r="V20" s="62" t="s">
        <v>154</v>
      </c>
      <c r="W20" s="62" t="s">
        <v>155</v>
      </c>
    </row>
    <row r="21" spans="1:23" ht="15" thickBot="1" x14ac:dyDescent="0.4">
      <c r="A21" s="12" t="s">
        <v>20</v>
      </c>
      <c r="B21" s="13" t="s">
        <v>50</v>
      </c>
      <c r="G21" s="27" t="s">
        <v>68</v>
      </c>
      <c r="H21" s="25">
        <v>0.85</v>
      </c>
      <c r="I21" s="37"/>
      <c r="J21" s="27" t="s">
        <v>68</v>
      </c>
      <c r="K21" s="25">
        <v>0.85</v>
      </c>
      <c r="P21" s="58" t="s">
        <v>145</v>
      </c>
      <c r="Q21" s="59" t="s">
        <v>151</v>
      </c>
      <c r="U21" s="4" t="s">
        <v>23</v>
      </c>
      <c r="V21" s="62" t="s">
        <v>153</v>
      </c>
      <c r="W21" s="62" t="s">
        <v>155</v>
      </c>
    </row>
    <row r="22" spans="1:23" ht="15" thickBot="1" x14ac:dyDescent="0.4">
      <c r="G22" s="28"/>
      <c r="H22" s="24"/>
      <c r="I22" s="37"/>
      <c r="J22" s="21"/>
      <c r="K22" s="29"/>
      <c r="U22" s="2" t="s">
        <v>24</v>
      </c>
      <c r="V22" s="63" t="s">
        <v>154</v>
      </c>
      <c r="W22" s="62" t="s">
        <v>155</v>
      </c>
    </row>
    <row r="23" spans="1:23" ht="15" thickBot="1" x14ac:dyDescent="0.4">
      <c r="G23" s="25" t="s">
        <v>78</v>
      </c>
      <c r="H23" s="25">
        <v>0.5</v>
      </c>
      <c r="I23" s="37"/>
      <c r="J23" s="25" t="s">
        <v>78</v>
      </c>
      <c r="K23" s="25">
        <v>0.5</v>
      </c>
      <c r="U23" s="2" t="s">
        <v>25</v>
      </c>
      <c r="V23" s="63" t="s">
        <v>154</v>
      </c>
      <c r="W23" s="62" t="s">
        <v>155</v>
      </c>
    </row>
    <row r="24" spans="1:23" ht="15" thickBot="1" x14ac:dyDescent="0.4">
      <c r="A24" s="4" t="s">
        <v>21</v>
      </c>
      <c r="B24" s="5" t="s">
        <v>51</v>
      </c>
      <c r="G24" s="25" t="s">
        <v>79</v>
      </c>
      <c r="H24" s="25">
        <v>0.5</v>
      </c>
      <c r="I24" s="37"/>
      <c r="J24" s="25" t="s">
        <v>79</v>
      </c>
      <c r="K24" s="25">
        <v>0.5</v>
      </c>
      <c r="U24" s="2" t="s">
        <v>26</v>
      </c>
      <c r="V24" s="63" t="s">
        <v>153</v>
      </c>
      <c r="W24" s="62" t="s">
        <v>155</v>
      </c>
    </row>
    <row r="25" spans="1:23" ht="15" thickBot="1" x14ac:dyDescent="0.4">
      <c r="A25" s="4" t="s">
        <v>22</v>
      </c>
      <c r="B25" s="5" t="s">
        <v>52</v>
      </c>
      <c r="G25" s="25" t="s">
        <v>80</v>
      </c>
      <c r="H25" s="25">
        <v>0.5</v>
      </c>
      <c r="I25" s="37"/>
      <c r="J25" s="25" t="s">
        <v>80</v>
      </c>
      <c r="K25" s="25">
        <v>0.5</v>
      </c>
      <c r="U25" s="10" t="s">
        <v>27</v>
      </c>
      <c r="V25" s="64" t="s">
        <v>154</v>
      </c>
      <c r="W25" s="62" t="s">
        <v>155</v>
      </c>
    </row>
    <row r="26" spans="1:23" ht="15" thickBot="1" x14ac:dyDescent="0.4">
      <c r="A26" s="4" t="s">
        <v>23</v>
      </c>
      <c r="B26" s="5" t="s">
        <v>53</v>
      </c>
      <c r="G26" s="26" t="s">
        <v>81</v>
      </c>
      <c r="H26" s="25">
        <v>0.5</v>
      </c>
      <c r="I26" s="37"/>
      <c r="J26" s="26" t="s">
        <v>81</v>
      </c>
      <c r="K26" s="25">
        <v>0.5</v>
      </c>
      <c r="U26" s="10" t="s">
        <v>28</v>
      </c>
      <c r="V26" s="64" t="s">
        <v>154</v>
      </c>
      <c r="W26" s="62" t="s">
        <v>155</v>
      </c>
    </row>
    <row r="27" spans="1:23" ht="15" thickBot="1" x14ac:dyDescent="0.4">
      <c r="A27" s="2" t="s">
        <v>24</v>
      </c>
      <c r="B27" s="3" t="s">
        <v>54</v>
      </c>
      <c r="G27" s="26" t="s">
        <v>82</v>
      </c>
      <c r="H27" s="25">
        <v>0.5</v>
      </c>
      <c r="I27" s="37"/>
      <c r="J27" s="26" t="s">
        <v>82</v>
      </c>
      <c r="K27" s="25">
        <v>0.5</v>
      </c>
      <c r="U27" s="10" t="s">
        <v>29</v>
      </c>
      <c r="V27" s="64" t="s">
        <v>154</v>
      </c>
      <c r="W27" s="62" t="s">
        <v>155</v>
      </c>
    </row>
    <row r="28" spans="1:23" ht="15" thickBot="1" x14ac:dyDescent="0.4">
      <c r="A28" s="2" t="s">
        <v>25</v>
      </c>
      <c r="B28" s="3" t="s">
        <v>55</v>
      </c>
      <c r="G28" s="26" t="s">
        <v>83</v>
      </c>
      <c r="H28" s="25">
        <v>0.5</v>
      </c>
      <c r="I28" s="37"/>
      <c r="J28" s="26" t="s">
        <v>83</v>
      </c>
      <c r="K28" s="25">
        <v>0.5</v>
      </c>
      <c r="U28" s="4" t="s">
        <v>60</v>
      </c>
      <c r="V28" s="62" t="s">
        <v>153</v>
      </c>
      <c r="W28" s="62" t="s">
        <v>155</v>
      </c>
    </row>
    <row r="29" spans="1:23" ht="15" thickBot="1" x14ac:dyDescent="0.4">
      <c r="A29" s="2" t="s">
        <v>26</v>
      </c>
      <c r="B29" s="3" t="s">
        <v>56</v>
      </c>
      <c r="G29" s="27" t="s">
        <v>84</v>
      </c>
      <c r="H29" s="25">
        <v>0.5</v>
      </c>
      <c r="I29" s="37"/>
      <c r="J29" s="27" t="s">
        <v>84</v>
      </c>
      <c r="K29" s="25">
        <v>0.5</v>
      </c>
      <c r="U29" s="4" t="s">
        <v>61</v>
      </c>
      <c r="V29" s="62" t="s">
        <v>154</v>
      </c>
      <c r="W29" s="62" t="s">
        <v>155</v>
      </c>
    </row>
    <row r="30" spans="1:23" ht="15" thickBot="1" x14ac:dyDescent="0.4">
      <c r="A30" s="10" t="s">
        <v>27</v>
      </c>
      <c r="B30" s="11" t="s">
        <v>57</v>
      </c>
      <c r="G30" s="27" t="s">
        <v>85</v>
      </c>
      <c r="H30" s="25">
        <v>0.5</v>
      </c>
      <c r="I30" s="37"/>
      <c r="J30" s="27" t="s">
        <v>85</v>
      </c>
      <c r="K30" s="25">
        <v>0.5</v>
      </c>
      <c r="U30" s="4" t="s">
        <v>62</v>
      </c>
      <c r="V30" s="62" t="s">
        <v>153</v>
      </c>
      <c r="W30" s="62" t="s">
        <v>155</v>
      </c>
    </row>
    <row r="31" spans="1:23" ht="15" thickBot="1" x14ac:dyDescent="0.4">
      <c r="A31" s="10" t="s">
        <v>28</v>
      </c>
      <c r="B31" s="11" t="s">
        <v>58</v>
      </c>
      <c r="G31" s="27" t="s">
        <v>86</v>
      </c>
      <c r="H31" s="25">
        <v>0.5</v>
      </c>
      <c r="I31" s="37"/>
      <c r="J31" s="27" t="s">
        <v>86</v>
      </c>
      <c r="K31" s="25">
        <v>0.5</v>
      </c>
      <c r="U31" s="2" t="s">
        <v>63</v>
      </c>
      <c r="V31" s="63" t="s">
        <v>154</v>
      </c>
      <c r="W31" s="62" t="s">
        <v>155</v>
      </c>
    </row>
    <row r="32" spans="1:23" ht="15" thickBot="1" x14ac:dyDescent="0.4">
      <c r="A32" s="10" t="s">
        <v>29</v>
      </c>
      <c r="B32" s="11" t="s">
        <v>59</v>
      </c>
      <c r="G32" s="28"/>
      <c r="H32" s="24"/>
      <c r="I32" s="37"/>
      <c r="J32" s="21"/>
      <c r="K32" s="29"/>
      <c r="U32" s="2" t="s">
        <v>64</v>
      </c>
      <c r="V32" s="63" t="s">
        <v>154</v>
      </c>
      <c r="W32" s="62" t="s">
        <v>155</v>
      </c>
    </row>
    <row r="33" spans="1:23" ht="15" thickBot="1" x14ac:dyDescent="0.4">
      <c r="G33" s="25" t="s">
        <v>96</v>
      </c>
      <c r="H33" s="25">
        <v>0.5</v>
      </c>
      <c r="I33" s="37"/>
      <c r="J33" s="25" t="s">
        <v>96</v>
      </c>
      <c r="K33" s="25">
        <v>0.5</v>
      </c>
      <c r="U33" s="2" t="s">
        <v>65</v>
      </c>
      <c r="V33" s="63" t="s">
        <v>153</v>
      </c>
      <c r="W33" s="62" t="s">
        <v>155</v>
      </c>
    </row>
    <row r="34" spans="1:23" ht="15" thickBot="1" x14ac:dyDescent="0.4">
      <c r="G34" s="25" t="s">
        <v>97</v>
      </c>
      <c r="H34" s="25">
        <v>0.5</v>
      </c>
      <c r="I34" s="37"/>
      <c r="J34" s="25" t="s">
        <v>97</v>
      </c>
      <c r="K34" s="25">
        <v>0.5</v>
      </c>
      <c r="U34" s="10" t="s">
        <v>66</v>
      </c>
      <c r="V34" s="64" t="s">
        <v>154</v>
      </c>
      <c r="W34" s="62" t="s">
        <v>155</v>
      </c>
    </row>
    <row r="35" spans="1:23" ht="15" thickBot="1" x14ac:dyDescent="0.4">
      <c r="A35" s="4" t="s">
        <v>60</v>
      </c>
      <c r="B35" s="5" t="s">
        <v>69</v>
      </c>
      <c r="G35" s="25" t="s">
        <v>98</v>
      </c>
      <c r="H35" s="25">
        <v>0.5</v>
      </c>
      <c r="I35" s="37"/>
      <c r="J35" s="25" t="s">
        <v>98</v>
      </c>
      <c r="K35" s="25">
        <v>0.5</v>
      </c>
      <c r="U35" s="10" t="s">
        <v>67</v>
      </c>
      <c r="V35" s="64" t="s">
        <v>154</v>
      </c>
      <c r="W35" s="62" t="s">
        <v>155</v>
      </c>
    </row>
    <row r="36" spans="1:23" ht="15" thickBot="1" x14ac:dyDescent="0.4">
      <c r="A36" s="4" t="s">
        <v>61</v>
      </c>
      <c r="B36" s="5" t="s">
        <v>70</v>
      </c>
      <c r="G36" s="26" t="s">
        <v>99</v>
      </c>
      <c r="H36" s="25">
        <v>0.5</v>
      </c>
      <c r="I36" s="37"/>
      <c r="J36" s="26" t="s">
        <v>99</v>
      </c>
      <c r="K36" s="25">
        <v>0.5</v>
      </c>
      <c r="U36" s="10" t="s">
        <v>68</v>
      </c>
      <c r="V36" s="64" t="s">
        <v>154</v>
      </c>
      <c r="W36" s="62" t="s">
        <v>155</v>
      </c>
    </row>
    <row r="37" spans="1:23" ht="15" thickBot="1" x14ac:dyDescent="0.4">
      <c r="A37" s="4" t="s">
        <v>62</v>
      </c>
      <c r="B37" s="5" t="s">
        <v>71</v>
      </c>
      <c r="G37" s="26" t="s">
        <v>100</v>
      </c>
      <c r="H37" s="25">
        <v>0.5</v>
      </c>
      <c r="I37" s="37"/>
      <c r="J37" s="26" t="s">
        <v>100</v>
      </c>
      <c r="K37" s="25">
        <v>0.5</v>
      </c>
      <c r="U37" s="4" t="s">
        <v>78</v>
      </c>
      <c r="V37" s="62" t="s">
        <v>153</v>
      </c>
      <c r="W37" s="62" t="s">
        <v>155</v>
      </c>
    </row>
    <row r="38" spans="1:23" ht="15" thickBot="1" x14ac:dyDescent="0.4">
      <c r="A38" s="2" t="s">
        <v>63</v>
      </c>
      <c r="B38" s="3" t="s">
        <v>72</v>
      </c>
      <c r="G38" s="26" t="s">
        <v>101</v>
      </c>
      <c r="H38" s="25">
        <v>0.5</v>
      </c>
      <c r="I38" s="37"/>
      <c r="J38" s="26" t="s">
        <v>101</v>
      </c>
      <c r="K38" s="25">
        <v>0.5</v>
      </c>
      <c r="U38" s="4" t="s">
        <v>79</v>
      </c>
      <c r="V38" s="62" t="s">
        <v>154</v>
      </c>
      <c r="W38" s="62" t="s">
        <v>155</v>
      </c>
    </row>
    <row r="39" spans="1:23" ht="15" thickBot="1" x14ac:dyDescent="0.4">
      <c r="A39" s="2" t="s">
        <v>64</v>
      </c>
      <c r="B39" s="3" t="s">
        <v>73</v>
      </c>
      <c r="G39" s="30" t="s">
        <v>102</v>
      </c>
      <c r="H39" s="25">
        <v>0.5</v>
      </c>
      <c r="I39" s="37"/>
      <c r="J39" s="30" t="s">
        <v>102</v>
      </c>
      <c r="K39" s="25">
        <v>0.5</v>
      </c>
      <c r="U39" s="4" t="s">
        <v>80</v>
      </c>
      <c r="V39" s="62" t="s">
        <v>153</v>
      </c>
      <c r="W39" s="62" t="s">
        <v>155</v>
      </c>
    </row>
    <row r="40" spans="1:23" ht="15" thickBot="1" x14ac:dyDescent="0.4">
      <c r="A40" s="2" t="s">
        <v>65</v>
      </c>
      <c r="B40" s="3" t="s">
        <v>74</v>
      </c>
      <c r="G40" s="30" t="s">
        <v>103</v>
      </c>
      <c r="H40" s="25">
        <v>0.5</v>
      </c>
      <c r="I40" s="37"/>
      <c r="J40" s="30" t="s">
        <v>103</v>
      </c>
      <c r="K40" s="25">
        <v>0.5</v>
      </c>
      <c r="U40" s="2" t="s">
        <v>81</v>
      </c>
      <c r="V40" s="63" t="s">
        <v>154</v>
      </c>
      <c r="W40" s="62" t="s">
        <v>155</v>
      </c>
    </row>
    <row r="41" spans="1:23" ht="15" thickBot="1" x14ac:dyDescent="0.4">
      <c r="A41" s="10" t="s">
        <v>66</v>
      </c>
      <c r="B41" s="11" t="s">
        <v>75</v>
      </c>
      <c r="G41" s="30" t="s">
        <v>104</v>
      </c>
      <c r="H41" s="25">
        <v>0.5</v>
      </c>
      <c r="I41" s="38"/>
      <c r="J41" s="30" t="s">
        <v>104</v>
      </c>
      <c r="K41" s="25">
        <v>0.5</v>
      </c>
      <c r="U41" s="2" t="s">
        <v>82</v>
      </c>
      <c r="V41" s="63" t="s">
        <v>154</v>
      </c>
      <c r="W41" s="62" t="s">
        <v>155</v>
      </c>
    </row>
    <row r="42" spans="1:23" ht="15" thickBot="1" x14ac:dyDescent="0.4">
      <c r="A42" s="10" t="s">
        <v>67</v>
      </c>
      <c r="B42" s="11" t="s">
        <v>76</v>
      </c>
      <c r="I42" s="37"/>
      <c r="J42" s="20"/>
      <c r="U42" s="2" t="s">
        <v>83</v>
      </c>
      <c r="V42" s="63" t="s">
        <v>153</v>
      </c>
      <c r="W42" s="62" t="s">
        <v>155</v>
      </c>
    </row>
    <row r="43" spans="1:23" ht="15" thickBot="1" x14ac:dyDescent="0.4">
      <c r="A43" s="10" t="s">
        <v>68</v>
      </c>
      <c r="B43" s="11" t="s">
        <v>77</v>
      </c>
      <c r="I43" s="37"/>
      <c r="J43" s="20"/>
      <c r="U43" s="10" t="s">
        <v>84</v>
      </c>
      <c r="V43" s="64" t="s">
        <v>154</v>
      </c>
      <c r="W43" s="62" t="s">
        <v>155</v>
      </c>
    </row>
    <row r="44" spans="1:23" ht="15" thickBot="1" x14ac:dyDescent="0.4">
      <c r="I44" s="37"/>
      <c r="J44" s="20"/>
      <c r="U44" s="10" t="s">
        <v>85</v>
      </c>
      <c r="V44" s="64" t="s">
        <v>154</v>
      </c>
      <c r="W44" s="62" t="s">
        <v>155</v>
      </c>
    </row>
    <row r="45" spans="1:23" ht="15" thickBot="1" x14ac:dyDescent="0.4">
      <c r="G45" s="95" t="s">
        <v>120</v>
      </c>
      <c r="H45" s="96"/>
      <c r="I45" s="35"/>
      <c r="J45" s="97" t="s">
        <v>121</v>
      </c>
      <c r="K45" s="98"/>
      <c r="U45" s="10" t="s">
        <v>86</v>
      </c>
      <c r="V45" s="64" t="s">
        <v>154</v>
      </c>
      <c r="W45" s="62" t="s">
        <v>155</v>
      </c>
    </row>
    <row r="46" spans="1:23" ht="15" thickBot="1" x14ac:dyDescent="0.4">
      <c r="G46" s="32" t="s">
        <v>114</v>
      </c>
      <c r="H46" s="31" t="s">
        <v>115</v>
      </c>
      <c r="I46" s="36"/>
      <c r="J46" s="33" t="s">
        <v>114</v>
      </c>
      <c r="K46" s="34" t="s">
        <v>115</v>
      </c>
      <c r="U46" s="4" t="s">
        <v>96</v>
      </c>
      <c r="V46" s="62" t="s">
        <v>153</v>
      </c>
      <c r="W46" s="62" t="s">
        <v>155</v>
      </c>
    </row>
    <row r="47" spans="1:23" ht="15" thickBot="1" x14ac:dyDescent="0.4">
      <c r="G47" s="25" t="s">
        <v>21</v>
      </c>
      <c r="H47" s="25">
        <v>0.85</v>
      </c>
      <c r="I47" s="36"/>
      <c r="J47" s="25" t="s">
        <v>21</v>
      </c>
      <c r="K47" s="25">
        <v>0.85</v>
      </c>
      <c r="U47" s="4" t="s">
        <v>97</v>
      </c>
      <c r="V47" s="62" t="s">
        <v>154</v>
      </c>
      <c r="W47" s="62" t="s">
        <v>155</v>
      </c>
    </row>
    <row r="48" spans="1:23" ht="15" thickBot="1" x14ac:dyDescent="0.4">
      <c r="A48" s="4" t="s">
        <v>78</v>
      </c>
      <c r="B48" s="5" t="s">
        <v>87</v>
      </c>
      <c r="G48" s="25" t="s">
        <v>22</v>
      </c>
      <c r="H48" s="25">
        <v>0.85</v>
      </c>
      <c r="I48" s="36"/>
      <c r="J48" s="25" t="s">
        <v>22</v>
      </c>
      <c r="K48" s="25">
        <v>0.85</v>
      </c>
      <c r="U48" s="4" t="s">
        <v>98</v>
      </c>
      <c r="V48" s="62" t="s">
        <v>153</v>
      </c>
      <c r="W48" s="62" t="s">
        <v>155</v>
      </c>
    </row>
    <row r="49" spans="1:23" ht="15" thickBot="1" x14ac:dyDescent="0.4">
      <c r="A49" s="4" t="s">
        <v>79</v>
      </c>
      <c r="B49" s="5" t="s">
        <v>88</v>
      </c>
      <c r="G49" s="25" t="s">
        <v>23</v>
      </c>
      <c r="H49" s="25">
        <v>0.85</v>
      </c>
      <c r="I49" s="36"/>
      <c r="J49" s="25" t="s">
        <v>23</v>
      </c>
      <c r="K49" s="25">
        <v>0.85</v>
      </c>
      <c r="U49" s="2" t="s">
        <v>99</v>
      </c>
      <c r="V49" s="63" t="s">
        <v>154</v>
      </c>
      <c r="W49" s="62" t="s">
        <v>155</v>
      </c>
    </row>
    <row r="50" spans="1:23" ht="15" thickBot="1" x14ac:dyDescent="0.4">
      <c r="A50" s="4" t="s">
        <v>80</v>
      </c>
      <c r="B50" s="5" t="s">
        <v>89</v>
      </c>
      <c r="G50" s="26" t="s">
        <v>24</v>
      </c>
      <c r="H50" s="25">
        <v>0.85</v>
      </c>
      <c r="I50" s="36"/>
      <c r="J50" s="22" t="s">
        <v>24</v>
      </c>
      <c r="K50" s="25">
        <v>0.85</v>
      </c>
      <c r="U50" s="2" t="s">
        <v>100</v>
      </c>
      <c r="V50" s="63" t="s">
        <v>154</v>
      </c>
      <c r="W50" s="62" t="s">
        <v>155</v>
      </c>
    </row>
    <row r="51" spans="1:23" ht="15" thickBot="1" x14ac:dyDescent="0.4">
      <c r="A51" s="2" t="s">
        <v>81</v>
      </c>
      <c r="B51" s="3" t="s">
        <v>90</v>
      </c>
      <c r="G51" s="26" t="s">
        <v>25</v>
      </c>
      <c r="H51" s="25">
        <v>0.85</v>
      </c>
      <c r="I51" s="36"/>
      <c r="J51" s="22" t="s">
        <v>25</v>
      </c>
      <c r="K51" s="25">
        <v>0.85</v>
      </c>
      <c r="U51" s="2" t="s">
        <v>101</v>
      </c>
      <c r="V51" s="63" t="s">
        <v>153</v>
      </c>
      <c r="W51" s="62" t="s">
        <v>155</v>
      </c>
    </row>
    <row r="52" spans="1:23" ht="15" thickBot="1" x14ac:dyDescent="0.4">
      <c r="A52" s="2" t="s">
        <v>82</v>
      </c>
      <c r="B52" s="3" t="s">
        <v>91</v>
      </c>
      <c r="G52" s="26" t="s">
        <v>26</v>
      </c>
      <c r="H52" s="25">
        <v>0.85</v>
      </c>
      <c r="I52" s="36"/>
      <c r="J52" s="22" t="s">
        <v>26</v>
      </c>
      <c r="K52" s="25">
        <v>0.85</v>
      </c>
      <c r="U52" s="10" t="s">
        <v>102</v>
      </c>
      <c r="V52" s="64" t="s">
        <v>154</v>
      </c>
      <c r="W52" s="62" t="s">
        <v>155</v>
      </c>
    </row>
    <row r="53" spans="1:23" ht="15" thickBot="1" x14ac:dyDescent="0.4">
      <c r="A53" s="2" t="s">
        <v>83</v>
      </c>
      <c r="B53" s="3" t="s">
        <v>92</v>
      </c>
      <c r="G53" s="27" t="s">
        <v>27</v>
      </c>
      <c r="H53" s="25">
        <v>0.85</v>
      </c>
      <c r="I53" s="37"/>
      <c r="J53" s="27" t="s">
        <v>27</v>
      </c>
      <c r="K53" s="25">
        <v>0.85</v>
      </c>
      <c r="U53" s="10" t="s">
        <v>103</v>
      </c>
      <c r="V53" s="64" t="s">
        <v>154</v>
      </c>
      <c r="W53" s="62" t="s">
        <v>155</v>
      </c>
    </row>
    <row r="54" spans="1:23" ht="15" thickBot="1" x14ac:dyDescent="0.4">
      <c r="A54" s="10" t="s">
        <v>84</v>
      </c>
      <c r="B54" s="11" t="s">
        <v>93</v>
      </c>
      <c r="G54" s="27" t="s">
        <v>28</v>
      </c>
      <c r="H54" s="25">
        <v>0.85</v>
      </c>
      <c r="I54" s="37"/>
      <c r="J54" s="27" t="s">
        <v>28</v>
      </c>
      <c r="K54" s="25">
        <v>0.85</v>
      </c>
      <c r="U54" s="10" t="s">
        <v>104</v>
      </c>
      <c r="V54" s="64" t="s">
        <v>154</v>
      </c>
      <c r="W54" s="62" t="s">
        <v>155</v>
      </c>
    </row>
    <row r="55" spans="1:23" ht="15" thickBot="1" x14ac:dyDescent="0.4">
      <c r="A55" s="10" t="s">
        <v>85</v>
      </c>
      <c r="B55" s="11" t="s">
        <v>94</v>
      </c>
      <c r="G55" s="27" t="s">
        <v>29</v>
      </c>
      <c r="H55" s="25">
        <v>0.85</v>
      </c>
      <c r="I55" s="37"/>
      <c r="J55" s="27" t="s">
        <v>29</v>
      </c>
      <c r="K55" s="25">
        <v>0.85</v>
      </c>
    </row>
    <row r="56" spans="1:23" ht="15" thickBot="1" x14ac:dyDescent="0.4">
      <c r="A56" s="10" t="s">
        <v>86</v>
      </c>
      <c r="B56" s="11" t="s">
        <v>95</v>
      </c>
      <c r="G56" s="28"/>
      <c r="H56" s="24"/>
      <c r="I56" s="37"/>
      <c r="J56" s="21"/>
      <c r="K56" s="29"/>
    </row>
    <row r="57" spans="1:23" x14ac:dyDescent="0.35">
      <c r="G57" s="25" t="s">
        <v>60</v>
      </c>
      <c r="H57" s="25">
        <v>0.85</v>
      </c>
      <c r="I57" s="37"/>
      <c r="J57" s="25" t="s">
        <v>60</v>
      </c>
      <c r="K57" s="25">
        <v>0.85</v>
      </c>
    </row>
    <row r="58" spans="1:23" x14ac:dyDescent="0.35">
      <c r="G58" s="25" t="s">
        <v>61</v>
      </c>
      <c r="H58" s="25">
        <v>0.85</v>
      </c>
      <c r="I58" s="37"/>
      <c r="J58" s="25" t="s">
        <v>61</v>
      </c>
      <c r="K58" s="25">
        <v>0.85</v>
      </c>
    </row>
    <row r="59" spans="1:23" ht="15" thickBot="1" x14ac:dyDescent="0.4">
      <c r="G59" s="25" t="s">
        <v>62</v>
      </c>
      <c r="H59" s="25">
        <v>0.85</v>
      </c>
      <c r="I59" s="37"/>
      <c r="J59" s="25" t="s">
        <v>62</v>
      </c>
      <c r="K59" s="25">
        <v>0.85</v>
      </c>
    </row>
    <row r="60" spans="1:23" ht="16" thickBot="1" x14ac:dyDescent="0.4">
      <c r="G60" s="26" t="s">
        <v>63</v>
      </c>
      <c r="H60" s="25">
        <v>0.85</v>
      </c>
      <c r="I60" s="37"/>
      <c r="J60" s="26" t="s">
        <v>63</v>
      </c>
      <c r="K60" s="25">
        <v>0.85</v>
      </c>
      <c r="U60" s="60" t="s">
        <v>114</v>
      </c>
      <c r="V60" s="61" t="s">
        <v>156</v>
      </c>
      <c r="W60" s="61" t="s">
        <v>158</v>
      </c>
    </row>
    <row r="61" spans="1:23" ht="32" thickBot="1" x14ac:dyDescent="0.4">
      <c r="G61" s="26" t="s">
        <v>64</v>
      </c>
      <c r="H61" s="25">
        <v>0.85</v>
      </c>
      <c r="I61" s="37"/>
      <c r="J61" s="26" t="s">
        <v>64</v>
      </c>
      <c r="K61" s="25">
        <v>0.85</v>
      </c>
      <c r="U61" s="4" t="s">
        <v>21</v>
      </c>
      <c r="V61" s="65" t="s">
        <v>159</v>
      </c>
      <c r="W61" s="65" t="s">
        <v>168</v>
      </c>
    </row>
    <row r="62" spans="1:23" ht="32" thickBot="1" x14ac:dyDescent="0.4">
      <c r="G62" s="26" t="s">
        <v>65</v>
      </c>
      <c r="H62" s="25">
        <v>0.85</v>
      </c>
      <c r="I62" s="37"/>
      <c r="J62" s="26" t="s">
        <v>65</v>
      </c>
      <c r="K62" s="25">
        <v>0.85</v>
      </c>
      <c r="U62" s="4" t="s">
        <v>22</v>
      </c>
      <c r="V62" s="65" t="s">
        <v>160</v>
      </c>
      <c r="W62" s="65" t="s">
        <v>169</v>
      </c>
    </row>
    <row r="63" spans="1:23" ht="32" thickBot="1" x14ac:dyDescent="0.4">
      <c r="A63" s="4" t="s">
        <v>96</v>
      </c>
      <c r="B63" s="5" t="s">
        <v>105</v>
      </c>
      <c r="G63" s="27" t="s">
        <v>66</v>
      </c>
      <c r="H63" s="25">
        <v>0.85</v>
      </c>
      <c r="I63" s="37"/>
      <c r="J63" s="27" t="s">
        <v>66</v>
      </c>
      <c r="K63" s="25">
        <v>0.85</v>
      </c>
      <c r="U63" s="4" t="s">
        <v>23</v>
      </c>
      <c r="V63" s="65" t="s">
        <v>161</v>
      </c>
      <c r="W63" s="65" t="s">
        <v>170</v>
      </c>
    </row>
    <row r="64" spans="1:23" ht="32" thickBot="1" x14ac:dyDescent="0.4">
      <c r="A64" s="4" t="s">
        <v>97</v>
      </c>
      <c r="B64" s="5" t="s">
        <v>106</v>
      </c>
      <c r="G64" s="27" t="s">
        <v>67</v>
      </c>
      <c r="H64" s="25">
        <v>0.85</v>
      </c>
      <c r="I64" s="37"/>
      <c r="J64" s="27" t="s">
        <v>67</v>
      </c>
      <c r="K64" s="25">
        <v>0.85</v>
      </c>
      <c r="U64" s="2" t="s">
        <v>24</v>
      </c>
      <c r="V64" s="66" t="s">
        <v>162</v>
      </c>
      <c r="W64" s="66" t="s">
        <v>169</v>
      </c>
    </row>
    <row r="65" spans="1:23" ht="32" thickBot="1" x14ac:dyDescent="0.4">
      <c r="A65" s="4" t="s">
        <v>98</v>
      </c>
      <c r="B65" s="5" t="s">
        <v>107</v>
      </c>
      <c r="G65" s="27" t="s">
        <v>68</v>
      </c>
      <c r="H65" s="25">
        <v>0.85</v>
      </c>
      <c r="I65" s="37"/>
      <c r="J65" s="27" t="s">
        <v>68</v>
      </c>
      <c r="K65" s="25">
        <v>0.85</v>
      </c>
      <c r="U65" s="2" t="s">
        <v>25</v>
      </c>
      <c r="V65" s="66" t="s">
        <v>163</v>
      </c>
      <c r="W65" s="66" t="s">
        <v>171</v>
      </c>
    </row>
    <row r="66" spans="1:23" ht="32" thickBot="1" x14ac:dyDescent="0.4">
      <c r="A66" s="2" t="s">
        <v>99</v>
      </c>
      <c r="B66" s="3" t="s">
        <v>108</v>
      </c>
      <c r="G66" s="28"/>
      <c r="H66" s="24"/>
      <c r="I66" s="37"/>
      <c r="J66" s="21"/>
      <c r="K66" s="29"/>
      <c r="U66" s="2" t="s">
        <v>26</v>
      </c>
      <c r="V66" s="66" t="s">
        <v>164</v>
      </c>
      <c r="W66" s="66" t="s">
        <v>170</v>
      </c>
    </row>
    <row r="67" spans="1:23" ht="32" thickBot="1" x14ac:dyDescent="0.4">
      <c r="A67" s="2" t="s">
        <v>100</v>
      </c>
      <c r="B67" s="3" t="s">
        <v>109</v>
      </c>
      <c r="G67" s="25" t="s">
        <v>78</v>
      </c>
      <c r="H67" s="25">
        <v>0.5</v>
      </c>
      <c r="I67" s="37"/>
      <c r="J67" s="25" t="s">
        <v>78</v>
      </c>
      <c r="K67" s="25">
        <v>0.5</v>
      </c>
      <c r="U67" s="10" t="s">
        <v>27</v>
      </c>
      <c r="V67" s="67" t="s">
        <v>165</v>
      </c>
      <c r="W67" s="67" t="s">
        <v>171</v>
      </c>
    </row>
    <row r="68" spans="1:23" ht="32" thickBot="1" x14ac:dyDescent="0.4">
      <c r="A68" s="2" t="s">
        <v>101</v>
      </c>
      <c r="B68" s="3" t="s">
        <v>110</v>
      </c>
      <c r="G68" s="25" t="s">
        <v>79</v>
      </c>
      <c r="H68" s="25">
        <v>0.5</v>
      </c>
      <c r="I68" s="37"/>
      <c r="J68" s="25" t="s">
        <v>79</v>
      </c>
      <c r="K68" s="25">
        <v>0.5</v>
      </c>
      <c r="U68" s="10" t="s">
        <v>28</v>
      </c>
      <c r="V68" s="67" t="s">
        <v>166</v>
      </c>
      <c r="W68" s="67" t="s">
        <v>171</v>
      </c>
    </row>
    <row r="69" spans="1:23" ht="32" thickBot="1" x14ac:dyDescent="0.4">
      <c r="A69" s="10" t="s">
        <v>102</v>
      </c>
      <c r="B69" s="11" t="s">
        <v>111</v>
      </c>
      <c r="G69" s="25" t="s">
        <v>80</v>
      </c>
      <c r="H69" s="25">
        <v>0.5</v>
      </c>
      <c r="I69" s="37"/>
      <c r="J69" s="25" t="s">
        <v>80</v>
      </c>
      <c r="K69" s="25">
        <v>0.5</v>
      </c>
      <c r="U69" s="10" t="s">
        <v>29</v>
      </c>
      <c r="V69" s="67" t="s">
        <v>167</v>
      </c>
      <c r="W69" s="67" t="s">
        <v>172</v>
      </c>
    </row>
    <row r="70" spans="1:23" s="70" customFormat="1" ht="32" thickBot="1" x14ac:dyDescent="0.3">
      <c r="A70" s="68" t="s">
        <v>103</v>
      </c>
      <c r="B70" s="69" t="s">
        <v>112</v>
      </c>
      <c r="G70" s="71" t="s">
        <v>81</v>
      </c>
      <c r="H70" s="72">
        <v>0.5</v>
      </c>
      <c r="I70" s="73"/>
      <c r="J70" s="71" t="s">
        <v>81</v>
      </c>
      <c r="K70" s="72">
        <v>0.5</v>
      </c>
      <c r="U70" s="4" t="s">
        <v>60</v>
      </c>
      <c r="V70" s="65" t="s">
        <v>159</v>
      </c>
      <c r="W70" s="65" t="s">
        <v>168</v>
      </c>
    </row>
    <row r="71" spans="1:23" ht="32" thickBot="1" x14ac:dyDescent="0.4">
      <c r="A71" s="10" t="s">
        <v>104</v>
      </c>
      <c r="B71" s="11" t="s">
        <v>113</v>
      </c>
      <c r="G71" s="26" t="s">
        <v>82</v>
      </c>
      <c r="H71" s="25">
        <v>0.5</v>
      </c>
      <c r="I71" s="37"/>
      <c r="J71" s="26" t="s">
        <v>82</v>
      </c>
      <c r="K71" s="25">
        <v>0.5</v>
      </c>
      <c r="U71" s="4" t="s">
        <v>61</v>
      </c>
      <c r="V71" s="65" t="s">
        <v>160</v>
      </c>
      <c r="W71" s="65" t="s">
        <v>169</v>
      </c>
    </row>
    <row r="72" spans="1:23" ht="32" thickBot="1" x14ac:dyDescent="0.4">
      <c r="G72" s="26" t="s">
        <v>83</v>
      </c>
      <c r="H72" s="25">
        <v>0.5</v>
      </c>
      <c r="I72" s="37"/>
      <c r="J72" s="26" t="s">
        <v>83</v>
      </c>
      <c r="K72" s="25">
        <v>0.5</v>
      </c>
      <c r="U72" s="4" t="s">
        <v>62</v>
      </c>
      <c r="V72" s="65" t="s">
        <v>161</v>
      </c>
      <c r="W72" s="65" t="s">
        <v>170</v>
      </c>
    </row>
    <row r="73" spans="1:23" ht="32" thickBot="1" x14ac:dyDescent="0.4">
      <c r="G73" s="27" t="s">
        <v>84</v>
      </c>
      <c r="H73" s="25">
        <v>0.5</v>
      </c>
      <c r="I73" s="37"/>
      <c r="J73" s="27" t="s">
        <v>84</v>
      </c>
      <c r="K73" s="25">
        <v>0.5</v>
      </c>
      <c r="U73" s="2" t="s">
        <v>63</v>
      </c>
      <c r="V73" s="66" t="s">
        <v>162</v>
      </c>
      <c r="W73" s="66" t="s">
        <v>169</v>
      </c>
    </row>
    <row r="74" spans="1:23" ht="32" thickBot="1" x14ac:dyDescent="0.4">
      <c r="G74" s="27" t="s">
        <v>85</v>
      </c>
      <c r="H74" s="25">
        <v>0.5</v>
      </c>
      <c r="I74" s="37"/>
      <c r="J74" s="27" t="s">
        <v>85</v>
      </c>
      <c r="K74" s="25">
        <v>0.5</v>
      </c>
      <c r="U74" s="2" t="s">
        <v>64</v>
      </c>
      <c r="V74" s="66" t="s">
        <v>163</v>
      </c>
      <c r="W74" s="66" t="s">
        <v>171</v>
      </c>
    </row>
    <row r="75" spans="1:23" ht="32" thickBot="1" x14ac:dyDescent="0.4">
      <c r="G75" s="27" t="s">
        <v>86</v>
      </c>
      <c r="H75" s="25">
        <v>0.5</v>
      </c>
      <c r="I75" s="37"/>
      <c r="J75" s="27" t="s">
        <v>86</v>
      </c>
      <c r="K75" s="25">
        <v>0.5</v>
      </c>
      <c r="U75" s="2" t="s">
        <v>65</v>
      </c>
      <c r="V75" s="66" t="s">
        <v>164</v>
      </c>
      <c r="W75" s="66" t="s">
        <v>170</v>
      </c>
    </row>
    <row r="76" spans="1:23" ht="32" thickBot="1" x14ac:dyDescent="0.4">
      <c r="G76" s="28"/>
      <c r="H76" s="24"/>
      <c r="I76" s="37"/>
      <c r="J76" s="21"/>
      <c r="K76" s="29"/>
      <c r="U76" s="10" t="s">
        <v>66</v>
      </c>
      <c r="V76" s="67" t="s">
        <v>165</v>
      </c>
      <c r="W76" s="67" t="s">
        <v>171</v>
      </c>
    </row>
    <row r="77" spans="1:23" ht="32" thickBot="1" x14ac:dyDescent="0.4">
      <c r="G77" s="25" t="s">
        <v>96</v>
      </c>
      <c r="H77" s="25">
        <v>0.5</v>
      </c>
      <c r="I77" s="37"/>
      <c r="J77" s="25" t="s">
        <v>96</v>
      </c>
      <c r="K77" s="25">
        <v>0.5</v>
      </c>
      <c r="U77" s="10" t="s">
        <v>67</v>
      </c>
      <c r="V77" s="67" t="s">
        <v>166</v>
      </c>
      <c r="W77" s="67" t="s">
        <v>171</v>
      </c>
    </row>
    <row r="78" spans="1:23" ht="32" thickBot="1" x14ac:dyDescent="0.4">
      <c r="G78" s="25" t="s">
        <v>97</v>
      </c>
      <c r="H78" s="25">
        <v>0.5</v>
      </c>
      <c r="I78" s="37"/>
      <c r="J78" s="25" t="s">
        <v>97</v>
      </c>
      <c r="K78" s="25">
        <v>0.5</v>
      </c>
      <c r="U78" s="10" t="s">
        <v>68</v>
      </c>
      <c r="V78" s="67" t="s">
        <v>167</v>
      </c>
      <c r="W78" s="67" t="s">
        <v>172</v>
      </c>
    </row>
    <row r="79" spans="1:23" ht="32" thickBot="1" x14ac:dyDescent="0.4">
      <c r="G79" s="25" t="s">
        <v>98</v>
      </c>
      <c r="H79" s="25">
        <v>0.5</v>
      </c>
      <c r="I79" s="37"/>
      <c r="J79" s="25" t="s">
        <v>98</v>
      </c>
      <c r="K79" s="25">
        <v>0.5</v>
      </c>
      <c r="U79" s="4" t="s">
        <v>78</v>
      </c>
      <c r="V79" s="65" t="s">
        <v>159</v>
      </c>
      <c r="W79" s="65" t="s">
        <v>168</v>
      </c>
    </row>
    <row r="80" spans="1:23" ht="32" thickBot="1" x14ac:dyDescent="0.4">
      <c r="G80" s="26" t="s">
        <v>99</v>
      </c>
      <c r="H80" s="25">
        <v>0.5</v>
      </c>
      <c r="I80" s="37"/>
      <c r="J80" s="26" t="s">
        <v>99</v>
      </c>
      <c r="K80" s="25">
        <v>0.5</v>
      </c>
      <c r="U80" s="4" t="s">
        <v>79</v>
      </c>
      <c r="V80" s="65" t="s">
        <v>160</v>
      </c>
      <c r="W80" s="65" t="s">
        <v>169</v>
      </c>
    </row>
    <row r="81" spans="7:23" ht="32" thickBot="1" x14ac:dyDescent="0.4">
      <c r="G81" s="26" t="s">
        <v>100</v>
      </c>
      <c r="H81" s="25">
        <v>0.5</v>
      </c>
      <c r="I81" s="37"/>
      <c r="J81" s="26" t="s">
        <v>100</v>
      </c>
      <c r="K81" s="25">
        <v>0.5</v>
      </c>
      <c r="U81" s="4" t="s">
        <v>80</v>
      </c>
      <c r="V81" s="65" t="s">
        <v>161</v>
      </c>
      <c r="W81" s="65" t="s">
        <v>170</v>
      </c>
    </row>
    <row r="82" spans="7:23" ht="32" thickBot="1" x14ac:dyDescent="0.4">
      <c r="G82" s="26" t="s">
        <v>101</v>
      </c>
      <c r="H82" s="25">
        <v>0.5</v>
      </c>
      <c r="I82" s="37"/>
      <c r="J82" s="26" t="s">
        <v>101</v>
      </c>
      <c r="K82" s="25">
        <v>0.5</v>
      </c>
      <c r="U82" s="2" t="s">
        <v>81</v>
      </c>
      <c r="V82" s="66" t="s">
        <v>162</v>
      </c>
      <c r="W82" s="66" t="s">
        <v>169</v>
      </c>
    </row>
    <row r="83" spans="7:23" ht="32" thickBot="1" x14ac:dyDescent="0.4">
      <c r="G83" s="30" t="s">
        <v>102</v>
      </c>
      <c r="H83" s="25">
        <v>0.5</v>
      </c>
      <c r="I83" s="37"/>
      <c r="J83" s="30" t="s">
        <v>102</v>
      </c>
      <c r="K83" s="25">
        <v>0.5</v>
      </c>
      <c r="U83" s="2" t="s">
        <v>82</v>
      </c>
      <c r="V83" s="66" t="s">
        <v>163</v>
      </c>
      <c r="W83" s="66" t="s">
        <v>171</v>
      </c>
    </row>
    <row r="84" spans="7:23" ht="32" thickBot="1" x14ac:dyDescent="0.4">
      <c r="G84" s="30" t="s">
        <v>103</v>
      </c>
      <c r="H84" s="25">
        <v>0.5</v>
      </c>
      <c r="I84" s="37"/>
      <c r="J84" s="30" t="s">
        <v>103</v>
      </c>
      <c r="K84" s="25">
        <v>0.5</v>
      </c>
      <c r="U84" s="2" t="s">
        <v>83</v>
      </c>
      <c r="V84" s="66" t="s">
        <v>164</v>
      </c>
      <c r="W84" s="66" t="s">
        <v>170</v>
      </c>
    </row>
    <row r="85" spans="7:23" ht="32" thickBot="1" x14ac:dyDescent="0.4">
      <c r="G85" s="30" t="s">
        <v>104</v>
      </c>
      <c r="H85" s="25">
        <v>0.5</v>
      </c>
      <c r="I85" s="38"/>
      <c r="J85" s="30" t="s">
        <v>104</v>
      </c>
      <c r="K85" s="25">
        <v>0.5</v>
      </c>
      <c r="U85" s="10" t="s">
        <v>84</v>
      </c>
      <c r="V85" s="67" t="s">
        <v>165</v>
      </c>
      <c r="W85" s="67" t="s">
        <v>171</v>
      </c>
    </row>
    <row r="86" spans="7:23" ht="32" thickBot="1" x14ac:dyDescent="0.4">
      <c r="I86" s="37"/>
      <c r="J86" s="20"/>
      <c r="U86" s="10" t="s">
        <v>85</v>
      </c>
      <c r="V86" s="67" t="s">
        <v>166</v>
      </c>
      <c r="W86" s="67" t="s">
        <v>171</v>
      </c>
    </row>
    <row r="87" spans="7:23" ht="32" thickBot="1" x14ac:dyDescent="0.4">
      <c r="I87" s="37"/>
      <c r="J87" s="20"/>
      <c r="U87" s="10" t="s">
        <v>86</v>
      </c>
      <c r="V87" s="67" t="s">
        <v>167</v>
      </c>
      <c r="W87" s="67" t="s">
        <v>172</v>
      </c>
    </row>
    <row r="88" spans="7:23" ht="32" thickBot="1" x14ac:dyDescent="0.4">
      <c r="I88" s="37"/>
      <c r="J88" s="20"/>
      <c r="U88" s="4" t="s">
        <v>96</v>
      </c>
      <c r="V88" s="65" t="s">
        <v>159</v>
      </c>
      <c r="W88" s="65" t="s">
        <v>168</v>
      </c>
    </row>
    <row r="89" spans="7:23" ht="32" thickBot="1" x14ac:dyDescent="0.4">
      <c r="I89" s="37"/>
      <c r="J89" s="20"/>
      <c r="U89" s="4" t="s">
        <v>97</v>
      </c>
      <c r="V89" s="65" t="s">
        <v>160</v>
      </c>
      <c r="W89" s="65" t="s">
        <v>169</v>
      </c>
    </row>
    <row r="90" spans="7:23" ht="32" thickBot="1" x14ac:dyDescent="0.4">
      <c r="I90" s="37"/>
      <c r="J90" s="20"/>
      <c r="U90" s="4" t="s">
        <v>98</v>
      </c>
      <c r="V90" s="65" t="s">
        <v>161</v>
      </c>
      <c r="W90" s="65" t="s">
        <v>170</v>
      </c>
    </row>
    <row r="91" spans="7:23" ht="32" thickBot="1" x14ac:dyDescent="0.4">
      <c r="G91" s="95" t="s">
        <v>122</v>
      </c>
      <c r="H91" s="96"/>
      <c r="I91" s="35"/>
      <c r="J91" s="97" t="s">
        <v>123</v>
      </c>
      <c r="K91" s="98"/>
      <c r="U91" s="2" t="s">
        <v>99</v>
      </c>
      <c r="V91" s="66" t="s">
        <v>162</v>
      </c>
      <c r="W91" s="66" t="s">
        <v>169</v>
      </c>
    </row>
    <row r="92" spans="7:23" ht="32" thickBot="1" x14ac:dyDescent="0.4">
      <c r="G92" s="32" t="s">
        <v>114</v>
      </c>
      <c r="H92" s="31" t="s">
        <v>115</v>
      </c>
      <c r="I92" s="36"/>
      <c r="J92" s="33" t="s">
        <v>114</v>
      </c>
      <c r="K92" s="34" t="s">
        <v>115</v>
      </c>
      <c r="U92" s="2" t="s">
        <v>100</v>
      </c>
      <c r="V92" s="66" t="s">
        <v>163</v>
      </c>
      <c r="W92" s="66" t="s">
        <v>171</v>
      </c>
    </row>
    <row r="93" spans="7:23" ht="32" thickBot="1" x14ac:dyDescent="0.4">
      <c r="G93" s="25" t="s">
        <v>21</v>
      </c>
      <c r="H93" s="25">
        <v>0.85</v>
      </c>
      <c r="I93" s="36"/>
      <c r="J93" s="25" t="s">
        <v>21</v>
      </c>
      <c r="K93" s="25">
        <v>0.85</v>
      </c>
      <c r="U93" s="2" t="s">
        <v>101</v>
      </c>
      <c r="V93" s="66" t="s">
        <v>164</v>
      </c>
      <c r="W93" s="66" t="s">
        <v>170</v>
      </c>
    </row>
    <row r="94" spans="7:23" ht="32" thickBot="1" x14ac:dyDescent="0.4">
      <c r="G94" s="25" t="s">
        <v>22</v>
      </c>
      <c r="H94" s="25">
        <v>0.85</v>
      </c>
      <c r="I94" s="36"/>
      <c r="J94" s="25" t="s">
        <v>22</v>
      </c>
      <c r="K94" s="25">
        <v>0.85</v>
      </c>
      <c r="U94" s="10" t="s">
        <v>102</v>
      </c>
      <c r="V94" s="67" t="s">
        <v>165</v>
      </c>
      <c r="W94" s="67" t="s">
        <v>171</v>
      </c>
    </row>
    <row r="95" spans="7:23" ht="32" thickBot="1" x14ac:dyDescent="0.4">
      <c r="G95" s="25" t="s">
        <v>23</v>
      </c>
      <c r="H95" s="25">
        <v>0.85</v>
      </c>
      <c r="I95" s="36"/>
      <c r="J95" s="25" t="s">
        <v>23</v>
      </c>
      <c r="K95" s="25">
        <v>0.85</v>
      </c>
      <c r="U95" s="10" t="s">
        <v>103</v>
      </c>
      <c r="V95" s="67" t="s">
        <v>166</v>
      </c>
      <c r="W95" s="67" t="s">
        <v>171</v>
      </c>
    </row>
    <row r="96" spans="7:23" ht="32" thickBot="1" x14ac:dyDescent="0.4">
      <c r="G96" s="26" t="s">
        <v>24</v>
      </c>
      <c r="H96" s="25">
        <v>0.85</v>
      </c>
      <c r="I96" s="36"/>
      <c r="J96" s="22" t="s">
        <v>24</v>
      </c>
      <c r="K96" s="25">
        <v>0.85</v>
      </c>
      <c r="U96" s="10" t="s">
        <v>104</v>
      </c>
      <c r="V96" s="67" t="s">
        <v>167</v>
      </c>
      <c r="W96" s="67" t="s">
        <v>172</v>
      </c>
    </row>
    <row r="97" spans="7:23" x14ac:dyDescent="0.35">
      <c r="G97" s="26" t="s">
        <v>25</v>
      </c>
      <c r="H97" s="25">
        <v>0.85</v>
      </c>
      <c r="I97" s="36"/>
      <c r="J97" s="22" t="s">
        <v>25</v>
      </c>
      <c r="K97" s="25">
        <v>0.85</v>
      </c>
    </row>
    <row r="98" spans="7:23" x14ac:dyDescent="0.35">
      <c r="G98" s="26" t="s">
        <v>26</v>
      </c>
      <c r="H98" s="25">
        <v>0.85</v>
      </c>
      <c r="I98" s="36"/>
      <c r="J98" s="22" t="s">
        <v>26</v>
      </c>
      <c r="K98" s="25">
        <v>0.85</v>
      </c>
    </row>
    <row r="99" spans="7:23" ht="15" thickBot="1" x14ac:dyDescent="0.4">
      <c r="G99" s="27" t="s">
        <v>27</v>
      </c>
      <c r="H99" s="25">
        <v>0.85</v>
      </c>
      <c r="I99" s="37"/>
      <c r="J99" s="27" t="s">
        <v>27</v>
      </c>
      <c r="K99" s="25">
        <v>0.85</v>
      </c>
    </row>
    <row r="100" spans="7:23" ht="16" thickBot="1" x14ac:dyDescent="0.4">
      <c r="G100" s="27" t="s">
        <v>28</v>
      </c>
      <c r="H100" s="25">
        <v>0.85</v>
      </c>
      <c r="I100" s="37"/>
      <c r="J100" s="27" t="s">
        <v>28</v>
      </c>
      <c r="K100" s="25">
        <v>0.85</v>
      </c>
      <c r="U100" s="60" t="s">
        <v>114</v>
      </c>
      <c r="V100" s="61" t="s">
        <v>173</v>
      </c>
      <c r="W100" s="61" t="s">
        <v>174</v>
      </c>
    </row>
    <row r="101" spans="7:23" ht="32" thickBot="1" x14ac:dyDescent="0.4">
      <c r="G101" s="27" t="s">
        <v>29</v>
      </c>
      <c r="H101" s="25">
        <v>0.85</v>
      </c>
      <c r="I101" s="37"/>
      <c r="J101" s="27" t="s">
        <v>29</v>
      </c>
      <c r="K101" s="25">
        <v>0.85</v>
      </c>
      <c r="U101" s="4" t="s">
        <v>21</v>
      </c>
      <c r="V101" s="65" t="s">
        <v>175</v>
      </c>
      <c r="W101" s="65" t="s">
        <v>185</v>
      </c>
    </row>
    <row r="102" spans="7:23" ht="32" thickBot="1" x14ac:dyDescent="0.4">
      <c r="G102" s="28"/>
      <c r="H102" s="24"/>
      <c r="I102" s="37"/>
      <c r="J102" s="21"/>
      <c r="K102" s="29"/>
      <c r="U102" s="4" t="s">
        <v>22</v>
      </c>
      <c r="V102" s="65" t="s">
        <v>176</v>
      </c>
      <c r="W102" s="65" t="s">
        <v>179</v>
      </c>
    </row>
    <row r="103" spans="7:23" ht="32" thickBot="1" x14ac:dyDescent="0.4">
      <c r="G103" s="25" t="s">
        <v>60</v>
      </c>
      <c r="H103" s="25">
        <v>0.85</v>
      </c>
      <c r="I103" s="37"/>
      <c r="J103" s="25" t="s">
        <v>60</v>
      </c>
      <c r="K103" s="25">
        <v>0.85</v>
      </c>
      <c r="U103" s="4" t="s">
        <v>23</v>
      </c>
      <c r="V103" s="65" t="s">
        <v>177</v>
      </c>
      <c r="W103" s="65" t="s">
        <v>183</v>
      </c>
    </row>
    <row r="104" spans="7:23" ht="32" thickBot="1" x14ac:dyDescent="0.4">
      <c r="G104" s="25" t="s">
        <v>61</v>
      </c>
      <c r="H104" s="25">
        <v>0.85</v>
      </c>
      <c r="I104" s="37"/>
      <c r="J104" s="25" t="s">
        <v>61</v>
      </c>
      <c r="K104" s="25">
        <v>0.85</v>
      </c>
      <c r="U104" s="2" t="s">
        <v>24</v>
      </c>
      <c r="V104" s="66" t="s">
        <v>178</v>
      </c>
      <c r="W104" s="66" t="s">
        <v>184</v>
      </c>
    </row>
    <row r="105" spans="7:23" ht="32" thickBot="1" x14ac:dyDescent="0.4">
      <c r="G105" s="25" t="s">
        <v>62</v>
      </c>
      <c r="H105" s="25">
        <v>0.85</v>
      </c>
      <c r="I105" s="37"/>
      <c r="J105" s="25" t="s">
        <v>62</v>
      </c>
      <c r="K105" s="25">
        <v>0.85</v>
      </c>
      <c r="U105" s="2" t="s">
        <v>25</v>
      </c>
      <c r="V105" s="66" t="s">
        <v>179</v>
      </c>
      <c r="W105" s="66" t="s">
        <v>177</v>
      </c>
    </row>
    <row r="106" spans="7:23" ht="32" thickBot="1" x14ac:dyDescent="0.4">
      <c r="G106" s="26" t="s">
        <v>63</v>
      </c>
      <c r="H106" s="25">
        <v>0.85</v>
      </c>
      <c r="I106" s="37"/>
      <c r="J106" s="26" t="s">
        <v>63</v>
      </c>
      <c r="K106" s="25">
        <v>0.85</v>
      </c>
      <c r="U106" s="2" t="s">
        <v>26</v>
      </c>
      <c r="V106" s="66" t="s">
        <v>180</v>
      </c>
      <c r="W106" s="66" t="s">
        <v>179</v>
      </c>
    </row>
    <row r="107" spans="7:23" ht="32" thickBot="1" x14ac:dyDescent="0.4">
      <c r="G107" s="26" t="s">
        <v>64</v>
      </c>
      <c r="H107" s="25">
        <v>0.85</v>
      </c>
      <c r="I107" s="37"/>
      <c r="J107" s="26" t="s">
        <v>64</v>
      </c>
      <c r="K107" s="25">
        <v>0.85</v>
      </c>
      <c r="U107" s="10" t="s">
        <v>27</v>
      </c>
      <c r="V107" s="67" t="s">
        <v>177</v>
      </c>
      <c r="W107" s="67" t="s">
        <v>177</v>
      </c>
    </row>
    <row r="108" spans="7:23" ht="32" thickBot="1" x14ac:dyDescent="0.4">
      <c r="G108" s="26" t="s">
        <v>65</v>
      </c>
      <c r="H108" s="25">
        <v>0.85</v>
      </c>
      <c r="I108" s="37"/>
      <c r="J108" s="26" t="s">
        <v>65</v>
      </c>
      <c r="K108" s="25">
        <v>0.85</v>
      </c>
      <c r="U108" s="10" t="s">
        <v>28</v>
      </c>
      <c r="V108" s="67" t="s">
        <v>181</v>
      </c>
      <c r="W108" s="67" t="s">
        <v>177</v>
      </c>
    </row>
    <row r="109" spans="7:23" ht="32" thickBot="1" x14ac:dyDescent="0.4">
      <c r="G109" s="27" t="s">
        <v>66</v>
      </c>
      <c r="H109" s="25">
        <v>0.85</v>
      </c>
      <c r="I109" s="37"/>
      <c r="J109" s="27" t="s">
        <v>66</v>
      </c>
      <c r="K109" s="25">
        <v>0.85</v>
      </c>
      <c r="U109" s="10" t="s">
        <v>29</v>
      </c>
      <c r="V109" s="67" t="s">
        <v>182</v>
      </c>
      <c r="W109" s="67" t="s">
        <v>179</v>
      </c>
    </row>
    <row r="110" spans="7:23" ht="32" thickBot="1" x14ac:dyDescent="0.4">
      <c r="G110" s="27" t="s">
        <v>67</v>
      </c>
      <c r="H110" s="25">
        <v>0.85</v>
      </c>
      <c r="I110" s="37"/>
      <c r="J110" s="27" t="s">
        <v>67</v>
      </c>
      <c r="K110" s="25">
        <v>0.85</v>
      </c>
      <c r="U110" s="4" t="s">
        <v>60</v>
      </c>
      <c r="V110" s="65" t="s">
        <v>175</v>
      </c>
      <c r="W110" s="4"/>
    </row>
    <row r="111" spans="7:23" ht="32" thickBot="1" x14ac:dyDescent="0.4">
      <c r="G111" s="27" t="s">
        <v>68</v>
      </c>
      <c r="H111" s="25">
        <v>0.85</v>
      </c>
      <c r="I111" s="37"/>
      <c r="J111" s="27" t="s">
        <v>68</v>
      </c>
      <c r="K111" s="25">
        <v>0.85</v>
      </c>
      <c r="U111" s="4" t="s">
        <v>61</v>
      </c>
      <c r="V111" s="65" t="s">
        <v>176</v>
      </c>
      <c r="W111" s="4"/>
    </row>
    <row r="112" spans="7:23" ht="32" thickBot="1" x14ac:dyDescent="0.4">
      <c r="G112" s="28"/>
      <c r="H112" s="24"/>
      <c r="I112" s="37"/>
      <c r="J112" s="21"/>
      <c r="K112" s="29"/>
      <c r="U112" s="4" t="s">
        <v>62</v>
      </c>
      <c r="V112" s="65" t="s">
        <v>177</v>
      </c>
      <c r="W112" s="4"/>
    </row>
    <row r="113" spans="7:23" ht="32" thickBot="1" x14ac:dyDescent="0.4">
      <c r="G113" s="25" t="s">
        <v>78</v>
      </c>
      <c r="H113" s="25">
        <v>0.5</v>
      </c>
      <c r="I113" s="37"/>
      <c r="J113" s="25" t="s">
        <v>78</v>
      </c>
      <c r="K113" s="25">
        <v>0.5</v>
      </c>
      <c r="U113" s="2" t="s">
        <v>63</v>
      </c>
      <c r="V113" s="66" t="s">
        <v>178</v>
      </c>
      <c r="W113" s="2"/>
    </row>
    <row r="114" spans="7:23" ht="32" thickBot="1" x14ac:dyDescent="0.4">
      <c r="G114" s="25" t="s">
        <v>79</v>
      </c>
      <c r="H114" s="25">
        <v>0.5</v>
      </c>
      <c r="I114" s="37"/>
      <c r="J114" s="25" t="s">
        <v>79</v>
      </c>
      <c r="K114" s="25">
        <v>0.5</v>
      </c>
      <c r="U114" s="2" t="s">
        <v>64</v>
      </c>
      <c r="V114" s="66" t="s">
        <v>179</v>
      </c>
      <c r="W114" s="2"/>
    </row>
    <row r="115" spans="7:23" ht="32" thickBot="1" x14ac:dyDescent="0.4">
      <c r="G115" s="25" t="s">
        <v>80</v>
      </c>
      <c r="H115" s="25">
        <v>0.5</v>
      </c>
      <c r="I115" s="37"/>
      <c r="J115" s="25" t="s">
        <v>80</v>
      </c>
      <c r="K115" s="25">
        <v>0.5</v>
      </c>
      <c r="U115" s="2" t="s">
        <v>65</v>
      </c>
      <c r="V115" s="66" t="s">
        <v>180</v>
      </c>
      <c r="W115" s="2"/>
    </row>
    <row r="116" spans="7:23" ht="32" thickBot="1" x14ac:dyDescent="0.4">
      <c r="G116" s="26" t="s">
        <v>81</v>
      </c>
      <c r="H116" s="25">
        <v>0.5</v>
      </c>
      <c r="I116" s="37"/>
      <c r="J116" s="26" t="s">
        <v>81</v>
      </c>
      <c r="K116" s="25">
        <v>0.5</v>
      </c>
      <c r="U116" s="10" t="s">
        <v>66</v>
      </c>
      <c r="V116" s="67" t="s">
        <v>177</v>
      </c>
      <c r="W116" s="10"/>
    </row>
    <row r="117" spans="7:23" ht="32" thickBot="1" x14ac:dyDescent="0.4">
      <c r="G117" s="26" t="s">
        <v>82</v>
      </c>
      <c r="H117" s="25">
        <v>0.5</v>
      </c>
      <c r="I117" s="37"/>
      <c r="J117" s="26" t="s">
        <v>82</v>
      </c>
      <c r="K117" s="25">
        <v>0.5</v>
      </c>
      <c r="U117" s="10" t="s">
        <v>67</v>
      </c>
      <c r="V117" s="67" t="s">
        <v>181</v>
      </c>
      <c r="W117" s="10"/>
    </row>
    <row r="118" spans="7:23" ht="32" thickBot="1" x14ac:dyDescent="0.4">
      <c r="G118" s="26" t="s">
        <v>83</v>
      </c>
      <c r="H118" s="25">
        <v>0.5</v>
      </c>
      <c r="I118" s="37"/>
      <c r="J118" s="26" t="s">
        <v>83</v>
      </c>
      <c r="K118" s="25">
        <v>0.5</v>
      </c>
      <c r="U118" s="10" t="s">
        <v>68</v>
      </c>
      <c r="V118" s="67" t="s">
        <v>182</v>
      </c>
      <c r="W118" s="10"/>
    </row>
    <row r="119" spans="7:23" ht="32" thickBot="1" x14ac:dyDescent="0.4">
      <c r="G119" s="27" t="s">
        <v>84</v>
      </c>
      <c r="H119" s="25">
        <v>0.5</v>
      </c>
      <c r="I119" s="37"/>
      <c r="J119" s="27" t="s">
        <v>84</v>
      </c>
      <c r="K119" s="25">
        <v>0.5</v>
      </c>
      <c r="U119" s="4" t="s">
        <v>78</v>
      </c>
      <c r="V119" s="65" t="s">
        <v>175</v>
      </c>
      <c r="W119" s="4"/>
    </row>
    <row r="120" spans="7:23" ht="32" thickBot="1" x14ac:dyDescent="0.4">
      <c r="G120" s="27" t="s">
        <v>85</v>
      </c>
      <c r="H120" s="25">
        <v>0.5</v>
      </c>
      <c r="I120" s="37"/>
      <c r="J120" s="27" t="s">
        <v>85</v>
      </c>
      <c r="K120" s="25">
        <v>0.5</v>
      </c>
      <c r="U120" s="4" t="s">
        <v>79</v>
      </c>
      <c r="V120" s="65" t="s">
        <v>176</v>
      </c>
      <c r="W120" s="4"/>
    </row>
    <row r="121" spans="7:23" ht="32" thickBot="1" x14ac:dyDescent="0.4">
      <c r="G121" s="27" t="s">
        <v>86</v>
      </c>
      <c r="H121" s="25">
        <v>0.5</v>
      </c>
      <c r="I121" s="37"/>
      <c r="J121" s="27" t="s">
        <v>86</v>
      </c>
      <c r="K121" s="25">
        <v>0.5</v>
      </c>
      <c r="U121" s="4" t="s">
        <v>80</v>
      </c>
      <c r="V121" s="65" t="s">
        <v>177</v>
      </c>
      <c r="W121" s="4"/>
    </row>
    <row r="122" spans="7:23" ht="32" thickBot="1" x14ac:dyDescent="0.4">
      <c r="G122" s="28"/>
      <c r="H122" s="24"/>
      <c r="I122" s="37"/>
      <c r="J122" s="21"/>
      <c r="K122" s="29"/>
      <c r="U122" s="2" t="s">
        <v>81</v>
      </c>
      <c r="V122" s="66" t="s">
        <v>178</v>
      </c>
      <c r="W122" s="2"/>
    </row>
    <row r="123" spans="7:23" ht="32" thickBot="1" x14ac:dyDescent="0.4">
      <c r="G123" s="25" t="s">
        <v>96</v>
      </c>
      <c r="H123" s="25">
        <v>0.5</v>
      </c>
      <c r="I123" s="37"/>
      <c r="J123" s="25" t="s">
        <v>96</v>
      </c>
      <c r="K123" s="25">
        <v>0.5</v>
      </c>
      <c r="U123" s="2" t="s">
        <v>82</v>
      </c>
      <c r="V123" s="66" t="s">
        <v>179</v>
      </c>
      <c r="W123" s="2"/>
    </row>
    <row r="124" spans="7:23" ht="32" thickBot="1" x14ac:dyDescent="0.4">
      <c r="G124" s="25" t="s">
        <v>97</v>
      </c>
      <c r="H124" s="25">
        <v>0.5</v>
      </c>
      <c r="I124" s="37"/>
      <c r="J124" s="25" t="s">
        <v>97</v>
      </c>
      <c r="K124" s="25">
        <v>0.5</v>
      </c>
      <c r="U124" s="2" t="s">
        <v>83</v>
      </c>
      <c r="V124" s="66" t="s">
        <v>180</v>
      </c>
      <c r="W124" s="2"/>
    </row>
    <row r="125" spans="7:23" ht="32" thickBot="1" x14ac:dyDescent="0.4">
      <c r="G125" s="25" t="s">
        <v>98</v>
      </c>
      <c r="H125" s="25">
        <v>0.5</v>
      </c>
      <c r="I125" s="37"/>
      <c r="J125" s="25" t="s">
        <v>98</v>
      </c>
      <c r="K125" s="25">
        <v>0.5</v>
      </c>
      <c r="U125" s="10" t="s">
        <v>84</v>
      </c>
      <c r="V125" s="67" t="s">
        <v>177</v>
      </c>
      <c r="W125" s="10"/>
    </row>
    <row r="126" spans="7:23" ht="32" thickBot="1" x14ac:dyDescent="0.4">
      <c r="G126" s="26" t="s">
        <v>99</v>
      </c>
      <c r="H126" s="25">
        <v>0.5</v>
      </c>
      <c r="I126" s="37"/>
      <c r="J126" s="26" t="s">
        <v>99</v>
      </c>
      <c r="K126" s="25">
        <v>0.5</v>
      </c>
      <c r="U126" s="10" t="s">
        <v>85</v>
      </c>
      <c r="V126" s="67" t="s">
        <v>181</v>
      </c>
      <c r="W126" s="10"/>
    </row>
    <row r="127" spans="7:23" ht="32" thickBot="1" x14ac:dyDescent="0.4">
      <c r="G127" s="26" t="s">
        <v>100</v>
      </c>
      <c r="H127" s="25">
        <v>0.5</v>
      </c>
      <c r="I127" s="37"/>
      <c r="J127" s="26" t="s">
        <v>100</v>
      </c>
      <c r="K127" s="25">
        <v>0.5</v>
      </c>
      <c r="U127" s="10" t="s">
        <v>86</v>
      </c>
      <c r="V127" s="67" t="s">
        <v>182</v>
      </c>
      <c r="W127" s="10"/>
    </row>
    <row r="128" spans="7:23" ht="32" thickBot="1" x14ac:dyDescent="0.4">
      <c r="G128" s="26" t="s">
        <v>101</v>
      </c>
      <c r="H128" s="25">
        <v>0.5</v>
      </c>
      <c r="I128" s="37"/>
      <c r="J128" s="26" t="s">
        <v>101</v>
      </c>
      <c r="K128" s="25">
        <v>0.5</v>
      </c>
      <c r="U128" s="4" t="s">
        <v>96</v>
      </c>
      <c r="V128" s="65" t="s">
        <v>175</v>
      </c>
      <c r="W128" s="4"/>
    </row>
    <row r="129" spans="7:23" ht="32" thickBot="1" x14ac:dyDescent="0.4">
      <c r="G129" s="30" t="s">
        <v>102</v>
      </c>
      <c r="H129" s="25">
        <v>0.5</v>
      </c>
      <c r="I129" s="37"/>
      <c r="J129" s="30" t="s">
        <v>102</v>
      </c>
      <c r="K129" s="25">
        <v>0.5</v>
      </c>
      <c r="U129" s="4" t="s">
        <v>97</v>
      </c>
      <c r="V129" s="65" t="s">
        <v>176</v>
      </c>
      <c r="W129" s="4"/>
    </row>
    <row r="130" spans="7:23" ht="32" thickBot="1" x14ac:dyDescent="0.4">
      <c r="G130" s="30" t="s">
        <v>103</v>
      </c>
      <c r="H130" s="25">
        <v>0.5</v>
      </c>
      <c r="I130" s="37"/>
      <c r="J130" s="30" t="s">
        <v>103</v>
      </c>
      <c r="K130" s="25">
        <v>0.5</v>
      </c>
      <c r="U130" s="4" t="s">
        <v>98</v>
      </c>
      <c r="V130" s="65" t="s">
        <v>177</v>
      </c>
      <c r="W130" s="4"/>
    </row>
    <row r="131" spans="7:23" ht="32" thickBot="1" x14ac:dyDescent="0.4">
      <c r="G131" s="30" t="s">
        <v>104</v>
      </c>
      <c r="H131" s="25">
        <v>0.5</v>
      </c>
      <c r="I131" s="38"/>
      <c r="J131" s="30" t="s">
        <v>104</v>
      </c>
      <c r="K131" s="25">
        <v>0.5</v>
      </c>
      <c r="U131" s="2" t="s">
        <v>99</v>
      </c>
      <c r="V131" s="66" t="s">
        <v>178</v>
      </c>
      <c r="W131" s="2"/>
    </row>
    <row r="132" spans="7:23" ht="32" thickBot="1" x14ac:dyDescent="0.4">
      <c r="I132" s="37"/>
      <c r="J132" s="20"/>
      <c r="U132" s="2" t="s">
        <v>100</v>
      </c>
      <c r="V132" s="66" t="s">
        <v>179</v>
      </c>
      <c r="W132" s="2"/>
    </row>
    <row r="133" spans="7:23" ht="32" thickBot="1" x14ac:dyDescent="0.4">
      <c r="I133" s="37"/>
      <c r="J133" s="20"/>
      <c r="U133" s="2" t="s">
        <v>101</v>
      </c>
      <c r="V133" s="66" t="s">
        <v>180</v>
      </c>
      <c r="W133" s="2"/>
    </row>
    <row r="134" spans="7:23" ht="32" thickBot="1" x14ac:dyDescent="0.4">
      <c r="I134" s="37"/>
      <c r="J134" s="20"/>
      <c r="U134" s="10" t="s">
        <v>102</v>
      </c>
      <c r="V134" s="67" t="s">
        <v>177</v>
      </c>
      <c r="W134" s="10"/>
    </row>
    <row r="135" spans="7:23" ht="32" thickBot="1" x14ac:dyDescent="0.4">
      <c r="I135" s="37"/>
      <c r="J135" s="20"/>
      <c r="U135" s="10" t="s">
        <v>103</v>
      </c>
      <c r="V135" s="67" t="s">
        <v>181</v>
      </c>
      <c r="W135" s="10"/>
    </row>
    <row r="136" spans="7:23" ht="32" thickBot="1" x14ac:dyDescent="0.4">
      <c r="I136" s="37"/>
      <c r="J136" s="20"/>
      <c r="U136" s="10" t="s">
        <v>104</v>
      </c>
      <c r="V136" s="67" t="s">
        <v>182</v>
      </c>
      <c r="W136" s="10"/>
    </row>
    <row r="137" spans="7:23" x14ac:dyDescent="0.35">
      <c r="I137" s="37"/>
      <c r="J137" s="20"/>
    </row>
    <row r="138" spans="7:23" x14ac:dyDescent="0.35">
      <c r="I138" s="37"/>
      <c r="J138" s="20"/>
    </row>
    <row r="139" spans="7:23" x14ac:dyDescent="0.35">
      <c r="I139" s="37"/>
      <c r="J139" s="20"/>
    </row>
    <row r="140" spans="7:23" x14ac:dyDescent="0.35">
      <c r="I140" s="37"/>
      <c r="J140" s="20"/>
    </row>
    <row r="141" spans="7:23" x14ac:dyDescent="0.35">
      <c r="I141" s="37"/>
      <c r="J141" s="20"/>
    </row>
    <row r="142" spans="7:23" x14ac:dyDescent="0.35">
      <c r="I142" s="37"/>
      <c r="J142" s="20"/>
    </row>
    <row r="143" spans="7:23" x14ac:dyDescent="0.35">
      <c r="I143" s="37"/>
      <c r="J143" s="20"/>
    </row>
    <row r="144" spans="7:23" x14ac:dyDescent="0.35">
      <c r="I144" s="37"/>
      <c r="J144" s="20"/>
    </row>
    <row r="145" spans="9:10" x14ac:dyDescent="0.35">
      <c r="I145" s="37"/>
      <c r="J145" s="20"/>
    </row>
    <row r="146" spans="9:10" x14ac:dyDescent="0.35">
      <c r="I146" s="37"/>
      <c r="J146" s="20"/>
    </row>
    <row r="147" spans="9:10" x14ac:dyDescent="0.35">
      <c r="I147" s="37"/>
      <c r="J147" s="20"/>
    </row>
    <row r="148" spans="9:10" x14ac:dyDescent="0.35">
      <c r="I148" s="37"/>
      <c r="J148" s="20"/>
    </row>
    <row r="149" spans="9:10" x14ac:dyDescent="0.35">
      <c r="I149" s="37"/>
      <c r="J149" s="20"/>
    </row>
    <row r="150" spans="9:10" x14ac:dyDescent="0.35">
      <c r="I150" s="37"/>
      <c r="J150" s="20"/>
    </row>
    <row r="151" spans="9:10" x14ac:dyDescent="0.35">
      <c r="I151" s="37"/>
      <c r="J151" s="20"/>
    </row>
    <row r="152" spans="9:10" x14ac:dyDescent="0.35">
      <c r="I152" s="37"/>
      <c r="J152" s="20"/>
    </row>
    <row r="153" spans="9:10" x14ac:dyDescent="0.35">
      <c r="I153" s="37"/>
      <c r="J153" s="20"/>
    </row>
    <row r="154" spans="9:10" x14ac:dyDescent="0.35">
      <c r="I154" s="37"/>
      <c r="J154" s="20"/>
    </row>
    <row r="155" spans="9:10" x14ac:dyDescent="0.35">
      <c r="I155" s="37"/>
      <c r="J155" s="20"/>
    </row>
    <row r="156" spans="9:10" x14ac:dyDescent="0.35">
      <c r="I156" s="37"/>
      <c r="J156" s="20"/>
    </row>
    <row r="157" spans="9:10" x14ac:dyDescent="0.35">
      <c r="I157" s="37"/>
      <c r="J157" s="20"/>
    </row>
    <row r="158" spans="9:10" x14ac:dyDescent="0.35">
      <c r="I158" s="37"/>
      <c r="J158" s="20"/>
    </row>
    <row r="159" spans="9:10" x14ac:dyDescent="0.35">
      <c r="I159" s="37"/>
      <c r="J159" s="20"/>
    </row>
    <row r="160" spans="9:10" x14ac:dyDescent="0.35">
      <c r="I160" s="37"/>
      <c r="J160" s="20"/>
    </row>
    <row r="161" spans="9:10" x14ac:dyDescent="0.35">
      <c r="I161" s="37"/>
      <c r="J161" s="20"/>
    </row>
    <row r="162" spans="9:10" x14ac:dyDescent="0.35">
      <c r="I162" s="37"/>
      <c r="J162" s="20"/>
    </row>
    <row r="163" spans="9:10" x14ac:dyDescent="0.35">
      <c r="I163" s="37"/>
      <c r="J163" s="20"/>
    </row>
    <row r="164" spans="9:10" x14ac:dyDescent="0.35">
      <c r="I164" s="37"/>
      <c r="J164" s="20"/>
    </row>
    <row r="165" spans="9:10" x14ac:dyDescent="0.35">
      <c r="I165" s="37"/>
      <c r="J165" s="20"/>
    </row>
    <row r="166" spans="9:10" x14ac:dyDescent="0.35">
      <c r="I166" s="37"/>
      <c r="J166" s="20"/>
    </row>
    <row r="167" spans="9:10" x14ac:dyDescent="0.35">
      <c r="I167" s="37"/>
      <c r="J167" s="20"/>
    </row>
    <row r="168" spans="9:10" x14ac:dyDescent="0.35">
      <c r="I168" s="37"/>
      <c r="J168" s="20"/>
    </row>
    <row r="169" spans="9:10" x14ac:dyDescent="0.35">
      <c r="I169" s="37"/>
      <c r="J169" s="20"/>
    </row>
    <row r="170" spans="9:10" x14ac:dyDescent="0.35">
      <c r="I170" s="37"/>
      <c r="J170" s="20"/>
    </row>
    <row r="171" spans="9:10" x14ac:dyDescent="0.35">
      <c r="I171" s="37"/>
      <c r="J171" s="20"/>
    </row>
    <row r="172" spans="9:10" x14ac:dyDescent="0.35">
      <c r="I172" s="37"/>
      <c r="J172" s="20"/>
    </row>
    <row r="173" spans="9:10" x14ac:dyDescent="0.35">
      <c r="I173" s="37"/>
      <c r="J173" s="20"/>
    </row>
    <row r="174" spans="9:10" x14ac:dyDescent="0.35">
      <c r="I174" s="37"/>
      <c r="J174" s="20"/>
    </row>
    <row r="175" spans="9:10" x14ac:dyDescent="0.35">
      <c r="I175" s="37"/>
      <c r="J175" s="20"/>
    </row>
    <row r="176" spans="9:10" x14ac:dyDescent="0.35">
      <c r="I176" s="37"/>
      <c r="J176" s="20"/>
    </row>
    <row r="177" spans="9:10" x14ac:dyDescent="0.35">
      <c r="I177" s="37"/>
      <c r="J177" s="20"/>
    </row>
    <row r="178" spans="9:10" x14ac:dyDescent="0.35">
      <c r="I178" s="37"/>
      <c r="J178" s="20"/>
    </row>
    <row r="179" spans="9:10" x14ac:dyDescent="0.35">
      <c r="I179" s="37"/>
      <c r="J179" s="20"/>
    </row>
    <row r="180" spans="9:10" x14ac:dyDescent="0.35">
      <c r="I180" s="37"/>
      <c r="J180" s="20"/>
    </row>
    <row r="181" spans="9:10" x14ac:dyDescent="0.35">
      <c r="I181" s="37"/>
      <c r="J181" s="20"/>
    </row>
    <row r="182" spans="9:10" x14ac:dyDescent="0.35">
      <c r="I182" s="37"/>
      <c r="J182" s="20"/>
    </row>
    <row r="183" spans="9:10" x14ac:dyDescent="0.35">
      <c r="I183" s="37"/>
      <c r="J183" s="20"/>
    </row>
    <row r="184" spans="9:10" x14ac:dyDescent="0.35">
      <c r="I184" s="37"/>
      <c r="J184" s="20"/>
    </row>
    <row r="185" spans="9:10" x14ac:dyDescent="0.35">
      <c r="I185" s="37"/>
      <c r="J185" s="20"/>
    </row>
    <row r="186" spans="9:10" x14ac:dyDescent="0.35">
      <c r="I186" s="37"/>
      <c r="J186" s="20"/>
    </row>
    <row r="187" spans="9:10" x14ac:dyDescent="0.35">
      <c r="I187" s="37"/>
      <c r="J187" s="20"/>
    </row>
    <row r="188" spans="9:10" x14ac:dyDescent="0.35">
      <c r="I188" s="37"/>
      <c r="J188" s="20"/>
    </row>
    <row r="189" spans="9:10" x14ac:dyDescent="0.35">
      <c r="I189" s="37"/>
      <c r="J189" s="20"/>
    </row>
    <row r="190" spans="9:10" x14ac:dyDescent="0.35">
      <c r="I190" s="37"/>
      <c r="J190" s="20"/>
    </row>
    <row r="191" spans="9:10" x14ac:dyDescent="0.35">
      <c r="I191" s="37"/>
      <c r="J191" s="20"/>
    </row>
    <row r="192" spans="9:10" x14ac:dyDescent="0.35">
      <c r="I192" s="37"/>
      <c r="J192" s="20"/>
    </row>
    <row r="193" spans="9:10" x14ac:dyDescent="0.35">
      <c r="I193" s="37"/>
      <c r="J193" s="20"/>
    </row>
    <row r="194" spans="9:10" x14ac:dyDescent="0.35">
      <c r="I194" s="37"/>
      <c r="J194" s="20"/>
    </row>
    <row r="195" spans="9:10" x14ac:dyDescent="0.35">
      <c r="I195" s="37"/>
      <c r="J195" s="20"/>
    </row>
    <row r="196" spans="9:10" x14ac:dyDescent="0.35">
      <c r="I196" s="37"/>
      <c r="J196" s="20"/>
    </row>
    <row r="197" spans="9:10" x14ac:dyDescent="0.35">
      <c r="I197" s="37"/>
      <c r="J197" s="20"/>
    </row>
    <row r="198" spans="9:10" x14ac:dyDescent="0.35">
      <c r="I198" s="37"/>
      <c r="J198" s="20"/>
    </row>
    <row r="199" spans="9:10" x14ac:dyDescent="0.35">
      <c r="I199" s="37"/>
      <c r="J199" s="20"/>
    </row>
    <row r="200" spans="9:10" x14ac:dyDescent="0.35">
      <c r="I200" s="37"/>
      <c r="J200" s="20"/>
    </row>
    <row r="201" spans="9:10" x14ac:dyDescent="0.35">
      <c r="I201" s="37"/>
      <c r="J201" s="20"/>
    </row>
    <row r="202" spans="9:10" x14ac:dyDescent="0.35">
      <c r="I202" s="37"/>
      <c r="J202" s="20"/>
    </row>
    <row r="203" spans="9:10" x14ac:dyDescent="0.35">
      <c r="I203" s="37"/>
      <c r="J203" s="20"/>
    </row>
    <row r="204" spans="9:10" x14ac:dyDescent="0.35">
      <c r="I204" s="37"/>
      <c r="J204" s="20"/>
    </row>
    <row r="205" spans="9:10" x14ac:dyDescent="0.35">
      <c r="I205" s="37"/>
      <c r="J205" s="20"/>
    </row>
    <row r="206" spans="9:10" x14ac:dyDescent="0.35">
      <c r="I206" s="37"/>
      <c r="J206" s="20"/>
    </row>
    <row r="207" spans="9:10" x14ac:dyDescent="0.35">
      <c r="I207" s="37"/>
      <c r="J207" s="20"/>
    </row>
    <row r="208" spans="9:10" x14ac:dyDescent="0.35">
      <c r="I208" s="37"/>
      <c r="J208" s="20"/>
    </row>
    <row r="209" spans="9:10" x14ac:dyDescent="0.35">
      <c r="I209" s="37"/>
      <c r="J209" s="20"/>
    </row>
    <row r="210" spans="9:10" x14ac:dyDescent="0.35">
      <c r="I210" s="37"/>
      <c r="J210" s="20"/>
    </row>
    <row r="211" spans="9:10" x14ac:dyDescent="0.35">
      <c r="I211" s="37"/>
      <c r="J211" s="20"/>
    </row>
    <row r="212" spans="9:10" x14ac:dyDescent="0.35">
      <c r="I212" s="37"/>
      <c r="J212" s="20"/>
    </row>
    <row r="213" spans="9:10" x14ac:dyDescent="0.35">
      <c r="I213" s="37"/>
      <c r="J213" s="20"/>
    </row>
    <row r="214" spans="9:10" x14ac:dyDescent="0.35">
      <c r="I214" s="37"/>
      <c r="J214" s="20"/>
    </row>
    <row r="215" spans="9:10" x14ac:dyDescent="0.35">
      <c r="I215" s="37"/>
      <c r="J215" s="20"/>
    </row>
    <row r="216" spans="9:10" x14ac:dyDescent="0.35">
      <c r="I216" s="37"/>
      <c r="J216" s="20"/>
    </row>
    <row r="217" spans="9:10" x14ac:dyDescent="0.35">
      <c r="I217" s="37"/>
      <c r="J217" s="20"/>
    </row>
    <row r="218" spans="9:10" x14ac:dyDescent="0.35">
      <c r="I218" s="37"/>
      <c r="J218" s="20"/>
    </row>
    <row r="219" spans="9:10" x14ac:dyDescent="0.35">
      <c r="I219" s="37"/>
      <c r="J219" s="20"/>
    </row>
    <row r="220" spans="9:10" x14ac:dyDescent="0.35">
      <c r="I220" s="37"/>
      <c r="J220" s="20"/>
    </row>
    <row r="221" spans="9:10" x14ac:dyDescent="0.35">
      <c r="I221" s="37"/>
      <c r="J221" s="20"/>
    </row>
    <row r="222" spans="9:10" x14ac:dyDescent="0.35">
      <c r="I222" s="37"/>
      <c r="J222" s="20"/>
    </row>
    <row r="223" spans="9:10" x14ac:dyDescent="0.35">
      <c r="I223" s="37"/>
      <c r="J223" s="20"/>
    </row>
    <row r="224" spans="9:10" x14ac:dyDescent="0.35">
      <c r="I224" s="37"/>
      <c r="J224" s="20"/>
    </row>
    <row r="225" spans="9:10" x14ac:dyDescent="0.35">
      <c r="I225" s="37"/>
      <c r="J225" s="20"/>
    </row>
    <row r="226" spans="9:10" x14ac:dyDescent="0.35">
      <c r="I226" s="37"/>
      <c r="J226" s="20"/>
    </row>
    <row r="227" spans="9:10" x14ac:dyDescent="0.35">
      <c r="I227" s="37"/>
      <c r="J227" s="20"/>
    </row>
  </sheetData>
  <mergeCells count="9">
    <mergeCell ref="G45:H45"/>
    <mergeCell ref="J45:K45"/>
    <mergeCell ref="G91:H91"/>
    <mergeCell ref="J91:K91"/>
    <mergeCell ref="P1:Q1"/>
    <mergeCell ref="P6:Q6"/>
    <mergeCell ref="P15:Q15"/>
    <mergeCell ref="G1:H1"/>
    <mergeCell ref="J1:K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0E79-9A8B-4466-B32E-7C1EFB48A10C}">
  <dimension ref="A1:AO42"/>
  <sheetViews>
    <sheetView topLeftCell="P1" zoomScaleNormal="100" workbookViewId="0">
      <selection activeCell="AC8" sqref="AC8"/>
    </sheetView>
  </sheetViews>
  <sheetFormatPr defaultRowHeight="14.5" x14ac:dyDescent="0.35"/>
  <cols>
    <col min="1" max="1" width="29.26953125" style="23" bestFit="1" customWidth="1"/>
    <col min="2" max="2" width="4.36328125" style="23" bestFit="1" customWidth="1"/>
    <col min="3" max="3" width="5.1796875" style="23" bestFit="1" customWidth="1"/>
    <col min="4" max="4" width="5.36328125" style="23" bestFit="1" customWidth="1"/>
    <col min="5" max="5" width="4.81640625" style="23" bestFit="1" customWidth="1"/>
    <col min="6" max="6" width="5.1796875" style="23" bestFit="1" customWidth="1"/>
    <col min="7" max="7" width="5.36328125" style="23" bestFit="1" customWidth="1"/>
    <col min="8" max="8" width="4.36328125" style="23" bestFit="1" customWidth="1"/>
    <col min="9" max="9" width="5.1796875" style="23" bestFit="1" customWidth="1"/>
    <col min="10" max="11" width="4.81640625" style="23" bestFit="1" customWidth="1"/>
    <col min="12" max="12" width="5.1796875" style="23" bestFit="1" customWidth="1"/>
    <col min="13" max="13" width="4.81640625" style="23" bestFit="1" customWidth="1"/>
    <col min="14" max="14" width="20.26953125" style="23" customWidth="1"/>
    <col min="15" max="15" width="28.7265625" style="23" bestFit="1" customWidth="1"/>
    <col min="16" max="16" width="4.36328125" style="23" bestFit="1" customWidth="1"/>
    <col min="17" max="17" width="5.1796875" style="23" bestFit="1" customWidth="1"/>
    <col min="18" max="18" width="5.36328125" style="23" bestFit="1" customWidth="1"/>
    <col min="19" max="19" width="4.36328125" style="23" bestFit="1" customWidth="1"/>
    <col min="20" max="20" width="5.1796875" style="23" bestFit="1" customWidth="1"/>
    <col min="21" max="21" width="5.36328125" style="23" bestFit="1" customWidth="1"/>
    <col min="22" max="22" width="4.36328125" style="23" bestFit="1" customWidth="1"/>
    <col min="23" max="23" width="5.1796875" style="23" bestFit="1" customWidth="1"/>
    <col min="24" max="24" width="4.81640625" style="23" bestFit="1" customWidth="1"/>
    <col min="25" max="25" width="4.36328125" style="23" bestFit="1" customWidth="1"/>
    <col min="26" max="26" width="5.1796875" style="23" bestFit="1" customWidth="1"/>
    <col min="27" max="27" width="4.81640625" style="23" bestFit="1" customWidth="1"/>
    <col min="28" max="28" width="17.08984375" style="23" customWidth="1"/>
    <col min="29" max="29" width="28.7265625" style="23" bestFit="1" customWidth="1"/>
    <col min="30" max="30" width="4.36328125" style="23" bestFit="1" customWidth="1"/>
    <col min="31" max="31" width="5.1796875" style="23" bestFit="1" customWidth="1"/>
    <col min="32" max="32" width="5.36328125" style="23" bestFit="1" customWidth="1"/>
    <col min="33" max="33" width="4.36328125" style="23" bestFit="1" customWidth="1"/>
    <col min="34" max="34" width="5.1796875" style="23" bestFit="1" customWidth="1"/>
    <col min="35" max="35" width="5.36328125" style="23" bestFit="1" customWidth="1"/>
    <col min="36" max="36" width="4.36328125" style="23" bestFit="1" customWidth="1"/>
    <col min="37" max="37" width="5.1796875" style="23" bestFit="1" customWidth="1"/>
    <col min="38" max="38" width="4.81640625" style="23" bestFit="1" customWidth="1"/>
    <col min="39" max="39" width="4.36328125" style="23" bestFit="1" customWidth="1"/>
    <col min="40" max="40" width="5.1796875" style="23" bestFit="1" customWidth="1"/>
    <col min="41" max="41" width="4.81640625" style="23" bestFit="1" customWidth="1"/>
    <col min="42" max="16384" width="8.7265625" style="23"/>
  </cols>
  <sheetData>
    <row r="1" spans="1:41" ht="16" thickBot="1" x14ac:dyDescent="0.4">
      <c r="A1" s="74"/>
      <c r="B1" s="103" t="s">
        <v>116</v>
      </c>
      <c r="C1" s="104"/>
      <c r="D1" s="104"/>
      <c r="E1" s="104"/>
      <c r="F1" s="104"/>
      <c r="G1" s="105"/>
      <c r="H1" s="103" t="s">
        <v>117</v>
      </c>
      <c r="I1" s="104"/>
      <c r="J1" s="104"/>
      <c r="K1" s="104"/>
      <c r="L1" s="104"/>
      <c r="M1" s="105"/>
      <c r="N1" s="81"/>
      <c r="O1" s="74"/>
      <c r="P1" s="109" t="s">
        <v>191</v>
      </c>
      <c r="Q1" s="110"/>
      <c r="R1" s="110"/>
      <c r="S1" s="110"/>
      <c r="T1" s="110"/>
      <c r="U1" s="111"/>
      <c r="V1" s="109" t="s">
        <v>192</v>
      </c>
      <c r="W1" s="110"/>
      <c r="X1" s="110"/>
      <c r="Y1" s="110"/>
      <c r="Z1" s="110"/>
      <c r="AA1" s="111"/>
      <c r="AB1" s="84"/>
      <c r="AC1" s="74"/>
      <c r="AD1" s="109" t="s">
        <v>193</v>
      </c>
      <c r="AE1" s="110"/>
      <c r="AF1" s="110"/>
      <c r="AG1" s="110"/>
      <c r="AH1" s="110"/>
      <c r="AI1" s="111"/>
      <c r="AJ1" s="109" t="s">
        <v>194</v>
      </c>
      <c r="AK1" s="110"/>
      <c r="AL1" s="110"/>
      <c r="AM1" s="110"/>
      <c r="AN1" s="110"/>
      <c r="AO1" s="111"/>
    </row>
    <row r="2" spans="1:41" ht="16" thickBot="1" x14ac:dyDescent="0.4">
      <c r="A2" s="74"/>
      <c r="B2" s="106" t="s">
        <v>189</v>
      </c>
      <c r="C2" s="107"/>
      <c r="D2" s="108"/>
      <c r="E2" s="106" t="s">
        <v>190</v>
      </c>
      <c r="F2" s="107"/>
      <c r="G2" s="108"/>
      <c r="H2" s="106" t="s">
        <v>189</v>
      </c>
      <c r="I2" s="107"/>
      <c r="J2" s="108"/>
      <c r="K2" s="106" t="s">
        <v>190</v>
      </c>
      <c r="L2" s="107"/>
      <c r="M2" s="108"/>
      <c r="N2" s="81"/>
      <c r="O2" s="74"/>
      <c r="P2" s="112" t="s">
        <v>189</v>
      </c>
      <c r="Q2" s="113"/>
      <c r="R2" s="114"/>
      <c r="S2" s="112" t="s">
        <v>190</v>
      </c>
      <c r="T2" s="113"/>
      <c r="U2" s="114"/>
      <c r="V2" s="112" t="s">
        <v>189</v>
      </c>
      <c r="W2" s="113"/>
      <c r="X2" s="114"/>
      <c r="Y2" s="112" t="s">
        <v>190</v>
      </c>
      <c r="Z2" s="113"/>
      <c r="AA2" s="114"/>
      <c r="AB2" s="84"/>
      <c r="AC2" s="74"/>
      <c r="AD2" s="112" t="s">
        <v>189</v>
      </c>
      <c r="AE2" s="113"/>
      <c r="AF2" s="114"/>
      <c r="AG2" s="112" t="s">
        <v>190</v>
      </c>
      <c r="AH2" s="113"/>
      <c r="AI2" s="114"/>
      <c r="AJ2" s="112" t="s">
        <v>189</v>
      </c>
      <c r="AK2" s="113"/>
      <c r="AL2" s="114"/>
      <c r="AM2" s="112" t="s">
        <v>190</v>
      </c>
      <c r="AN2" s="113"/>
      <c r="AO2" s="114"/>
    </row>
    <row r="3" spans="1:41" ht="16" thickBot="1" x14ac:dyDescent="0.4">
      <c r="A3" s="89" t="s">
        <v>114</v>
      </c>
      <c r="B3" s="90" t="s">
        <v>186</v>
      </c>
      <c r="C3" s="82" t="s">
        <v>187</v>
      </c>
      <c r="D3" s="91" t="s">
        <v>188</v>
      </c>
      <c r="E3" s="90" t="s">
        <v>186</v>
      </c>
      <c r="F3" s="82" t="s">
        <v>187</v>
      </c>
      <c r="G3" s="91" t="s">
        <v>188</v>
      </c>
      <c r="H3" s="90" t="s">
        <v>186</v>
      </c>
      <c r="I3" s="82" t="s">
        <v>187</v>
      </c>
      <c r="J3" s="91" t="s">
        <v>188</v>
      </c>
      <c r="K3" s="90" t="s">
        <v>186</v>
      </c>
      <c r="L3" s="82" t="s">
        <v>187</v>
      </c>
      <c r="M3" s="91" t="s">
        <v>188</v>
      </c>
      <c r="N3" s="82"/>
      <c r="O3" s="92" t="s">
        <v>114</v>
      </c>
      <c r="P3" s="90" t="s">
        <v>186</v>
      </c>
      <c r="Q3" s="82" t="s">
        <v>187</v>
      </c>
      <c r="R3" s="91" t="s">
        <v>188</v>
      </c>
      <c r="S3" s="90" t="s">
        <v>186</v>
      </c>
      <c r="T3" s="82" t="s">
        <v>187</v>
      </c>
      <c r="U3" s="91" t="s">
        <v>188</v>
      </c>
      <c r="V3" s="90" t="s">
        <v>186</v>
      </c>
      <c r="W3" s="82" t="s">
        <v>187</v>
      </c>
      <c r="X3" s="91" t="s">
        <v>188</v>
      </c>
      <c r="Y3" s="90" t="s">
        <v>186</v>
      </c>
      <c r="Z3" s="82" t="s">
        <v>187</v>
      </c>
      <c r="AA3" s="91" t="s">
        <v>188</v>
      </c>
      <c r="AB3" s="82"/>
      <c r="AC3" s="92" t="s">
        <v>114</v>
      </c>
      <c r="AD3" s="90" t="s">
        <v>186</v>
      </c>
      <c r="AE3" s="82" t="s">
        <v>187</v>
      </c>
      <c r="AF3" s="91" t="s">
        <v>188</v>
      </c>
      <c r="AG3" s="90" t="s">
        <v>186</v>
      </c>
      <c r="AH3" s="82" t="s">
        <v>187</v>
      </c>
      <c r="AI3" s="91" t="s">
        <v>188</v>
      </c>
      <c r="AJ3" s="90" t="s">
        <v>186</v>
      </c>
      <c r="AK3" s="82" t="s">
        <v>187</v>
      </c>
      <c r="AL3" s="91" t="s">
        <v>188</v>
      </c>
      <c r="AM3" s="90" t="s">
        <v>186</v>
      </c>
      <c r="AN3" s="82" t="s">
        <v>187</v>
      </c>
      <c r="AO3" s="91" t="s">
        <v>188</v>
      </c>
    </row>
    <row r="4" spans="1:41" ht="15" thickBot="1" x14ac:dyDescent="0.4">
      <c r="A4" s="93" t="s">
        <v>21</v>
      </c>
      <c r="B4" s="83">
        <f>1.01*E4</f>
        <v>0.96960000000000002</v>
      </c>
      <c r="C4" s="83">
        <f>F4*1.01</f>
        <v>1.3635000000000002</v>
      </c>
      <c r="D4" s="83">
        <f>G4*1.01</f>
        <v>3.3027000000000002</v>
      </c>
      <c r="E4" s="83">
        <v>0.96</v>
      </c>
      <c r="F4" s="83">
        <v>1.35</v>
      </c>
      <c r="G4" s="83">
        <v>3.27</v>
      </c>
      <c r="H4" s="83">
        <f>1.005*K4</f>
        <v>0.97484999999999988</v>
      </c>
      <c r="I4" s="83">
        <f>L4*1.005</f>
        <v>0.94469999999999987</v>
      </c>
      <c r="J4" s="83">
        <f>M4*1.005</f>
        <v>2.0099999999999998</v>
      </c>
      <c r="K4" s="83">
        <v>0.97</v>
      </c>
      <c r="L4" s="83">
        <v>0.94</v>
      </c>
      <c r="M4" s="83">
        <v>2</v>
      </c>
      <c r="N4" s="83"/>
      <c r="O4" s="93" t="s">
        <v>21</v>
      </c>
      <c r="P4" s="83">
        <f>1.005*S4</f>
        <v>0.96479999999999988</v>
      </c>
      <c r="Q4" s="83">
        <f>T4*1.005</f>
        <v>1.3768499999999999</v>
      </c>
      <c r="R4" s="83">
        <f>U4*1.005</f>
        <v>3.3365999999999993</v>
      </c>
      <c r="S4" s="83">
        <v>0.96</v>
      </c>
      <c r="T4" s="83">
        <v>1.37</v>
      </c>
      <c r="U4" s="83">
        <v>3.32</v>
      </c>
      <c r="V4" s="83">
        <f>Y4*1.005</f>
        <v>0.97484999999999988</v>
      </c>
      <c r="W4" s="83">
        <f>Z4*1.005</f>
        <v>0.98489999999999989</v>
      </c>
      <c r="X4" s="83">
        <f>AA4*1.005</f>
        <v>1.8492</v>
      </c>
      <c r="Y4" s="83">
        <v>0.97</v>
      </c>
      <c r="Z4" s="83">
        <v>0.98</v>
      </c>
      <c r="AA4" s="83">
        <v>1.84</v>
      </c>
      <c r="AB4" s="83"/>
      <c r="AC4" s="93" t="s">
        <v>21</v>
      </c>
      <c r="AD4" s="83">
        <f>AG4*1.01</f>
        <v>0.96960000000000002</v>
      </c>
      <c r="AE4" s="83">
        <f>AH4*1.01</f>
        <v>1.4745999999999999</v>
      </c>
      <c r="AF4" s="83">
        <f>AI4*1.01</f>
        <v>3.5148000000000001</v>
      </c>
      <c r="AG4" s="83">
        <v>0.96</v>
      </c>
      <c r="AH4" s="83">
        <v>1.46</v>
      </c>
      <c r="AI4" s="83">
        <v>3.48</v>
      </c>
      <c r="AJ4" s="83">
        <f>AM4*1.005</f>
        <v>0.97484999999999988</v>
      </c>
      <c r="AK4" s="83">
        <f>AN4*1.01</f>
        <v>0.99990000000000001</v>
      </c>
      <c r="AL4" s="83">
        <f>AO4*1.01</f>
        <v>1.9796</v>
      </c>
      <c r="AM4" s="83">
        <v>0.97</v>
      </c>
      <c r="AN4" s="83">
        <v>0.99</v>
      </c>
      <c r="AO4" s="83">
        <v>1.96</v>
      </c>
    </row>
    <row r="5" spans="1:41" ht="15" thickBot="1" x14ac:dyDescent="0.4">
      <c r="A5" s="93" t="s">
        <v>22</v>
      </c>
      <c r="B5" s="83">
        <f t="shared" ref="B5:B39" si="0">1.01*E5</f>
        <v>0.97970000000000002</v>
      </c>
      <c r="C5" s="83">
        <f t="shared" ref="C5:C39" si="1">F5*1.01</f>
        <v>1.4543999999999999</v>
      </c>
      <c r="D5" s="83">
        <f t="shared" ref="D5:D39" si="2">G5*1.01</f>
        <v>3.5148000000000001</v>
      </c>
      <c r="E5" s="83">
        <v>0.97</v>
      </c>
      <c r="F5" s="83">
        <v>1.44</v>
      </c>
      <c r="G5" s="83">
        <v>3.48</v>
      </c>
      <c r="H5" s="83">
        <f t="shared" ref="H5:H39" si="3">1.005*K5</f>
        <v>0.97484999999999988</v>
      </c>
      <c r="I5" s="83">
        <f t="shared" ref="I5:I39" si="4">L5*1.005</f>
        <v>1.1356499999999998</v>
      </c>
      <c r="J5" s="83">
        <f t="shared" ref="J5:J39" si="5">M5*1.005</f>
        <v>2.5124999999999997</v>
      </c>
      <c r="K5" s="83">
        <v>0.97</v>
      </c>
      <c r="L5" s="83">
        <v>1.1299999999999999</v>
      </c>
      <c r="M5" s="83">
        <v>2.5</v>
      </c>
      <c r="N5" s="83"/>
      <c r="O5" s="93" t="s">
        <v>22</v>
      </c>
      <c r="P5" s="83">
        <f t="shared" ref="P5:P39" si="6">1.005*S5</f>
        <v>0.96479999999999988</v>
      </c>
      <c r="Q5" s="83">
        <f t="shared" ref="Q5:Q39" si="7">T5*1.005</f>
        <v>1.4672999999999998</v>
      </c>
      <c r="R5" s="83">
        <f t="shared" ref="R5:R39" si="8">U5*1.005</f>
        <v>3.5777999999999999</v>
      </c>
      <c r="S5" s="83">
        <v>0.96</v>
      </c>
      <c r="T5" s="83">
        <v>1.46</v>
      </c>
      <c r="U5" s="83">
        <v>3.56</v>
      </c>
      <c r="V5" s="83">
        <f t="shared" ref="V5:V39" si="9">Y5*1.005</f>
        <v>0.97484999999999988</v>
      </c>
      <c r="W5" s="83">
        <f t="shared" ref="W5:W39" si="10">Z5*1.005</f>
        <v>1.1456999999999997</v>
      </c>
      <c r="X5" s="83">
        <f t="shared" ref="X5:X39" si="11">AA5*1.005</f>
        <v>2.3516999999999997</v>
      </c>
      <c r="Y5" s="83">
        <v>0.97</v>
      </c>
      <c r="Z5" s="83">
        <v>1.1399999999999999</v>
      </c>
      <c r="AA5" s="83">
        <v>2.34</v>
      </c>
      <c r="AB5" s="83"/>
      <c r="AC5" s="93" t="s">
        <v>22</v>
      </c>
      <c r="AD5" s="83">
        <f t="shared" ref="AD5:AD39" si="12">AG5*1.01</f>
        <v>0.96960000000000002</v>
      </c>
      <c r="AE5" s="83">
        <f t="shared" ref="AE5:AE39" si="13">AH5*1.01</f>
        <v>1.4947999999999999</v>
      </c>
      <c r="AF5" s="83">
        <f t="shared" ref="AF5:AF39" si="14">AI5*1.01</f>
        <v>3.5552000000000001</v>
      </c>
      <c r="AG5" s="83">
        <v>0.96</v>
      </c>
      <c r="AH5" s="83">
        <v>1.48</v>
      </c>
      <c r="AI5" s="83">
        <v>3.52</v>
      </c>
      <c r="AJ5" s="83">
        <f t="shared" ref="AJ5:AJ39" si="15">AM5*1.005</f>
        <v>0.97484999999999988</v>
      </c>
      <c r="AK5" s="83">
        <f t="shared" ref="AK5:AK39" si="16">AN5*1.01</f>
        <v>1.3130000000000002</v>
      </c>
      <c r="AL5" s="83">
        <f t="shared" ref="AL5:AL39" si="17">AO5*1.01</f>
        <v>2.8987000000000003</v>
      </c>
      <c r="AM5" s="83">
        <v>0.97</v>
      </c>
      <c r="AN5" s="83">
        <v>1.3</v>
      </c>
      <c r="AO5" s="83">
        <v>2.87</v>
      </c>
    </row>
    <row r="6" spans="1:41" ht="15" thickBot="1" x14ac:dyDescent="0.4">
      <c r="A6" s="93" t="s">
        <v>23</v>
      </c>
      <c r="B6" s="83">
        <f t="shared" si="0"/>
        <v>0.94939999999999991</v>
      </c>
      <c r="C6" s="83">
        <f t="shared" si="1"/>
        <v>1.4644999999999999</v>
      </c>
      <c r="D6" s="83">
        <f t="shared" si="2"/>
        <v>4.2218</v>
      </c>
      <c r="E6" s="83">
        <v>0.94</v>
      </c>
      <c r="F6" s="83">
        <v>1.45</v>
      </c>
      <c r="G6" s="83">
        <v>4.18</v>
      </c>
      <c r="H6" s="83">
        <f t="shared" si="3"/>
        <v>0.96479999999999988</v>
      </c>
      <c r="I6" s="83">
        <f t="shared" si="4"/>
        <v>0.99494999999999989</v>
      </c>
      <c r="J6" s="83">
        <f t="shared" si="5"/>
        <v>2.6632499999999997</v>
      </c>
      <c r="K6" s="83">
        <v>0.96</v>
      </c>
      <c r="L6" s="83">
        <v>0.99</v>
      </c>
      <c r="M6" s="83">
        <v>2.65</v>
      </c>
      <c r="N6" s="83"/>
      <c r="O6" s="93" t="s">
        <v>23</v>
      </c>
      <c r="P6" s="83">
        <f t="shared" si="6"/>
        <v>0.94469999999999987</v>
      </c>
      <c r="Q6" s="83">
        <f t="shared" si="7"/>
        <v>1.4974499999999997</v>
      </c>
      <c r="R6" s="83">
        <f t="shared" si="8"/>
        <v>4.200899999999999</v>
      </c>
      <c r="S6" s="83">
        <v>0.94</v>
      </c>
      <c r="T6" s="83">
        <v>1.49</v>
      </c>
      <c r="U6" s="83">
        <v>4.18</v>
      </c>
      <c r="V6" s="83">
        <f t="shared" si="9"/>
        <v>0.96479999999999988</v>
      </c>
      <c r="W6" s="83">
        <f t="shared" si="10"/>
        <v>1.0451999999999999</v>
      </c>
      <c r="X6" s="83">
        <f t="shared" si="11"/>
        <v>2.4421499999999998</v>
      </c>
      <c r="Y6" s="83">
        <v>0.96</v>
      </c>
      <c r="Z6" s="83">
        <v>1.04</v>
      </c>
      <c r="AA6" s="83">
        <v>2.4300000000000002</v>
      </c>
      <c r="AB6" s="83"/>
      <c r="AC6" s="93" t="s">
        <v>23</v>
      </c>
      <c r="AD6" s="83">
        <f t="shared" si="12"/>
        <v>0.94939999999999991</v>
      </c>
      <c r="AE6" s="83">
        <f t="shared" si="13"/>
        <v>1.5150000000000001</v>
      </c>
      <c r="AF6" s="83">
        <f t="shared" si="14"/>
        <v>4.1915000000000004</v>
      </c>
      <c r="AG6" s="83">
        <v>0.94</v>
      </c>
      <c r="AH6" s="83">
        <v>1.5</v>
      </c>
      <c r="AI6" s="83">
        <v>4.1500000000000004</v>
      </c>
      <c r="AJ6" s="83">
        <f t="shared" si="15"/>
        <v>0.96479999999999988</v>
      </c>
      <c r="AK6" s="83">
        <f t="shared" si="16"/>
        <v>1.1211000000000002</v>
      </c>
      <c r="AL6" s="83">
        <f t="shared" si="17"/>
        <v>2.8683999999999998</v>
      </c>
      <c r="AM6" s="83">
        <v>0.96</v>
      </c>
      <c r="AN6" s="83">
        <v>1.1100000000000001</v>
      </c>
      <c r="AO6" s="83">
        <v>2.84</v>
      </c>
    </row>
    <row r="7" spans="1:41" ht="15" thickBot="1" x14ac:dyDescent="0.4">
      <c r="A7" s="93" t="s">
        <v>24</v>
      </c>
      <c r="B7" s="83">
        <f t="shared" si="0"/>
        <v>0.96960000000000002</v>
      </c>
      <c r="C7" s="83">
        <f t="shared" si="1"/>
        <v>1.4543999999999999</v>
      </c>
      <c r="D7" s="83">
        <f t="shared" si="2"/>
        <v>3.6764000000000001</v>
      </c>
      <c r="E7" s="83">
        <v>0.96</v>
      </c>
      <c r="F7" s="83">
        <v>1.44</v>
      </c>
      <c r="G7" s="83">
        <v>3.64</v>
      </c>
      <c r="H7" s="83">
        <f t="shared" si="3"/>
        <v>0.97484999999999988</v>
      </c>
      <c r="I7" s="83">
        <f t="shared" si="4"/>
        <v>1.0652999999999999</v>
      </c>
      <c r="J7" s="83">
        <f t="shared" si="5"/>
        <v>2.30145</v>
      </c>
      <c r="K7" s="83">
        <v>0.97</v>
      </c>
      <c r="L7" s="83">
        <v>1.06</v>
      </c>
      <c r="M7" s="83">
        <v>2.29</v>
      </c>
      <c r="N7" s="83"/>
      <c r="O7" s="93" t="s">
        <v>24</v>
      </c>
      <c r="P7" s="83">
        <f t="shared" si="6"/>
        <v>0.95474999999999988</v>
      </c>
      <c r="Q7" s="83">
        <f t="shared" si="7"/>
        <v>1.4974499999999997</v>
      </c>
      <c r="R7" s="83">
        <f t="shared" si="8"/>
        <v>3.8290499999999996</v>
      </c>
      <c r="S7" s="83">
        <v>0.95</v>
      </c>
      <c r="T7" s="83">
        <v>1.49</v>
      </c>
      <c r="U7" s="83">
        <v>3.81</v>
      </c>
      <c r="V7" s="83">
        <f t="shared" si="9"/>
        <v>0.97484999999999988</v>
      </c>
      <c r="W7" s="83">
        <f t="shared" si="10"/>
        <v>1.1054999999999999</v>
      </c>
      <c r="X7" s="83">
        <f t="shared" si="11"/>
        <v>2.2712999999999997</v>
      </c>
      <c r="Y7" s="83">
        <v>0.97</v>
      </c>
      <c r="Z7" s="83">
        <v>1.1000000000000001</v>
      </c>
      <c r="AA7" s="83">
        <v>2.2599999999999998</v>
      </c>
      <c r="AB7" s="83"/>
      <c r="AC7" s="93" t="s">
        <v>24</v>
      </c>
      <c r="AD7" s="83">
        <f t="shared" si="12"/>
        <v>0.95949999999999991</v>
      </c>
      <c r="AE7" s="83">
        <f t="shared" si="13"/>
        <v>1.4846999999999999</v>
      </c>
      <c r="AF7" s="83">
        <f t="shared" si="14"/>
        <v>3.7471000000000001</v>
      </c>
      <c r="AG7" s="83">
        <v>0.95</v>
      </c>
      <c r="AH7" s="83">
        <v>1.47</v>
      </c>
      <c r="AI7" s="83">
        <v>3.71</v>
      </c>
      <c r="AJ7" s="83">
        <f t="shared" si="15"/>
        <v>0.97484999999999988</v>
      </c>
      <c r="AK7" s="83">
        <f t="shared" si="16"/>
        <v>1.1110000000000002</v>
      </c>
      <c r="AL7" s="83">
        <f t="shared" si="17"/>
        <v>2.2018</v>
      </c>
      <c r="AM7" s="83">
        <v>0.97</v>
      </c>
      <c r="AN7" s="83">
        <v>1.1000000000000001</v>
      </c>
      <c r="AO7" s="83">
        <v>2.1800000000000002</v>
      </c>
    </row>
    <row r="8" spans="1:41" ht="15" thickBot="1" x14ac:dyDescent="0.4">
      <c r="A8" s="93" t="s">
        <v>25</v>
      </c>
      <c r="B8" s="83">
        <f t="shared" si="0"/>
        <v>0.96960000000000002</v>
      </c>
      <c r="C8" s="83">
        <f t="shared" si="1"/>
        <v>1.6462999999999999</v>
      </c>
      <c r="D8" s="83">
        <f t="shared" si="2"/>
        <v>4.5045999999999999</v>
      </c>
      <c r="E8" s="83">
        <v>0.96</v>
      </c>
      <c r="F8" s="83">
        <v>1.63</v>
      </c>
      <c r="G8" s="83">
        <v>4.46</v>
      </c>
      <c r="H8" s="83">
        <f t="shared" si="3"/>
        <v>0.96479999999999988</v>
      </c>
      <c r="I8" s="83">
        <f t="shared" si="4"/>
        <v>1.3165499999999999</v>
      </c>
      <c r="J8" s="83">
        <f t="shared" si="5"/>
        <v>3.2461499999999996</v>
      </c>
      <c r="K8" s="83">
        <v>0.96</v>
      </c>
      <c r="L8" s="83">
        <v>1.31</v>
      </c>
      <c r="M8" s="83">
        <v>3.23</v>
      </c>
      <c r="N8" s="83"/>
      <c r="O8" s="93" t="s">
        <v>25</v>
      </c>
      <c r="P8" s="83">
        <f t="shared" si="6"/>
        <v>0.95474999999999988</v>
      </c>
      <c r="Q8" s="83">
        <f t="shared" si="7"/>
        <v>1.6883999999999997</v>
      </c>
      <c r="R8" s="83">
        <f t="shared" si="8"/>
        <v>4.7033999999999994</v>
      </c>
      <c r="S8" s="83">
        <v>0.95</v>
      </c>
      <c r="T8" s="83">
        <v>1.68</v>
      </c>
      <c r="U8" s="83">
        <v>4.68</v>
      </c>
      <c r="V8" s="83">
        <f t="shared" si="9"/>
        <v>0.96479999999999988</v>
      </c>
      <c r="W8" s="83">
        <f t="shared" si="10"/>
        <v>1.3768499999999999</v>
      </c>
      <c r="X8" s="83">
        <f t="shared" si="11"/>
        <v>3.3968999999999996</v>
      </c>
      <c r="Y8" s="83">
        <v>0.96</v>
      </c>
      <c r="Z8" s="83">
        <v>1.37</v>
      </c>
      <c r="AA8" s="83">
        <v>3.38</v>
      </c>
      <c r="AB8" s="83"/>
      <c r="AC8" s="93" t="s">
        <v>25</v>
      </c>
      <c r="AD8" s="83">
        <f t="shared" si="12"/>
        <v>0.95949999999999991</v>
      </c>
      <c r="AE8" s="83">
        <f t="shared" si="13"/>
        <v>1.6664999999999999</v>
      </c>
      <c r="AF8" s="83">
        <f t="shared" si="14"/>
        <v>4.5248000000000008</v>
      </c>
      <c r="AG8" s="83">
        <v>0.95</v>
      </c>
      <c r="AH8" s="83">
        <v>1.65</v>
      </c>
      <c r="AI8" s="83">
        <v>4.4800000000000004</v>
      </c>
      <c r="AJ8" s="83">
        <f t="shared" si="15"/>
        <v>0.96479999999999988</v>
      </c>
      <c r="AK8" s="83">
        <f t="shared" si="16"/>
        <v>1.4240999999999999</v>
      </c>
      <c r="AL8" s="83">
        <f t="shared" si="17"/>
        <v>3.4441000000000002</v>
      </c>
      <c r="AM8" s="83">
        <v>0.96</v>
      </c>
      <c r="AN8" s="83">
        <v>1.41</v>
      </c>
      <c r="AO8" s="83">
        <v>3.41</v>
      </c>
    </row>
    <row r="9" spans="1:41" ht="15" thickBot="1" x14ac:dyDescent="0.4">
      <c r="A9" s="93" t="s">
        <v>26</v>
      </c>
      <c r="B9" s="83">
        <f t="shared" si="0"/>
        <v>0.94939999999999991</v>
      </c>
      <c r="C9" s="83">
        <f t="shared" si="1"/>
        <v>1.5251000000000001</v>
      </c>
      <c r="D9" s="83">
        <f t="shared" si="2"/>
        <v>4.6257999999999999</v>
      </c>
      <c r="E9" s="83">
        <v>0.94</v>
      </c>
      <c r="F9" s="83">
        <v>1.51</v>
      </c>
      <c r="G9" s="83">
        <v>4.58</v>
      </c>
      <c r="H9" s="83">
        <f t="shared" si="3"/>
        <v>0.96479999999999988</v>
      </c>
      <c r="I9" s="83">
        <f t="shared" si="4"/>
        <v>1.11555</v>
      </c>
      <c r="J9" s="83">
        <f t="shared" si="5"/>
        <v>2.6934</v>
      </c>
      <c r="K9" s="83">
        <v>0.96</v>
      </c>
      <c r="L9" s="83">
        <v>1.1100000000000001</v>
      </c>
      <c r="M9" s="83">
        <v>2.68</v>
      </c>
      <c r="N9" s="83"/>
      <c r="O9" s="93" t="s">
        <v>26</v>
      </c>
      <c r="P9" s="83">
        <f t="shared" si="6"/>
        <v>0.94469999999999987</v>
      </c>
      <c r="Q9" s="83">
        <f t="shared" si="7"/>
        <v>1.57785</v>
      </c>
      <c r="R9" s="83">
        <f t="shared" si="8"/>
        <v>4.6430999999999996</v>
      </c>
      <c r="S9" s="83">
        <v>0.94</v>
      </c>
      <c r="T9" s="83">
        <v>1.57</v>
      </c>
      <c r="U9" s="83">
        <v>4.62</v>
      </c>
      <c r="V9" s="83">
        <f t="shared" si="9"/>
        <v>0.96479999999999988</v>
      </c>
      <c r="W9" s="83">
        <f t="shared" si="10"/>
        <v>1.1557499999999998</v>
      </c>
      <c r="X9" s="83">
        <f t="shared" si="11"/>
        <v>2.5225499999999994</v>
      </c>
      <c r="Y9" s="83">
        <v>0.96</v>
      </c>
      <c r="Z9" s="83">
        <v>1.1499999999999999</v>
      </c>
      <c r="AA9" s="83">
        <v>2.5099999999999998</v>
      </c>
      <c r="AB9" s="83"/>
      <c r="AC9" s="93" t="s">
        <v>26</v>
      </c>
      <c r="AD9" s="83">
        <f t="shared" si="12"/>
        <v>0.94939999999999991</v>
      </c>
      <c r="AE9" s="83">
        <f t="shared" si="13"/>
        <v>1.5554000000000001</v>
      </c>
      <c r="AF9" s="83">
        <f t="shared" si="14"/>
        <v>4.5045999999999999</v>
      </c>
      <c r="AG9" s="83">
        <v>0.94</v>
      </c>
      <c r="AH9" s="83">
        <v>1.54</v>
      </c>
      <c r="AI9" s="83">
        <v>4.46</v>
      </c>
      <c r="AJ9" s="83">
        <f t="shared" si="15"/>
        <v>0.96479999999999988</v>
      </c>
      <c r="AK9" s="83">
        <f t="shared" si="16"/>
        <v>1.3736000000000002</v>
      </c>
      <c r="AL9" s="83">
        <f t="shared" si="17"/>
        <v>3.3733999999999997</v>
      </c>
      <c r="AM9" s="83">
        <v>0.96</v>
      </c>
      <c r="AN9" s="83">
        <v>1.36</v>
      </c>
      <c r="AO9" s="83">
        <v>3.34</v>
      </c>
    </row>
    <row r="10" spans="1:41" ht="15" thickBot="1" x14ac:dyDescent="0.4">
      <c r="A10" s="93" t="s">
        <v>27</v>
      </c>
      <c r="B10" s="83">
        <f t="shared" si="0"/>
        <v>0.94939999999999991</v>
      </c>
      <c r="C10" s="83">
        <f t="shared" si="1"/>
        <v>1.6765999999999999</v>
      </c>
      <c r="D10" s="83">
        <f t="shared" si="2"/>
        <v>4.8682000000000007</v>
      </c>
      <c r="E10" s="83">
        <v>0.94</v>
      </c>
      <c r="F10" s="83">
        <v>1.66</v>
      </c>
      <c r="G10" s="83">
        <v>4.82</v>
      </c>
      <c r="H10" s="83">
        <f t="shared" si="3"/>
        <v>0.96479999999999988</v>
      </c>
      <c r="I10" s="83">
        <f t="shared" si="4"/>
        <v>1.2663</v>
      </c>
      <c r="J10" s="83">
        <f t="shared" si="5"/>
        <v>3.00495</v>
      </c>
      <c r="K10" s="83">
        <v>0.96</v>
      </c>
      <c r="L10" s="83">
        <v>1.26</v>
      </c>
      <c r="M10" s="83">
        <v>2.99</v>
      </c>
      <c r="N10" s="83"/>
      <c r="O10" s="93" t="s">
        <v>27</v>
      </c>
      <c r="P10" s="83">
        <f t="shared" si="6"/>
        <v>0.94469999999999987</v>
      </c>
      <c r="Q10" s="83">
        <f t="shared" si="7"/>
        <v>1.7285999999999997</v>
      </c>
      <c r="R10" s="83">
        <f t="shared" si="8"/>
        <v>5.0752499999999996</v>
      </c>
      <c r="S10" s="83">
        <v>0.94</v>
      </c>
      <c r="T10" s="83">
        <v>1.72</v>
      </c>
      <c r="U10" s="83">
        <v>5.05</v>
      </c>
      <c r="V10" s="83">
        <f t="shared" si="9"/>
        <v>0.96479999999999988</v>
      </c>
      <c r="W10" s="83">
        <f t="shared" si="10"/>
        <v>1.3467</v>
      </c>
      <c r="X10" s="83">
        <f t="shared" si="11"/>
        <v>3.2461499999999996</v>
      </c>
      <c r="Y10" s="83">
        <v>0.96</v>
      </c>
      <c r="Z10" s="83">
        <v>1.34</v>
      </c>
      <c r="AA10" s="83">
        <v>3.23</v>
      </c>
      <c r="AB10" s="83"/>
      <c r="AC10" s="93" t="s">
        <v>27</v>
      </c>
      <c r="AD10" s="83">
        <f t="shared" si="12"/>
        <v>0.94939999999999991</v>
      </c>
      <c r="AE10" s="83">
        <f t="shared" si="13"/>
        <v>1.7271000000000001</v>
      </c>
      <c r="AF10" s="83">
        <f t="shared" si="14"/>
        <v>5.0298000000000007</v>
      </c>
      <c r="AG10" s="83">
        <v>0.94</v>
      </c>
      <c r="AH10" s="83">
        <v>1.71</v>
      </c>
      <c r="AI10" s="83">
        <v>4.9800000000000004</v>
      </c>
      <c r="AJ10" s="83">
        <f t="shared" si="15"/>
        <v>0.96479999999999988</v>
      </c>
      <c r="AK10" s="83">
        <f t="shared" si="16"/>
        <v>1.3231000000000002</v>
      </c>
      <c r="AL10" s="83">
        <f t="shared" si="17"/>
        <v>3.0502000000000002</v>
      </c>
      <c r="AM10" s="83">
        <v>0.96</v>
      </c>
      <c r="AN10" s="83">
        <v>1.31</v>
      </c>
      <c r="AO10" s="83">
        <v>3.02</v>
      </c>
    </row>
    <row r="11" spans="1:41" ht="15" thickBot="1" x14ac:dyDescent="0.4">
      <c r="A11" s="93" t="s">
        <v>28</v>
      </c>
      <c r="B11" s="83">
        <f t="shared" si="0"/>
        <v>0.94939999999999991</v>
      </c>
      <c r="C11" s="83">
        <f t="shared" si="1"/>
        <v>1.8382000000000001</v>
      </c>
      <c r="D11" s="83">
        <f t="shared" si="2"/>
        <v>5.8983999999999996</v>
      </c>
      <c r="E11" s="83">
        <v>0.94</v>
      </c>
      <c r="F11" s="83">
        <v>1.82</v>
      </c>
      <c r="G11" s="83">
        <v>5.84</v>
      </c>
      <c r="H11" s="83">
        <f t="shared" si="3"/>
        <v>0.96479999999999988</v>
      </c>
      <c r="I11" s="83">
        <f t="shared" si="4"/>
        <v>1.5074999999999998</v>
      </c>
      <c r="J11" s="83">
        <f t="shared" si="5"/>
        <v>4.1506499999999997</v>
      </c>
      <c r="K11" s="83">
        <v>0.96</v>
      </c>
      <c r="L11" s="83">
        <v>1.5</v>
      </c>
      <c r="M11" s="83">
        <v>4.13</v>
      </c>
      <c r="N11" s="83"/>
      <c r="O11" s="93" t="s">
        <v>28</v>
      </c>
      <c r="P11" s="83">
        <f t="shared" si="6"/>
        <v>0.94469999999999987</v>
      </c>
      <c r="Q11" s="83">
        <f t="shared" si="7"/>
        <v>1.8893999999999997</v>
      </c>
      <c r="R11" s="83">
        <f t="shared" si="8"/>
        <v>6.1505999999999998</v>
      </c>
      <c r="S11" s="83">
        <v>0.94</v>
      </c>
      <c r="T11" s="83">
        <v>1.88</v>
      </c>
      <c r="U11" s="83">
        <v>6.12</v>
      </c>
      <c r="V11" s="83">
        <f t="shared" si="9"/>
        <v>0.95474999999999988</v>
      </c>
      <c r="W11" s="83">
        <f t="shared" si="10"/>
        <v>1.6079999999999999</v>
      </c>
      <c r="X11" s="83">
        <f t="shared" si="11"/>
        <v>4.5928499999999994</v>
      </c>
      <c r="Y11" s="83">
        <v>0.95</v>
      </c>
      <c r="Z11" s="83">
        <v>1.6</v>
      </c>
      <c r="AA11" s="83">
        <v>4.57</v>
      </c>
      <c r="AB11" s="83"/>
      <c r="AC11" s="93" t="s">
        <v>28</v>
      </c>
      <c r="AD11" s="83">
        <f t="shared" si="12"/>
        <v>0.94939999999999991</v>
      </c>
      <c r="AE11" s="83">
        <f t="shared" si="13"/>
        <v>1.8786</v>
      </c>
      <c r="AF11" s="83">
        <f t="shared" si="14"/>
        <v>6.0297000000000001</v>
      </c>
      <c r="AG11" s="83">
        <v>0.94</v>
      </c>
      <c r="AH11" s="83">
        <v>1.86</v>
      </c>
      <c r="AI11" s="83">
        <v>5.97</v>
      </c>
      <c r="AJ11" s="83">
        <f t="shared" si="15"/>
        <v>0.95474999999999988</v>
      </c>
      <c r="AK11" s="83">
        <f t="shared" si="16"/>
        <v>1.6866999999999999</v>
      </c>
      <c r="AL11" s="83">
        <f t="shared" si="17"/>
        <v>5.0399000000000003</v>
      </c>
      <c r="AM11" s="83">
        <v>0.95</v>
      </c>
      <c r="AN11" s="83">
        <v>1.67</v>
      </c>
      <c r="AO11" s="83">
        <v>4.99</v>
      </c>
    </row>
    <row r="12" spans="1:41" ht="15" thickBot="1" x14ac:dyDescent="0.4">
      <c r="A12" s="93" t="s">
        <v>29</v>
      </c>
      <c r="B12" s="83">
        <f t="shared" si="0"/>
        <v>0.93930000000000002</v>
      </c>
      <c r="C12" s="83">
        <f t="shared" si="1"/>
        <v>1.7473000000000001</v>
      </c>
      <c r="D12" s="83">
        <f t="shared" si="2"/>
        <v>5.6257000000000001</v>
      </c>
      <c r="E12" s="83">
        <v>0.93</v>
      </c>
      <c r="F12" s="83">
        <v>1.73</v>
      </c>
      <c r="G12" s="83">
        <v>5.57</v>
      </c>
      <c r="H12" s="83">
        <f t="shared" si="3"/>
        <v>0.95474999999999988</v>
      </c>
      <c r="I12" s="83">
        <f t="shared" si="4"/>
        <v>1.3165499999999999</v>
      </c>
      <c r="J12" s="83">
        <f t="shared" si="5"/>
        <v>3.3466499999999999</v>
      </c>
      <c r="K12" s="83">
        <v>0.95</v>
      </c>
      <c r="L12" s="83">
        <v>1.31</v>
      </c>
      <c r="M12" s="83">
        <v>3.33</v>
      </c>
      <c r="N12" s="83"/>
      <c r="O12" s="93" t="s">
        <v>29</v>
      </c>
      <c r="P12" s="83">
        <f t="shared" si="6"/>
        <v>0.92459999999999998</v>
      </c>
      <c r="Q12" s="83">
        <f t="shared" si="7"/>
        <v>1.7989499999999998</v>
      </c>
      <c r="R12" s="83">
        <f t="shared" si="8"/>
        <v>5.7284999999999995</v>
      </c>
      <c r="S12" s="83">
        <v>0.92</v>
      </c>
      <c r="T12" s="83">
        <v>1.79</v>
      </c>
      <c r="U12" s="83">
        <v>5.7</v>
      </c>
      <c r="V12" s="83">
        <f t="shared" si="9"/>
        <v>0.95474999999999988</v>
      </c>
      <c r="W12" s="83">
        <f t="shared" si="10"/>
        <v>1.3969499999999997</v>
      </c>
      <c r="X12" s="83">
        <f t="shared" si="11"/>
        <v>3.4873499999999997</v>
      </c>
      <c r="Y12" s="83">
        <v>0.95</v>
      </c>
      <c r="Z12" s="83">
        <v>1.39</v>
      </c>
      <c r="AA12" s="83">
        <v>3.47</v>
      </c>
      <c r="AB12" s="83"/>
      <c r="AC12" s="93" t="s">
        <v>29</v>
      </c>
      <c r="AD12" s="83">
        <f t="shared" si="12"/>
        <v>0.92920000000000003</v>
      </c>
      <c r="AE12" s="83">
        <f t="shared" si="13"/>
        <v>1.7776000000000001</v>
      </c>
      <c r="AF12" s="83">
        <f t="shared" si="14"/>
        <v>5.6559999999999997</v>
      </c>
      <c r="AG12" s="83">
        <v>0.92</v>
      </c>
      <c r="AH12" s="83">
        <v>1.76</v>
      </c>
      <c r="AI12" s="83">
        <v>5.6</v>
      </c>
      <c r="AJ12" s="83">
        <f t="shared" si="15"/>
        <v>0.95474999999999988</v>
      </c>
      <c r="AK12" s="83">
        <f t="shared" si="16"/>
        <v>1.4240999999999999</v>
      </c>
      <c r="AL12" s="83">
        <f t="shared" si="17"/>
        <v>3.4845000000000002</v>
      </c>
      <c r="AM12" s="83">
        <v>0.95</v>
      </c>
      <c r="AN12" s="83">
        <v>1.41</v>
      </c>
      <c r="AO12" s="83">
        <v>3.45</v>
      </c>
    </row>
    <row r="13" spans="1:41" ht="15" thickBot="1" x14ac:dyDescent="0.4">
      <c r="A13" s="93" t="s">
        <v>60</v>
      </c>
      <c r="B13" s="83">
        <f t="shared" si="0"/>
        <v>0.88880000000000003</v>
      </c>
      <c r="C13" s="83">
        <f t="shared" si="1"/>
        <v>2.1311</v>
      </c>
      <c r="D13" s="83">
        <f t="shared" si="2"/>
        <v>7.5850999999999997</v>
      </c>
      <c r="E13" s="83">
        <v>0.88</v>
      </c>
      <c r="F13" s="83">
        <v>2.11</v>
      </c>
      <c r="G13" s="83">
        <v>7.51</v>
      </c>
      <c r="H13" s="83">
        <f t="shared" si="3"/>
        <v>0.93464999999999998</v>
      </c>
      <c r="I13" s="83">
        <f t="shared" si="4"/>
        <v>1.3668</v>
      </c>
      <c r="J13" s="83">
        <f t="shared" si="5"/>
        <v>4.6029</v>
      </c>
      <c r="K13" s="83">
        <v>0.93</v>
      </c>
      <c r="L13" s="83">
        <v>1.36</v>
      </c>
      <c r="M13" s="83">
        <v>4.58</v>
      </c>
      <c r="N13" s="83"/>
      <c r="O13" s="93" t="s">
        <v>60</v>
      </c>
      <c r="P13" s="83">
        <f t="shared" si="6"/>
        <v>0.88439999999999996</v>
      </c>
      <c r="Q13" s="83">
        <f t="shared" si="7"/>
        <v>2.1305999999999998</v>
      </c>
      <c r="R13" s="83">
        <f t="shared" si="8"/>
        <v>7.6882499999999991</v>
      </c>
      <c r="S13" s="83">
        <v>0.88</v>
      </c>
      <c r="T13" s="83">
        <v>2.12</v>
      </c>
      <c r="U13" s="83">
        <v>7.65</v>
      </c>
      <c r="V13" s="83">
        <f t="shared" si="9"/>
        <v>0.95474999999999988</v>
      </c>
      <c r="W13" s="83">
        <f t="shared" si="10"/>
        <v>1.2160499999999999</v>
      </c>
      <c r="X13" s="83">
        <f t="shared" si="11"/>
        <v>3.0250499999999994</v>
      </c>
      <c r="Y13" s="83">
        <v>0.95</v>
      </c>
      <c r="Z13" s="83">
        <v>1.21</v>
      </c>
      <c r="AA13" s="83">
        <v>3.01</v>
      </c>
      <c r="AB13" s="83"/>
      <c r="AC13" s="93" t="s">
        <v>60</v>
      </c>
      <c r="AD13" s="83">
        <f t="shared" si="12"/>
        <v>0.89890000000000003</v>
      </c>
      <c r="AE13" s="83">
        <f t="shared" si="13"/>
        <v>2.1008</v>
      </c>
      <c r="AF13" s="83">
        <f t="shared" si="14"/>
        <v>7.0901999999999994</v>
      </c>
      <c r="AG13" s="83">
        <v>0.89</v>
      </c>
      <c r="AH13" s="83">
        <v>2.08</v>
      </c>
      <c r="AI13" s="83">
        <v>7.02</v>
      </c>
      <c r="AJ13" s="83">
        <f t="shared" si="15"/>
        <v>0.94469999999999987</v>
      </c>
      <c r="AK13" s="83">
        <f t="shared" si="16"/>
        <v>1.2524</v>
      </c>
      <c r="AL13" s="83">
        <f t="shared" si="17"/>
        <v>3.6158000000000001</v>
      </c>
      <c r="AM13" s="83">
        <v>0.94</v>
      </c>
      <c r="AN13" s="83">
        <v>1.24</v>
      </c>
      <c r="AO13" s="83">
        <v>3.58</v>
      </c>
    </row>
    <row r="14" spans="1:41" ht="15" thickBot="1" x14ac:dyDescent="0.4">
      <c r="A14" s="93" t="s">
        <v>61</v>
      </c>
      <c r="B14" s="83">
        <f t="shared" si="0"/>
        <v>0.88880000000000003</v>
      </c>
      <c r="C14" s="83">
        <f t="shared" si="1"/>
        <v>2.121</v>
      </c>
      <c r="D14" s="83">
        <f t="shared" si="2"/>
        <v>7.7770000000000001</v>
      </c>
      <c r="E14" s="83">
        <v>0.88</v>
      </c>
      <c r="F14" s="83">
        <v>2.1</v>
      </c>
      <c r="G14" s="83">
        <v>7.7</v>
      </c>
      <c r="H14" s="83">
        <f t="shared" si="3"/>
        <v>0.93464999999999998</v>
      </c>
      <c r="I14" s="83">
        <f t="shared" si="4"/>
        <v>1.3768499999999999</v>
      </c>
      <c r="J14" s="83">
        <f t="shared" si="5"/>
        <v>4.9245000000000001</v>
      </c>
      <c r="K14" s="83">
        <v>0.93</v>
      </c>
      <c r="L14" s="83">
        <v>1.37</v>
      </c>
      <c r="M14" s="83">
        <v>4.9000000000000004</v>
      </c>
      <c r="N14" s="83"/>
      <c r="O14" s="93" t="s">
        <v>61</v>
      </c>
      <c r="P14" s="83">
        <f t="shared" si="6"/>
        <v>0.89444999999999997</v>
      </c>
      <c r="Q14" s="83">
        <f t="shared" si="7"/>
        <v>2.1305999999999998</v>
      </c>
      <c r="R14" s="83">
        <f t="shared" si="8"/>
        <v>7.6178999999999997</v>
      </c>
      <c r="S14" s="83">
        <v>0.89</v>
      </c>
      <c r="T14" s="83">
        <v>2.12</v>
      </c>
      <c r="U14" s="83">
        <v>7.58</v>
      </c>
      <c r="V14" s="83">
        <f t="shared" si="9"/>
        <v>0.95474999999999988</v>
      </c>
      <c r="W14" s="83">
        <f t="shared" si="10"/>
        <v>1.2260999999999997</v>
      </c>
      <c r="X14" s="83">
        <f t="shared" si="11"/>
        <v>3.0350999999999999</v>
      </c>
      <c r="Y14" s="83">
        <v>0.95</v>
      </c>
      <c r="Z14" s="83">
        <v>1.22</v>
      </c>
      <c r="AA14" s="83">
        <v>3.02</v>
      </c>
      <c r="AB14" s="83"/>
      <c r="AC14" s="93" t="s">
        <v>61</v>
      </c>
      <c r="AD14" s="83">
        <f t="shared" si="12"/>
        <v>0.89890000000000003</v>
      </c>
      <c r="AE14" s="83">
        <f t="shared" si="13"/>
        <v>2.1008</v>
      </c>
      <c r="AF14" s="83">
        <f t="shared" si="14"/>
        <v>7.3528000000000002</v>
      </c>
      <c r="AG14" s="83">
        <v>0.89</v>
      </c>
      <c r="AH14" s="83">
        <v>2.08</v>
      </c>
      <c r="AI14" s="83">
        <v>7.28</v>
      </c>
      <c r="AJ14" s="83">
        <f t="shared" si="15"/>
        <v>0.94469999999999987</v>
      </c>
      <c r="AK14" s="83">
        <f t="shared" si="16"/>
        <v>1.5655000000000001</v>
      </c>
      <c r="AL14" s="83">
        <f t="shared" si="17"/>
        <v>4.3733000000000004</v>
      </c>
      <c r="AM14" s="83">
        <v>0.94</v>
      </c>
      <c r="AN14" s="83">
        <v>1.55</v>
      </c>
      <c r="AO14" s="83">
        <v>4.33</v>
      </c>
    </row>
    <row r="15" spans="1:41" ht="15" thickBot="1" x14ac:dyDescent="0.4">
      <c r="A15" s="93" t="s">
        <v>62</v>
      </c>
      <c r="B15" s="83">
        <f t="shared" si="0"/>
        <v>0.89890000000000003</v>
      </c>
      <c r="C15" s="83">
        <f t="shared" si="1"/>
        <v>1.9998</v>
      </c>
      <c r="D15" s="83">
        <f t="shared" si="2"/>
        <v>6.4640000000000004</v>
      </c>
      <c r="E15" s="83">
        <v>0.89</v>
      </c>
      <c r="F15" s="83">
        <v>1.98</v>
      </c>
      <c r="G15" s="83">
        <v>6.4</v>
      </c>
      <c r="H15" s="83">
        <f t="shared" si="3"/>
        <v>0.94469999999999987</v>
      </c>
      <c r="I15" s="83">
        <f t="shared" si="4"/>
        <v>1.2361499999999999</v>
      </c>
      <c r="J15" s="83">
        <f t="shared" si="5"/>
        <v>3.7687499999999998</v>
      </c>
      <c r="K15" s="83">
        <v>0.94</v>
      </c>
      <c r="L15" s="83">
        <v>1.23</v>
      </c>
      <c r="M15" s="83">
        <v>3.75</v>
      </c>
      <c r="N15" s="83"/>
      <c r="O15" s="93" t="s">
        <v>62</v>
      </c>
      <c r="P15" s="83">
        <f t="shared" si="6"/>
        <v>0.89444999999999997</v>
      </c>
      <c r="Q15" s="83">
        <f t="shared" si="7"/>
        <v>2.0301</v>
      </c>
      <c r="R15" s="83">
        <f t="shared" si="8"/>
        <v>6.8440499999999993</v>
      </c>
      <c r="S15" s="83">
        <v>0.89</v>
      </c>
      <c r="T15" s="83">
        <v>2.02</v>
      </c>
      <c r="U15" s="83">
        <v>6.81</v>
      </c>
      <c r="V15" s="83">
        <f t="shared" si="9"/>
        <v>0.96479999999999988</v>
      </c>
      <c r="W15" s="83">
        <f t="shared" si="10"/>
        <v>1.1356499999999998</v>
      </c>
      <c r="X15" s="83">
        <f t="shared" si="11"/>
        <v>2.6330999999999998</v>
      </c>
      <c r="Y15" s="83">
        <v>0.96</v>
      </c>
      <c r="Z15" s="83">
        <v>1.1299999999999999</v>
      </c>
      <c r="AA15" s="83">
        <v>2.62</v>
      </c>
      <c r="AB15" s="83"/>
      <c r="AC15" s="93" t="s">
        <v>62</v>
      </c>
      <c r="AD15" s="83">
        <f t="shared" si="12"/>
        <v>0.89890000000000003</v>
      </c>
      <c r="AE15" s="83">
        <f t="shared" si="13"/>
        <v>1.9998</v>
      </c>
      <c r="AF15" s="83">
        <f t="shared" si="14"/>
        <v>6.4943</v>
      </c>
      <c r="AG15" s="83">
        <v>0.89</v>
      </c>
      <c r="AH15" s="83">
        <v>1.98</v>
      </c>
      <c r="AI15" s="83">
        <v>6.43</v>
      </c>
      <c r="AJ15" s="83">
        <f t="shared" si="15"/>
        <v>0.94469999999999987</v>
      </c>
      <c r="AK15" s="83">
        <f t="shared" si="16"/>
        <v>1.4341999999999999</v>
      </c>
      <c r="AL15" s="83">
        <f t="shared" si="17"/>
        <v>3.5552000000000001</v>
      </c>
      <c r="AM15" s="83">
        <v>0.94</v>
      </c>
      <c r="AN15" s="83">
        <v>1.42</v>
      </c>
      <c r="AO15" s="83">
        <v>3.52</v>
      </c>
    </row>
    <row r="16" spans="1:41" ht="15" thickBot="1" x14ac:dyDescent="0.4">
      <c r="A16" s="93" t="s">
        <v>63</v>
      </c>
      <c r="B16" s="83">
        <f t="shared" si="0"/>
        <v>0.88880000000000003</v>
      </c>
      <c r="C16" s="83">
        <f t="shared" si="1"/>
        <v>2.1412</v>
      </c>
      <c r="D16" s="83">
        <f t="shared" si="2"/>
        <v>7.8376000000000001</v>
      </c>
      <c r="E16" s="83">
        <v>0.88</v>
      </c>
      <c r="F16" s="83">
        <v>2.12</v>
      </c>
      <c r="G16" s="83">
        <v>7.76</v>
      </c>
      <c r="H16" s="83">
        <f t="shared" si="3"/>
        <v>0.93464999999999998</v>
      </c>
      <c r="I16" s="83">
        <f t="shared" si="4"/>
        <v>1.3668</v>
      </c>
      <c r="J16" s="83">
        <f t="shared" si="5"/>
        <v>4.6732499999999995</v>
      </c>
      <c r="K16" s="83">
        <v>0.93</v>
      </c>
      <c r="L16" s="83">
        <v>1.36</v>
      </c>
      <c r="M16" s="83">
        <v>4.6500000000000004</v>
      </c>
      <c r="N16" s="83"/>
      <c r="O16" s="93" t="s">
        <v>63</v>
      </c>
      <c r="P16" s="83">
        <f t="shared" si="6"/>
        <v>0.88439999999999996</v>
      </c>
      <c r="Q16" s="83">
        <f t="shared" si="7"/>
        <v>2.1406499999999995</v>
      </c>
      <c r="R16" s="83">
        <f t="shared" si="8"/>
        <v>7.8791999999999991</v>
      </c>
      <c r="S16" s="83">
        <v>0.88</v>
      </c>
      <c r="T16" s="83">
        <v>2.13</v>
      </c>
      <c r="U16" s="83">
        <v>7.84</v>
      </c>
      <c r="V16" s="83">
        <f t="shared" si="9"/>
        <v>0.95474999999999988</v>
      </c>
      <c r="W16" s="83">
        <f t="shared" si="10"/>
        <v>1.2964499999999999</v>
      </c>
      <c r="X16" s="83">
        <f t="shared" si="11"/>
        <v>3.2260499999999994</v>
      </c>
      <c r="Y16" s="83">
        <v>0.95</v>
      </c>
      <c r="Z16" s="83">
        <v>1.29</v>
      </c>
      <c r="AA16" s="83">
        <v>3.21</v>
      </c>
      <c r="AB16" s="83"/>
      <c r="AC16" s="93" t="s">
        <v>63</v>
      </c>
      <c r="AD16" s="83">
        <f t="shared" si="12"/>
        <v>0.89890000000000003</v>
      </c>
      <c r="AE16" s="83">
        <f t="shared" si="13"/>
        <v>2.0806</v>
      </c>
      <c r="AF16" s="83">
        <f t="shared" si="14"/>
        <v>7.1104000000000003</v>
      </c>
      <c r="AG16" s="83">
        <v>0.89</v>
      </c>
      <c r="AH16" s="83">
        <v>2.06</v>
      </c>
      <c r="AI16" s="83">
        <v>7.04</v>
      </c>
      <c r="AJ16" s="83">
        <f t="shared" si="15"/>
        <v>0.95474999999999988</v>
      </c>
      <c r="AK16" s="83">
        <f t="shared" si="16"/>
        <v>1.1615</v>
      </c>
      <c r="AL16" s="83">
        <f t="shared" si="17"/>
        <v>2.9693999999999998</v>
      </c>
      <c r="AM16" s="83">
        <v>0.95</v>
      </c>
      <c r="AN16" s="83">
        <v>1.1499999999999999</v>
      </c>
      <c r="AO16" s="83">
        <v>2.94</v>
      </c>
    </row>
    <row r="17" spans="1:41" ht="15" thickBot="1" x14ac:dyDescent="0.4">
      <c r="A17" s="93" t="s">
        <v>64</v>
      </c>
      <c r="B17" s="83">
        <f t="shared" si="0"/>
        <v>0.87870000000000004</v>
      </c>
      <c r="C17" s="83">
        <f t="shared" si="1"/>
        <v>2.1917</v>
      </c>
      <c r="D17" s="83">
        <f t="shared" si="2"/>
        <v>9.0799000000000003</v>
      </c>
      <c r="E17" s="83">
        <v>0.87</v>
      </c>
      <c r="F17" s="83">
        <v>2.17</v>
      </c>
      <c r="G17" s="83">
        <v>8.99</v>
      </c>
      <c r="H17" s="83">
        <f t="shared" si="3"/>
        <v>0.92459999999999998</v>
      </c>
      <c r="I17" s="83">
        <f t="shared" si="4"/>
        <v>1.4471999999999998</v>
      </c>
      <c r="J17" s="83">
        <f t="shared" si="5"/>
        <v>5.8591499999999996</v>
      </c>
      <c r="K17" s="83">
        <v>0.92</v>
      </c>
      <c r="L17" s="83">
        <v>1.44</v>
      </c>
      <c r="M17" s="83">
        <v>5.83</v>
      </c>
      <c r="N17" s="83"/>
      <c r="O17" s="93" t="s">
        <v>64</v>
      </c>
      <c r="P17" s="83">
        <f t="shared" si="6"/>
        <v>0.87434999999999985</v>
      </c>
      <c r="Q17" s="83">
        <f t="shared" si="7"/>
        <v>2.1707999999999998</v>
      </c>
      <c r="R17" s="83">
        <f t="shared" si="8"/>
        <v>8.6530499999999986</v>
      </c>
      <c r="S17" s="83">
        <v>0.87</v>
      </c>
      <c r="T17" s="83">
        <v>2.16</v>
      </c>
      <c r="U17" s="83">
        <v>8.61</v>
      </c>
      <c r="V17" s="83">
        <f t="shared" si="9"/>
        <v>0.94469999999999987</v>
      </c>
      <c r="W17" s="83">
        <f t="shared" si="10"/>
        <v>1.3868999999999998</v>
      </c>
      <c r="X17" s="83">
        <f t="shared" si="11"/>
        <v>4.2210000000000001</v>
      </c>
      <c r="Y17" s="83">
        <v>0.94</v>
      </c>
      <c r="Z17" s="83">
        <v>1.38</v>
      </c>
      <c r="AA17" s="83">
        <v>4.2</v>
      </c>
      <c r="AB17" s="83"/>
      <c r="AC17" s="93" t="s">
        <v>64</v>
      </c>
      <c r="AD17" s="83">
        <f t="shared" si="12"/>
        <v>0.88880000000000003</v>
      </c>
      <c r="AE17" s="83">
        <f t="shared" si="13"/>
        <v>2.1109</v>
      </c>
      <c r="AF17" s="83">
        <f t="shared" si="14"/>
        <v>8.1406000000000009</v>
      </c>
      <c r="AG17" s="83">
        <v>0.88</v>
      </c>
      <c r="AH17" s="83">
        <v>2.09</v>
      </c>
      <c r="AI17" s="83">
        <v>8.06</v>
      </c>
      <c r="AJ17" s="83">
        <f t="shared" si="15"/>
        <v>0.93464999999999998</v>
      </c>
      <c r="AK17" s="83">
        <f t="shared" si="16"/>
        <v>1.5958000000000001</v>
      </c>
      <c r="AL17" s="83">
        <f t="shared" si="17"/>
        <v>4.9187000000000003</v>
      </c>
      <c r="AM17" s="83">
        <v>0.93</v>
      </c>
      <c r="AN17" s="83">
        <v>1.58</v>
      </c>
      <c r="AO17" s="83">
        <v>4.87</v>
      </c>
    </row>
    <row r="18" spans="1:41" ht="15" thickBot="1" x14ac:dyDescent="0.4">
      <c r="A18" s="93" t="s">
        <v>65</v>
      </c>
      <c r="B18" s="83">
        <f t="shared" si="0"/>
        <v>0.89890000000000003</v>
      </c>
      <c r="C18" s="83">
        <f t="shared" si="1"/>
        <v>1.9998</v>
      </c>
      <c r="D18" s="83">
        <f t="shared" si="2"/>
        <v>6.8275999999999994</v>
      </c>
      <c r="E18" s="83">
        <v>0.89</v>
      </c>
      <c r="F18" s="83">
        <v>1.98</v>
      </c>
      <c r="G18" s="83">
        <v>6.76</v>
      </c>
      <c r="H18" s="83">
        <f t="shared" si="3"/>
        <v>0.94469999999999987</v>
      </c>
      <c r="I18" s="83">
        <f t="shared" si="4"/>
        <v>1.2361499999999999</v>
      </c>
      <c r="J18" s="83">
        <f t="shared" si="5"/>
        <v>3.8993999999999995</v>
      </c>
      <c r="K18" s="83">
        <v>0.94</v>
      </c>
      <c r="L18" s="83">
        <v>1.23</v>
      </c>
      <c r="M18" s="83">
        <v>3.88</v>
      </c>
      <c r="N18" s="83"/>
      <c r="O18" s="93" t="s">
        <v>65</v>
      </c>
      <c r="P18" s="83">
        <f t="shared" si="6"/>
        <v>0.88439999999999996</v>
      </c>
      <c r="Q18" s="83">
        <f t="shared" si="7"/>
        <v>2.0501999999999998</v>
      </c>
      <c r="R18" s="83">
        <f t="shared" si="8"/>
        <v>7.2661499999999997</v>
      </c>
      <c r="S18" s="83">
        <v>0.88</v>
      </c>
      <c r="T18" s="83">
        <v>2.04</v>
      </c>
      <c r="U18" s="83">
        <v>7.23</v>
      </c>
      <c r="V18" s="83">
        <f t="shared" si="9"/>
        <v>0.95474999999999988</v>
      </c>
      <c r="W18" s="83">
        <f t="shared" si="10"/>
        <v>1.1758499999999998</v>
      </c>
      <c r="X18" s="83">
        <f t="shared" si="11"/>
        <v>2.84415</v>
      </c>
      <c r="Y18" s="83">
        <v>0.95</v>
      </c>
      <c r="Z18" s="83">
        <v>1.17</v>
      </c>
      <c r="AA18" s="83">
        <v>2.83</v>
      </c>
      <c r="AB18" s="83"/>
      <c r="AC18" s="93" t="s">
        <v>65</v>
      </c>
      <c r="AD18" s="83">
        <f t="shared" si="12"/>
        <v>0.89890000000000003</v>
      </c>
      <c r="AE18" s="83">
        <f t="shared" si="13"/>
        <v>1.9998</v>
      </c>
      <c r="AF18" s="83">
        <f t="shared" si="14"/>
        <v>6.6558999999999999</v>
      </c>
      <c r="AG18" s="83">
        <v>0.89</v>
      </c>
      <c r="AH18" s="83">
        <v>1.98</v>
      </c>
      <c r="AI18" s="83">
        <v>6.59</v>
      </c>
      <c r="AJ18" s="83">
        <f t="shared" si="15"/>
        <v>0.94469999999999987</v>
      </c>
      <c r="AK18" s="83">
        <f t="shared" si="16"/>
        <v>1.3534000000000002</v>
      </c>
      <c r="AL18" s="83">
        <f t="shared" si="17"/>
        <v>3.4744000000000002</v>
      </c>
      <c r="AM18" s="83">
        <v>0.94</v>
      </c>
      <c r="AN18" s="83">
        <v>1.34</v>
      </c>
      <c r="AO18" s="83">
        <v>3.44</v>
      </c>
    </row>
    <row r="19" spans="1:41" ht="15" thickBot="1" x14ac:dyDescent="0.4">
      <c r="A19" s="93" t="s">
        <v>66</v>
      </c>
      <c r="B19" s="83">
        <f t="shared" si="0"/>
        <v>0.87870000000000004</v>
      </c>
      <c r="C19" s="83">
        <f t="shared" si="1"/>
        <v>2.1917</v>
      </c>
      <c r="D19" s="83">
        <f t="shared" si="2"/>
        <v>8.5748999999999995</v>
      </c>
      <c r="E19" s="83">
        <v>0.87</v>
      </c>
      <c r="F19" s="83">
        <v>2.17</v>
      </c>
      <c r="G19" s="83">
        <v>8.49</v>
      </c>
      <c r="H19" s="83">
        <f t="shared" si="3"/>
        <v>0.92459999999999998</v>
      </c>
      <c r="I19" s="83">
        <f t="shared" si="4"/>
        <v>1.4773499999999997</v>
      </c>
      <c r="J19" s="83">
        <f t="shared" si="5"/>
        <v>5.3264999999999993</v>
      </c>
      <c r="K19" s="83">
        <v>0.92</v>
      </c>
      <c r="L19" s="83">
        <v>1.47</v>
      </c>
      <c r="M19" s="83">
        <v>5.3</v>
      </c>
      <c r="N19" s="83"/>
      <c r="O19" s="93" t="s">
        <v>66</v>
      </c>
      <c r="P19" s="83">
        <f t="shared" si="6"/>
        <v>0.87434999999999985</v>
      </c>
      <c r="Q19" s="83">
        <f t="shared" si="7"/>
        <v>2.1507000000000001</v>
      </c>
      <c r="R19" s="83">
        <f t="shared" si="8"/>
        <v>8.2510499999999993</v>
      </c>
      <c r="S19" s="83">
        <v>0.87</v>
      </c>
      <c r="T19" s="83">
        <v>2.14</v>
      </c>
      <c r="U19" s="83">
        <v>8.2100000000000009</v>
      </c>
      <c r="V19" s="83">
        <f t="shared" si="9"/>
        <v>0.94469999999999987</v>
      </c>
      <c r="W19" s="83">
        <f t="shared" si="10"/>
        <v>1.3065</v>
      </c>
      <c r="X19" s="83">
        <f t="shared" si="11"/>
        <v>3.6782999999999997</v>
      </c>
      <c r="Y19" s="83">
        <v>0.94</v>
      </c>
      <c r="Z19" s="83">
        <v>1.3</v>
      </c>
      <c r="AA19" s="83">
        <v>3.66</v>
      </c>
      <c r="AB19" s="83"/>
      <c r="AC19" s="93" t="s">
        <v>66</v>
      </c>
      <c r="AD19" s="83">
        <f t="shared" si="12"/>
        <v>0.88880000000000003</v>
      </c>
      <c r="AE19" s="83">
        <f t="shared" si="13"/>
        <v>2.0907</v>
      </c>
      <c r="AF19" s="83">
        <f t="shared" si="14"/>
        <v>7.5951999999999993</v>
      </c>
      <c r="AG19" s="83">
        <v>0.88</v>
      </c>
      <c r="AH19" s="83">
        <v>2.0699999999999998</v>
      </c>
      <c r="AI19" s="83">
        <v>7.52</v>
      </c>
      <c r="AJ19" s="83">
        <f t="shared" si="15"/>
        <v>0.93464999999999998</v>
      </c>
      <c r="AK19" s="83">
        <f t="shared" si="16"/>
        <v>1.5958000000000001</v>
      </c>
      <c r="AL19" s="83">
        <f t="shared" si="17"/>
        <v>4.6863999999999999</v>
      </c>
      <c r="AM19" s="83">
        <v>0.93</v>
      </c>
      <c r="AN19" s="83">
        <v>1.58</v>
      </c>
      <c r="AO19" s="83">
        <v>4.6399999999999997</v>
      </c>
    </row>
    <row r="20" spans="1:41" ht="15" thickBot="1" x14ac:dyDescent="0.4">
      <c r="A20" s="93" t="s">
        <v>67</v>
      </c>
      <c r="B20" s="83">
        <f t="shared" si="0"/>
        <v>0.86860000000000004</v>
      </c>
      <c r="C20" s="83">
        <f t="shared" si="1"/>
        <v>2.2018</v>
      </c>
      <c r="D20" s="83">
        <f t="shared" si="2"/>
        <v>9.3930000000000007</v>
      </c>
      <c r="E20" s="83">
        <v>0.86</v>
      </c>
      <c r="F20" s="83">
        <v>2.1800000000000002</v>
      </c>
      <c r="G20" s="83">
        <v>9.3000000000000007</v>
      </c>
      <c r="H20" s="83">
        <f t="shared" si="3"/>
        <v>0.92459999999999998</v>
      </c>
      <c r="I20" s="83">
        <f t="shared" si="4"/>
        <v>1.4471999999999998</v>
      </c>
      <c r="J20" s="83">
        <f t="shared" si="5"/>
        <v>5.8591499999999996</v>
      </c>
      <c r="K20" s="83">
        <v>0.92</v>
      </c>
      <c r="L20" s="83">
        <v>1.44</v>
      </c>
      <c r="M20" s="83">
        <v>5.83</v>
      </c>
      <c r="N20" s="83"/>
      <c r="O20" s="93" t="s">
        <v>67</v>
      </c>
      <c r="P20" s="83">
        <f t="shared" si="6"/>
        <v>0.87434999999999985</v>
      </c>
      <c r="Q20" s="83">
        <f t="shared" si="7"/>
        <v>2.1808499999999995</v>
      </c>
      <c r="R20" s="83">
        <f t="shared" si="8"/>
        <v>8.8741499999999984</v>
      </c>
      <c r="S20" s="83">
        <v>0.87</v>
      </c>
      <c r="T20" s="83">
        <v>2.17</v>
      </c>
      <c r="U20" s="83">
        <v>8.83</v>
      </c>
      <c r="V20" s="83">
        <f t="shared" si="9"/>
        <v>0.93464999999999998</v>
      </c>
      <c r="W20" s="83">
        <f t="shared" si="10"/>
        <v>1.4270999999999998</v>
      </c>
      <c r="X20" s="83">
        <f t="shared" si="11"/>
        <v>4.6933499999999997</v>
      </c>
      <c r="Y20" s="83">
        <v>0.93</v>
      </c>
      <c r="Z20" s="83">
        <v>1.42</v>
      </c>
      <c r="AA20" s="83">
        <v>4.67</v>
      </c>
      <c r="AB20" s="83"/>
      <c r="AC20" s="93" t="s">
        <v>67</v>
      </c>
      <c r="AD20" s="83">
        <f t="shared" si="12"/>
        <v>0.88880000000000003</v>
      </c>
      <c r="AE20" s="83">
        <f t="shared" si="13"/>
        <v>2.1008</v>
      </c>
      <c r="AF20" s="83">
        <f t="shared" si="14"/>
        <v>7.9891000000000005</v>
      </c>
      <c r="AG20" s="83">
        <v>0.88</v>
      </c>
      <c r="AH20" s="83">
        <v>2.08</v>
      </c>
      <c r="AI20" s="83">
        <v>7.91</v>
      </c>
      <c r="AJ20" s="83">
        <f t="shared" si="15"/>
        <v>0.93464999999999998</v>
      </c>
      <c r="AK20" s="83">
        <f t="shared" si="16"/>
        <v>1.5857000000000001</v>
      </c>
      <c r="AL20" s="83">
        <f t="shared" si="17"/>
        <v>4.8075999999999999</v>
      </c>
      <c r="AM20" s="83">
        <v>0.93</v>
      </c>
      <c r="AN20" s="83">
        <v>1.57</v>
      </c>
      <c r="AO20" s="83">
        <v>4.76</v>
      </c>
    </row>
    <row r="21" spans="1:41" ht="15" thickBot="1" x14ac:dyDescent="0.4">
      <c r="A21" s="93" t="s">
        <v>68</v>
      </c>
      <c r="B21" s="83">
        <f t="shared" si="0"/>
        <v>0.88880000000000003</v>
      </c>
      <c r="C21" s="83">
        <f t="shared" si="1"/>
        <v>2.0503</v>
      </c>
      <c r="D21" s="83">
        <f t="shared" si="2"/>
        <v>7.2619000000000007</v>
      </c>
      <c r="E21" s="83">
        <v>0.88</v>
      </c>
      <c r="F21" s="83">
        <v>2.0299999999999998</v>
      </c>
      <c r="G21" s="83">
        <v>7.19</v>
      </c>
      <c r="H21" s="83">
        <f t="shared" si="3"/>
        <v>0.94469999999999987</v>
      </c>
      <c r="I21" s="83">
        <f t="shared" si="4"/>
        <v>1.2361499999999999</v>
      </c>
      <c r="J21" s="83">
        <f t="shared" si="5"/>
        <v>3.8993999999999995</v>
      </c>
      <c r="K21" s="83">
        <v>0.94</v>
      </c>
      <c r="L21" s="83">
        <v>1.23</v>
      </c>
      <c r="M21" s="83">
        <v>3.88</v>
      </c>
      <c r="N21" s="83"/>
      <c r="O21" s="93" t="s">
        <v>68</v>
      </c>
      <c r="P21" s="83">
        <f t="shared" si="6"/>
        <v>0.88439999999999996</v>
      </c>
      <c r="Q21" s="83">
        <f t="shared" si="7"/>
        <v>2.0401499999999997</v>
      </c>
      <c r="R21" s="83">
        <f t="shared" si="8"/>
        <v>7.1555999999999997</v>
      </c>
      <c r="S21" s="83">
        <v>0.88</v>
      </c>
      <c r="T21" s="83">
        <v>2.0299999999999998</v>
      </c>
      <c r="U21" s="83">
        <v>7.12</v>
      </c>
      <c r="V21" s="83">
        <f t="shared" si="9"/>
        <v>0.94469999999999987</v>
      </c>
      <c r="W21" s="83">
        <f t="shared" si="10"/>
        <v>1.2562499999999999</v>
      </c>
      <c r="X21" s="83">
        <f t="shared" si="11"/>
        <v>3.3968999999999996</v>
      </c>
      <c r="Y21" s="83">
        <v>0.94</v>
      </c>
      <c r="Z21" s="83">
        <v>1.25</v>
      </c>
      <c r="AA21" s="83">
        <v>3.38</v>
      </c>
      <c r="AB21" s="83"/>
      <c r="AC21" s="93" t="s">
        <v>68</v>
      </c>
      <c r="AD21" s="83">
        <f t="shared" si="12"/>
        <v>0.89890000000000003</v>
      </c>
      <c r="AE21" s="83">
        <f t="shared" si="13"/>
        <v>2.0301</v>
      </c>
      <c r="AF21" s="83">
        <f t="shared" si="14"/>
        <v>6.8679999999999994</v>
      </c>
      <c r="AG21" s="83">
        <v>0.89</v>
      </c>
      <c r="AH21" s="83">
        <v>2.0099999999999998</v>
      </c>
      <c r="AI21" s="83">
        <v>6.8</v>
      </c>
      <c r="AJ21" s="83">
        <f t="shared" si="15"/>
        <v>0.94469999999999987</v>
      </c>
      <c r="AK21" s="83">
        <f t="shared" si="16"/>
        <v>1.4947999999999999</v>
      </c>
      <c r="AL21" s="83">
        <f t="shared" si="17"/>
        <v>4.2824</v>
      </c>
      <c r="AM21" s="83">
        <v>0.94</v>
      </c>
      <c r="AN21" s="83">
        <v>1.48</v>
      </c>
      <c r="AO21" s="83">
        <v>4.24</v>
      </c>
    </row>
    <row r="22" spans="1:41" ht="15" thickBot="1" x14ac:dyDescent="0.4">
      <c r="A22" s="93" t="s">
        <v>78</v>
      </c>
      <c r="B22" s="83">
        <f t="shared" si="0"/>
        <v>0.74739999999999995</v>
      </c>
      <c r="C22" s="83">
        <f t="shared" si="1"/>
        <v>2.5047999999999999</v>
      </c>
      <c r="D22" s="83">
        <f t="shared" si="2"/>
        <v>10.504000000000001</v>
      </c>
      <c r="E22" s="83">
        <v>0.74</v>
      </c>
      <c r="F22" s="83">
        <v>2.48</v>
      </c>
      <c r="G22" s="83">
        <v>10.4</v>
      </c>
      <c r="H22" s="83">
        <f t="shared" si="3"/>
        <v>0.99494999999999989</v>
      </c>
      <c r="I22" s="83">
        <f t="shared" si="4"/>
        <v>0.14069999999999999</v>
      </c>
      <c r="J22" s="83">
        <f t="shared" si="5"/>
        <v>7.0349999999999996E-2</v>
      </c>
      <c r="K22" s="83">
        <v>0.99</v>
      </c>
      <c r="L22" s="83">
        <v>0.14000000000000001</v>
      </c>
      <c r="M22" s="83">
        <v>7.0000000000000007E-2</v>
      </c>
      <c r="N22" s="83"/>
      <c r="O22" s="93" t="s">
        <v>78</v>
      </c>
      <c r="P22" s="83">
        <f t="shared" si="6"/>
        <v>0.77384999999999993</v>
      </c>
      <c r="Q22" s="83">
        <f t="shared" si="7"/>
        <v>2.4019499999999998</v>
      </c>
      <c r="R22" s="83">
        <f t="shared" si="8"/>
        <v>9.0952500000000001</v>
      </c>
      <c r="S22" s="83">
        <v>0.77</v>
      </c>
      <c r="T22" s="83">
        <v>2.39</v>
      </c>
      <c r="U22" s="83">
        <v>9.0500000000000007</v>
      </c>
      <c r="V22" s="83">
        <f t="shared" si="9"/>
        <v>0.99494999999999989</v>
      </c>
      <c r="W22" s="83">
        <f t="shared" si="10"/>
        <v>0.22109999999999999</v>
      </c>
      <c r="X22" s="83">
        <f t="shared" si="11"/>
        <v>0.11055</v>
      </c>
      <c r="Y22" s="83">
        <v>0.99</v>
      </c>
      <c r="Z22" s="83">
        <v>0.22</v>
      </c>
      <c r="AA22" s="83">
        <v>0.11</v>
      </c>
      <c r="AB22" s="83"/>
      <c r="AC22" s="93" t="s">
        <v>78</v>
      </c>
      <c r="AD22" s="83">
        <f t="shared" si="12"/>
        <v>0.77770000000000006</v>
      </c>
      <c r="AE22" s="83">
        <f t="shared" si="13"/>
        <v>2.4037999999999999</v>
      </c>
      <c r="AF22" s="83">
        <f t="shared" si="14"/>
        <v>9.09</v>
      </c>
      <c r="AG22" s="83">
        <v>0.77</v>
      </c>
      <c r="AH22" s="83">
        <v>2.38</v>
      </c>
      <c r="AI22" s="83">
        <v>9</v>
      </c>
      <c r="AJ22" s="83">
        <f t="shared" si="15"/>
        <v>0.99494999999999989</v>
      </c>
      <c r="AK22" s="83">
        <f t="shared" si="16"/>
        <v>0.1111</v>
      </c>
      <c r="AL22" s="83">
        <f t="shared" si="17"/>
        <v>2.0199999999999999E-2</v>
      </c>
      <c r="AM22" s="83">
        <v>0.99</v>
      </c>
      <c r="AN22" s="83">
        <v>0.11</v>
      </c>
      <c r="AO22" s="83">
        <v>0.02</v>
      </c>
    </row>
    <row r="23" spans="1:41" ht="15" thickBot="1" x14ac:dyDescent="0.4">
      <c r="A23" s="93" t="s">
        <v>79</v>
      </c>
      <c r="B23" s="83">
        <f t="shared" si="0"/>
        <v>0.76760000000000006</v>
      </c>
      <c r="C23" s="83">
        <f t="shared" si="1"/>
        <v>2.4341000000000004</v>
      </c>
      <c r="D23" s="83">
        <f t="shared" si="2"/>
        <v>9.3727999999999998</v>
      </c>
      <c r="E23" s="83">
        <v>0.76</v>
      </c>
      <c r="F23" s="83">
        <v>2.41</v>
      </c>
      <c r="G23" s="83">
        <v>9.2799999999999994</v>
      </c>
      <c r="H23" s="83">
        <f t="shared" si="3"/>
        <v>0.99494999999999989</v>
      </c>
      <c r="I23" s="83">
        <f t="shared" si="4"/>
        <v>0.13064999999999999</v>
      </c>
      <c r="J23" s="83">
        <f t="shared" si="5"/>
        <v>4.02E-2</v>
      </c>
      <c r="K23" s="83">
        <v>0.99</v>
      </c>
      <c r="L23" s="83">
        <v>0.13</v>
      </c>
      <c r="M23" s="83">
        <v>0.04</v>
      </c>
      <c r="N23" s="83"/>
      <c r="O23" s="93" t="s">
        <v>79</v>
      </c>
      <c r="P23" s="83">
        <f t="shared" si="6"/>
        <v>0.77384999999999993</v>
      </c>
      <c r="Q23" s="83">
        <f t="shared" si="7"/>
        <v>2.38185</v>
      </c>
      <c r="R23" s="83">
        <f t="shared" si="8"/>
        <v>9.0047999999999995</v>
      </c>
      <c r="S23" s="83">
        <v>0.77</v>
      </c>
      <c r="T23" s="83">
        <v>2.37</v>
      </c>
      <c r="U23" s="83">
        <v>8.9600000000000009</v>
      </c>
      <c r="V23" s="83">
        <f t="shared" si="9"/>
        <v>0.99494999999999989</v>
      </c>
      <c r="W23" s="83">
        <f t="shared" si="10"/>
        <v>0.20099999999999998</v>
      </c>
      <c r="X23" s="83">
        <f t="shared" si="11"/>
        <v>9.0449999999999989E-2</v>
      </c>
      <c r="Y23" s="83">
        <v>0.99</v>
      </c>
      <c r="Z23" s="83">
        <v>0.2</v>
      </c>
      <c r="AA23" s="83">
        <v>0.09</v>
      </c>
      <c r="AB23" s="83"/>
      <c r="AC23" s="93" t="s">
        <v>79</v>
      </c>
      <c r="AD23" s="83">
        <f t="shared" si="12"/>
        <v>0.81810000000000005</v>
      </c>
      <c r="AE23" s="83">
        <f t="shared" si="13"/>
        <v>2.2422000000000004</v>
      </c>
      <c r="AF23" s="83">
        <f t="shared" si="14"/>
        <v>7.5346000000000002</v>
      </c>
      <c r="AG23" s="83">
        <v>0.81</v>
      </c>
      <c r="AH23" s="83">
        <v>2.2200000000000002</v>
      </c>
      <c r="AI23" s="83">
        <v>7.46</v>
      </c>
      <c r="AJ23" s="83">
        <f t="shared" si="15"/>
        <v>0.99494999999999989</v>
      </c>
      <c r="AK23" s="83">
        <f t="shared" si="16"/>
        <v>0.1212</v>
      </c>
      <c r="AL23" s="83">
        <f t="shared" si="17"/>
        <v>3.0300000000000001E-2</v>
      </c>
      <c r="AM23" s="83">
        <v>0.99</v>
      </c>
      <c r="AN23" s="83">
        <v>0.12</v>
      </c>
      <c r="AO23" s="83">
        <v>0.03</v>
      </c>
    </row>
    <row r="24" spans="1:41" ht="15" thickBot="1" x14ac:dyDescent="0.4">
      <c r="A24" s="93" t="s">
        <v>80</v>
      </c>
      <c r="B24" s="83">
        <f t="shared" si="0"/>
        <v>0.73729999999999996</v>
      </c>
      <c r="C24" s="83">
        <f t="shared" si="1"/>
        <v>2.5047999999999999</v>
      </c>
      <c r="D24" s="83">
        <f t="shared" si="2"/>
        <v>10.5242</v>
      </c>
      <c r="E24" s="83">
        <v>0.73</v>
      </c>
      <c r="F24" s="83">
        <v>2.48</v>
      </c>
      <c r="G24" s="83">
        <v>10.42</v>
      </c>
      <c r="H24" s="83">
        <f t="shared" si="3"/>
        <v>0.99494999999999989</v>
      </c>
      <c r="I24" s="83">
        <f t="shared" si="4"/>
        <v>0.13064999999999999</v>
      </c>
      <c r="J24" s="83">
        <f t="shared" si="5"/>
        <v>4.02E-2</v>
      </c>
      <c r="K24" s="83">
        <v>0.99</v>
      </c>
      <c r="L24" s="83">
        <v>0.13</v>
      </c>
      <c r="M24" s="83">
        <v>0.04</v>
      </c>
      <c r="N24" s="83"/>
      <c r="O24" s="93" t="s">
        <v>80</v>
      </c>
      <c r="P24" s="83">
        <f t="shared" si="6"/>
        <v>0.75374999999999992</v>
      </c>
      <c r="Q24" s="83">
        <f t="shared" si="7"/>
        <v>2.46225</v>
      </c>
      <c r="R24" s="83">
        <f t="shared" si="8"/>
        <v>9.6278999999999986</v>
      </c>
      <c r="S24" s="83">
        <v>0.75</v>
      </c>
      <c r="T24" s="83">
        <v>2.4500000000000002</v>
      </c>
      <c r="U24" s="83">
        <v>9.58</v>
      </c>
      <c r="V24" s="83">
        <f t="shared" si="9"/>
        <v>0.99494999999999989</v>
      </c>
      <c r="W24" s="83">
        <f t="shared" si="10"/>
        <v>0.27134999999999998</v>
      </c>
      <c r="X24" s="83">
        <f t="shared" si="11"/>
        <v>0.13064999999999999</v>
      </c>
      <c r="Y24" s="83">
        <v>0.99</v>
      </c>
      <c r="Z24" s="83">
        <v>0.27</v>
      </c>
      <c r="AA24" s="83">
        <v>0.13</v>
      </c>
      <c r="AB24" s="83"/>
      <c r="AC24" s="93" t="s">
        <v>80</v>
      </c>
      <c r="AD24" s="83">
        <f t="shared" si="12"/>
        <v>0.77770000000000006</v>
      </c>
      <c r="AE24" s="83">
        <f t="shared" si="13"/>
        <v>2.4138999999999999</v>
      </c>
      <c r="AF24" s="83">
        <f t="shared" si="14"/>
        <v>8.9890000000000008</v>
      </c>
      <c r="AG24" s="83">
        <v>0.77</v>
      </c>
      <c r="AH24" s="83">
        <v>2.39</v>
      </c>
      <c r="AI24" s="83">
        <v>8.9</v>
      </c>
      <c r="AJ24" s="83">
        <f t="shared" si="15"/>
        <v>0.99494999999999989</v>
      </c>
      <c r="AK24" s="83">
        <f t="shared" si="16"/>
        <v>0.14140000000000003</v>
      </c>
      <c r="AL24" s="83">
        <f t="shared" si="17"/>
        <v>4.0399999999999998E-2</v>
      </c>
      <c r="AM24" s="83">
        <v>0.99</v>
      </c>
      <c r="AN24" s="83">
        <v>0.14000000000000001</v>
      </c>
      <c r="AO24" s="83">
        <v>0.04</v>
      </c>
    </row>
    <row r="25" spans="1:41" ht="15" thickBot="1" x14ac:dyDescent="0.4">
      <c r="A25" s="93" t="s">
        <v>81</v>
      </c>
      <c r="B25" s="83">
        <f t="shared" si="0"/>
        <v>0.78780000000000006</v>
      </c>
      <c r="C25" s="83">
        <f t="shared" si="1"/>
        <v>2.3532999999999999</v>
      </c>
      <c r="D25" s="83">
        <f t="shared" si="2"/>
        <v>8.8274000000000008</v>
      </c>
      <c r="E25" s="83">
        <v>0.78</v>
      </c>
      <c r="F25" s="83">
        <v>2.33</v>
      </c>
      <c r="G25" s="83">
        <v>8.74</v>
      </c>
      <c r="H25" s="83">
        <f t="shared" si="3"/>
        <v>0.99494999999999989</v>
      </c>
      <c r="I25" s="83">
        <f t="shared" si="4"/>
        <v>0.12059999999999998</v>
      </c>
      <c r="J25" s="83">
        <f t="shared" si="5"/>
        <v>2.01E-2</v>
      </c>
      <c r="K25" s="83">
        <v>0.99</v>
      </c>
      <c r="L25" s="83">
        <v>0.12</v>
      </c>
      <c r="M25" s="83">
        <v>0.02</v>
      </c>
      <c r="N25" s="83"/>
      <c r="O25" s="93" t="s">
        <v>81</v>
      </c>
      <c r="P25" s="83">
        <f t="shared" si="6"/>
        <v>0.78389999999999993</v>
      </c>
      <c r="Q25" s="83">
        <f t="shared" si="7"/>
        <v>2.3315999999999995</v>
      </c>
      <c r="R25" s="83">
        <f t="shared" si="8"/>
        <v>8.5424999999999986</v>
      </c>
      <c r="S25" s="83">
        <v>0.78</v>
      </c>
      <c r="T25" s="83">
        <v>2.3199999999999998</v>
      </c>
      <c r="U25" s="83">
        <v>8.5</v>
      </c>
      <c r="V25" s="83">
        <f t="shared" si="9"/>
        <v>0.99494999999999989</v>
      </c>
      <c r="W25" s="83">
        <f t="shared" si="10"/>
        <v>0.20099999999999998</v>
      </c>
      <c r="X25" s="83">
        <f t="shared" si="11"/>
        <v>9.0449999999999989E-2</v>
      </c>
      <c r="Y25" s="83">
        <v>0.99</v>
      </c>
      <c r="Z25" s="83">
        <v>0.2</v>
      </c>
      <c r="AA25" s="83">
        <v>0.09</v>
      </c>
      <c r="AB25" s="83"/>
      <c r="AC25" s="93" t="s">
        <v>81</v>
      </c>
      <c r="AD25" s="83">
        <f t="shared" si="12"/>
        <v>0.82819999999999994</v>
      </c>
      <c r="AE25" s="83">
        <f t="shared" si="13"/>
        <v>2.2018</v>
      </c>
      <c r="AF25" s="83">
        <f t="shared" si="14"/>
        <v>7.2113999999999994</v>
      </c>
      <c r="AG25" s="83">
        <v>0.82</v>
      </c>
      <c r="AH25" s="83">
        <v>2.1800000000000002</v>
      </c>
      <c r="AI25" s="83">
        <v>7.14</v>
      </c>
      <c r="AJ25" s="83">
        <f t="shared" si="15"/>
        <v>0.99494999999999989</v>
      </c>
      <c r="AK25" s="83">
        <f t="shared" si="16"/>
        <v>0.20200000000000001</v>
      </c>
      <c r="AL25" s="83">
        <f t="shared" si="17"/>
        <v>7.0700000000000013E-2</v>
      </c>
      <c r="AM25" s="83">
        <v>0.99</v>
      </c>
      <c r="AN25" s="83">
        <v>0.2</v>
      </c>
      <c r="AO25" s="83">
        <v>7.0000000000000007E-2</v>
      </c>
    </row>
    <row r="26" spans="1:41" ht="15" thickBot="1" x14ac:dyDescent="0.4">
      <c r="A26" s="93" t="s">
        <v>82</v>
      </c>
      <c r="B26" s="83">
        <f t="shared" si="0"/>
        <v>0.78780000000000006</v>
      </c>
      <c r="C26" s="83">
        <f t="shared" si="1"/>
        <v>2.3532999999999999</v>
      </c>
      <c r="D26" s="83">
        <f t="shared" si="2"/>
        <v>8.867799999999999</v>
      </c>
      <c r="E26" s="83">
        <v>0.78</v>
      </c>
      <c r="F26" s="83">
        <v>2.33</v>
      </c>
      <c r="G26" s="83">
        <v>8.7799999999999994</v>
      </c>
      <c r="H26" s="83">
        <f t="shared" si="3"/>
        <v>0.99494999999999989</v>
      </c>
      <c r="I26" s="83">
        <f t="shared" si="4"/>
        <v>0.12059999999999998</v>
      </c>
      <c r="J26" s="83">
        <f t="shared" si="5"/>
        <v>3.0149999999999996E-2</v>
      </c>
      <c r="K26" s="83">
        <v>0.99</v>
      </c>
      <c r="L26" s="83">
        <v>0.12</v>
      </c>
      <c r="M26" s="83">
        <v>0.03</v>
      </c>
      <c r="N26" s="83"/>
      <c r="O26" s="93" t="s">
        <v>82</v>
      </c>
      <c r="P26" s="83">
        <f t="shared" si="6"/>
        <v>0.79394999999999993</v>
      </c>
      <c r="Q26" s="83">
        <f t="shared" si="7"/>
        <v>2.3114999999999997</v>
      </c>
      <c r="R26" s="83">
        <f t="shared" si="8"/>
        <v>8.2510499999999993</v>
      </c>
      <c r="S26" s="83">
        <v>0.79</v>
      </c>
      <c r="T26" s="83">
        <v>2.2999999999999998</v>
      </c>
      <c r="U26" s="83">
        <v>8.2100000000000009</v>
      </c>
      <c r="V26" s="83">
        <f t="shared" si="9"/>
        <v>0.99494999999999989</v>
      </c>
      <c r="W26" s="83">
        <f t="shared" si="10"/>
        <v>0.29144999999999993</v>
      </c>
      <c r="X26" s="83">
        <f t="shared" si="11"/>
        <v>0.15074999999999997</v>
      </c>
      <c r="Y26" s="83">
        <v>0.99</v>
      </c>
      <c r="Z26" s="83">
        <v>0.28999999999999998</v>
      </c>
      <c r="AA26" s="83">
        <v>0.15</v>
      </c>
      <c r="AB26" s="83"/>
      <c r="AC26" s="93" t="s">
        <v>82</v>
      </c>
      <c r="AD26" s="83">
        <f t="shared" si="12"/>
        <v>0.82819999999999994</v>
      </c>
      <c r="AE26" s="83">
        <f t="shared" si="13"/>
        <v>2.2422000000000004</v>
      </c>
      <c r="AF26" s="83">
        <f t="shared" si="14"/>
        <v>7.4234999999999998</v>
      </c>
      <c r="AG26" s="83">
        <v>0.82</v>
      </c>
      <c r="AH26" s="83">
        <v>2.2200000000000002</v>
      </c>
      <c r="AI26" s="83">
        <v>7.35</v>
      </c>
      <c r="AJ26" s="83">
        <f t="shared" si="15"/>
        <v>0.99494999999999989</v>
      </c>
      <c r="AK26" s="83">
        <f t="shared" si="16"/>
        <v>0.14140000000000003</v>
      </c>
      <c r="AL26" s="83">
        <f t="shared" si="17"/>
        <v>3.0300000000000001E-2</v>
      </c>
      <c r="AM26" s="83">
        <v>0.99</v>
      </c>
      <c r="AN26" s="83">
        <v>0.14000000000000001</v>
      </c>
      <c r="AO26" s="83">
        <v>0.03</v>
      </c>
    </row>
    <row r="27" spans="1:41" ht="15" thickBot="1" x14ac:dyDescent="0.4">
      <c r="A27" s="93" t="s">
        <v>83</v>
      </c>
      <c r="B27" s="83">
        <f t="shared" si="0"/>
        <v>0.75750000000000006</v>
      </c>
      <c r="C27" s="83">
        <f t="shared" si="1"/>
        <v>2.4341000000000004</v>
      </c>
      <c r="D27" s="83">
        <f t="shared" si="2"/>
        <v>9.8575999999999997</v>
      </c>
      <c r="E27" s="83">
        <v>0.75</v>
      </c>
      <c r="F27" s="83">
        <v>2.41</v>
      </c>
      <c r="G27" s="83">
        <v>9.76</v>
      </c>
      <c r="H27" s="83">
        <f t="shared" si="3"/>
        <v>0.99494999999999989</v>
      </c>
      <c r="I27" s="83">
        <f t="shared" si="4"/>
        <v>0.12059999999999998</v>
      </c>
      <c r="J27" s="83">
        <f t="shared" si="5"/>
        <v>3.0149999999999996E-2</v>
      </c>
      <c r="K27" s="83">
        <v>0.99</v>
      </c>
      <c r="L27" s="83">
        <v>0.12</v>
      </c>
      <c r="M27" s="83">
        <v>0.03</v>
      </c>
      <c r="N27" s="83"/>
      <c r="O27" s="93" t="s">
        <v>83</v>
      </c>
      <c r="P27" s="83">
        <f t="shared" si="6"/>
        <v>0.78389999999999993</v>
      </c>
      <c r="Q27" s="83">
        <f t="shared" si="7"/>
        <v>2.3717999999999995</v>
      </c>
      <c r="R27" s="83">
        <f t="shared" si="8"/>
        <v>8.803799999999999</v>
      </c>
      <c r="S27" s="83">
        <v>0.78</v>
      </c>
      <c r="T27" s="83">
        <v>2.36</v>
      </c>
      <c r="U27" s="83">
        <v>8.76</v>
      </c>
      <c r="V27" s="83">
        <f t="shared" si="9"/>
        <v>0.99494999999999989</v>
      </c>
      <c r="W27" s="83">
        <f t="shared" si="10"/>
        <v>0.30149999999999993</v>
      </c>
      <c r="X27" s="83">
        <f t="shared" si="11"/>
        <v>0.18089999999999998</v>
      </c>
      <c r="Y27" s="83">
        <v>0.99</v>
      </c>
      <c r="Z27" s="83">
        <v>0.3</v>
      </c>
      <c r="AA27" s="83">
        <v>0.18</v>
      </c>
      <c r="AB27" s="83"/>
      <c r="AC27" s="93" t="s">
        <v>83</v>
      </c>
      <c r="AD27" s="83">
        <f t="shared" si="12"/>
        <v>0.80800000000000005</v>
      </c>
      <c r="AE27" s="83">
        <f t="shared" si="13"/>
        <v>2.3532999999999999</v>
      </c>
      <c r="AF27" s="83">
        <f t="shared" si="14"/>
        <v>8.0699000000000005</v>
      </c>
      <c r="AG27" s="83">
        <v>0.8</v>
      </c>
      <c r="AH27" s="83">
        <v>2.33</v>
      </c>
      <c r="AI27" s="83">
        <v>7.99</v>
      </c>
      <c r="AJ27" s="83">
        <f t="shared" si="15"/>
        <v>0.99494999999999989</v>
      </c>
      <c r="AK27" s="83">
        <f t="shared" si="16"/>
        <v>0.1313</v>
      </c>
      <c r="AL27" s="83">
        <f t="shared" si="17"/>
        <v>3.0300000000000001E-2</v>
      </c>
      <c r="AM27" s="83">
        <v>0.99</v>
      </c>
      <c r="AN27" s="83">
        <v>0.13</v>
      </c>
      <c r="AO27" s="83">
        <v>0.03</v>
      </c>
    </row>
    <row r="28" spans="1:41" ht="15" thickBot="1" x14ac:dyDescent="0.4">
      <c r="A28" s="93" t="s">
        <v>84</v>
      </c>
      <c r="B28" s="83">
        <f t="shared" si="0"/>
        <v>0.79790000000000005</v>
      </c>
      <c r="C28" s="83">
        <f t="shared" si="1"/>
        <v>2.2826</v>
      </c>
      <c r="D28" s="83">
        <f t="shared" si="2"/>
        <v>8.3123000000000005</v>
      </c>
      <c r="E28" s="83">
        <v>0.79</v>
      </c>
      <c r="F28" s="83">
        <v>2.2599999999999998</v>
      </c>
      <c r="G28" s="83">
        <v>8.23</v>
      </c>
      <c r="H28" s="83">
        <f t="shared" si="3"/>
        <v>0.99494999999999989</v>
      </c>
      <c r="I28" s="83">
        <f t="shared" si="4"/>
        <v>0.11055</v>
      </c>
      <c r="J28" s="83">
        <f t="shared" si="5"/>
        <v>2.01E-2</v>
      </c>
      <c r="K28" s="83">
        <v>0.99</v>
      </c>
      <c r="L28" s="83">
        <v>0.11</v>
      </c>
      <c r="M28" s="83">
        <v>0.02</v>
      </c>
      <c r="N28" s="83"/>
      <c r="O28" s="93" t="s">
        <v>84</v>
      </c>
      <c r="P28" s="83">
        <f t="shared" si="6"/>
        <v>0.81404999999999994</v>
      </c>
      <c r="Q28" s="83">
        <f t="shared" si="7"/>
        <v>2.2009499999999997</v>
      </c>
      <c r="R28" s="83">
        <f t="shared" si="8"/>
        <v>7.5274499999999991</v>
      </c>
      <c r="S28" s="83">
        <v>0.81</v>
      </c>
      <c r="T28" s="83">
        <v>2.19</v>
      </c>
      <c r="U28" s="83">
        <v>7.49</v>
      </c>
      <c r="V28" s="83">
        <f t="shared" si="9"/>
        <v>0.99494999999999989</v>
      </c>
      <c r="W28" s="83">
        <f t="shared" si="10"/>
        <v>0.29144999999999993</v>
      </c>
      <c r="X28" s="83">
        <f t="shared" si="11"/>
        <v>0.14069999999999999</v>
      </c>
      <c r="Y28" s="83">
        <v>0.99</v>
      </c>
      <c r="Z28" s="83">
        <v>0.28999999999999998</v>
      </c>
      <c r="AA28" s="83">
        <v>0.14000000000000001</v>
      </c>
      <c r="AB28" s="83"/>
      <c r="AC28" s="93" t="s">
        <v>84</v>
      </c>
      <c r="AD28" s="83">
        <f t="shared" si="12"/>
        <v>0.81810000000000005</v>
      </c>
      <c r="AE28" s="83">
        <f t="shared" si="13"/>
        <v>2.2220000000000004</v>
      </c>
      <c r="AF28" s="83">
        <f t="shared" si="14"/>
        <v>7.7265000000000006</v>
      </c>
      <c r="AG28" s="83">
        <v>0.81</v>
      </c>
      <c r="AH28" s="83">
        <v>2.2000000000000002</v>
      </c>
      <c r="AI28" s="83">
        <v>7.65</v>
      </c>
      <c r="AJ28" s="83">
        <f t="shared" si="15"/>
        <v>0.99494999999999989</v>
      </c>
      <c r="AK28" s="83">
        <f t="shared" si="16"/>
        <v>0.1313</v>
      </c>
      <c r="AL28" s="83">
        <f t="shared" si="17"/>
        <v>2.0199999999999999E-2</v>
      </c>
      <c r="AM28" s="83">
        <v>0.99</v>
      </c>
      <c r="AN28" s="83">
        <v>0.13</v>
      </c>
      <c r="AO28" s="83">
        <v>0.02</v>
      </c>
    </row>
    <row r="29" spans="1:41" ht="15" thickBot="1" x14ac:dyDescent="0.4">
      <c r="A29" s="93" t="s">
        <v>85</v>
      </c>
      <c r="B29" s="83">
        <f t="shared" si="0"/>
        <v>0.79790000000000005</v>
      </c>
      <c r="C29" s="83">
        <f t="shared" si="1"/>
        <v>2.2725</v>
      </c>
      <c r="D29" s="83">
        <f t="shared" si="2"/>
        <v>8.3425999999999991</v>
      </c>
      <c r="E29" s="83">
        <v>0.79</v>
      </c>
      <c r="F29" s="83">
        <v>2.25</v>
      </c>
      <c r="G29" s="83">
        <v>8.26</v>
      </c>
      <c r="H29" s="83">
        <f t="shared" si="3"/>
        <v>0.99494999999999989</v>
      </c>
      <c r="I29" s="83">
        <f t="shared" si="4"/>
        <v>0.12059999999999998</v>
      </c>
      <c r="J29" s="83">
        <f t="shared" si="5"/>
        <v>2.01E-2</v>
      </c>
      <c r="K29" s="83">
        <v>0.99</v>
      </c>
      <c r="L29" s="83">
        <v>0.12</v>
      </c>
      <c r="M29" s="83">
        <v>0.02</v>
      </c>
      <c r="N29" s="83"/>
      <c r="O29" s="93" t="s">
        <v>85</v>
      </c>
      <c r="P29" s="83">
        <f t="shared" si="6"/>
        <v>0.80399999999999994</v>
      </c>
      <c r="Q29" s="83">
        <f t="shared" si="7"/>
        <v>2.2712999999999997</v>
      </c>
      <c r="R29" s="83">
        <f t="shared" si="8"/>
        <v>8.0399999999999991</v>
      </c>
      <c r="S29" s="83">
        <v>0.8</v>
      </c>
      <c r="T29" s="83">
        <v>2.2599999999999998</v>
      </c>
      <c r="U29" s="83">
        <v>8</v>
      </c>
      <c r="V29" s="83">
        <f t="shared" si="9"/>
        <v>0.99494999999999989</v>
      </c>
      <c r="W29" s="83">
        <f t="shared" si="10"/>
        <v>0.30149999999999993</v>
      </c>
      <c r="X29" s="83">
        <f t="shared" si="11"/>
        <v>0.1608</v>
      </c>
      <c r="Y29" s="83">
        <v>0.99</v>
      </c>
      <c r="Z29" s="83">
        <v>0.3</v>
      </c>
      <c r="AA29" s="83">
        <v>0.16</v>
      </c>
      <c r="AB29" s="83"/>
      <c r="AC29" s="93" t="s">
        <v>85</v>
      </c>
      <c r="AD29" s="83">
        <f t="shared" si="12"/>
        <v>0.80800000000000005</v>
      </c>
      <c r="AE29" s="83">
        <f t="shared" si="13"/>
        <v>2.2523</v>
      </c>
      <c r="AF29" s="83">
        <f t="shared" si="14"/>
        <v>7.9386000000000001</v>
      </c>
      <c r="AG29" s="83">
        <v>0.8</v>
      </c>
      <c r="AH29" s="83">
        <v>2.23</v>
      </c>
      <c r="AI29" s="83">
        <v>7.86</v>
      </c>
      <c r="AJ29" s="83">
        <f t="shared" si="15"/>
        <v>0.99494999999999989</v>
      </c>
      <c r="AK29" s="83">
        <f t="shared" si="16"/>
        <v>0.1111</v>
      </c>
      <c r="AL29" s="83">
        <f t="shared" si="17"/>
        <v>2.0199999999999999E-2</v>
      </c>
      <c r="AM29" s="83">
        <v>0.99</v>
      </c>
      <c r="AN29" s="83">
        <v>0.11</v>
      </c>
      <c r="AO29" s="83">
        <v>0.02</v>
      </c>
    </row>
    <row r="30" spans="1:41" ht="15" thickBot="1" x14ac:dyDescent="0.4">
      <c r="A30" s="93" t="s">
        <v>86</v>
      </c>
      <c r="B30" s="83">
        <f t="shared" si="0"/>
        <v>0.79790000000000005</v>
      </c>
      <c r="C30" s="83">
        <f t="shared" si="1"/>
        <v>2.2826</v>
      </c>
      <c r="D30" s="83">
        <f t="shared" si="2"/>
        <v>8.3123000000000005</v>
      </c>
      <c r="E30" s="83">
        <v>0.79</v>
      </c>
      <c r="F30" s="83">
        <v>2.2599999999999998</v>
      </c>
      <c r="G30" s="83">
        <v>8.23</v>
      </c>
      <c r="H30" s="83">
        <f t="shared" si="3"/>
        <v>0.99494999999999989</v>
      </c>
      <c r="I30" s="83">
        <f t="shared" si="4"/>
        <v>0.12059999999999998</v>
      </c>
      <c r="J30" s="83">
        <f t="shared" si="5"/>
        <v>2.01E-2</v>
      </c>
      <c r="K30" s="83">
        <v>0.99</v>
      </c>
      <c r="L30" s="83">
        <v>0.12</v>
      </c>
      <c r="M30" s="83">
        <v>0.02</v>
      </c>
      <c r="N30" s="83"/>
      <c r="O30" s="93" t="s">
        <v>86</v>
      </c>
      <c r="P30" s="83">
        <f t="shared" si="6"/>
        <v>0.80399999999999994</v>
      </c>
      <c r="Q30" s="83">
        <f t="shared" si="7"/>
        <v>2.2411499999999998</v>
      </c>
      <c r="R30" s="83">
        <f t="shared" si="8"/>
        <v>7.828949999999999</v>
      </c>
      <c r="S30" s="83">
        <v>0.8</v>
      </c>
      <c r="T30" s="83">
        <v>2.23</v>
      </c>
      <c r="U30" s="83">
        <v>7.79</v>
      </c>
      <c r="V30" s="83">
        <f t="shared" si="9"/>
        <v>0.99494999999999989</v>
      </c>
      <c r="W30" s="83">
        <f t="shared" si="10"/>
        <v>0.29144999999999993</v>
      </c>
      <c r="X30" s="83">
        <f t="shared" si="11"/>
        <v>0.15074999999999997</v>
      </c>
      <c r="Y30" s="83">
        <v>0.99</v>
      </c>
      <c r="Z30" s="83">
        <v>0.28999999999999998</v>
      </c>
      <c r="AA30" s="83">
        <v>0.15</v>
      </c>
      <c r="AB30" s="83"/>
      <c r="AC30" s="93" t="s">
        <v>86</v>
      </c>
      <c r="AD30" s="83">
        <f t="shared" si="12"/>
        <v>0.80800000000000005</v>
      </c>
      <c r="AE30" s="83">
        <f t="shared" si="13"/>
        <v>2.2826</v>
      </c>
      <c r="AF30" s="83">
        <f t="shared" si="14"/>
        <v>8.0092999999999996</v>
      </c>
      <c r="AG30" s="83">
        <v>0.8</v>
      </c>
      <c r="AH30" s="83">
        <v>2.2599999999999998</v>
      </c>
      <c r="AI30" s="83">
        <v>7.93</v>
      </c>
      <c r="AJ30" s="83">
        <f t="shared" si="15"/>
        <v>0.99494999999999989</v>
      </c>
      <c r="AK30" s="83">
        <f t="shared" si="16"/>
        <v>0.1313</v>
      </c>
      <c r="AL30" s="83">
        <f t="shared" si="17"/>
        <v>3.0300000000000001E-2</v>
      </c>
      <c r="AM30" s="83">
        <v>0.99</v>
      </c>
      <c r="AN30" s="83">
        <v>0.13</v>
      </c>
      <c r="AO30" s="83">
        <v>0.03</v>
      </c>
    </row>
    <row r="31" spans="1:41" ht="15" thickBot="1" x14ac:dyDescent="0.4">
      <c r="A31" s="93" t="s">
        <v>96</v>
      </c>
      <c r="B31" s="83">
        <f t="shared" si="0"/>
        <v>0.40400000000000003</v>
      </c>
      <c r="C31" s="83">
        <f t="shared" si="1"/>
        <v>2.7472000000000003</v>
      </c>
      <c r="D31" s="83">
        <f t="shared" si="2"/>
        <v>13.231</v>
      </c>
      <c r="E31" s="83">
        <v>0.4</v>
      </c>
      <c r="F31" s="83">
        <v>2.72</v>
      </c>
      <c r="G31" s="83">
        <v>13.1</v>
      </c>
      <c r="H31" s="83">
        <f t="shared" si="3"/>
        <v>0.99494999999999989</v>
      </c>
      <c r="I31" s="83">
        <f t="shared" si="4"/>
        <v>0.19094999999999998</v>
      </c>
      <c r="J31" s="83">
        <f t="shared" si="5"/>
        <v>0.17085</v>
      </c>
      <c r="K31" s="83">
        <v>0.99</v>
      </c>
      <c r="L31" s="83">
        <v>0.19</v>
      </c>
      <c r="M31" s="83">
        <v>0.17</v>
      </c>
      <c r="N31" s="83"/>
      <c r="O31" s="93" t="s">
        <v>96</v>
      </c>
      <c r="P31" s="83">
        <f t="shared" si="6"/>
        <v>0.40199999999999997</v>
      </c>
      <c r="Q31" s="83">
        <f t="shared" si="7"/>
        <v>2.7336</v>
      </c>
      <c r="R31" s="83">
        <f t="shared" si="8"/>
        <v>13.145399999999999</v>
      </c>
      <c r="S31" s="83">
        <v>0.4</v>
      </c>
      <c r="T31" s="83">
        <v>2.72</v>
      </c>
      <c r="U31" s="83">
        <v>13.08</v>
      </c>
      <c r="V31" s="83">
        <f t="shared" si="9"/>
        <v>0.99494999999999989</v>
      </c>
      <c r="W31" s="83">
        <f t="shared" si="10"/>
        <v>0.15074999999999997</v>
      </c>
      <c r="X31" s="83">
        <f t="shared" si="11"/>
        <v>6.0299999999999992E-2</v>
      </c>
      <c r="Y31" s="83">
        <v>0.99</v>
      </c>
      <c r="Z31" s="83">
        <v>0.15</v>
      </c>
      <c r="AA31" s="83">
        <v>0.06</v>
      </c>
      <c r="AB31" s="83"/>
      <c r="AC31" s="93" t="s">
        <v>96</v>
      </c>
      <c r="AD31" s="83">
        <f t="shared" si="12"/>
        <v>0.5252</v>
      </c>
      <c r="AE31" s="83">
        <f t="shared" si="13"/>
        <v>2.5956999999999999</v>
      </c>
      <c r="AF31" s="83">
        <f t="shared" si="14"/>
        <v>10.635299999999999</v>
      </c>
      <c r="AG31" s="83">
        <v>0.52</v>
      </c>
      <c r="AH31" s="83">
        <v>2.57</v>
      </c>
      <c r="AI31" s="83">
        <v>10.53</v>
      </c>
      <c r="AJ31" s="83">
        <f t="shared" si="15"/>
        <v>0.99494999999999989</v>
      </c>
      <c r="AK31" s="83">
        <f t="shared" si="16"/>
        <v>9.0899999999999995E-2</v>
      </c>
      <c r="AL31" s="83">
        <f t="shared" si="17"/>
        <v>1.01E-2</v>
      </c>
      <c r="AM31" s="83">
        <v>0.99</v>
      </c>
      <c r="AN31" s="83">
        <v>0.09</v>
      </c>
      <c r="AO31" s="83">
        <v>0.01</v>
      </c>
    </row>
    <row r="32" spans="1:41" ht="15" thickBot="1" x14ac:dyDescent="0.4">
      <c r="A32" s="93" t="s">
        <v>97</v>
      </c>
      <c r="B32" s="83">
        <f t="shared" si="0"/>
        <v>0.47469999999999996</v>
      </c>
      <c r="C32" s="83">
        <f t="shared" si="1"/>
        <v>2.6562999999999999</v>
      </c>
      <c r="D32" s="83">
        <f t="shared" si="2"/>
        <v>11.827100000000002</v>
      </c>
      <c r="E32" s="83">
        <v>0.47</v>
      </c>
      <c r="F32" s="83">
        <v>2.63</v>
      </c>
      <c r="G32" s="83">
        <v>11.71</v>
      </c>
      <c r="H32" s="83">
        <f t="shared" si="3"/>
        <v>0.99494999999999989</v>
      </c>
      <c r="I32" s="83">
        <f t="shared" si="4"/>
        <v>0.19094999999999998</v>
      </c>
      <c r="J32" s="83">
        <f t="shared" si="5"/>
        <v>0.17085</v>
      </c>
      <c r="K32" s="83">
        <v>0.99</v>
      </c>
      <c r="L32" s="83">
        <v>0.19</v>
      </c>
      <c r="M32" s="83">
        <v>0.17</v>
      </c>
      <c r="N32" s="83"/>
      <c r="O32" s="93" t="s">
        <v>97</v>
      </c>
      <c r="P32" s="83">
        <f t="shared" si="6"/>
        <v>0.41204999999999992</v>
      </c>
      <c r="Q32" s="83">
        <f t="shared" si="7"/>
        <v>2.7134999999999998</v>
      </c>
      <c r="R32" s="83">
        <f t="shared" si="8"/>
        <v>13.105199999999998</v>
      </c>
      <c r="S32" s="83">
        <v>0.41</v>
      </c>
      <c r="T32" s="83">
        <v>2.7</v>
      </c>
      <c r="U32" s="83">
        <v>13.04</v>
      </c>
      <c r="V32" s="83">
        <f t="shared" si="9"/>
        <v>0.99494999999999989</v>
      </c>
      <c r="W32" s="83">
        <f t="shared" si="10"/>
        <v>0.14069999999999999</v>
      </c>
      <c r="X32" s="83">
        <f t="shared" si="11"/>
        <v>6.0299999999999992E-2</v>
      </c>
      <c r="Y32" s="83">
        <v>0.99</v>
      </c>
      <c r="Z32" s="83">
        <v>0.14000000000000001</v>
      </c>
      <c r="AA32" s="83">
        <v>0.06</v>
      </c>
      <c r="AB32" s="83"/>
      <c r="AC32" s="93" t="s">
        <v>97</v>
      </c>
      <c r="AD32" s="83">
        <f t="shared" si="12"/>
        <v>0.505</v>
      </c>
      <c r="AE32" s="83">
        <f t="shared" si="13"/>
        <v>2.6158999999999999</v>
      </c>
      <c r="AF32" s="83">
        <f t="shared" si="14"/>
        <v>11.1706</v>
      </c>
      <c r="AG32" s="83">
        <v>0.5</v>
      </c>
      <c r="AH32" s="83">
        <v>2.59</v>
      </c>
      <c r="AI32" s="83">
        <v>11.06</v>
      </c>
      <c r="AJ32" s="83">
        <f t="shared" si="15"/>
        <v>0.99494999999999989</v>
      </c>
      <c r="AK32" s="83">
        <f t="shared" si="16"/>
        <v>0.1212</v>
      </c>
      <c r="AL32" s="83">
        <f t="shared" si="17"/>
        <v>3.0300000000000001E-2</v>
      </c>
      <c r="AM32" s="83">
        <v>0.99</v>
      </c>
      <c r="AN32" s="83">
        <v>0.12</v>
      </c>
      <c r="AO32" s="83">
        <v>0.03</v>
      </c>
    </row>
    <row r="33" spans="1:41" ht="15" thickBot="1" x14ac:dyDescent="0.4">
      <c r="A33" s="93" t="s">
        <v>98</v>
      </c>
      <c r="B33" s="83">
        <f t="shared" si="0"/>
        <v>0.40400000000000003</v>
      </c>
      <c r="C33" s="83">
        <f t="shared" si="1"/>
        <v>2.7572999999999999</v>
      </c>
      <c r="D33" s="83">
        <f t="shared" si="2"/>
        <v>13.3421</v>
      </c>
      <c r="E33" s="83">
        <v>0.4</v>
      </c>
      <c r="F33" s="83">
        <v>2.73</v>
      </c>
      <c r="G33" s="83">
        <v>13.21</v>
      </c>
      <c r="H33" s="83">
        <f t="shared" si="3"/>
        <v>0.99494999999999989</v>
      </c>
      <c r="I33" s="83">
        <f t="shared" si="4"/>
        <v>0.19094999999999998</v>
      </c>
      <c r="J33" s="83">
        <f t="shared" si="5"/>
        <v>0.18089999999999998</v>
      </c>
      <c r="K33" s="83">
        <v>0.99</v>
      </c>
      <c r="L33" s="83">
        <v>0.19</v>
      </c>
      <c r="M33" s="83">
        <v>0.18</v>
      </c>
      <c r="N33" s="83"/>
      <c r="O33" s="93" t="s">
        <v>98</v>
      </c>
      <c r="P33" s="83">
        <f t="shared" si="6"/>
        <v>0.40199999999999997</v>
      </c>
      <c r="Q33" s="83">
        <f t="shared" si="7"/>
        <v>2.7436499999999997</v>
      </c>
      <c r="R33" s="83">
        <f t="shared" si="8"/>
        <v>13.125299999999999</v>
      </c>
      <c r="S33" s="83">
        <v>0.4</v>
      </c>
      <c r="T33" s="83">
        <v>2.73</v>
      </c>
      <c r="U33" s="83">
        <v>13.06</v>
      </c>
      <c r="V33" s="83">
        <f t="shared" si="9"/>
        <v>0.99494999999999989</v>
      </c>
      <c r="W33" s="83">
        <f t="shared" si="10"/>
        <v>0.18089999999999998</v>
      </c>
      <c r="X33" s="83">
        <f t="shared" si="11"/>
        <v>8.0399999999999999E-2</v>
      </c>
      <c r="Y33" s="83">
        <v>0.99</v>
      </c>
      <c r="Z33" s="83">
        <v>0.18</v>
      </c>
      <c r="AA33" s="83">
        <v>0.08</v>
      </c>
      <c r="AB33" s="83"/>
      <c r="AC33" s="93" t="s">
        <v>98</v>
      </c>
      <c r="AD33" s="83">
        <f t="shared" si="12"/>
        <v>0.48480000000000001</v>
      </c>
      <c r="AE33" s="83">
        <f t="shared" si="13"/>
        <v>2.5754999999999999</v>
      </c>
      <c r="AF33" s="83">
        <f t="shared" si="14"/>
        <v>11.847300000000001</v>
      </c>
      <c r="AG33" s="83">
        <v>0.48</v>
      </c>
      <c r="AH33" s="83">
        <v>2.5499999999999998</v>
      </c>
      <c r="AI33" s="83">
        <v>11.73</v>
      </c>
      <c r="AJ33" s="83">
        <f t="shared" si="15"/>
        <v>0.99494999999999989</v>
      </c>
      <c r="AK33" s="83">
        <f t="shared" si="16"/>
        <v>0.14140000000000003</v>
      </c>
      <c r="AL33" s="83">
        <f t="shared" si="17"/>
        <v>4.0399999999999998E-2</v>
      </c>
      <c r="AM33" s="83">
        <v>0.99</v>
      </c>
      <c r="AN33" s="83">
        <v>0.14000000000000001</v>
      </c>
      <c r="AO33" s="83">
        <v>0.04</v>
      </c>
    </row>
    <row r="34" spans="1:41" ht="15" thickBot="1" x14ac:dyDescent="0.4">
      <c r="A34" s="93" t="s">
        <v>99</v>
      </c>
      <c r="B34" s="83">
        <f t="shared" si="0"/>
        <v>0.49490000000000001</v>
      </c>
      <c r="C34" s="83">
        <f t="shared" si="1"/>
        <v>2.6158999999999999</v>
      </c>
      <c r="D34" s="83">
        <f t="shared" si="2"/>
        <v>11.3827</v>
      </c>
      <c r="E34" s="83">
        <v>0.49</v>
      </c>
      <c r="F34" s="83">
        <v>2.59</v>
      </c>
      <c r="G34" s="83">
        <v>11.27</v>
      </c>
      <c r="H34" s="83">
        <f t="shared" si="3"/>
        <v>0.99494999999999989</v>
      </c>
      <c r="I34" s="83">
        <f t="shared" si="4"/>
        <v>0.18089999999999998</v>
      </c>
      <c r="J34" s="83">
        <f t="shared" si="5"/>
        <v>0.1608</v>
      </c>
      <c r="K34" s="83">
        <v>0.99</v>
      </c>
      <c r="L34" s="83">
        <v>0.18</v>
      </c>
      <c r="M34" s="83">
        <v>0.16</v>
      </c>
      <c r="N34" s="83"/>
      <c r="O34" s="93" t="s">
        <v>99</v>
      </c>
      <c r="P34" s="83">
        <f t="shared" si="6"/>
        <v>0.49244999999999994</v>
      </c>
      <c r="Q34" s="83">
        <f t="shared" si="7"/>
        <v>2.5526999999999997</v>
      </c>
      <c r="R34" s="83">
        <f t="shared" si="8"/>
        <v>11.346449999999997</v>
      </c>
      <c r="S34" s="83">
        <v>0.49</v>
      </c>
      <c r="T34" s="83">
        <v>2.54</v>
      </c>
      <c r="U34" s="83">
        <v>11.29</v>
      </c>
      <c r="V34" s="83">
        <f t="shared" si="9"/>
        <v>0.99494999999999989</v>
      </c>
      <c r="W34" s="83">
        <f t="shared" si="10"/>
        <v>0.1608</v>
      </c>
      <c r="X34" s="83">
        <f t="shared" si="11"/>
        <v>7.0349999999999996E-2</v>
      </c>
      <c r="Y34" s="83">
        <v>0.99</v>
      </c>
      <c r="Z34" s="83">
        <v>0.16</v>
      </c>
      <c r="AA34" s="83">
        <v>7.0000000000000007E-2</v>
      </c>
      <c r="AB34" s="83"/>
      <c r="AC34" s="93" t="s">
        <v>99</v>
      </c>
      <c r="AD34" s="83">
        <f t="shared" si="12"/>
        <v>0.48480000000000001</v>
      </c>
      <c r="AE34" s="83">
        <f t="shared" si="13"/>
        <v>2.6260000000000003</v>
      </c>
      <c r="AF34" s="83">
        <f t="shared" si="14"/>
        <v>11.554399999999999</v>
      </c>
      <c r="AG34" s="83">
        <v>0.48</v>
      </c>
      <c r="AH34" s="83">
        <v>2.6</v>
      </c>
      <c r="AI34" s="83">
        <v>11.44</v>
      </c>
      <c r="AJ34" s="83">
        <f t="shared" si="15"/>
        <v>0.99494999999999989</v>
      </c>
      <c r="AK34" s="83">
        <f t="shared" si="16"/>
        <v>7.0700000000000013E-2</v>
      </c>
      <c r="AL34" s="83">
        <f t="shared" si="17"/>
        <v>1.01E-2</v>
      </c>
      <c r="AM34" s="83">
        <v>0.99</v>
      </c>
      <c r="AN34" s="83">
        <v>7.0000000000000007E-2</v>
      </c>
      <c r="AO34" s="83">
        <v>0.01</v>
      </c>
    </row>
    <row r="35" spans="1:41" ht="15" thickBot="1" x14ac:dyDescent="0.4">
      <c r="A35" s="93" t="s">
        <v>100</v>
      </c>
      <c r="B35" s="83">
        <f t="shared" si="0"/>
        <v>0.49490000000000001</v>
      </c>
      <c r="C35" s="83">
        <f t="shared" si="1"/>
        <v>2.6057999999999999</v>
      </c>
      <c r="D35" s="83">
        <f t="shared" si="2"/>
        <v>11.2918</v>
      </c>
      <c r="E35" s="83">
        <v>0.49</v>
      </c>
      <c r="F35" s="83">
        <v>2.58</v>
      </c>
      <c r="G35" s="83">
        <v>11.18</v>
      </c>
      <c r="H35" s="83">
        <f t="shared" si="3"/>
        <v>0.99494999999999989</v>
      </c>
      <c r="I35" s="83">
        <f t="shared" si="4"/>
        <v>0.18089999999999998</v>
      </c>
      <c r="J35" s="83">
        <f t="shared" si="5"/>
        <v>0.15074999999999997</v>
      </c>
      <c r="K35" s="83">
        <v>0.99</v>
      </c>
      <c r="L35" s="83">
        <v>0.18</v>
      </c>
      <c r="M35" s="83">
        <v>0.15</v>
      </c>
      <c r="N35" s="83"/>
      <c r="O35" s="93" t="s">
        <v>100</v>
      </c>
      <c r="P35" s="83">
        <f t="shared" si="6"/>
        <v>0.45224999999999999</v>
      </c>
      <c r="Q35" s="83">
        <f t="shared" si="7"/>
        <v>2.6632499999999997</v>
      </c>
      <c r="R35" s="83">
        <f t="shared" si="8"/>
        <v>12.170549999999999</v>
      </c>
      <c r="S35" s="83">
        <v>0.45</v>
      </c>
      <c r="T35" s="83">
        <v>2.65</v>
      </c>
      <c r="U35" s="83">
        <v>12.11</v>
      </c>
      <c r="V35" s="83">
        <f t="shared" si="9"/>
        <v>0.99494999999999989</v>
      </c>
      <c r="W35" s="83">
        <f t="shared" si="10"/>
        <v>0.20099999999999998</v>
      </c>
      <c r="X35" s="83">
        <f t="shared" si="11"/>
        <v>7.0349999999999996E-2</v>
      </c>
      <c r="Y35" s="83">
        <v>0.99</v>
      </c>
      <c r="Z35" s="83">
        <v>0.2</v>
      </c>
      <c r="AA35" s="83">
        <v>7.0000000000000007E-2</v>
      </c>
      <c r="AB35" s="83"/>
      <c r="AC35" s="93" t="s">
        <v>100</v>
      </c>
      <c r="AD35" s="83">
        <f t="shared" si="12"/>
        <v>0.61609999999999998</v>
      </c>
      <c r="AE35" s="83">
        <f t="shared" si="13"/>
        <v>2.323</v>
      </c>
      <c r="AF35" s="83">
        <f t="shared" si="14"/>
        <v>8.6759000000000004</v>
      </c>
      <c r="AG35" s="83">
        <v>0.61</v>
      </c>
      <c r="AH35" s="83">
        <v>2.2999999999999998</v>
      </c>
      <c r="AI35" s="83">
        <v>8.59</v>
      </c>
      <c r="AJ35" s="83">
        <f t="shared" si="15"/>
        <v>0.99494999999999989</v>
      </c>
      <c r="AK35" s="83">
        <f t="shared" si="16"/>
        <v>0.19190000000000002</v>
      </c>
      <c r="AL35" s="83">
        <f t="shared" si="17"/>
        <v>6.0600000000000001E-2</v>
      </c>
      <c r="AM35" s="83">
        <v>0.99</v>
      </c>
      <c r="AN35" s="83">
        <v>0.19</v>
      </c>
      <c r="AO35" s="83">
        <v>0.06</v>
      </c>
    </row>
    <row r="36" spans="1:41" ht="15" thickBot="1" x14ac:dyDescent="0.4">
      <c r="A36" s="93" t="s">
        <v>101</v>
      </c>
      <c r="B36" s="83">
        <f t="shared" si="0"/>
        <v>0.48480000000000001</v>
      </c>
      <c r="C36" s="83">
        <f t="shared" si="1"/>
        <v>2.6158999999999999</v>
      </c>
      <c r="D36" s="83">
        <f t="shared" si="2"/>
        <v>11.473599999999999</v>
      </c>
      <c r="E36" s="83">
        <v>0.48</v>
      </c>
      <c r="F36" s="83">
        <v>2.59</v>
      </c>
      <c r="G36" s="83">
        <v>11.36</v>
      </c>
      <c r="H36" s="83">
        <f t="shared" si="3"/>
        <v>0.99494999999999989</v>
      </c>
      <c r="I36" s="83">
        <f t="shared" si="4"/>
        <v>0.19094999999999998</v>
      </c>
      <c r="J36" s="83">
        <f t="shared" si="5"/>
        <v>0.1608</v>
      </c>
      <c r="K36" s="83">
        <v>0.99</v>
      </c>
      <c r="L36" s="83">
        <v>0.19</v>
      </c>
      <c r="M36" s="83">
        <v>0.16</v>
      </c>
      <c r="N36" s="83"/>
      <c r="O36" s="93" t="s">
        <v>101</v>
      </c>
      <c r="P36" s="83">
        <f t="shared" si="6"/>
        <v>0.47234999999999994</v>
      </c>
      <c r="Q36" s="83">
        <f t="shared" si="7"/>
        <v>2.5828499999999996</v>
      </c>
      <c r="R36" s="83">
        <f t="shared" si="8"/>
        <v>11.577599999999999</v>
      </c>
      <c r="S36" s="83">
        <v>0.47</v>
      </c>
      <c r="T36" s="83">
        <v>2.57</v>
      </c>
      <c r="U36" s="83">
        <v>11.52</v>
      </c>
      <c r="V36" s="83">
        <f t="shared" si="9"/>
        <v>0.99494999999999989</v>
      </c>
      <c r="W36" s="83">
        <f t="shared" si="10"/>
        <v>0.26129999999999998</v>
      </c>
      <c r="X36" s="83">
        <f t="shared" si="11"/>
        <v>0.14069999999999999</v>
      </c>
      <c r="Y36" s="83">
        <v>0.99</v>
      </c>
      <c r="Z36" s="83">
        <v>0.26</v>
      </c>
      <c r="AA36" s="83">
        <v>0.14000000000000001</v>
      </c>
      <c r="AB36" s="83"/>
      <c r="AC36" s="93" t="s">
        <v>101</v>
      </c>
      <c r="AD36" s="83">
        <f t="shared" si="12"/>
        <v>0.60599999999999998</v>
      </c>
      <c r="AE36" s="83">
        <f t="shared" si="13"/>
        <v>2.4745000000000004</v>
      </c>
      <c r="AF36" s="83">
        <f t="shared" si="14"/>
        <v>8.9183000000000003</v>
      </c>
      <c r="AG36" s="83">
        <v>0.6</v>
      </c>
      <c r="AH36" s="83">
        <v>2.4500000000000002</v>
      </c>
      <c r="AI36" s="83">
        <v>8.83</v>
      </c>
      <c r="AJ36" s="83">
        <f t="shared" si="15"/>
        <v>0.99494999999999989</v>
      </c>
      <c r="AK36" s="83">
        <f t="shared" si="16"/>
        <v>0.14140000000000003</v>
      </c>
      <c r="AL36" s="83">
        <f t="shared" si="17"/>
        <v>4.0399999999999998E-2</v>
      </c>
      <c r="AM36" s="83">
        <v>0.99</v>
      </c>
      <c r="AN36" s="83">
        <v>0.14000000000000001</v>
      </c>
      <c r="AO36" s="83">
        <v>0.04</v>
      </c>
    </row>
    <row r="37" spans="1:41" ht="15" thickBot="1" x14ac:dyDescent="0.4">
      <c r="A37" s="93" t="s">
        <v>102</v>
      </c>
      <c r="B37" s="83">
        <f t="shared" si="0"/>
        <v>0.5151</v>
      </c>
      <c r="C37" s="83">
        <f t="shared" si="1"/>
        <v>2.5552999999999999</v>
      </c>
      <c r="D37" s="83">
        <f t="shared" si="2"/>
        <v>10.8575</v>
      </c>
      <c r="E37" s="83">
        <v>0.51</v>
      </c>
      <c r="F37" s="83">
        <v>2.5299999999999998</v>
      </c>
      <c r="G37" s="83">
        <v>10.75</v>
      </c>
      <c r="H37" s="83">
        <f t="shared" si="3"/>
        <v>0.99494999999999989</v>
      </c>
      <c r="I37" s="83">
        <f t="shared" si="4"/>
        <v>0.17085</v>
      </c>
      <c r="J37" s="83">
        <f t="shared" si="5"/>
        <v>0.14069999999999999</v>
      </c>
      <c r="K37" s="83">
        <v>0.99</v>
      </c>
      <c r="L37" s="83">
        <v>0.17</v>
      </c>
      <c r="M37" s="83">
        <v>0.14000000000000001</v>
      </c>
      <c r="N37" s="83"/>
      <c r="O37" s="93" t="s">
        <v>102</v>
      </c>
      <c r="P37" s="83">
        <f t="shared" si="6"/>
        <v>0.47234999999999994</v>
      </c>
      <c r="Q37" s="83">
        <f t="shared" si="7"/>
        <v>2.6029499999999994</v>
      </c>
      <c r="R37" s="83">
        <f t="shared" si="8"/>
        <v>11.6982</v>
      </c>
      <c r="S37" s="83">
        <v>0.47</v>
      </c>
      <c r="T37" s="83">
        <v>2.59</v>
      </c>
      <c r="U37" s="83">
        <v>11.64</v>
      </c>
      <c r="V37" s="83">
        <f t="shared" si="9"/>
        <v>0.99494999999999989</v>
      </c>
      <c r="W37" s="83">
        <f t="shared" si="10"/>
        <v>0.21104999999999996</v>
      </c>
      <c r="X37" s="83">
        <f t="shared" si="11"/>
        <v>9.0449999999999989E-2</v>
      </c>
      <c r="Y37" s="83">
        <v>0.99</v>
      </c>
      <c r="Z37" s="83">
        <v>0.21</v>
      </c>
      <c r="AA37" s="83">
        <v>0.09</v>
      </c>
      <c r="AB37" s="83"/>
      <c r="AC37" s="93" t="s">
        <v>102</v>
      </c>
      <c r="AD37" s="83">
        <f t="shared" si="12"/>
        <v>0.48480000000000001</v>
      </c>
      <c r="AE37" s="83">
        <f t="shared" si="13"/>
        <v>2.5754999999999999</v>
      </c>
      <c r="AF37" s="83">
        <f t="shared" si="14"/>
        <v>11.5443</v>
      </c>
      <c r="AG37" s="83">
        <v>0.48</v>
      </c>
      <c r="AH37" s="83">
        <v>2.5499999999999998</v>
      </c>
      <c r="AI37" s="83">
        <v>11.43</v>
      </c>
      <c r="AJ37" s="83">
        <f t="shared" si="15"/>
        <v>0.99494999999999989</v>
      </c>
      <c r="AK37" s="83">
        <f t="shared" si="16"/>
        <v>0.18179999999999999</v>
      </c>
      <c r="AL37" s="83">
        <f t="shared" si="17"/>
        <v>6.0600000000000001E-2</v>
      </c>
      <c r="AM37" s="83">
        <v>0.99</v>
      </c>
      <c r="AN37" s="83">
        <v>0.18</v>
      </c>
      <c r="AO37" s="83">
        <v>0.06</v>
      </c>
    </row>
    <row r="38" spans="1:41" ht="15" thickBot="1" x14ac:dyDescent="0.4">
      <c r="A38" s="93" t="s">
        <v>103</v>
      </c>
      <c r="B38" s="83">
        <f t="shared" si="0"/>
        <v>0.5252</v>
      </c>
      <c r="C38" s="83">
        <f t="shared" si="1"/>
        <v>2.5451999999999999</v>
      </c>
      <c r="D38" s="83">
        <f t="shared" si="2"/>
        <v>10.786799999999999</v>
      </c>
      <c r="E38" s="83">
        <v>0.52</v>
      </c>
      <c r="F38" s="83">
        <v>2.52</v>
      </c>
      <c r="G38" s="83">
        <v>10.68</v>
      </c>
      <c r="H38" s="83">
        <f t="shared" si="3"/>
        <v>0.99494999999999989</v>
      </c>
      <c r="I38" s="83">
        <f t="shared" si="4"/>
        <v>0.17085</v>
      </c>
      <c r="J38" s="83">
        <f t="shared" si="5"/>
        <v>0.13064999999999999</v>
      </c>
      <c r="K38" s="83">
        <v>0.99</v>
      </c>
      <c r="L38" s="83">
        <v>0.17</v>
      </c>
      <c r="M38" s="83">
        <v>0.13</v>
      </c>
      <c r="N38" s="83"/>
      <c r="O38" s="93" t="s">
        <v>103</v>
      </c>
      <c r="P38" s="83">
        <f t="shared" si="6"/>
        <v>0.48239999999999994</v>
      </c>
      <c r="Q38" s="83">
        <f t="shared" si="7"/>
        <v>2.5627499999999994</v>
      </c>
      <c r="R38" s="83">
        <f t="shared" si="8"/>
        <v>11.587649999999998</v>
      </c>
      <c r="S38" s="83">
        <v>0.48</v>
      </c>
      <c r="T38" s="83">
        <v>2.5499999999999998</v>
      </c>
      <c r="U38" s="83">
        <v>11.53</v>
      </c>
      <c r="V38" s="83">
        <f t="shared" si="9"/>
        <v>0.99494999999999989</v>
      </c>
      <c r="W38" s="83">
        <f t="shared" si="10"/>
        <v>0.21104999999999996</v>
      </c>
      <c r="X38" s="83">
        <f t="shared" si="11"/>
        <v>8.0399999999999999E-2</v>
      </c>
      <c r="Y38" s="83">
        <v>0.99</v>
      </c>
      <c r="Z38" s="83">
        <v>0.21</v>
      </c>
      <c r="AA38" s="83">
        <v>0.08</v>
      </c>
      <c r="AB38" s="83"/>
      <c r="AC38" s="93" t="s">
        <v>103</v>
      </c>
      <c r="AD38" s="83">
        <f t="shared" si="12"/>
        <v>0.49490000000000001</v>
      </c>
      <c r="AE38" s="83">
        <f t="shared" si="13"/>
        <v>2.6057999999999999</v>
      </c>
      <c r="AF38" s="83">
        <f t="shared" si="14"/>
        <v>11.483699999999999</v>
      </c>
      <c r="AG38" s="83">
        <v>0.49</v>
      </c>
      <c r="AH38" s="83">
        <v>2.58</v>
      </c>
      <c r="AI38" s="83">
        <v>11.37</v>
      </c>
      <c r="AJ38" s="83">
        <f t="shared" si="15"/>
        <v>0.99494999999999989</v>
      </c>
      <c r="AK38" s="83">
        <f t="shared" si="16"/>
        <v>0.16159999999999999</v>
      </c>
      <c r="AL38" s="83">
        <f t="shared" si="17"/>
        <v>5.0500000000000003E-2</v>
      </c>
      <c r="AM38" s="83">
        <v>0.99</v>
      </c>
      <c r="AN38" s="83">
        <v>0.16</v>
      </c>
      <c r="AO38" s="83">
        <v>0.05</v>
      </c>
    </row>
    <row r="39" spans="1:41" ht="15" thickBot="1" x14ac:dyDescent="0.4">
      <c r="A39" s="93" t="s">
        <v>104</v>
      </c>
      <c r="B39" s="83">
        <f t="shared" si="0"/>
        <v>0.5151</v>
      </c>
      <c r="C39" s="83">
        <f t="shared" si="1"/>
        <v>2.5653999999999999</v>
      </c>
      <c r="D39" s="83">
        <f t="shared" si="2"/>
        <v>10.948399999999999</v>
      </c>
      <c r="E39" s="83">
        <v>0.51</v>
      </c>
      <c r="F39" s="83">
        <v>2.54</v>
      </c>
      <c r="G39" s="83">
        <v>10.84</v>
      </c>
      <c r="H39" s="83">
        <f t="shared" si="3"/>
        <v>0.99494999999999989</v>
      </c>
      <c r="I39" s="83">
        <f t="shared" si="4"/>
        <v>0.17085</v>
      </c>
      <c r="J39" s="83">
        <f t="shared" si="5"/>
        <v>0.14069999999999999</v>
      </c>
      <c r="K39" s="83">
        <v>0.99</v>
      </c>
      <c r="L39" s="83">
        <v>0.17</v>
      </c>
      <c r="M39" s="83">
        <v>0.14000000000000001</v>
      </c>
      <c r="N39" s="83"/>
      <c r="O39" s="93" t="s">
        <v>104</v>
      </c>
      <c r="P39" s="83">
        <f t="shared" si="6"/>
        <v>0.48239999999999994</v>
      </c>
      <c r="Q39" s="83">
        <f t="shared" si="7"/>
        <v>2.5526999999999997</v>
      </c>
      <c r="R39" s="83">
        <f t="shared" si="8"/>
        <v>11.426849999999998</v>
      </c>
      <c r="S39" s="83">
        <v>0.48</v>
      </c>
      <c r="T39" s="83">
        <v>2.54</v>
      </c>
      <c r="U39" s="83">
        <v>11.37</v>
      </c>
      <c r="V39" s="83">
        <f t="shared" si="9"/>
        <v>0.99494999999999989</v>
      </c>
      <c r="W39" s="83">
        <f t="shared" si="10"/>
        <v>0.22109999999999999</v>
      </c>
      <c r="X39" s="83">
        <f t="shared" si="11"/>
        <v>0.10049999999999999</v>
      </c>
      <c r="Y39" s="83">
        <v>0.99</v>
      </c>
      <c r="Z39" s="83">
        <v>0.22</v>
      </c>
      <c r="AA39" s="83">
        <v>0.1</v>
      </c>
      <c r="AB39" s="83"/>
      <c r="AC39" s="93" t="s">
        <v>104</v>
      </c>
      <c r="AD39" s="83">
        <f t="shared" si="12"/>
        <v>0.47469999999999996</v>
      </c>
      <c r="AE39" s="83">
        <f t="shared" si="13"/>
        <v>2.6260000000000003</v>
      </c>
      <c r="AF39" s="83">
        <f t="shared" si="14"/>
        <v>11.726099999999999</v>
      </c>
      <c r="AG39" s="83">
        <v>0.47</v>
      </c>
      <c r="AH39" s="83">
        <v>2.6</v>
      </c>
      <c r="AI39" s="83">
        <v>11.61</v>
      </c>
      <c r="AJ39" s="83">
        <f t="shared" si="15"/>
        <v>0.99494999999999989</v>
      </c>
      <c r="AK39" s="83">
        <f t="shared" si="16"/>
        <v>0.1111</v>
      </c>
      <c r="AL39" s="83">
        <f t="shared" si="17"/>
        <v>3.0300000000000001E-2</v>
      </c>
      <c r="AM39" s="83">
        <v>0.99</v>
      </c>
      <c r="AN39" s="83">
        <v>0.11</v>
      </c>
      <c r="AO39" s="83">
        <v>0.03</v>
      </c>
    </row>
    <row r="42" spans="1:41" x14ac:dyDescent="0.35">
      <c r="A42" s="23">
        <v>10</v>
      </c>
      <c r="O42" s="23">
        <v>12</v>
      </c>
      <c r="AC42" s="23">
        <v>14</v>
      </c>
      <c r="AN42" s="94"/>
    </row>
  </sheetData>
  <mergeCells count="18">
    <mergeCell ref="AD1:AI1"/>
    <mergeCell ref="AJ1:AO1"/>
    <mergeCell ref="AD2:AF2"/>
    <mergeCell ref="AG2:AI2"/>
    <mergeCell ref="AJ2:AL2"/>
    <mergeCell ref="AM2:AO2"/>
    <mergeCell ref="B1:G1"/>
    <mergeCell ref="K2:M2"/>
    <mergeCell ref="H1:M1"/>
    <mergeCell ref="P1:U1"/>
    <mergeCell ref="V1:AA1"/>
    <mergeCell ref="P2:R2"/>
    <mergeCell ref="S2:U2"/>
    <mergeCell ref="V2:X2"/>
    <mergeCell ref="Y2:AA2"/>
    <mergeCell ref="H2:J2"/>
    <mergeCell ref="E2:G2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5615-ACC3-4C3B-987D-A9F82C0090C2}">
  <dimension ref="A1:AK39"/>
  <sheetViews>
    <sheetView workbookViewId="0">
      <selection activeCell="G3" sqref="E3:G3"/>
    </sheetView>
  </sheetViews>
  <sheetFormatPr defaultRowHeight="14.5" x14ac:dyDescent="0.35"/>
  <cols>
    <col min="1" max="1" width="29.26953125" bestFit="1" customWidth="1"/>
    <col min="13" max="13" width="8.7265625" style="87"/>
    <col min="25" max="25" width="8.7265625" style="87"/>
    <col min="37" max="37" width="8.7265625" style="87"/>
  </cols>
  <sheetData>
    <row r="1" spans="1:37" ht="16" thickBot="1" x14ac:dyDescent="0.4">
      <c r="A1" s="74"/>
      <c r="B1" s="118" t="s">
        <v>116</v>
      </c>
      <c r="C1" s="119"/>
      <c r="D1" s="119"/>
      <c r="E1" s="119"/>
      <c r="F1" s="119"/>
      <c r="G1" s="120"/>
      <c r="H1" s="121" t="s">
        <v>117</v>
      </c>
      <c r="I1" s="122"/>
      <c r="J1" s="122"/>
      <c r="K1" s="122"/>
      <c r="L1" s="122"/>
      <c r="M1" s="123"/>
      <c r="N1" s="115" t="s">
        <v>191</v>
      </c>
      <c r="O1" s="116"/>
      <c r="P1" s="116"/>
      <c r="Q1" s="116"/>
      <c r="R1" s="116"/>
      <c r="S1" s="117"/>
      <c r="T1" s="115" t="s">
        <v>192</v>
      </c>
      <c r="U1" s="116"/>
      <c r="V1" s="116"/>
      <c r="W1" s="116"/>
      <c r="X1" s="116"/>
      <c r="Y1" s="117"/>
      <c r="Z1" s="115" t="s">
        <v>193</v>
      </c>
      <c r="AA1" s="116"/>
      <c r="AB1" s="116"/>
      <c r="AC1" s="116"/>
      <c r="AD1" s="116"/>
      <c r="AE1" s="117"/>
      <c r="AF1" s="115" t="s">
        <v>194</v>
      </c>
      <c r="AG1" s="116"/>
      <c r="AH1" s="116"/>
      <c r="AI1" s="116"/>
      <c r="AJ1" s="116"/>
      <c r="AK1" s="117"/>
    </row>
    <row r="2" spans="1:37" ht="16" thickBot="1" x14ac:dyDescent="0.4">
      <c r="A2" s="74"/>
      <c r="B2" s="127" t="s">
        <v>189</v>
      </c>
      <c r="C2" s="128"/>
      <c r="D2" s="129"/>
      <c r="E2" s="127" t="s">
        <v>190</v>
      </c>
      <c r="F2" s="128"/>
      <c r="G2" s="129"/>
      <c r="H2" s="127" t="s">
        <v>189</v>
      </c>
      <c r="I2" s="128"/>
      <c r="J2" s="129"/>
      <c r="K2" s="127" t="s">
        <v>190</v>
      </c>
      <c r="L2" s="128"/>
      <c r="M2" s="129"/>
      <c r="N2" s="124" t="s">
        <v>189</v>
      </c>
      <c r="O2" s="125"/>
      <c r="P2" s="126"/>
      <c r="Q2" s="124" t="s">
        <v>190</v>
      </c>
      <c r="R2" s="125"/>
      <c r="S2" s="126"/>
      <c r="T2" s="124" t="s">
        <v>189</v>
      </c>
      <c r="U2" s="125"/>
      <c r="V2" s="126"/>
      <c r="W2" s="124" t="s">
        <v>190</v>
      </c>
      <c r="X2" s="125"/>
      <c r="Y2" s="126"/>
      <c r="Z2" s="124" t="s">
        <v>189</v>
      </c>
      <c r="AA2" s="125"/>
      <c r="AB2" s="126"/>
      <c r="AC2" s="124" t="s">
        <v>190</v>
      </c>
      <c r="AD2" s="125"/>
      <c r="AE2" s="126"/>
      <c r="AF2" s="124" t="s">
        <v>189</v>
      </c>
      <c r="AG2" s="125"/>
      <c r="AH2" s="126"/>
      <c r="AI2" s="124" t="s">
        <v>190</v>
      </c>
      <c r="AJ2" s="125"/>
      <c r="AK2" s="126"/>
    </row>
    <row r="3" spans="1:37" ht="16" thickBot="1" x14ac:dyDescent="0.4">
      <c r="A3" s="61" t="s">
        <v>114</v>
      </c>
      <c r="B3" s="78" t="s">
        <v>186</v>
      </c>
      <c r="C3" s="79" t="s">
        <v>187</v>
      </c>
      <c r="D3" s="80" t="s">
        <v>188</v>
      </c>
      <c r="E3" s="78" t="s">
        <v>186</v>
      </c>
      <c r="F3" s="79" t="s">
        <v>187</v>
      </c>
      <c r="G3" s="80" t="s">
        <v>188</v>
      </c>
      <c r="H3" s="78" t="s">
        <v>186</v>
      </c>
      <c r="I3" s="79" t="s">
        <v>187</v>
      </c>
      <c r="J3" s="80" t="s">
        <v>188</v>
      </c>
      <c r="K3" s="78" t="s">
        <v>186</v>
      </c>
      <c r="L3" s="79" t="s">
        <v>187</v>
      </c>
      <c r="M3" s="85" t="s">
        <v>188</v>
      </c>
      <c r="N3" s="78" t="s">
        <v>186</v>
      </c>
      <c r="O3" s="79" t="s">
        <v>187</v>
      </c>
      <c r="P3" s="80" t="s">
        <v>188</v>
      </c>
      <c r="Q3" s="78" t="s">
        <v>186</v>
      </c>
      <c r="R3" s="79" t="s">
        <v>187</v>
      </c>
      <c r="S3" s="80" t="s">
        <v>188</v>
      </c>
      <c r="T3" s="78" t="s">
        <v>186</v>
      </c>
      <c r="U3" s="79" t="s">
        <v>187</v>
      </c>
      <c r="V3" s="80" t="s">
        <v>188</v>
      </c>
      <c r="W3" s="78" t="s">
        <v>186</v>
      </c>
      <c r="X3" s="79" t="s">
        <v>187</v>
      </c>
      <c r="Y3" s="85" t="s">
        <v>188</v>
      </c>
      <c r="Z3" s="78" t="s">
        <v>186</v>
      </c>
      <c r="AA3" s="79" t="s">
        <v>187</v>
      </c>
      <c r="AB3" s="80" t="s">
        <v>188</v>
      </c>
      <c r="AC3" s="78" t="s">
        <v>186</v>
      </c>
      <c r="AD3" s="79" t="s">
        <v>187</v>
      </c>
      <c r="AE3" s="80" t="s">
        <v>188</v>
      </c>
      <c r="AF3" s="78" t="s">
        <v>186</v>
      </c>
      <c r="AG3" s="79" t="s">
        <v>187</v>
      </c>
      <c r="AH3" s="80" t="s">
        <v>188</v>
      </c>
      <c r="AI3" s="78" t="s">
        <v>186</v>
      </c>
      <c r="AJ3" s="79" t="s">
        <v>187</v>
      </c>
      <c r="AK3" s="85" t="s">
        <v>188</v>
      </c>
    </row>
    <row r="4" spans="1:37" ht="15" thickBot="1" x14ac:dyDescent="0.4">
      <c r="A4" s="4" t="s">
        <v>21</v>
      </c>
      <c r="B4" s="75">
        <f>1.01*E4</f>
        <v>0.96960000000000002</v>
      </c>
      <c r="C4" s="75">
        <f>F4*1.01</f>
        <v>1.3635000000000002</v>
      </c>
      <c r="D4" s="75">
        <f>G4*1.01</f>
        <v>3.3027000000000002</v>
      </c>
      <c r="E4" s="75">
        <v>0.96</v>
      </c>
      <c r="F4" s="75">
        <v>1.35</v>
      </c>
      <c r="G4" s="75">
        <v>3.27</v>
      </c>
      <c r="H4" s="75">
        <f>1.005*K4</f>
        <v>0.97484999999999988</v>
      </c>
      <c r="I4" s="75">
        <f>L4*1.005</f>
        <v>0.94469999999999987</v>
      </c>
      <c r="J4" s="75">
        <f>M4*1.005</f>
        <v>2.0099999999999998</v>
      </c>
      <c r="K4" s="75">
        <v>0.97</v>
      </c>
      <c r="L4" s="75">
        <v>0.94</v>
      </c>
      <c r="M4" s="86">
        <v>2</v>
      </c>
      <c r="N4" s="75">
        <f>1.005*Q4</f>
        <v>0.96479999999999988</v>
      </c>
      <c r="O4" s="75">
        <f>R4*1.005</f>
        <v>1.3768499999999999</v>
      </c>
      <c r="P4" s="75">
        <f>S4*1.005</f>
        <v>3.3365999999999993</v>
      </c>
      <c r="Q4" s="75">
        <v>0.96</v>
      </c>
      <c r="R4" s="75">
        <v>1.37</v>
      </c>
      <c r="S4" s="75">
        <v>3.32</v>
      </c>
      <c r="T4" s="75">
        <f>W4*1.005</f>
        <v>0.97484999999999988</v>
      </c>
      <c r="U4" s="75">
        <f>X4*1.005</f>
        <v>0.98489999999999989</v>
      </c>
      <c r="V4" s="75">
        <f>Y4*1.005</f>
        <v>1.8492</v>
      </c>
      <c r="W4" s="75">
        <v>0.97</v>
      </c>
      <c r="X4" s="75">
        <v>0.98</v>
      </c>
      <c r="Y4" s="88">
        <v>1.84</v>
      </c>
      <c r="Z4" s="75">
        <f>AC4*1.01</f>
        <v>0.96960000000000002</v>
      </c>
      <c r="AA4" s="75">
        <f>AD4*1.01</f>
        <v>1.4745999999999999</v>
      </c>
      <c r="AB4" s="75">
        <f>AE4*1.01</f>
        <v>3.5148000000000001</v>
      </c>
      <c r="AC4" s="75">
        <v>0.96</v>
      </c>
      <c r="AD4" s="75">
        <v>1.46</v>
      </c>
      <c r="AE4" s="75">
        <v>3.48</v>
      </c>
      <c r="AF4" s="75">
        <f>AI4*1.005</f>
        <v>0.97484999999999988</v>
      </c>
      <c r="AG4" s="75">
        <f>AJ4*1.01</f>
        <v>0.99990000000000001</v>
      </c>
      <c r="AH4" s="75">
        <f>AK4*1.01</f>
        <v>1.9796</v>
      </c>
      <c r="AI4" s="75">
        <v>0.97</v>
      </c>
      <c r="AJ4" s="75">
        <v>0.99</v>
      </c>
      <c r="AK4" s="86">
        <v>1.96</v>
      </c>
    </row>
    <row r="5" spans="1:37" ht="15" thickBot="1" x14ac:dyDescent="0.4">
      <c r="A5" s="4" t="s">
        <v>22</v>
      </c>
      <c r="B5" s="75">
        <f t="shared" ref="B5:B39" si="0">1.01*E5</f>
        <v>0.97970000000000002</v>
      </c>
      <c r="C5" s="75">
        <f t="shared" ref="C5:D39" si="1">F5*1.01</f>
        <v>1.4543999999999999</v>
      </c>
      <c r="D5" s="75">
        <f t="shared" si="1"/>
        <v>3.5148000000000001</v>
      </c>
      <c r="E5" s="75">
        <v>0.97</v>
      </c>
      <c r="F5" s="75">
        <v>1.44</v>
      </c>
      <c r="G5" s="75">
        <v>3.48</v>
      </c>
      <c r="H5" s="75">
        <f t="shared" ref="H5:H39" si="2">1.005*K5</f>
        <v>0.97484999999999988</v>
      </c>
      <c r="I5" s="75">
        <f t="shared" ref="I5:J39" si="3">L5*1.005</f>
        <v>1.1356499999999998</v>
      </c>
      <c r="J5" s="75">
        <f t="shared" si="3"/>
        <v>2.5124999999999997</v>
      </c>
      <c r="K5" s="75">
        <v>0.97</v>
      </c>
      <c r="L5" s="75">
        <v>1.1299999999999999</v>
      </c>
      <c r="M5" s="86">
        <v>2.5</v>
      </c>
      <c r="N5" s="75">
        <f t="shared" ref="N5:N39" si="4">1.005*Q5</f>
        <v>0.96479999999999988</v>
      </c>
      <c r="O5" s="75">
        <f t="shared" ref="O5:P39" si="5">R5*1.005</f>
        <v>1.4672999999999998</v>
      </c>
      <c r="P5" s="75">
        <f t="shared" si="5"/>
        <v>3.5777999999999999</v>
      </c>
      <c r="Q5" s="75">
        <v>0.96</v>
      </c>
      <c r="R5" s="75">
        <v>1.46</v>
      </c>
      <c r="S5" s="75">
        <v>3.56</v>
      </c>
      <c r="T5" s="75">
        <f t="shared" ref="T5:V39" si="6">W5*1.005</f>
        <v>0.97484999999999988</v>
      </c>
      <c r="U5" s="75">
        <f t="shared" si="6"/>
        <v>1.1456999999999997</v>
      </c>
      <c r="V5" s="75">
        <f t="shared" si="6"/>
        <v>2.3516999999999997</v>
      </c>
      <c r="W5" s="75">
        <v>0.97</v>
      </c>
      <c r="X5" s="75">
        <v>1.1399999999999999</v>
      </c>
      <c r="Y5" s="88">
        <v>2.34</v>
      </c>
      <c r="Z5" s="75">
        <f t="shared" ref="Z5:AB39" si="7">AC5*1.01</f>
        <v>0.96960000000000002</v>
      </c>
      <c r="AA5" s="75">
        <f t="shared" si="7"/>
        <v>1.4947999999999999</v>
      </c>
      <c r="AB5" s="75">
        <f t="shared" si="7"/>
        <v>3.5552000000000001</v>
      </c>
      <c r="AC5" s="75">
        <v>0.96</v>
      </c>
      <c r="AD5" s="75">
        <v>1.48</v>
      </c>
      <c r="AE5" s="75">
        <v>3.52</v>
      </c>
      <c r="AF5" s="75">
        <f t="shared" ref="AF5:AF39" si="8">AI5*1.005</f>
        <v>0.97484999999999988</v>
      </c>
      <c r="AG5" s="75">
        <f t="shared" ref="AG5:AH39" si="9">AJ5*1.01</f>
        <v>1.3130000000000002</v>
      </c>
      <c r="AH5" s="75">
        <f t="shared" si="9"/>
        <v>2.8987000000000003</v>
      </c>
      <c r="AI5" s="75">
        <v>0.97</v>
      </c>
      <c r="AJ5" s="75">
        <v>1.3</v>
      </c>
      <c r="AK5" s="86">
        <v>2.87</v>
      </c>
    </row>
    <row r="6" spans="1:37" ht="15" thickBot="1" x14ac:dyDescent="0.4">
      <c r="A6" s="4" t="s">
        <v>23</v>
      </c>
      <c r="B6" s="75">
        <f t="shared" si="0"/>
        <v>0.94939999999999991</v>
      </c>
      <c r="C6" s="75">
        <f t="shared" si="1"/>
        <v>1.4644999999999999</v>
      </c>
      <c r="D6" s="75">
        <f t="shared" si="1"/>
        <v>4.2218</v>
      </c>
      <c r="E6" s="75">
        <v>0.94</v>
      </c>
      <c r="F6" s="75">
        <v>1.45</v>
      </c>
      <c r="G6" s="75">
        <v>4.18</v>
      </c>
      <c r="H6" s="75">
        <f t="shared" si="2"/>
        <v>0.96479999999999988</v>
      </c>
      <c r="I6" s="75">
        <f t="shared" si="3"/>
        <v>0.99494999999999989</v>
      </c>
      <c r="J6" s="75">
        <f t="shared" si="3"/>
        <v>2.6632499999999997</v>
      </c>
      <c r="K6" s="75">
        <v>0.96</v>
      </c>
      <c r="L6" s="75">
        <v>0.99</v>
      </c>
      <c r="M6" s="86">
        <v>2.65</v>
      </c>
      <c r="N6" s="75">
        <f t="shared" si="4"/>
        <v>0.94469999999999987</v>
      </c>
      <c r="O6" s="75">
        <f t="shared" si="5"/>
        <v>1.4974499999999997</v>
      </c>
      <c r="P6" s="75">
        <f t="shared" si="5"/>
        <v>4.200899999999999</v>
      </c>
      <c r="Q6" s="75">
        <v>0.94</v>
      </c>
      <c r="R6" s="75">
        <v>1.49</v>
      </c>
      <c r="S6" s="75">
        <v>4.18</v>
      </c>
      <c r="T6" s="75">
        <f t="shared" si="6"/>
        <v>0.96479999999999988</v>
      </c>
      <c r="U6" s="75">
        <f t="shared" si="6"/>
        <v>1.0451999999999999</v>
      </c>
      <c r="V6" s="75">
        <f t="shared" si="6"/>
        <v>2.4421499999999998</v>
      </c>
      <c r="W6" s="75">
        <v>0.96</v>
      </c>
      <c r="X6" s="75">
        <v>1.04</v>
      </c>
      <c r="Y6" s="88">
        <v>2.4300000000000002</v>
      </c>
      <c r="Z6" s="75">
        <f t="shared" si="7"/>
        <v>0.94939999999999991</v>
      </c>
      <c r="AA6" s="75">
        <f t="shared" si="7"/>
        <v>1.5150000000000001</v>
      </c>
      <c r="AB6" s="75">
        <f t="shared" si="7"/>
        <v>4.1915000000000004</v>
      </c>
      <c r="AC6" s="75">
        <v>0.94</v>
      </c>
      <c r="AD6" s="75">
        <v>1.5</v>
      </c>
      <c r="AE6" s="75">
        <v>4.1500000000000004</v>
      </c>
      <c r="AF6" s="75">
        <f t="shared" si="8"/>
        <v>0.96479999999999988</v>
      </c>
      <c r="AG6" s="75">
        <f t="shared" si="9"/>
        <v>1.1211000000000002</v>
      </c>
      <c r="AH6" s="75">
        <f t="shared" si="9"/>
        <v>2.8683999999999998</v>
      </c>
      <c r="AI6" s="75">
        <v>0.96</v>
      </c>
      <c r="AJ6" s="75">
        <v>1.1100000000000001</v>
      </c>
      <c r="AK6" s="86">
        <v>2.84</v>
      </c>
    </row>
    <row r="7" spans="1:37" ht="15" thickBot="1" x14ac:dyDescent="0.4">
      <c r="A7" s="2" t="s">
        <v>24</v>
      </c>
      <c r="B7" s="76">
        <f t="shared" si="0"/>
        <v>0.96960000000000002</v>
      </c>
      <c r="C7" s="76">
        <f t="shared" si="1"/>
        <v>1.4543999999999999</v>
      </c>
      <c r="D7" s="76">
        <f t="shared" si="1"/>
        <v>3.6764000000000001</v>
      </c>
      <c r="E7" s="76">
        <v>0.96</v>
      </c>
      <c r="F7" s="76">
        <v>1.44</v>
      </c>
      <c r="G7" s="76">
        <v>3.64</v>
      </c>
      <c r="H7" s="76">
        <f t="shared" si="2"/>
        <v>0.97484999999999988</v>
      </c>
      <c r="I7" s="76">
        <f t="shared" si="3"/>
        <v>1.0652999999999999</v>
      </c>
      <c r="J7" s="76">
        <f t="shared" si="3"/>
        <v>2.30145</v>
      </c>
      <c r="K7" s="76">
        <v>0.97</v>
      </c>
      <c r="L7" s="76">
        <v>1.06</v>
      </c>
      <c r="M7" s="86">
        <v>2.29</v>
      </c>
      <c r="N7" s="76">
        <f t="shared" si="4"/>
        <v>0.95474999999999988</v>
      </c>
      <c r="O7" s="76">
        <f t="shared" si="5"/>
        <v>1.4974499999999997</v>
      </c>
      <c r="P7" s="76">
        <f t="shared" si="5"/>
        <v>3.8290499999999996</v>
      </c>
      <c r="Q7" s="76">
        <v>0.95</v>
      </c>
      <c r="R7" s="76">
        <v>1.49</v>
      </c>
      <c r="S7" s="76">
        <v>3.81</v>
      </c>
      <c r="T7" s="76">
        <f t="shared" si="6"/>
        <v>0.97484999999999988</v>
      </c>
      <c r="U7" s="76">
        <f t="shared" si="6"/>
        <v>1.1054999999999999</v>
      </c>
      <c r="V7" s="76">
        <f t="shared" si="6"/>
        <v>2.2712999999999997</v>
      </c>
      <c r="W7" s="76">
        <v>0.97</v>
      </c>
      <c r="X7" s="76">
        <v>1.1000000000000001</v>
      </c>
      <c r="Y7" s="86">
        <v>2.2599999999999998</v>
      </c>
      <c r="Z7" s="76">
        <f t="shared" si="7"/>
        <v>0.95949999999999991</v>
      </c>
      <c r="AA7" s="76">
        <f t="shared" si="7"/>
        <v>1.4846999999999999</v>
      </c>
      <c r="AB7" s="76">
        <f t="shared" si="7"/>
        <v>3.7471000000000001</v>
      </c>
      <c r="AC7" s="76">
        <v>0.95</v>
      </c>
      <c r="AD7" s="76">
        <v>1.47</v>
      </c>
      <c r="AE7" s="76">
        <v>3.71</v>
      </c>
      <c r="AF7" s="76">
        <f t="shared" si="8"/>
        <v>0.97484999999999988</v>
      </c>
      <c r="AG7" s="76">
        <f t="shared" si="9"/>
        <v>1.1110000000000002</v>
      </c>
      <c r="AH7" s="76">
        <f t="shared" si="9"/>
        <v>2.2018</v>
      </c>
      <c r="AI7" s="76">
        <v>0.97</v>
      </c>
      <c r="AJ7" s="76">
        <v>1.1000000000000001</v>
      </c>
      <c r="AK7" s="88">
        <v>2.1800000000000002</v>
      </c>
    </row>
    <row r="8" spans="1:37" ht="15" thickBot="1" x14ac:dyDescent="0.4">
      <c r="A8" s="2" t="s">
        <v>25</v>
      </c>
      <c r="B8" s="76">
        <f t="shared" si="0"/>
        <v>0.96960000000000002</v>
      </c>
      <c r="C8" s="76">
        <f t="shared" si="1"/>
        <v>1.6462999999999999</v>
      </c>
      <c r="D8" s="76">
        <f t="shared" si="1"/>
        <v>4.5045999999999999</v>
      </c>
      <c r="E8" s="76">
        <v>0.96</v>
      </c>
      <c r="F8" s="76">
        <v>1.63</v>
      </c>
      <c r="G8" s="76">
        <v>4.46</v>
      </c>
      <c r="H8" s="76">
        <f t="shared" si="2"/>
        <v>0.96479999999999988</v>
      </c>
      <c r="I8" s="76">
        <f t="shared" si="3"/>
        <v>1.3165499999999999</v>
      </c>
      <c r="J8" s="76">
        <f t="shared" si="3"/>
        <v>3.2461499999999996</v>
      </c>
      <c r="K8" s="76">
        <v>0.96</v>
      </c>
      <c r="L8" s="76">
        <v>1.31</v>
      </c>
      <c r="M8" s="88">
        <v>3.23</v>
      </c>
      <c r="N8" s="76">
        <f t="shared" si="4"/>
        <v>0.95474999999999988</v>
      </c>
      <c r="O8" s="76">
        <f t="shared" si="5"/>
        <v>1.6883999999999997</v>
      </c>
      <c r="P8" s="76">
        <f t="shared" si="5"/>
        <v>4.7033999999999994</v>
      </c>
      <c r="Q8" s="76">
        <v>0.95</v>
      </c>
      <c r="R8" s="76">
        <v>1.68</v>
      </c>
      <c r="S8" s="76">
        <v>4.68</v>
      </c>
      <c r="T8" s="76">
        <f t="shared" si="6"/>
        <v>0.96479999999999988</v>
      </c>
      <c r="U8" s="76">
        <f t="shared" si="6"/>
        <v>1.3768499999999999</v>
      </c>
      <c r="V8" s="76">
        <f t="shared" si="6"/>
        <v>3.3968999999999996</v>
      </c>
      <c r="W8" s="76">
        <v>0.96</v>
      </c>
      <c r="X8" s="76">
        <v>1.37</v>
      </c>
      <c r="Y8" s="86">
        <v>3.38</v>
      </c>
      <c r="Z8" s="76">
        <f t="shared" si="7"/>
        <v>0.95949999999999991</v>
      </c>
      <c r="AA8" s="76">
        <f t="shared" si="7"/>
        <v>1.6664999999999999</v>
      </c>
      <c r="AB8" s="76">
        <f t="shared" si="7"/>
        <v>4.5248000000000008</v>
      </c>
      <c r="AC8" s="76">
        <v>0.95</v>
      </c>
      <c r="AD8" s="76">
        <v>1.65</v>
      </c>
      <c r="AE8" s="76">
        <v>4.4800000000000004</v>
      </c>
      <c r="AF8" s="76">
        <f t="shared" si="8"/>
        <v>0.96479999999999988</v>
      </c>
      <c r="AG8" s="76">
        <f t="shared" si="9"/>
        <v>1.4240999999999999</v>
      </c>
      <c r="AH8" s="76">
        <f t="shared" si="9"/>
        <v>3.4441000000000002</v>
      </c>
      <c r="AI8" s="76">
        <v>0.96</v>
      </c>
      <c r="AJ8" s="76">
        <v>1.41</v>
      </c>
      <c r="AK8" s="86">
        <v>3.41</v>
      </c>
    </row>
    <row r="9" spans="1:37" ht="15" thickBot="1" x14ac:dyDescent="0.4">
      <c r="A9" s="2" t="s">
        <v>26</v>
      </c>
      <c r="B9" s="76">
        <f t="shared" si="0"/>
        <v>0.94939999999999991</v>
      </c>
      <c r="C9" s="76">
        <f t="shared" si="1"/>
        <v>1.5251000000000001</v>
      </c>
      <c r="D9" s="76">
        <f t="shared" si="1"/>
        <v>4.6257999999999999</v>
      </c>
      <c r="E9" s="76">
        <v>0.94</v>
      </c>
      <c r="F9" s="76">
        <v>1.51</v>
      </c>
      <c r="G9" s="76">
        <v>4.58</v>
      </c>
      <c r="H9" s="76">
        <f t="shared" si="2"/>
        <v>0.96479999999999988</v>
      </c>
      <c r="I9" s="76">
        <f t="shared" si="3"/>
        <v>1.11555</v>
      </c>
      <c r="J9" s="76">
        <f t="shared" si="3"/>
        <v>2.6934</v>
      </c>
      <c r="K9" s="76">
        <v>0.96</v>
      </c>
      <c r="L9" s="76">
        <v>1.1100000000000001</v>
      </c>
      <c r="M9" s="86">
        <v>2.68</v>
      </c>
      <c r="N9" s="76">
        <f t="shared" si="4"/>
        <v>0.94469999999999987</v>
      </c>
      <c r="O9" s="76">
        <f t="shared" si="5"/>
        <v>1.57785</v>
      </c>
      <c r="P9" s="76">
        <f t="shared" si="5"/>
        <v>4.6430999999999996</v>
      </c>
      <c r="Q9" s="76">
        <v>0.94</v>
      </c>
      <c r="R9" s="76">
        <v>1.57</v>
      </c>
      <c r="S9" s="76">
        <v>4.62</v>
      </c>
      <c r="T9" s="76">
        <f t="shared" si="6"/>
        <v>0.96479999999999988</v>
      </c>
      <c r="U9" s="76">
        <f t="shared" si="6"/>
        <v>1.1557499999999998</v>
      </c>
      <c r="V9" s="76">
        <f t="shared" si="6"/>
        <v>2.5225499999999994</v>
      </c>
      <c r="W9" s="76">
        <v>0.96</v>
      </c>
      <c r="X9" s="76">
        <v>1.1499999999999999</v>
      </c>
      <c r="Y9" s="88">
        <v>2.5099999999999998</v>
      </c>
      <c r="Z9" s="76">
        <f t="shared" si="7"/>
        <v>0.94939999999999991</v>
      </c>
      <c r="AA9" s="76">
        <f t="shared" si="7"/>
        <v>1.5554000000000001</v>
      </c>
      <c r="AB9" s="76">
        <f t="shared" si="7"/>
        <v>4.5045999999999999</v>
      </c>
      <c r="AC9" s="76">
        <v>0.94</v>
      </c>
      <c r="AD9" s="76">
        <v>1.54</v>
      </c>
      <c r="AE9" s="76">
        <v>4.46</v>
      </c>
      <c r="AF9" s="76">
        <f t="shared" si="8"/>
        <v>0.96479999999999988</v>
      </c>
      <c r="AG9" s="76">
        <f t="shared" si="9"/>
        <v>1.3736000000000002</v>
      </c>
      <c r="AH9" s="76">
        <f t="shared" si="9"/>
        <v>3.3733999999999997</v>
      </c>
      <c r="AI9" s="76">
        <v>0.96</v>
      </c>
      <c r="AJ9" s="76">
        <v>1.36</v>
      </c>
      <c r="AK9" s="86">
        <v>3.34</v>
      </c>
    </row>
    <row r="10" spans="1:37" ht="15" thickBot="1" x14ac:dyDescent="0.4">
      <c r="A10" s="10" t="s">
        <v>27</v>
      </c>
      <c r="B10" s="77">
        <f t="shared" si="0"/>
        <v>0.94939999999999991</v>
      </c>
      <c r="C10" s="77">
        <f t="shared" si="1"/>
        <v>1.6765999999999999</v>
      </c>
      <c r="D10" s="77">
        <f t="shared" si="1"/>
        <v>4.8682000000000007</v>
      </c>
      <c r="E10" s="77">
        <v>0.94</v>
      </c>
      <c r="F10" s="77">
        <v>1.66</v>
      </c>
      <c r="G10" s="77">
        <v>4.82</v>
      </c>
      <c r="H10" s="77">
        <f t="shared" si="2"/>
        <v>0.96479999999999988</v>
      </c>
      <c r="I10" s="77">
        <f t="shared" si="3"/>
        <v>1.2663</v>
      </c>
      <c r="J10" s="77">
        <f t="shared" si="3"/>
        <v>3.00495</v>
      </c>
      <c r="K10" s="77">
        <v>0.96</v>
      </c>
      <c r="L10" s="77">
        <v>1.26</v>
      </c>
      <c r="M10" s="88">
        <v>2.99</v>
      </c>
      <c r="N10" s="77">
        <f t="shared" si="4"/>
        <v>0.94469999999999987</v>
      </c>
      <c r="O10" s="77">
        <f t="shared" si="5"/>
        <v>1.7285999999999997</v>
      </c>
      <c r="P10" s="77">
        <f t="shared" si="5"/>
        <v>5.0752499999999996</v>
      </c>
      <c r="Q10" s="77">
        <v>0.94</v>
      </c>
      <c r="R10" s="77">
        <v>1.72</v>
      </c>
      <c r="S10" s="77">
        <v>5.05</v>
      </c>
      <c r="T10" s="77">
        <f t="shared" si="6"/>
        <v>0.96479999999999988</v>
      </c>
      <c r="U10" s="77">
        <f t="shared" si="6"/>
        <v>1.3467</v>
      </c>
      <c r="V10" s="77">
        <f t="shared" si="6"/>
        <v>3.2461499999999996</v>
      </c>
      <c r="W10" s="77">
        <v>0.96</v>
      </c>
      <c r="X10" s="77">
        <v>1.34</v>
      </c>
      <c r="Y10" s="86">
        <v>3.23</v>
      </c>
      <c r="Z10" s="77">
        <f t="shared" si="7"/>
        <v>0.94939999999999991</v>
      </c>
      <c r="AA10" s="77">
        <f t="shared" si="7"/>
        <v>1.7271000000000001</v>
      </c>
      <c r="AB10" s="77">
        <f t="shared" si="7"/>
        <v>5.0298000000000007</v>
      </c>
      <c r="AC10" s="77">
        <v>0.94</v>
      </c>
      <c r="AD10" s="77">
        <v>1.71</v>
      </c>
      <c r="AE10" s="77">
        <v>4.9800000000000004</v>
      </c>
      <c r="AF10" s="77">
        <f t="shared" si="8"/>
        <v>0.96479999999999988</v>
      </c>
      <c r="AG10" s="77">
        <f t="shared" si="9"/>
        <v>1.3231000000000002</v>
      </c>
      <c r="AH10" s="77">
        <f t="shared" si="9"/>
        <v>3.0502000000000002</v>
      </c>
      <c r="AI10" s="77">
        <v>0.96</v>
      </c>
      <c r="AJ10" s="77">
        <v>1.31</v>
      </c>
      <c r="AK10" s="86">
        <v>3.02</v>
      </c>
    </row>
    <row r="11" spans="1:37" ht="15" thickBot="1" x14ac:dyDescent="0.4">
      <c r="A11" s="10" t="s">
        <v>28</v>
      </c>
      <c r="B11" s="77">
        <f t="shared" si="0"/>
        <v>0.94939999999999991</v>
      </c>
      <c r="C11" s="77">
        <f t="shared" si="1"/>
        <v>1.8382000000000001</v>
      </c>
      <c r="D11" s="77">
        <f t="shared" si="1"/>
        <v>5.8983999999999996</v>
      </c>
      <c r="E11" s="77">
        <v>0.94</v>
      </c>
      <c r="F11" s="77">
        <v>1.82</v>
      </c>
      <c r="G11" s="77">
        <v>5.84</v>
      </c>
      <c r="H11" s="77">
        <f t="shared" si="2"/>
        <v>0.96479999999999988</v>
      </c>
      <c r="I11" s="77">
        <f t="shared" si="3"/>
        <v>1.5074999999999998</v>
      </c>
      <c r="J11" s="77">
        <f t="shared" si="3"/>
        <v>4.1506499999999997</v>
      </c>
      <c r="K11" s="77">
        <v>0.96</v>
      </c>
      <c r="L11" s="77">
        <v>1.5</v>
      </c>
      <c r="M11" s="88">
        <v>4.13</v>
      </c>
      <c r="N11" s="77">
        <f t="shared" si="4"/>
        <v>0.94469999999999987</v>
      </c>
      <c r="O11" s="77">
        <f t="shared" si="5"/>
        <v>1.8893999999999997</v>
      </c>
      <c r="P11" s="77">
        <f t="shared" si="5"/>
        <v>6.1505999999999998</v>
      </c>
      <c r="Q11" s="77">
        <v>0.94</v>
      </c>
      <c r="R11" s="77">
        <v>1.88</v>
      </c>
      <c r="S11" s="77">
        <v>6.12</v>
      </c>
      <c r="T11" s="77">
        <f t="shared" si="6"/>
        <v>0.95474999999999988</v>
      </c>
      <c r="U11" s="77">
        <f t="shared" si="6"/>
        <v>1.6079999999999999</v>
      </c>
      <c r="V11" s="77">
        <f t="shared" si="6"/>
        <v>4.5928499999999994</v>
      </c>
      <c r="W11" s="77">
        <v>0.95</v>
      </c>
      <c r="X11" s="77">
        <v>1.6</v>
      </c>
      <c r="Y11" s="86">
        <v>4.57</v>
      </c>
      <c r="Z11" s="77">
        <f t="shared" si="7"/>
        <v>0.94939999999999991</v>
      </c>
      <c r="AA11" s="77">
        <f t="shared" si="7"/>
        <v>1.8786</v>
      </c>
      <c r="AB11" s="77">
        <f t="shared" si="7"/>
        <v>6.0297000000000001</v>
      </c>
      <c r="AC11" s="77">
        <v>0.94</v>
      </c>
      <c r="AD11" s="77">
        <v>1.86</v>
      </c>
      <c r="AE11" s="77">
        <v>5.97</v>
      </c>
      <c r="AF11" s="77">
        <f t="shared" si="8"/>
        <v>0.95474999999999988</v>
      </c>
      <c r="AG11" s="77">
        <f t="shared" si="9"/>
        <v>1.6866999999999999</v>
      </c>
      <c r="AH11" s="77">
        <f t="shared" si="9"/>
        <v>5.0399000000000003</v>
      </c>
      <c r="AI11" s="77">
        <v>0.95</v>
      </c>
      <c r="AJ11" s="77">
        <v>1.67</v>
      </c>
      <c r="AK11" s="86">
        <v>4.99</v>
      </c>
    </row>
    <row r="12" spans="1:37" ht="15" thickBot="1" x14ac:dyDescent="0.4">
      <c r="A12" s="10" t="s">
        <v>29</v>
      </c>
      <c r="B12" s="77">
        <f t="shared" si="0"/>
        <v>0.93930000000000002</v>
      </c>
      <c r="C12" s="77">
        <f t="shared" si="1"/>
        <v>1.7473000000000001</v>
      </c>
      <c r="D12" s="77">
        <f t="shared" si="1"/>
        <v>5.6257000000000001</v>
      </c>
      <c r="E12" s="77">
        <v>0.93</v>
      </c>
      <c r="F12" s="77">
        <v>1.73</v>
      </c>
      <c r="G12" s="77">
        <v>5.57</v>
      </c>
      <c r="H12" s="77">
        <f t="shared" si="2"/>
        <v>0.95474999999999988</v>
      </c>
      <c r="I12" s="77">
        <f t="shared" si="3"/>
        <v>1.3165499999999999</v>
      </c>
      <c r="J12" s="77">
        <f t="shared" si="3"/>
        <v>3.3466499999999999</v>
      </c>
      <c r="K12" s="77">
        <v>0.95</v>
      </c>
      <c r="L12" s="77">
        <v>1.31</v>
      </c>
      <c r="M12" s="88">
        <v>3.33</v>
      </c>
      <c r="N12" s="77">
        <f t="shared" si="4"/>
        <v>0.92459999999999998</v>
      </c>
      <c r="O12" s="77">
        <f t="shared" si="5"/>
        <v>1.7989499999999998</v>
      </c>
      <c r="P12" s="77">
        <f t="shared" si="5"/>
        <v>5.7284999999999995</v>
      </c>
      <c r="Q12" s="77">
        <v>0.92</v>
      </c>
      <c r="R12" s="77">
        <v>1.79</v>
      </c>
      <c r="S12" s="77">
        <v>5.7</v>
      </c>
      <c r="T12" s="77">
        <f t="shared" si="6"/>
        <v>0.95474999999999988</v>
      </c>
      <c r="U12" s="77">
        <f t="shared" si="6"/>
        <v>1.3969499999999997</v>
      </c>
      <c r="V12" s="77">
        <f t="shared" si="6"/>
        <v>3.4873499999999997</v>
      </c>
      <c r="W12" s="77">
        <v>0.95</v>
      </c>
      <c r="X12" s="77">
        <v>1.39</v>
      </c>
      <c r="Y12" s="86">
        <v>3.47</v>
      </c>
      <c r="Z12" s="77">
        <f t="shared" si="7"/>
        <v>0.92920000000000003</v>
      </c>
      <c r="AA12" s="77">
        <f t="shared" si="7"/>
        <v>1.7776000000000001</v>
      </c>
      <c r="AB12" s="77">
        <f t="shared" si="7"/>
        <v>5.6559999999999997</v>
      </c>
      <c r="AC12" s="77">
        <v>0.92</v>
      </c>
      <c r="AD12" s="77">
        <v>1.76</v>
      </c>
      <c r="AE12" s="77">
        <v>5.6</v>
      </c>
      <c r="AF12" s="77">
        <f t="shared" si="8"/>
        <v>0.95474999999999988</v>
      </c>
      <c r="AG12" s="77">
        <f t="shared" si="9"/>
        <v>1.4240999999999999</v>
      </c>
      <c r="AH12" s="77">
        <f t="shared" si="9"/>
        <v>3.4845000000000002</v>
      </c>
      <c r="AI12" s="77">
        <v>0.95</v>
      </c>
      <c r="AJ12" s="77">
        <v>1.41</v>
      </c>
      <c r="AK12" s="86">
        <v>3.45</v>
      </c>
    </row>
    <row r="13" spans="1:37" ht="15" thickBot="1" x14ac:dyDescent="0.4">
      <c r="A13" s="4" t="s">
        <v>60</v>
      </c>
      <c r="B13" s="75">
        <f t="shared" si="0"/>
        <v>0.88880000000000003</v>
      </c>
      <c r="C13" s="75">
        <f t="shared" si="1"/>
        <v>2.1311</v>
      </c>
      <c r="D13" s="75">
        <f t="shared" si="1"/>
        <v>7.5850999999999997</v>
      </c>
      <c r="E13" s="75">
        <v>0.88</v>
      </c>
      <c r="F13" s="75">
        <v>2.11</v>
      </c>
      <c r="G13" s="75">
        <v>7.51</v>
      </c>
      <c r="H13" s="75">
        <f t="shared" si="2"/>
        <v>0.93464999999999998</v>
      </c>
      <c r="I13" s="75">
        <f t="shared" si="3"/>
        <v>1.3668</v>
      </c>
      <c r="J13" s="75">
        <f t="shared" si="3"/>
        <v>4.6029</v>
      </c>
      <c r="K13" s="75">
        <v>0.93</v>
      </c>
      <c r="L13" s="75">
        <v>1.36</v>
      </c>
      <c r="M13" s="86">
        <v>4.58</v>
      </c>
      <c r="N13" s="75">
        <f t="shared" si="4"/>
        <v>0.88439999999999996</v>
      </c>
      <c r="O13" s="75">
        <f t="shared" si="5"/>
        <v>2.1305999999999998</v>
      </c>
      <c r="P13" s="75">
        <f t="shared" si="5"/>
        <v>7.6882499999999991</v>
      </c>
      <c r="Q13" s="75">
        <v>0.88</v>
      </c>
      <c r="R13" s="75">
        <v>2.12</v>
      </c>
      <c r="S13" s="75">
        <v>7.65</v>
      </c>
      <c r="T13" s="75">
        <f t="shared" si="6"/>
        <v>0.95474999999999988</v>
      </c>
      <c r="U13" s="75">
        <f t="shared" si="6"/>
        <v>1.2160499999999999</v>
      </c>
      <c r="V13" s="75">
        <f t="shared" si="6"/>
        <v>3.0250499999999994</v>
      </c>
      <c r="W13" s="75">
        <v>0.95</v>
      </c>
      <c r="X13" s="75">
        <v>1.21</v>
      </c>
      <c r="Y13" s="88">
        <v>3.01</v>
      </c>
      <c r="Z13" s="75">
        <f t="shared" si="7"/>
        <v>0.89890000000000003</v>
      </c>
      <c r="AA13" s="75">
        <f t="shared" si="7"/>
        <v>2.1008</v>
      </c>
      <c r="AB13" s="75">
        <f t="shared" si="7"/>
        <v>7.0901999999999994</v>
      </c>
      <c r="AC13" s="75">
        <v>0.89</v>
      </c>
      <c r="AD13" s="75">
        <v>2.08</v>
      </c>
      <c r="AE13" s="75">
        <v>7.02</v>
      </c>
      <c r="AF13" s="75">
        <f t="shared" si="8"/>
        <v>0.94469999999999987</v>
      </c>
      <c r="AG13" s="75">
        <f t="shared" si="9"/>
        <v>1.2524</v>
      </c>
      <c r="AH13" s="75">
        <f t="shared" si="9"/>
        <v>3.6158000000000001</v>
      </c>
      <c r="AI13" s="75">
        <v>0.94</v>
      </c>
      <c r="AJ13" s="75">
        <v>1.24</v>
      </c>
      <c r="AK13" s="86">
        <v>3.58</v>
      </c>
    </row>
    <row r="14" spans="1:37" ht="15" thickBot="1" x14ac:dyDescent="0.4">
      <c r="A14" s="4" t="s">
        <v>61</v>
      </c>
      <c r="B14" s="75">
        <f t="shared" si="0"/>
        <v>0.88880000000000003</v>
      </c>
      <c r="C14" s="75">
        <f t="shared" si="1"/>
        <v>2.121</v>
      </c>
      <c r="D14" s="75">
        <f t="shared" si="1"/>
        <v>7.7770000000000001</v>
      </c>
      <c r="E14" s="75">
        <v>0.88</v>
      </c>
      <c r="F14" s="75">
        <v>2.1</v>
      </c>
      <c r="G14" s="75">
        <v>7.7</v>
      </c>
      <c r="H14" s="75">
        <f t="shared" si="2"/>
        <v>0.93464999999999998</v>
      </c>
      <c r="I14" s="75">
        <f t="shared" si="3"/>
        <v>1.3768499999999999</v>
      </c>
      <c r="J14" s="75">
        <f t="shared" si="3"/>
        <v>4.9245000000000001</v>
      </c>
      <c r="K14" s="75">
        <v>0.93</v>
      </c>
      <c r="L14" s="75">
        <v>1.37</v>
      </c>
      <c r="M14" s="86">
        <v>4.9000000000000004</v>
      </c>
      <c r="N14" s="75">
        <f t="shared" si="4"/>
        <v>0.89444999999999997</v>
      </c>
      <c r="O14" s="75">
        <f t="shared" si="5"/>
        <v>2.1305999999999998</v>
      </c>
      <c r="P14" s="75">
        <f t="shared" si="5"/>
        <v>7.6178999999999997</v>
      </c>
      <c r="Q14" s="75">
        <v>0.89</v>
      </c>
      <c r="R14" s="75">
        <v>2.12</v>
      </c>
      <c r="S14" s="75">
        <v>7.58</v>
      </c>
      <c r="T14" s="75">
        <f t="shared" si="6"/>
        <v>0.95474999999999988</v>
      </c>
      <c r="U14" s="75">
        <f t="shared" si="6"/>
        <v>1.2260999999999997</v>
      </c>
      <c r="V14" s="75">
        <f t="shared" si="6"/>
        <v>3.0350999999999999</v>
      </c>
      <c r="W14" s="75">
        <v>0.95</v>
      </c>
      <c r="X14" s="75">
        <v>1.22</v>
      </c>
      <c r="Y14" s="88">
        <v>3.02</v>
      </c>
      <c r="Z14" s="75">
        <f t="shared" si="7"/>
        <v>0.89890000000000003</v>
      </c>
      <c r="AA14" s="75">
        <f t="shared" si="7"/>
        <v>2.1008</v>
      </c>
      <c r="AB14" s="75">
        <f t="shared" si="7"/>
        <v>7.3528000000000002</v>
      </c>
      <c r="AC14" s="75">
        <v>0.89</v>
      </c>
      <c r="AD14" s="75">
        <v>2.08</v>
      </c>
      <c r="AE14" s="75">
        <v>7.28</v>
      </c>
      <c r="AF14" s="75">
        <f t="shared" si="8"/>
        <v>0.94469999999999987</v>
      </c>
      <c r="AG14" s="75">
        <f t="shared" si="9"/>
        <v>1.5655000000000001</v>
      </c>
      <c r="AH14" s="75">
        <f t="shared" si="9"/>
        <v>4.3733000000000004</v>
      </c>
      <c r="AI14" s="75">
        <v>0.94</v>
      </c>
      <c r="AJ14" s="75">
        <v>1.55</v>
      </c>
      <c r="AK14" s="86">
        <v>4.33</v>
      </c>
    </row>
    <row r="15" spans="1:37" ht="15" thickBot="1" x14ac:dyDescent="0.4">
      <c r="A15" s="4" t="s">
        <v>62</v>
      </c>
      <c r="B15" s="75">
        <f t="shared" si="0"/>
        <v>0.89890000000000003</v>
      </c>
      <c r="C15" s="75">
        <f t="shared" si="1"/>
        <v>1.9998</v>
      </c>
      <c r="D15" s="75">
        <f t="shared" si="1"/>
        <v>6.4640000000000004</v>
      </c>
      <c r="E15" s="75">
        <v>0.89</v>
      </c>
      <c r="F15" s="75">
        <v>1.98</v>
      </c>
      <c r="G15" s="75">
        <v>6.4</v>
      </c>
      <c r="H15" s="75">
        <f t="shared" si="2"/>
        <v>0.94469999999999987</v>
      </c>
      <c r="I15" s="75">
        <f t="shared" si="3"/>
        <v>1.2361499999999999</v>
      </c>
      <c r="J15" s="75">
        <f t="shared" si="3"/>
        <v>3.7687499999999998</v>
      </c>
      <c r="K15" s="75">
        <v>0.94</v>
      </c>
      <c r="L15" s="75">
        <v>1.23</v>
      </c>
      <c r="M15" s="86">
        <v>3.75</v>
      </c>
      <c r="N15" s="75">
        <f t="shared" si="4"/>
        <v>0.89444999999999997</v>
      </c>
      <c r="O15" s="75">
        <f t="shared" si="5"/>
        <v>2.0301</v>
      </c>
      <c r="P15" s="75">
        <f t="shared" si="5"/>
        <v>6.8440499999999993</v>
      </c>
      <c r="Q15" s="75">
        <v>0.89</v>
      </c>
      <c r="R15" s="75">
        <v>2.02</v>
      </c>
      <c r="S15" s="75">
        <v>6.81</v>
      </c>
      <c r="T15" s="75">
        <f t="shared" si="6"/>
        <v>0.96479999999999988</v>
      </c>
      <c r="U15" s="75">
        <f t="shared" si="6"/>
        <v>1.1356499999999998</v>
      </c>
      <c r="V15" s="75">
        <f t="shared" si="6"/>
        <v>2.6330999999999998</v>
      </c>
      <c r="W15" s="75">
        <v>0.96</v>
      </c>
      <c r="X15" s="75">
        <v>1.1299999999999999</v>
      </c>
      <c r="Y15" s="88">
        <v>2.62</v>
      </c>
      <c r="Z15" s="75">
        <f t="shared" si="7"/>
        <v>0.89890000000000003</v>
      </c>
      <c r="AA15" s="75">
        <f t="shared" si="7"/>
        <v>1.9998</v>
      </c>
      <c r="AB15" s="75">
        <f t="shared" si="7"/>
        <v>6.4943</v>
      </c>
      <c r="AC15" s="75">
        <v>0.89</v>
      </c>
      <c r="AD15" s="75">
        <v>1.98</v>
      </c>
      <c r="AE15" s="75">
        <v>6.43</v>
      </c>
      <c r="AF15" s="75">
        <f t="shared" si="8"/>
        <v>0.94469999999999987</v>
      </c>
      <c r="AG15" s="75">
        <f t="shared" si="9"/>
        <v>1.4341999999999999</v>
      </c>
      <c r="AH15" s="75">
        <f t="shared" si="9"/>
        <v>3.5552000000000001</v>
      </c>
      <c r="AI15" s="75">
        <v>0.94</v>
      </c>
      <c r="AJ15" s="75">
        <v>1.42</v>
      </c>
      <c r="AK15" s="86">
        <v>3.52</v>
      </c>
    </row>
    <row r="16" spans="1:37" ht="15" thickBot="1" x14ac:dyDescent="0.4">
      <c r="A16" s="2" t="s">
        <v>63</v>
      </c>
      <c r="B16" s="76">
        <f t="shared" si="0"/>
        <v>0.88880000000000003</v>
      </c>
      <c r="C16" s="76">
        <f t="shared" si="1"/>
        <v>2.1412</v>
      </c>
      <c r="D16" s="76">
        <f t="shared" si="1"/>
        <v>7.8376000000000001</v>
      </c>
      <c r="E16" s="76">
        <v>0.88</v>
      </c>
      <c r="F16" s="76">
        <v>2.12</v>
      </c>
      <c r="G16" s="76">
        <v>7.76</v>
      </c>
      <c r="H16" s="76">
        <f t="shared" si="2"/>
        <v>0.93464999999999998</v>
      </c>
      <c r="I16" s="76">
        <f t="shared" si="3"/>
        <v>1.3668</v>
      </c>
      <c r="J16" s="76">
        <f t="shared" si="3"/>
        <v>4.6732499999999995</v>
      </c>
      <c r="K16" s="76">
        <v>0.93</v>
      </c>
      <c r="L16" s="76">
        <v>1.36</v>
      </c>
      <c r="M16" s="86">
        <v>4.6500000000000004</v>
      </c>
      <c r="N16" s="76">
        <f t="shared" si="4"/>
        <v>0.88439999999999996</v>
      </c>
      <c r="O16" s="76">
        <f t="shared" si="5"/>
        <v>2.1406499999999995</v>
      </c>
      <c r="P16" s="76">
        <f t="shared" si="5"/>
        <v>7.8791999999999991</v>
      </c>
      <c r="Q16" s="76">
        <v>0.88</v>
      </c>
      <c r="R16" s="76">
        <v>2.13</v>
      </c>
      <c r="S16" s="76">
        <v>7.84</v>
      </c>
      <c r="T16" s="76">
        <f t="shared" si="6"/>
        <v>0.95474999999999988</v>
      </c>
      <c r="U16" s="76">
        <f t="shared" si="6"/>
        <v>1.2964499999999999</v>
      </c>
      <c r="V16" s="76">
        <f t="shared" si="6"/>
        <v>3.2260499999999994</v>
      </c>
      <c r="W16" s="76">
        <v>0.95</v>
      </c>
      <c r="X16" s="76">
        <v>1.29</v>
      </c>
      <c r="Y16" s="86">
        <v>3.21</v>
      </c>
      <c r="Z16" s="76">
        <f t="shared" si="7"/>
        <v>0.89890000000000003</v>
      </c>
      <c r="AA16" s="76">
        <f t="shared" si="7"/>
        <v>2.0806</v>
      </c>
      <c r="AB16" s="76">
        <f t="shared" si="7"/>
        <v>7.1104000000000003</v>
      </c>
      <c r="AC16" s="76">
        <v>0.89</v>
      </c>
      <c r="AD16" s="76">
        <v>2.06</v>
      </c>
      <c r="AE16" s="76">
        <v>7.04</v>
      </c>
      <c r="AF16" s="76">
        <f t="shared" si="8"/>
        <v>0.95474999999999988</v>
      </c>
      <c r="AG16" s="76">
        <f t="shared" si="9"/>
        <v>1.1615</v>
      </c>
      <c r="AH16" s="76">
        <f t="shared" si="9"/>
        <v>2.9693999999999998</v>
      </c>
      <c r="AI16" s="76">
        <v>0.95</v>
      </c>
      <c r="AJ16" s="76">
        <v>1.1499999999999999</v>
      </c>
      <c r="AK16" s="88">
        <v>2.94</v>
      </c>
    </row>
    <row r="17" spans="1:37" ht="15" thickBot="1" x14ac:dyDescent="0.4">
      <c r="A17" s="2" t="s">
        <v>64</v>
      </c>
      <c r="B17" s="76">
        <f t="shared" si="0"/>
        <v>0.87870000000000004</v>
      </c>
      <c r="C17" s="76">
        <f t="shared" si="1"/>
        <v>2.1917</v>
      </c>
      <c r="D17" s="76">
        <f t="shared" si="1"/>
        <v>9.0799000000000003</v>
      </c>
      <c r="E17" s="76">
        <v>0.87</v>
      </c>
      <c r="F17" s="76">
        <v>2.17</v>
      </c>
      <c r="G17" s="76">
        <v>8.99</v>
      </c>
      <c r="H17" s="76">
        <f t="shared" si="2"/>
        <v>0.92459999999999998</v>
      </c>
      <c r="I17" s="76">
        <f t="shared" si="3"/>
        <v>1.4471999999999998</v>
      </c>
      <c r="J17" s="76">
        <f t="shared" si="3"/>
        <v>5.8591499999999996</v>
      </c>
      <c r="K17" s="76">
        <v>0.92</v>
      </c>
      <c r="L17" s="76">
        <v>1.44</v>
      </c>
      <c r="M17" s="86">
        <v>5.83</v>
      </c>
      <c r="N17" s="76">
        <f t="shared" si="4"/>
        <v>0.87434999999999985</v>
      </c>
      <c r="O17" s="76">
        <f t="shared" si="5"/>
        <v>2.1707999999999998</v>
      </c>
      <c r="P17" s="76">
        <f t="shared" si="5"/>
        <v>8.6530499999999986</v>
      </c>
      <c r="Q17" s="76">
        <v>0.87</v>
      </c>
      <c r="R17" s="76">
        <v>2.16</v>
      </c>
      <c r="S17" s="76">
        <v>8.61</v>
      </c>
      <c r="T17" s="76">
        <f t="shared" si="6"/>
        <v>0.94469999999999987</v>
      </c>
      <c r="U17" s="76">
        <f t="shared" si="6"/>
        <v>1.3868999999999998</v>
      </c>
      <c r="V17" s="76">
        <f t="shared" si="6"/>
        <v>4.2210000000000001</v>
      </c>
      <c r="W17" s="76">
        <v>0.94</v>
      </c>
      <c r="X17" s="76">
        <v>1.38</v>
      </c>
      <c r="Y17" s="88">
        <v>4.2</v>
      </c>
      <c r="Z17" s="76">
        <f t="shared" si="7"/>
        <v>0.88880000000000003</v>
      </c>
      <c r="AA17" s="76">
        <f t="shared" si="7"/>
        <v>2.1109</v>
      </c>
      <c r="AB17" s="76">
        <f t="shared" si="7"/>
        <v>8.1406000000000009</v>
      </c>
      <c r="AC17" s="76">
        <v>0.88</v>
      </c>
      <c r="AD17" s="76">
        <v>2.09</v>
      </c>
      <c r="AE17" s="76">
        <v>8.06</v>
      </c>
      <c r="AF17" s="76">
        <f t="shared" si="8"/>
        <v>0.93464999999999998</v>
      </c>
      <c r="AG17" s="76">
        <f t="shared" si="9"/>
        <v>1.5958000000000001</v>
      </c>
      <c r="AH17" s="76">
        <f t="shared" si="9"/>
        <v>4.9187000000000003</v>
      </c>
      <c r="AI17" s="76">
        <v>0.93</v>
      </c>
      <c r="AJ17" s="76">
        <v>1.58</v>
      </c>
      <c r="AK17" s="86">
        <v>4.87</v>
      </c>
    </row>
    <row r="18" spans="1:37" ht="15" thickBot="1" x14ac:dyDescent="0.4">
      <c r="A18" s="2" t="s">
        <v>65</v>
      </c>
      <c r="B18" s="76">
        <f t="shared" si="0"/>
        <v>0.89890000000000003</v>
      </c>
      <c r="C18" s="76">
        <f t="shared" si="1"/>
        <v>1.9998</v>
      </c>
      <c r="D18" s="76">
        <f t="shared" si="1"/>
        <v>6.8275999999999994</v>
      </c>
      <c r="E18" s="76">
        <v>0.89</v>
      </c>
      <c r="F18" s="76">
        <v>1.98</v>
      </c>
      <c r="G18" s="76">
        <v>6.76</v>
      </c>
      <c r="H18" s="76">
        <f t="shared" si="2"/>
        <v>0.94469999999999987</v>
      </c>
      <c r="I18" s="76">
        <f t="shared" si="3"/>
        <v>1.2361499999999999</v>
      </c>
      <c r="J18" s="76">
        <f t="shared" si="3"/>
        <v>3.8993999999999995</v>
      </c>
      <c r="K18" s="76">
        <v>0.94</v>
      </c>
      <c r="L18" s="76">
        <v>1.23</v>
      </c>
      <c r="M18" s="86">
        <v>3.88</v>
      </c>
      <c r="N18" s="76">
        <f t="shared" si="4"/>
        <v>0.88439999999999996</v>
      </c>
      <c r="O18" s="76">
        <f t="shared" si="5"/>
        <v>2.0501999999999998</v>
      </c>
      <c r="P18" s="76">
        <f t="shared" si="5"/>
        <v>7.2661499999999997</v>
      </c>
      <c r="Q18" s="76">
        <v>0.88</v>
      </c>
      <c r="R18" s="76">
        <v>2.04</v>
      </c>
      <c r="S18" s="76">
        <v>7.23</v>
      </c>
      <c r="T18" s="76">
        <f t="shared" si="6"/>
        <v>0.95474999999999988</v>
      </c>
      <c r="U18" s="76">
        <f t="shared" si="6"/>
        <v>1.1758499999999998</v>
      </c>
      <c r="V18" s="76">
        <f t="shared" si="6"/>
        <v>2.84415</v>
      </c>
      <c r="W18" s="76">
        <v>0.95</v>
      </c>
      <c r="X18" s="76">
        <v>1.17</v>
      </c>
      <c r="Y18" s="88">
        <v>2.83</v>
      </c>
      <c r="Z18" s="76">
        <f t="shared" si="7"/>
        <v>0.89890000000000003</v>
      </c>
      <c r="AA18" s="76">
        <f t="shared" si="7"/>
        <v>1.9998</v>
      </c>
      <c r="AB18" s="76">
        <f t="shared" si="7"/>
        <v>6.6558999999999999</v>
      </c>
      <c r="AC18" s="76">
        <v>0.89</v>
      </c>
      <c r="AD18" s="76">
        <v>1.98</v>
      </c>
      <c r="AE18" s="76">
        <v>6.59</v>
      </c>
      <c r="AF18" s="76">
        <f t="shared" si="8"/>
        <v>0.94469999999999987</v>
      </c>
      <c r="AG18" s="76">
        <f t="shared" si="9"/>
        <v>1.3534000000000002</v>
      </c>
      <c r="AH18" s="76">
        <f t="shared" si="9"/>
        <v>3.4744000000000002</v>
      </c>
      <c r="AI18" s="76">
        <v>0.94</v>
      </c>
      <c r="AJ18" s="76">
        <v>1.34</v>
      </c>
      <c r="AK18" s="86">
        <v>3.44</v>
      </c>
    </row>
    <row r="19" spans="1:37" ht="15" thickBot="1" x14ac:dyDescent="0.4">
      <c r="A19" s="10" t="s">
        <v>66</v>
      </c>
      <c r="B19" s="77">
        <f t="shared" si="0"/>
        <v>0.87870000000000004</v>
      </c>
      <c r="C19" s="77">
        <f t="shared" si="1"/>
        <v>2.1917</v>
      </c>
      <c r="D19" s="77">
        <f t="shared" si="1"/>
        <v>8.5748999999999995</v>
      </c>
      <c r="E19" s="77">
        <v>0.87</v>
      </c>
      <c r="F19" s="77">
        <v>2.17</v>
      </c>
      <c r="G19" s="77">
        <v>8.49</v>
      </c>
      <c r="H19" s="77">
        <f t="shared" si="2"/>
        <v>0.92459999999999998</v>
      </c>
      <c r="I19" s="77">
        <f t="shared" si="3"/>
        <v>1.4773499999999997</v>
      </c>
      <c r="J19" s="77">
        <f t="shared" si="3"/>
        <v>5.3264999999999993</v>
      </c>
      <c r="K19" s="77">
        <v>0.92</v>
      </c>
      <c r="L19" s="77">
        <v>1.47</v>
      </c>
      <c r="M19" s="86">
        <v>5.3</v>
      </c>
      <c r="N19" s="77">
        <f t="shared" si="4"/>
        <v>0.87434999999999985</v>
      </c>
      <c r="O19" s="77">
        <f t="shared" si="5"/>
        <v>2.1507000000000001</v>
      </c>
      <c r="P19" s="77">
        <f t="shared" si="5"/>
        <v>8.2510499999999993</v>
      </c>
      <c r="Q19" s="77">
        <v>0.87</v>
      </c>
      <c r="R19" s="77">
        <v>2.14</v>
      </c>
      <c r="S19" s="77">
        <v>8.2100000000000009</v>
      </c>
      <c r="T19" s="77">
        <f t="shared" si="6"/>
        <v>0.94469999999999987</v>
      </c>
      <c r="U19" s="77">
        <f t="shared" si="6"/>
        <v>1.3065</v>
      </c>
      <c r="V19" s="77">
        <f t="shared" si="6"/>
        <v>3.6782999999999997</v>
      </c>
      <c r="W19" s="77">
        <v>0.94</v>
      </c>
      <c r="X19" s="77">
        <v>1.3</v>
      </c>
      <c r="Y19" s="88">
        <v>3.66</v>
      </c>
      <c r="Z19" s="77">
        <f t="shared" si="7"/>
        <v>0.88880000000000003</v>
      </c>
      <c r="AA19" s="77">
        <f t="shared" si="7"/>
        <v>2.0907</v>
      </c>
      <c r="AB19" s="77">
        <f t="shared" si="7"/>
        <v>7.5951999999999993</v>
      </c>
      <c r="AC19" s="77">
        <v>0.88</v>
      </c>
      <c r="AD19" s="77">
        <v>2.0699999999999998</v>
      </c>
      <c r="AE19" s="77">
        <v>7.52</v>
      </c>
      <c r="AF19" s="77">
        <f t="shared" si="8"/>
        <v>0.93464999999999998</v>
      </c>
      <c r="AG19" s="77">
        <f t="shared" si="9"/>
        <v>1.5958000000000001</v>
      </c>
      <c r="AH19" s="77">
        <f t="shared" si="9"/>
        <v>4.6863999999999999</v>
      </c>
      <c r="AI19" s="77">
        <v>0.93</v>
      </c>
      <c r="AJ19" s="77">
        <v>1.58</v>
      </c>
      <c r="AK19" s="86">
        <v>4.6399999999999997</v>
      </c>
    </row>
    <row r="20" spans="1:37" ht="15" thickBot="1" x14ac:dyDescent="0.4">
      <c r="A20" s="10" t="s">
        <v>67</v>
      </c>
      <c r="B20" s="77">
        <f t="shared" si="0"/>
        <v>0.86860000000000004</v>
      </c>
      <c r="C20" s="77">
        <f t="shared" si="1"/>
        <v>2.2018</v>
      </c>
      <c r="D20" s="77">
        <f t="shared" si="1"/>
        <v>9.3930000000000007</v>
      </c>
      <c r="E20" s="77">
        <v>0.86</v>
      </c>
      <c r="F20" s="77">
        <v>2.1800000000000002</v>
      </c>
      <c r="G20" s="77">
        <v>9.3000000000000007</v>
      </c>
      <c r="H20" s="77">
        <f t="shared" si="2"/>
        <v>0.92459999999999998</v>
      </c>
      <c r="I20" s="77">
        <f t="shared" si="3"/>
        <v>1.4471999999999998</v>
      </c>
      <c r="J20" s="77">
        <f t="shared" si="3"/>
        <v>5.8591499999999996</v>
      </c>
      <c r="K20" s="77">
        <v>0.92</v>
      </c>
      <c r="L20" s="77">
        <v>1.44</v>
      </c>
      <c r="M20" s="86">
        <v>5.83</v>
      </c>
      <c r="N20" s="77">
        <f t="shared" si="4"/>
        <v>0.87434999999999985</v>
      </c>
      <c r="O20" s="77">
        <f t="shared" si="5"/>
        <v>2.1808499999999995</v>
      </c>
      <c r="P20" s="77">
        <f t="shared" si="5"/>
        <v>8.8741499999999984</v>
      </c>
      <c r="Q20" s="77">
        <v>0.87</v>
      </c>
      <c r="R20" s="77">
        <v>2.17</v>
      </c>
      <c r="S20" s="77">
        <v>8.83</v>
      </c>
      <c r="T20" s="77">
        <f t="shared" si="6"/>
        <v>0.93464999999999998</v>
      </c>
      <c r="U20" s="77">
        <f t="shared" si="6"/>
        <v>1.4270999999999998</v>
      </c>
      <c r="V20" s="77">
        <f t="shared" si="6"/>
        <v>4.6933499999999997</v>
      </c>
      <c r="W20" s="77">
        <v>0.93</v>
      </c>
      <c r="X20" s="77">
        <v>1.42</v>
      </c>
      <c r="Y20" s="88">
        <v>4.67</v>
      </c>
      <c r="Z20" s="77">
        <f t="shared" si="7"/>
        <v>0.88880000000000003</v>
      </c>
      <c r="AA20" s="77">
        <f t="shared" si="7"/>
        <v>2.1008</v>
      </c>
      <c r="AB20" s="77">
        <f t="shared" si="7"/>
        <v>7.9891000000000005</v>
      </c>
      <c r="AC20" s="77">
        <v>0.88</v>
      </c>
      <c r="AD20" s="77">
        <v>2.08</v>
      </c>
      <c r="AE20" s="77">
        <v>7.91</v>
      </c>
      <c r="AF20" s="77">
        <f t="shared" si="8"/>
        <v>0.93464999999999998</v>
      </c>
      <c r="AG20" s="77">
        <f t="shared" si="9"/>
        <v>1.5857000000000001</v>
      </c>
      <c r="AH20" s="77">
        <f t="shared" si="9"/>
        <v>4.8075999999999999</v>
      </c>
      <c r="AI20" s="77">
        <v>0.93</v>
      </c>
      <c r="AJ20" s="77">
        <v>1.57</v>
      </c>
      <c r="AK20" s="86">
        <v>4.76</v>
      </c>
    </row>
    <row r="21" spans="1:37" ht="15" thickBot="1" x14ac:dyDescent="0.4">
      <c r="A21" s="10" t="s">
        <v>68</v>
      </c>
      <c r="B21" s="77">
        <f t="shared" si="0"/>
        <v>0.88880000000000003</v>
      </c>
      <c r="C21" s="77">
        <f t="shared" si="1"/>
        <v>2.0503</v>
      </c>
      <c r="D21" s="77">
        <f t="shared" si="1"/>
        <v>7.2619000000000007</v>
      </c>
      <c r="E21" s="77">
        <v>0.88</v>
      </c>
      <c r="F21" s="77">
        <v>2.0299999999999998</v>
      </c>
      <c r="G21" s="77">
        <v>7.19</v>
      </c>
      <c r="H21" s="77">
        <f t="shared" si="2"/>
        <v>0.94469999999999987</v>
      </c>
      <c r="I21" s="77">
        <f t="shared" si="3"/>
        <v>1.2361499999999999</v>
      </c>
      <c r="J21" s="77">
        <f t="shared" si="3"/>
        <v>3.8993999999999995</v>
      </c>
      <c r="K21" s="77">
        <v>0.94</v>
      </c>
      <c r="L21" s="77">
        <v>1.23</v>
      </c>
      <c r="M21" s="86">
        <v>3.88</v>
      </c>
      <c r="N21" s="77">
        <f t="shared" si="4"/>
        <v>0.88439999999999996</v>
      </c>
      <c r="O21" s="77">
        <f t="shared" si="5"/>
        <v>2.0401499999999997</v>
      </c>
      <c r="P21" s="77">
        <f t="shared" si="5"/>
        <v>7.1555999999999997</v>
      </c>
      <c r="Q21" s="77">
        <v>0.88</v>
      </c>
      <c r="R21" s="77">
        <v>2.0299999999999998</v>
      </c>
      <c r="S21" s="77">
        <v>7.12</v>
      </c>
      <c r="T21" s="77">
        <f t="shared" si="6"/>
        <v>0.94469999999999987</v>
      </c>
      <c r="U21" s="77">
        <f t="shared" si="6"/>
        <v>1.2562499999999999</v>
      </c>
      <c r="V21" s="77">
        <f t="shared" si="6"/>
        <v>3.3968999999999996</v>
      </c>
      <c r="W21" s="77">
        <v>0.94</v>
      </c>
      <c r="X21" s="77">
        <v>1.25</v>
      </c>
      <c r="Y21" s="88">
        <v>3.38</v>
      </c>
      <c r="Z21" s="77">
        <f t="shared" si="7"/>
        <v>0.89890000000000003</v>
      </c>
      <c r="AA21" s="77">
        <f t="shared" si="7"/>
        <v>2.0301</v>
      </c>
      <c r="AB21" s="77">
        <f t="shared" si="7"/>
        <v>6.8679999999999994</v>
      </c>
      <c r="AC21" s="77">
        <v>0.89</v>
      </c>
      <c r="AD21" s="77">
        <v>2.0099999999999998</v>
      </c>
      <c r="AE21" s="77">
        <v>6.8</v>
      </c>
      <c r="AF21" s="77">
        <f t="shared" si="8"/>
        <v>0.94469999999999987</v>
      </c>
      <c r="AG21" s="77">
        <f t="shared" si="9"/>
        <v>1.4947999999999999</v>
      </c>
      <c r="AH21" s="77">
        <f t="shared" si="9"/>
        <v>4.2824</v>
      </c>
      <c r="AI21" s="77">
        <v>0.94</v>
      </c>
      <c r="AJ21" s="77">
        <v>1.48</v>
      </c>
      <c r="AK21" s="86">
        <v>4.24</v>
      </c>
    </row>
    <row r="22" spans="1:37" ht="15" thickBot="1" x14ac:dyDescent="0.4">
      <c r="A22" s="4" t="s">
        <v>78</v>
      </c>
      <c r="B22" s="75">
        <f t="shared" si="0"/>
        <v>0.74739999999999995</v>
      </c>
      <c r="C22" s="75">
        <f t="shared" si="1"/>
        <v>2.5047999999999999</v>
      </c>
      <c r="D22" s="75">
        <f t="shared" si="1"/>
        <v>10.504000000000001</v>
      </c>
      <c r="E22" s="75">
        <v>0.74</v>
      </c>
      <c r="F22" s="75">
        <v>2.48</v>
      </c>
      <c r="G22" s="75">
        <v>10.4</v>
      </c>
      <c r="H22" s="75">
        <f t="shared" si="2"/>
        <v>0.99494999999999989</v>
      </c>
      <c r="I22" s="75">
        <f t="shared" si="3"/>
        <v>0.14069999999999999</v>
      </c>
      <c r="J22" s="75">
        <f t="shared" si="3"/>
        <v>7.0349999999999996E-2</v>
      </c>
      <c r="K22" s="75">
        <v>0.99</v>
      </c>
      <c r="L22" s="75">
        <v>0.14000000000000001</v>
      </c>
      <c r="M22" s="86">
        <v>7.0000000000000007E-2</v>
      </c>
      <c r="N22" s="75">
        <f t="shared" si="4"/>
        <v>0.77384999999999993</v>
      </c>
      <c r="O22" s="75">
        <f t="shared" si="5"/>
        <v>2.4019499999999998</v>
      </c>
      <c r="P22" s="75">
        <f t="shared" si="5"/>
        <v>9.0952500000000001</v>
      </c>
      <c r="Q22" s="75">
        <v>0.77</v>
      </c>
      <c r="R22" s="75">
        <v>2.39</v>
      </c>
      <c r="S22" s="75">
        <v>9.0500000000000007</v>
      </c>
      <c r="T22" s="75">
        <f t="shared" si="6"/>
        <v>0.99494999999999989</v>
      </c>
      <c r="U22" s="75">
        <f t="shared" si="6"/>
        <v>0.22109999999999999</v>
      </c>
      <c r="V22" s="75">
        <f t="shared" si="6"/>
        <v>0.11055</v>
      </c>
      <c r="W22" s="75">
        <v>0.99</v>
      </c>
      <c r="X22" s="75">
        <v>0.22</v>
      </c>
      <c r="Y22" s="86">
        <v>0.11</v>
      </c>
      <c r="Z22" s="75">
        <f t="shared" si="7"/>
        <v>0.77770000000000006</v>
      </c>
      <c r="AA22" s="75">
        <f t="shared" si="7"/>
        <v>2.4037999999999999</v>
      </c>
      <c r="AB22" s="75">
        <f t="shared" si="7"/>
        <v>9.09</v>
      </c>
      <c r="AC22" s="75">
        <v>0.77</v>
      </c>
      <c r="AD22" s="75">
        <v>2.38</v>
      </c>
      <c r="AE22" s="75">
        <v>9</v>
      </c>
      <c r="AF22" s="75">
        <f t="shared" si="8"/>
        <v>0.99494999999999989</v>
      </c>
      <c r="AG22" s="75">
        <f t="shared" si="9"/>
        <v>0.1111</v>
      </c>
      <c r="AH22" s="75">
        <f t="shared" si="9"/>
        <v>2.0199999999999999E-2</v>
      </c>
      <c r="AI22" s="75">
        <v>0.99</v>
      </c>
      <c r="AJ22" s="75">
        <v>0.11</v>
      </c>
      <c r="AK22" s="88">
        <v>0.02</v>
      </c>
    </row>
    <row r="23" spans="1:37" ht="15" thickBot="1" x14ac:dyDescent="0.4">
      <c r="A23" s="4" t="s">
        <v>79</v>
      </c>
      <c r="B23" s="75">
        <f t="shared" si="0"/>
        <v>0.76760000000000006</v>
      </c>
      <c r="C23" s="75">
        <f t="shared" si="1"/>
        <v>2.4341000000000004</v>
      </c>
      <c r="D23" s="75">
        <f t="shared" si="1"/>
        <v>9.3727999999999998</v>
      </c>
      <c r="E23" s="75">
        <v>0.76</v>
      </c>
      <c r="F23" s="75">
        <v>2.41</v>
      </c>
      <c r="G23" s="75">
        <v>9.2799999999999994</v>
      </c>
      <c r="H23" s="75">
        <f t="shared" si="2"/>
        <v>0.99494999999999989</v>
      </c>
      <c r="I23" s="75">
        <f t="shared" si="3"/>
        <v>0.13064999999999999</v>
      </c>
      <c r="J23" s="75">
        <f t="shared" si="3"/>
        <v>4.02E-2</v>
      </c>
      <c r="K23" s="75">
        <v>0.99</v>
      </c>
      <c r="L23" s="75">
        <v>0.13</v>
      </c>
      <c r="M23" s="86">
        <v>0.04</v>
      </c>
      <c r="N23" s="75">
        <f t="shared" si="4"/>
        <v>0.77384999999999993</v>
      </c>
      <c r="O23" s="75">
        <f t="shared" si="5"/>
        <v>2.38185</v>
      </c>
      <c r="P23" s="75">
        <f t="shared" si="5"/>
        <v>9.0047999999999995</v>
      </c>
      <c r="Q23" s="75">
        <v>0.77</v>
      </c>
      <c r="R23" s="75">
        <v>2.37</v>
      </c>
      <c r="S23" s="75">
        <v>8.9600000000000009</v>
      </c>
      <c r="T23" s="75">
        <f t="shared" si="6"/>
        <v>0.99494999999999989</v>
      </c>
      <c r="U23" s="75">
        <f t="shared" si="6"/>
        <v>0.20099999999999998</v>
      </c>
      <c r="V23" s="75">
        <f t="shared" si="6"/>
        <v>9.0449999999999989E-2</v>
      </c>
      <c r="W23" s="75">
        <v>0.99</v>
      </c>
      <c r="X23" s="75">
        <v>0.2</v>
      </c>
      <c r="Y23" s="86">
        <v>0.09</v>
      </c>
      <c r="Z23" s="75">
        <f t="shared" si="7"/>
        <v>0.81810000000000005</v>
      </c>
      <c r="AA23" s="75">
        <f t="shared" si="7"/>
        <v>2.2422000000000004</v>
      </c>
      <c r="AB23" s="75">
        <f t="shared" si="7"/>
        <v>7.5346000000000002</v>
      </c>
      <c r="AC23" s="75">
        <v>0.81</v>
      </c>
      <c r="AD23" s="75">
        <v>2.2200000000000002</v>
      </c>
      <c r="AE23" s="75">
        <v>7.46</v>
      </c>
      <c r="AF23" s="75">
        <f t="shared" si="8"/>
        <v>0.99494999999999989</v>
      </c>
      <c r="AG23" s="75">
        <f t="shared" si="9"/>
        <v>0.1212</v>
      </c>
      <c r="AH23" s="75">
        <f t="shared" si="9"/>
        <v>3.0300000000000001E-2</v>
      </c>
      <c r="AI23" s="75">
        <v>0.99</v>
      </c>
      <c r="AJ23" s="75">
        <v>0.12</v>
      </c>
      <c r="AK23" s="88">
        <v>0.03</v>
      </c>
    </row>
    <row r="24" spans="1:37" ht="15" thickBot="1" x14ac:dyDescent="0.4">
      <c r="A24" s="4" t="s">
        <v>80</v>
      </c>
      <c r="B24" s="75">
        <f t="shared" si="0"/>
        <v>0.73729999999999996</v>
      </c>
      <c r="C24" s="75">
        <f t="shared" si="1"/>
        <v>2.5047999999999999</v>
      </c>
      <c r="D24" s="75">
        <f t="shared" si="1"/>
        <v>10.5242</v>
      </c>
      <c r="E24" s="75">
        <v>0.73</v>
      </c>
      <c r="F24" s="75">
        <v>2.48</v>
      </c>
      <c r="G24" s="75">
        <v>10.42</v>
      </c>
      <c r="H24" s="75">
        <f t="shared" si="2"/>
        <v>0.99494999999999989</v>
      </c>
      <c r="I24" s="75">
        <f t="shared" si="3"/>
        <v>0.13064999999999999</v>
      </c>
      <c r="J24" s="75">
        <f t="shared" si="3"/>
        <v>4.02E-2</v>
      </c>
      <c r="K24" s="75">
        <v>0.99</v>
      </c>
      <c r="L24" s="75">
        <v>0.13</v>
      </c>
      <c r="M24" s="88">
        <v>0.04</v>
      </c>
      <c r="N24" s="75">
        <f t="shared" si="4"/>
        <v>0.75374999999999992</v>
      </c>
      <c r="O24" s="75">
        <f t="shared" si="5"/>
        <v>2.46225</v>
      </c>
      <c r="P24" s="75">
        <f t="shared" si="5"/>
        <v>9.6278999999999986</v>
      </c>
      <c r="Q24" s="75">
        <v>0.75</v>
      </c>
      <c r="R24" s="75">
        <v>2.4500000000000002</v>
      </c>
      <c r="S24" s="75">
        <v>9.58</v>
      </c>
      <c r="T24" s="75">
        <f t="shared" si="6"/>
        <v>0.99494999999999989</v>
      </c>
      <c r="U24" s="75">
        <f t="shared" si="6"/>
        <v>0.27134999999999998</v>
      </c>
      <c r="V24" s="75">
        <f t="shared" si="6"/>
        <v>0.13064999999999999</v>
      </c>
      <c r="W24" s="75">
        <v>0.99</v>
      </c>
      <c r="X24" s="75">
        <v>0.27</v>
      </c>
      <c r="Y24" s="86">
        <v>0.13</v>
      </c>
      <c r="Z24" s="75">
        <f t="shared" si="7"/>
        <v>0.77770000000000006</v>
      </c>
      <c r="AA24" s="75">
        <f t="shared" si="7"/>
        <v>2.4138999999999999</v>
      </c>
      <c r="AB24" s="75">
        <f t="shared" si="7"/>
        <v>8.9890000000000008</v>
      </c>
      <c r="AC24" s="75">
        <v>0.77</v>
      </c>
      <c r="AD24" s="75">
        <v>2.39</v>
      </c>
      <c r="AE24" s="75">
        <v>8.9</v>
      </c>
      <c r="AF24" s="75">
        <f t="shared" si="8"/>
        <v>0.99494999999999989</v>
      </c>
      <c r="AG24" s="75">
        <f t="shared" si="9"/>
        <v>0.14140000000000003</v>
      </c>
      <c r="AH24" s="75">
        <f t="shared" si="9"/>
        <v>4.0399999999999998E-2</v>
      </c>
      <c r="AI24" s="75">
        <v>0.99</v>
      </c>
      <c r="AJ24" s="75">
        <v>0.14000000000000001</v>
      </c>
      <c r="AK24" s="86">
        <v>0.04</v>
      </c>
    </row>
    <row r="25" spans="1:37" ht="15" thickBot="1" x14ac:dyDescent="0.4">
      <c r="A25" s="2" t="s">
        <v>81</v>
      </c>
      <c r="B25" s="76">
        <f t="shared" si="0"/>
        <v>0.78780000000000006</v>
      </c>
      <c r="C25" s="76">
        <f t="shared" si="1"/>
        <v>2.3532999999999999</v>
      </c>
      <c r="D25" s="76">
        <f t="shared" si="1"/>
        <v>8.8274000000000008</v>
      </c>
      <c r="E25" s="76">
        <v>0.78</v>
      </c>
      <c r="F25" s="76">
        <v>2.33</v>
      </c>
      <c r="G25" s="76">
        <v>8.74</v>
      </c>
      <c r="H25" s="76">
        <f t="shared" si="2"/>
        <v>0.99494999999999989</v>
      </c>
      <c r="I25" s="76">
        <f t="shared" si="3"/>
        <v>0.12059999999999998</v>
      </c>
      <c r="J25" s="76">
        <f t="shared" si="3"/>
        <v>2.01E-2</v>
      </c>
      <c r="K25" s="76">
        <v>0.99</v>
      </c>
      <c r="L25" s="76">
        <v>0.12</v>
      </c>
      <c r="M25" s="88">
        <v>0.02</v>
      </c>
      <c r="N25" s="76">
        <f t="shared" si="4"/>
        <v>0.78389999999999993</v>
      </c>
      <c r="O25" s="76">
        <f t="shared" si="5"/>
        <v>2.3315999999999995</v>
      </c>
      <c r="P25" s="76">
        <f t="shared" si="5"/>
        <v>8.5424999999999986</v>
      </c>
      <c r="Q25" s="76">
        <v>0.78</v>
      </c>
      <c r="R25" s="76">
        <v>2.3199999999999998</v>
      </c>
      <c r="S25" s="76">
        <v>8.5</v>
      </c>
      <c r="T25" s="76">
        <f t="shared" si="6"/>
        <v>0.99494999999999989</v>
      </c>
      <c r="U25" s="76">
        <f t="shared" si="6"/>
        <v>0.20099999999999998</v>
      </c>
      <c r="V25" s="76">
        <f t="shared" si="6"/>
        <v>9.0449999999999989E-2</v>
      </c>
      <c r="W25" s="76">
        <v>0.99</v>
      </c>
      <c r="X25" s="76">
        <v>0.2</v>
      </c>
      <c r="Y25" s="86">
        <v>0.09</v>
      </c>
      <c r="Z25" s="76">
        <f t="shared" si="7"/>
        <v>0.82819999999999994</v>
      </c>
      <c r="AA25" s="76">
        <f t="shared" si="7"/>
        <v>2.2018</v>
      </c>
      <c r="AB25" s="76">
        <f t="shared" si="7"/>
        <v>7.2113999999999994</v>
      </c>
      <c r="AC25" s="76">
        <v>0.82</v>
      </c>
      <c r="AD25" s="76">
        <v>2.1800000000000002</v>
      </c>
      <c r="AE25" s="76">
        <v>7.14</v>
      </c>
      <c r="AF25" s="76">
        <f t="shared" si="8"/>
        <v>0.99494999999999989</v>
      </c>
      <c r="AG25" s="76">
        <f t="shared" si="9"/>
        <v>0.20200000000000001</v>
      </c>
      <c r="AH25" s="76">
        <f t="shared" si="9"/>
        <v>7.0700000000000013E-2</v>
      </c>
      <c r="AI25" s="76">
        <v>0.99</v>
      </c>
      <c r="AJ25" s="76">
        <v>0.2</v>
      </c>
      <c r="AK25" s="86">
        <v>7.0000000000000007E-2</v>
      </c>
    </row>
    <row r="26" spans="1:37" ht="15" thickBot="1" x14ac:dyDescent="0.4">
      <c r="A26" s="2" t="s">
        <v>82</v>
      </c>
      <c r="B26" s="76">
        <f t="shared" si="0"/>
        <v>0.78780000000000006</v>
      </c>
      <c r="C26" s="76">
        <f t="shared" si="1"/>
        <v>2.3532999999999999</v>
      </c>
      <c r="D26" s="76">
        <f t="shared" si="1"/>
        <v>8.867799999999999</v>
      </c>
      <c r="E26" s="76">
        <v>0.78</v>
      </c>
      <c r="F26" s="76">
        <v>2.33</v>
      </c>
      <c r="G26" s="76">
        <v>8.7799999999999994</v>
      </c>
      <c r="H26" s="76">
        <f t="shared" si="2"/>
        <v>0.99494999999999989</v>
      </c>
      <c r="I26" s="76">
        <f t="shared" si="3"/>
        <v>0.12059999999999998</v>
      </c>
      <c r="J26" s="76">
        <f t="shared" si="3"/>
        <v>3.0149999999999996E-2</v>
      </c>
      <c r="K26" s="76">
        <v>0.99</v>
      </c>
      <c r="L26" s="76">
        <v>0.12</v>
      </c>
      <c r="M26" s="88">
        <v>0.03</v>
      </c>
      <c r="N26" s="76">
        <f t="shared" si="4"/>
        <v>0.79394999999999993</v>
      </c>
      <c r="O26" s="76">
        <f t="shared" si="5"/>
        <v>2.3114999999999997</v>
      </c>
      <c r="P26" s="76">
        <f t="shared" si="5"/>
        <v>8.2510499999999993</v>
      </c>
      <c r="Q26" s="76">
        <v>0.79</v>
      </c>
      <c r="R26" s="76">
        <v>2.2999999999999998</v>
      </c>
      <c r="S26" s="76">
        <v>8.2100000000000009</v>
      </c>
      <c r="T26" s="76">
        <f t="shared" si="6"/>
        <v>0.99494999999999989</v>
      </c>
      <c r="U26" s="76">
        <f t="shared" si="6"/>
        <v>0.29144999999999993</v>
      </c>
      <c r="V26" s="76">
        <f t="shared" si="6"/>
        <v>0.15074999999999997</v>
      </c>
      <c r="W26" s="76">
        <v>0.99</v>
      </c>
      <c r="X26" s="76">
        <v>0.28999999999999998</v>
      </c>
      <c r="Y26" s="86">
        <v>0.15</v>
      </c>
      <c r="Z26" s="76">
        <f t="shared" si="7"/>
        <v>0.82819999999999994</v>
      </c>
      <c r="AA26" s="76">
        <f t="shared" si="7"/>
        <v>2.2422000000000004</v>
      </c>
      <c r="AB26" s="76">
        <f t="shared" si="7"/>
        <v>7.4234999999999998</v>
      </c>
      <c r="AC26" s="76">
        <v>0.82</v>
      </c>
      <c r="AD26" s="76">
        <v>2.2200000000000002</v>
      </c>
      <c r="AE26" s="76">
        <v>7.35</v>
      </c>
      <c r="AF26" s="76">
        <f t="shared" si="8"/>
        <v>0.99494999999999989</v>
      </c>
      <c r="AG26" s="76">
        <f t="shared" si="9"/>
        <v>0.14140000000000003</v>
      </c>
      <c r="AH26" s="76">
        <f t="shared" si="9"/>
        <v>3.0300000000000001E-2</v>
      </c>
      <c r="AI26" s="76">
        <v>0.99</v>
      </c>
      <c r="AJ26" s="76">
        <v>0.14000000000000001</v>
      </c>
      <c r="AK26" s="86">
        <v>0.03</v>
      </c>
    </row>
    <row r="27" spans="1:37" ht="15" thickBot="1" x14ac:dyDescent="0.4">
      <c r="A27" s="2" t="s">
        <v>83</v>
      </c>
      <c r="B27" s="76">
        <f t="shared" si="0"/>
        <v>0.75750000000000006</v>
      </c>
      <c r="C27" s="76">
        <f t="shared" si="1"/>
        <v>2.4341000000000004</v>
      </c>
      <c r="D27" s="76">
        <f t="shared" si="1"/>
        <v>9.8575999999999997</v>
      </c>
      <c r="E27" s="76">
        <v>0.75</v>
      </c>
      <c r="F27" s="76">
        <v>2.41</v>
      </c>
      <c r="G27" s="76">
        <v>9.76</v>
      </c>
      <c r="H27" s="76">
        <f t="shared" si="2"/>
        <v>0.99494999999999989</v>
      </c>
      <c r="I27" s="76">
        <f t="shared" si="3"/>
        <v>0.12059999999999998</v>
      </c>
      <c r="J27" s="76">
        <f t="shared" si="3"/>
        <v>3.0149999999999996E-2</v>
      </c>
      <c r="K27" s="76">
        <v>0.99</v>
      </c>
      <c r="L27" s="76">
        <v>0.12</v>
      </c>
      <c r="M27" s="88">
        <v>0.03</v>
      </c>
      <c r="N27" s="76">
        <f t="shared" si="4"/>
        <v>0.78389999999999993</v>
      </c>
      <c r="O27" s="76">
        <f t="shared" si="5"/>
        <v>2.3717999999999995</v>
      </c>
      <c r="P27" s="76">
        <f t="shared" si="5"/>
        <v>8.803799999999999</v>
      </c>
      <c r="Q27" s="76">
        <v>0.78</v>
      </c>
      <c r="R27" s="76">
        <v>2.36</v>
      </c>
      <c r="S27" s="76">
        <v>8.76</v>
      </c>
      <c r="T27" s="76">
        <f t="shared" si="6"/>
        <v>0.99494999999999989</v>
      </c>
      <c r="U27" s="76">
        <f t="shared" si="6"/>
        <v>0.30149999999999993</v>
      </c>
      <c r="V27" s="76">
        <f t="shared" si="6"/>
        <v>0.18089999999999998</v>
      </c>
      <c r="W27" s="76">
        <v>0.99</v>
      </c>
      <c r="X27" s="76">
        <v>0.3</v>
      </c>
      <c r="Y27" s="86">
        <v>0.18</v>
      </c>
      <c r="Z27" s="76">
        <f t="shared" si="7"/>
        <v>0.80800000000000005</v>
      </c>
      <c r="AA27" s="76">
        <f t="shared" si="7"/>
        <v>2.3532999999999999</v>
      </c>
      <c r="AB27" s="76">
        <f t="shared" si="7"/>
        <v>8.0699000000000005</v>
      </c>
      <c r="AC27" s="76">
        <v>0.8</v>
      </c>
      <c r="AD27" s="76">
        <v>2.33</v>
      </c>
      <c r="AE27" s="76">
        <v>7.99</v>
      </c>
      <c r="AF27" s="76">
        <f t="shared" si="8"/>
        <v>0.99494999999999989</v>
      </c>
      <c r="AG27" s="76">
        <f t="shared" si="9"/>
        <v>0.1313</v>
      </c>
      <c r="AH27" s="76">
        <f t="shared" si="9"/>
        <v>3.0300000000000001E-2</v>
      </c>
      <c r="AI27" s="76">
        <v>0.99</v>
      </c>
      <c r="AJ27" s="76">
        <v>0.13</v>
      </c>
      <c r="AK27" s="86">
        <v>0.03</v>
      </c>
    </row>
    <row r="28" spans="1:37" ht="15" thickBot="1" x14ac:dyDescent="0.4">
      <c r="A28" s="10" t="s">
        <v>84</v>
      </c>
      <c r="B28" s="77">
        <f t="shared" si="0"/>
        <v>0.79790000000000005</v>
      </c>
      <c r="C28" s="77">
        <f t="shared" si="1"/>
        <v>2.2826</v>
      </c>
      <c r="D28" s="77">
        <f t="shared" si="1"/>
        <v>8.3123000000000005</v>
      </c>
      <c r="E28" s="77">
        <v>0.79</v>
      </c>
      <c r="F28" s="77">
        <v>2.2599999999999998</v>
      </c>
      <c r="G28" s="77">
        <v>8.23</v>
      </c>
      <c r="H28" s="77">
        <f t="shared" si="2"/>
        <v>0.99494999999999989</v>
      </c>
      <c r="I28" s="77">
        <f t="shared" si="3"/>
        <v>0.11055</v>
      </c>
      <c r="J28" s="77">
        <f t="shared" si="3"/>
        <v>2.01E-2</v>
      </c>
      <c r="K28" s="77">
        <v>0.99</v>
      </c>
      <c r="L28" s="77">
        <v>0.11</v>
      </c>
      <c r="M28" s="88">
        <v>0.02</v>
      </c>
      <c r="N28" s="77">
        <f t="shared" si="4"/>
        <v>0.81404999999999994</v>
      </c>
      <c r="O28" s="77">
        <f t="shared" si="5"/>
        <v>2.2009499999999997</v>
      </c>
      <c r="P28" s="77">
        <f t="shared" si="5"/>
        <v>7.5274499999999991</v>
      </c>
      <c r="Q28" s="77">
        <v>0.81</v>
      </c>
      <c r="R28" s="77">
        <v>2.19</v>
      </c>
      <c r="S28" s="77">
        <v>7.49</v>
      </c>
      <c r="T28" s="77">
        <f t="shared" si="6"/>
        <v>0.99494999999999989</v>
      </c>
      <c r="U28" s="77">
        <f t="shared" si="6"/>
        <v>0.29144999999999993</v>
      </c>
      <c r="V28" s="77">
        <f t="shared" si="6"/>
        <v>0.14069999999999999</v>
      </c>
      <c r="W28" s="77">
        <v>0.99</v>
      </c>
      <c r="X28" s="77">
        <v>0.28999999999999998</v>
      </c>
      <c r="Y28" s="86">
        <v>0.14000000000000001</v>
      </c>
      <c r="Z28" s="77">
        <f t="shared" si="7"/>
        <v>0.81810000000000005</v>
      </c>
      <c r="AA28" s="77">
        <f t="shared" si="7"/>
        <v>2.2220000000000004</v>
      </c>
      <c r="AB28" s="77">
        <f t="shared" si="7"/>
        <v>7.7265000000000006</v>
      </c>
      <c r="AC28" s="77">
        <v>0.81</v>
      </c>
      <c r="AD28" s="77">
        <v>2.2000000000000002</v>
      </c>
      <c r="AE28" s="77">
        <v>7.65</v>
      </c>
      <c r="AF28" s="77">
        <f t="shared" si="8"/>
        <v>0.99494999999999989</v>
      </c>
      <c r="AG28" s="77">
        <f t="shared" si="9"/>
        <v>0.1313</v>
      </c>
      <c r="AH28" s="77">
        <f t="shared" si="9"/>
        <v>2.0199999999999999E-2</v>
      </c>
      <c r="AI28" s="77">
        <v>0.99</v>
      </c>
      <c r="AJ28" s="77">
        <v>0.13</v>
      </c>
      <c r="AK28" s="86">
        <v>0.02</v>
      </c>
    </row>
    <row r="29" spans="1:37" ht="15" thickBot="1" x14ac:dyDescent="0.4">
      <c r="A29" s="10" t="s">
        <v>85</v>
      </c>
      <c r="B29" s="77">
        <f t="shared" si="0"/>
        <v>0.79790000000000005</v>
      </c>
      <c r="C29" s="77">
        <f t="shared" si="1"/>
        <v>2.2725</v>
      </c>
      <c r="D29" s="77">
        <f t="shared" si="1"/>
        <v>8.3425999999999991</v>
      </c>
      <c r="E29" s="77">
        <v>0.79</v>
      </c>
      <c r="F29" s="77">
        <v>2.25</v>
      </c>
      <c r="G29" s="77">
        <v>8.26</v>
      </c>
      <c r="H29" s="77">
        <f t="shared" si="2"/>
        <v>0.99494999999999989</v>
      </c>
      <c r="I29" s="77">
        <f t="shared" si="3"/>
        <v>0.12059999999999998</v>
      </c>
      <c r="J29" s="77">
        <f t="shared" si="3"/>
        <v>2.01E-2</v>
      </c>
      <c r="K29" s="77">
        <v>0.99</v>
      </c>
      <c r="L29" s="77">
        <v>0.12</v>
      </c>
      <c r="M29" s="86">
        <v>0.02</v>
      </c>
      <c r="N29" s="77">
        <f t="shared" si="4"/>
        <v>0.80399999999999994</v>
      </c>
      <c r="O29" s="77">
        <f t="shared" si="5"/>
        <v>2.2712999999999997</v>
      </c>
      <c r="P29" s="77">
        <f t="shared" si="5"/>
        <v>8.0399999999999991</v>
      </c>
      <c r="Q29" s="77">
        <v>0.8</v>
      </c>
      <c r="R29" s="77">
        <v>2.2599999999999998</v>
      </c>
      <c r="S29" s="77">
        <v>8</v>
      </c>
      <c r="T29" s="77">
        <f t="shared" si="6"/>
        <v>0.99494999999999989</v>
      </c>
      <c r="U29" s="77">
        <f t="shared" si="6"/>
        <v>0.30149999999999993</v>
      </c>
      <c r="V29" s="77">
        <f t="shared" si="6"/>
        <v>0.1608</v>
      </c>
      <c r="W29" s="77">
        <v>0.99</v>
      </c>
      <c r="X29" s="77">
        <v>0.3</v>
      </c>
      <c r="Y29" s="86">
        <v>0.16</v>
      </c>
      <c r="Z29" s="77">
        <f t="shared" si="7"/>
        <v>0.80800000000000005</v>
      </c>
      <c r="AA29" s="77">
        <f t="shared" si="7"/>
        <v>2.2523</v>
      </c>
      <c r="AB29" s="77">
        <f t="shared" si="7"/>
        <v>7.9386000000000001</v>
      </c>
      <c r="AC29" s="77">
        <v>0.8</v>
      </c>
      <c r="AD29" s="77">
        <v>2.23</v>
      </c>
      <c r="AE29" s="77">
        <v>7.86</v>
      </c>
      <c r="AF29" s="77">
        <f t="shared" si="8"/>
        <v>0.99494999999999989</v>
      </c>
      <c r="AG29" s="77">
        <f t="shared" si="9"/>
        <v>0.1111</v>
      </c>
      <c r="AH29" s="77">
        <f t="shared" si="9"/>
        <v>2.0199999999999999E-2</v>
      </c>
      <c r="AI29" s="77">
        <v>0.99</v>
      </c>
      <c r="AJ29" s="77">
        <v>0.11</v>
      </c>
      <c r="AK29" s="88">
        <v>0.02</v>
      </c>
    </row>
    <row r="30" spans="1:37" ht="15" thickBot="1" x14ac:dyDescent="0.4">
      <c r="A30" s="10" t="s">
        <v>86</v>
      </c>
      <c r="B30" s="77">
        <f t="shared" si="0"/>
        <v>0.79790000000000005</v>
      </c>
      <c r="C30" s="77">
        <f t="shared" si="1"/>
        <v>2.2826</v>
      </c>
      <c r="D30" s="77">
        <f t="shared" si="1"/>
        <v>8.3123000000000005</v>
      </c>
      <c r="E30" s="77">
        <v>0.79</v>
      </c>
      <c r="F30" s="77">
        <v>2.2599999999999998</v>
      </c>
      <c r="G30" s="77">
        <v>8.23</v>
      </c>
      <c r="H30" s="77">
        <f t="shared" si="2"/>
        <v>0.99494999999999989</v>
      </c>
      <c r="I30" s="77">
        <f t="shared" si="3"/>
        <v>0.12059999999999998</v>
      </c>
      <c r="J30" s="77">
        <f t="shared" si="3"/>
        <v>2.01E-2</v>
      </c>
      <c r="K30" s="77">
        <v>0.99</v>
      </c>
      <c r="L30" s="77">
        <v>0.12</v>
      </c>
      <c r="M30" s="88">
        <v>0.02</v>
      </c>
      <c r="N30" s="77">
        <f t="shared" si="4"/>
        <v>0.80399999999999994</v>
      </c>
      <c r="O30" s="77">
        <f t="shared" si="5"/>
        <v>2.2411499999999998</v>
      </c>
      <c r="P30" s="77">
        <f t="shared" si="5"/>
        <v>7.828949999999999</v>
      </c>
      <c r="Q30" s="77">
        <v>0.8</v>
      </c>
      <c r="R30" s="77">
        <v>2.23</v>
      </c>
      <c r="S30" s="77">
        <v>7.79</v>
      </c>
      <c r="T30" s="77">
        <f t="shared" si="6"/>
        <v>0.99494999999999989</v>
      </c>
      <c r="U30" s="77">
        <f t="shared" si="6"/>
        <v>0.29144999999999993</v>
      </c>
      <c r="V30" s="77">
        <f t="shared" si="6"/>
        <v>0.15074999999999997</v>
      </c>
      <c r="W30" s="77">
        <v>0.99</v>
      </c>
      <c r="X30" s="77">
        <v>0.28999999999999998</v>
      </c>
      <c r="Y30" s="86">
        <v>0.15</v>
      </c>
      <c r="Z30" s="77">
        <f t="shared" si="7"/>
        <v>0.80800000000000005</v>
      </c>
      <c r="AA30" s="77">
        <f t="shared" si="7"/>
        <v>2.2826</v>
      </c>
      <c r="AB30" s="77">
        <f t="shared" si="7"/>
        <v>8.0092999999999996</v>
      </c>
      <c r="AC30" s="77">
        <v>0.8</v>
      </c>
      <c r="AD30" s="77">
        <v>2.2599999999999998</v>
      </c>
      <c r="AE30" s="77">
        <v>7.93</v>
      </c>
      <c r="AF30" s="77">
        <f t="shared" si="8"/>
        <v>0.99494999999999989</v>
      </c>
      <c r="AG30" s="77">
        <f t="shared" si="9"/>
        <v>0.1313</v>
      </c>
      <c r="AH30" s="77">
        <f t="shared" si="9"/>
        <v>3.0300000000000001E-2</v>
      </c>
      <c r="AI30" s="77">
        <v>0.99</v>
      </c>
      <c r="AJ30" s="77">
        <v>0.13</v>
      </c>
      <c r="AK30" s="86">
        <v>0.03</v>
      </c>
    </row>
    <row r="31" spans="1:37" ht="15" thickBot="1" x14ac:dyDescent="0.4">
      <c r="A31" s="4" t="s">
        <v>96</v>
      </c>
      <c r="B31" s="75">
        <f t="shared" si="0"/>
        <v>0.40400000000000003</v>
      </c>
      <c r="C31" s="75">
        <f t="shared" si="1"/>
        <v>2.7472000000000003</v>
      </c>
      <c r="D31" s="75">
        <f t="shared" si="1"/>
        <v>13.231</v>
      </c>
      <c r="E31" s="75">
        <v>0.4</v>
      </c>
      <c r="F31" s="75">
        <v>2.72</v>
      </c>
      <c r="G31" s="75">
        <v>13.1</v>
      </c>
      <c r="H31" s="75">
        <f t="shared" si="2"/>
        <v>0.99494999999999989</v>
      </c>
      <c r="I31" s="75">
        <f t="shared" si="3"/>
        <v>0.19094999999999998</v>
      </c>
      <c r="J31" s="75">
        <f t="shared" si="3"/>
        <v>0.17085</v>
      </c>
      <c r="K31" s="75">
        <v>0.99</v>
      </c>
      <c r="L31" s="75">
        <v>0.19</v>
      </c>
      <c r="M31" s="86">
        <v>0.17</v>
      </c>
      <c r="N31" s="75">
        <f t="shared" si="4"/>
        <v>0.40199999999999997</v>
      </c>
      <c r="O31" s="75">
        <f t="shared" si="5"/>
        <v>2.7336</v>
      </c>
      <c r="P31" s="75">
        <f t="shared" si="5"/>
        <v>13.145399999999999</v>
      </c>
      <c r="Q31" s="75">
        <v>0.4</v>
      </c>
      <c r="R31" s="75">
        <v>2.72</v>
      </c>
      <c r="S31" s="75">
        <v>13.08</v>
      </c>
      <c r="T31" s="75">
        <f t="shared" si="6"/>
        <v>0.99494999999999989</v>
      </c>
      <c r="U31" s="75">
        <f t="shared" si="6"/>
        <v>0.15074999999999997</v>
      </c>
      <c r="V31" s="75">
        <f t="shared" si="6"/>
        <v>6.0299999999999992E-2</v>
      </c>
      <c r="W31" s="75">
        <v>0.99</v>
      </c>
      <c r="X31" s="75">
        <v>0.15</v>
      </c>
      <c r="Y31" s="86">
        <v>0.06</v>
      </c>
      <c r="Z31" s="75">
        <f t="shared" si="7"/>
        <v>0.5252</v>
      </c>
      <c r="AA31" s="75">
        <f t="shared" si="7"/>
        <v>2.5956999999999999</v>
      </c>
      <c r="AB31" s="75">
        <f t="shared" si="7"/>
        <v>10.635299999999999</v>
      </c>
      <c r="AC31" s="75">
        <v>0.52</v>
      </c>
      <c r="AD31" s="75">
        <v>2.57</v>
      </c>
      <c r="AE31" s="75">
        <v>10.53</v>
      </c>
      <c r="AF31" s="75">
        <f t="shared" si="8"/>
        <v>0.99494999999999989</v>
      </c>
      <c r="AG31" s="75">
        <f t="shared" si="9"/>
        <v>9.0899999999999995E-2</v>
      </c>
      <c r="AH31" s="75">
        <f t="shared" si="9"/>
        <v>1.01E-2</v>
      </c>
      <c r="AI31" s="75">
        <v>0.99</v>
      </c>
      <c r="AJ31" s="75">
        <v>0.09</v>
      </c>
      <c r="AK31" s="88">
        <v>0.01</v>
      </c>
    </row>
    <row r="32" spans="1:37" ht="15" thickBot="1" x14ac:dyDescent="0.4">
      <c r="A32" s="4" t="s">
        <v>97</v>
      </c>
      <c r="B32" s="75">
        <f t="shared" si="0"/>
        <v>0.47469999999999996</v>
      </c>
      <c r="C32" s="75">
        <f t="shared" si="1"/>
        <v>2.6562999999999999</v>
      </c>
      <c r="D32" s="75">
        <f t="shared" si="1"/>
        <v>11.827100000000002</v>
      </c>
      <c r="E32" s="75">
        <v>0.47</v>
      </c>
      <c r="F32" s="75">
        <v>2.63</v>
      </c>
      <c r="G32" s="75">
        <v>11.71</v>
      </c>
      <c r="H32" s="75">
        <f t="shared" si="2"/>
        <v>0.99494999999999989</v>
      </c>
      <c r="I32" s="75">
        <f t="shared" si="3"/>
        <v>0.19094999999999998</v>
      </c>
      <c r="J32" s="75">
        <f t="shared" si="3"/>
        <v>0.17085</v>
      </c>
      <c r="K32" s="75">
        <v>0.99</v>
      </c>
      <c r="L32" s="75">
        <v>0.19</v>
      </c>
      <c r="M32" s="86">
        <v>0.17</v>
      </c>
      <c r="N32" s="75">
        <f t="shared" si="4"/>
        <v>0.41204999999999992</v>
      </c>
      <c r="O32" s="75">
        <f t="shared" si="5"/>
        <v>2.7134999999999998</v>
      </c>
      <c r="P32" s="75">
        <f t="shared" si="5"/>
        <v>13.105199999999998</v>
      </c>
      <c r="Q32" s="75">
        <v>0.41</v>
      </c>
      <c r="R32" s="75">
        <v>2.7</v>
      </c>
      <c r="S32" s="75">
        <v>13.04</v>
      </c>
      <c r="T32" s="75">
        <f t="shared" si="6"/>
        <v>0.99494999999999989</v>
      </c>
      <c r="U32" s="75">
        <f t="shared" si="6"/>
        <v>0.14069999999999999</v>
      </c>
      <c r="V32" s="75">
        <f t="shared" si="6"/>
        <v>6.0299999999999992E-2</v>
      </c>
      <c r="W32" s="75">
        <v>0.99</v>
      </c>
      <c r="X32" s="75">
        <v>0.14000000000000001</v>
      </c>
      <c r="Y32" s="86">
        <v>0.06</v>
      </c>
      <c r="Z32" s="75">
        <f t="shared" si="7"/>
        <v>0.505</v>
      </c>
      <c r="AA32" s="75">
        <f t="shared" si="7"/>
        <v>2.6158999999999999</v>
      </c>
      <c r="AB32" s="75">
        <f t="shared" si="7"/>
        <v>11.1706</v>
      </c>
      <c r="AC32" s="75">
        <v>0.5</v>
      </c>
      <c r="AD32" s="75">
        <v>2.59</v>
      </c>
      <c r="AE32" s="75">
        <v>11.06</v>
      </c>
      <c r="AF32" s="75">
        <f t="shared" si="8"/>
        <v>0.99494999999999989</v>
      </c>
      <c r="AG32" s="75">
        <f t="shared" si="9"/>
        <v>0.1212</v>
      </c>
      <c r="AH32" s="75">
        <f t="shared" si="9"/>
        <v>3.0300000000000001E-2</v>
      </c>
      <c r="AI32" s="75">
        <v>0.99</v>
      </c>
      <c r="AJ32" s="75">
        <v>0.12</v>
      </c>
      <c r="AK32" s="88">
        <v>0.03</v>
      </c>
    </row>
    <row r="33" spans="1:37" ht="15" thickBot="1" x14ac:dyDescent="0.4">
      <c r="A33" s="4" t="s">
        <v>98</v>
      </c>
      <c r="B33" s="75">
        <f t="shared" si="0"/>
        <v>0.40400000000000003</v>
      </c>
      <c r="C33" s="75">
        <f t="shared" si="1"/>
        <v>2.7572999999999999</v>
      </c>
      <c r="D33" s="75">
        <f t="shared" si="1"/>
        <v>13.3421</v>
      </c>
      <c r="E33" s="75">
        <v>0.4</v>
      </c>
      <c r="F33" s="75">
        <v>2.73</v>
      </c>
      <c r="G33" s="75">
        <v>13.21</v>
      </c>
      <c r="H33" s="75">
        <f t="shared" si="2"/>
        <v>0.99494999999999989</v>
      </c>
      <c r="I33" s="75">
        <f t="shared" si="3"/>
        <v>0.19094999999999998</v>
      </c>
      <c r="J33" s="75">
        <f t="shared" si="3"/>
        <v>0.18089999999999998</v>
      </c>
      <c r="K33" s="75">
        <v>0.99</v>
      </c>
      <c r="L33" s="75">
        <v>0.19</v>
      </c>
      <c r="M33" s="86">
        <v>0.18</v>
      </c>
      <c r="N33" s="75">
        <f t="shared" si="4"/>
        <v>0.40199999999999997</v>
      </c>
      <c r="O33" s="75">
        <f t="shared" si="5"/>
        <v>2.7436499999999997</v>
      </c>
      <c r="P33" s="75">
        <f t="shared" si="5"/>
        <v>13.125299999999999</v>
      </c>
      <c r="Q33" s="75">
        <v>0.4</v>
      </c>
      <c r="R33" s="75">
        <v>2.73</v>
      </c>
      <c r="S33" s="75">
        <v>13.06</v>
      </c>
      <c r="T33" s="75">
        <f t="shared" si="6"/>
        <v>0.99494999999999989</v>
      </c>
      <c r="U33" s="75">
        <f t="shared" si="6"/>
        <v>0.18089999999999998</v>
      </c>
      <c r="V33" s="75">
        <f t="shared" si="6"/>
        <v>8.0399999999999999E-2</v>
      </c>
      <c r="W33" s="75">
        <v>0.99</v>
      </c>
      <c r="X33" s="75">
        <v>0.18</v>
      </c>
      <c r="Y33" s="86">
        <v>0.08</v>
      </c>
      <c r="Z33" s="75">
        <f t="shared" si="7"/>
        <v>0.48480000000000001</v>
      </c>
      <c r="AA33" s="75">
        <f t="shared" si="7"/>
        <v>2.5754999999999999</v>
      </c>
      <c r="AB33" s="75">
        <f t="shared" si="7"/>
        <v>11.847300000000001</v>
      </c>
      <c r="AC33" s="75">
        <v>0.48</v>
      </c>
      <c r="AD33" s="75">
        <v>2.5499999999999998</v>
      </c>
      <c r="AE33" s="75">
        <v>11.73</v>
      </c>
      <c r="AF33" s="75">
        <f t="shared" si="8"/>
        <v>0.99494999999999989</v>
      </c>
      <c r="AG33" s="75">
        <f t="shared" si="9"/>
        <v>0.14140000000000003</v>
      </c>
      <c r="AH33" s="75">
        <f t="shared" si="9"/>
        <v>4.0399999999999998E-2</v>
      </c>
      <c r="AI33" s="75">
        <v>0.99</v>
      </c>
      <c r="AJ33" s="75">
        <v>0.14000000000000001</v>
      </c>
      <c r="AK33" s="88">
        <v>0.04</v>
      </c>
    </row>
    <row r="34" spans="1:37" ht="15" thickBot="1" x14ac:dyDescent="0.4">
      <c r="A34" s="2" t="s">
        <v>99</v>
      </c>
      <c r="B34" s="76">
        <f t="shared" si="0"/>
        <v>0.49490000000000001</v>
      </c>
      <c r="C34" s="76">
        <f t="shared" si="1"/>
        <v>2.6158999999999999</v>
      </c>
      <c r="D34" s="76">
        <f t="shared" si="1"/>
        <v>11.3827</v>
      </c>
      <c r="E34" s="76">
        <v>0.49</v>
      </c>
      <c r="F34" s="76">
        <v>2.59</v>
      </c>
      <c r="G34" s="76">
        <v>11.27</v>
      </c>
      <c r="H34" s="76">
        <f t="shared" si="2"/>
        <v>0.99494999999999989</v>
      </c>
      <c r="I34" s="76">
        <f t="shared" si="3"/>
        <v>0.18089999999999998</v>
      </c>
      <c r="J34" s="76">
        <f t="shared" si="3"/>
        <v>0.1608</v>
      </c>
      <c r="K34" s="76">
        <v>0.99</v>
      </c>
      <c r="L34" s="76">
        <v>0.18</v>
      </c>
      <c r="M34" s="86">
        <v>0.16</v>
      </c>
      <c r="N34" s="76">
        <f t="shared" si="4"/>
        <v>0.49244999999999994</v>
      </c>
      <c r="O34" s="76">
        <f t="shared" si="5"/>
        <v>2.5526999999999997</v>
      </c>
      <c r="P34" s="76">
        <f t="shared" si="5"/>
        <v>11.346449999999997</v>
      </c>
      <c r="Q34" s="76">
        <v>0.49</v>
      </c>
      <c r="R34" s="76">
        <v>2.54</v>
      </c>
      <c r="S34" s="76">
        <v>11.29</v>
      </c>
      <c r="T34" s="76">
        <f t="shared" si="6"/>
        <v>0.99494999999999989</v>
      </c>
      <c r="U34" s="76">
        <f t="shared" si="6"/>
        <v>0.1608</v>
      </c>
      <c r="V34" s="76">
        <f t="shared" si="6"/>
        <v>7.0349999999999996E-2</v>
      </c>
      <c r="W34" s="76">
        <v>0.99</v>
      </c>
      <c r="X34" s="76">
        <v>0.16</v>
      </c>
      <c r="Y34" s="86">
        <v>7.0000000000000007E-2</v>
      </c>
      <c r="Z34" s="76">
        <f t="shared" si="7"/>
        <v>0.48480000000000001</v>
      </c>
      <c r="AA34" s="76">
        <f t="shared" si="7"/>
        <v>2.6260000000000003</v>
      </c>
      <c r="AB34" s="76">
        <f t="shared" si="7"/>
        <v>11.554399999999999</v>
      </c>
      <c r="AC34" s="76">
        <v>0.48</v>
      </c>
      <c r="AD34" s="76">
        <v>2.6</v>
      </c>
      <c r="AE34" s="76">
        <v>11.44</v>
      </c>
      <c r="AF34" s="76">
        <f t="shared" si="8"/>
        <v>0.99494999999999989</v>
      </c>
      <c r="AG34" s="76">
        <f t="shared" si="9"/>
        <v>7.0700000000000013E-2</v>
      </c>
      <c r="AH34" s="76">
        <f t="shared" si="9"/>
        <v>1.01E-2</v>
      </c>
      <c r="AI34" s="76">
        <v>0.99</v>
      </c>
      <c r="AJ34" s="76">
        <v>7.0000000000000007E-2</v>
      </c>
      <c r="AK34" s="88">
        <v>0.01</v>
      </c>
    </row>
    <row r="35" spans="1:37" ht="15" thickBot="1" x14ac:dyDescent="0.4">
      <c r="A35" s="2" t="s">
        <v>100</v>
      </c>
      <c r="B35" s="76">
        <f t="shared" si="0"/>
        <v>0.49490000000000001</v>
      </c>
      <c r="C35" s="76">
        <f t="shared" si="1"/>
        <v>2.6057999999999999</v>
      </c>
      <c r="D35" s="76">
        <f t="shared" si="1"/>
        <v>11.2918</v>
      </c>
      <c r="E35" s="76">
        <v>0.49</v>
      </c>
      <c r="F35" s="76">
        <v>2.58</v>
      </c>
      <c r="G35" s="76">
        <v>11.18</v>
      </c>
      <c r="H35" s="76">
        <f t="shared" si="2"/>
        <v>0.99494999999999989</v>
      </c>
      <c r="I35" s="76">
        <f t="shared" si="3"/>
        <v>0.18089999999999998</v>
      </c>
      <c r="J35" s="76">
        <f t="shared" si="3"/>
        <v>0.15074999999999997</v>
      </c>
      <c r="K35" s="76">
        <v>0.99</v>
      </c>
      <c r="L35" s="76">
        <v>0.18</v>
      </c>
      <c r="M35" s="86">
        <v>0.15</v>
      </c>
      <c r="N35" s="76">
        <f t="shared" si="4"/>
        <v>0.45224999999999999</v>
      </c>
      <c r="O35" s="76">
        <f t="shared" si="5"/>
        <v>2.6632499999999997</v>
      </c>
      <c r="P35" s="76">
        <f t="shared" si="5"/>
        <v>12.170549999999999</v>
      </c>
      <c r="Q35" s="76">
        <v>0.45</v>
      </c>
      <c r="R35" s="76">
        <v>2.65</v>
      </c>
      <c r="S35" s="76">
        <v>12.11</v>
      </c>
      <c r="T35" s="76">
        <f t="shared" si="6"/>
        <v>0.99494999999999989</v>
      </c>
      <c r="U35" s="76">
        <f t="shared" si="6"/>
        <v>0.20099999999999998</v>
      </c>
      <c r="V35" s="76">
        <f t="shared" si="6"/>
        <v>7.0349999999999996E-2</v>
      </c>
      <c r="W35" s="76">
        <v>0.99</v>
      </c>
      <c r="X35" s="76">
        <v>0.2</v>
      </c>
      <c r="Y35" s="86">
        <v>7.0000000000000007E-2</v>
      </c>
      <c r="Z35" s="76">
        <f t="shared" si="7"/>
        <v>0.61609999999999998</v>
      </c>
      <c r="AA35" s="76">
        <f t="shared" si="7"/>
        <v>2.323</v>
      </c>
      <c r="AB35" s="76">
        <f t="shared" si="7"/>
        <v>8.6759000000000004</v>
      </c>
      <c r="AC35" s="76">
        <v>0.61</v>
      </c>
      <c r="AD35" s="76">
        <v>2.2999999999999998</v>
      </c>
      <c r="AE35" s="76">
        <v>8.59</v>
      </c>
      <c r="AF35" s="76">
        <f t="shared" si="8"/>
        <v>0.99494999999999989</v>
      </c>
      <c r="AG35" s="76">
        <f t="shared" si="9"/>
        <v>0.19190000000000002</v>
      </c>
      <c r="AH35" s="76">
        <f t="shared" si="9"/>
        <v>6.0600000000000001E-2</v>
      </c>
      <c r="AI35" s="76">
        <v>0.99</v>
      </c>
      <c r="AJ35" s="76">
        <v>0.19</v>
      </c>
      <c r="AK35" s="88">
        <v>0.06</v>
      </c>
    </row>
    <row r="36" spans="1:37" ht="15" thickBot="1" x14ac:dyDescent="0.4">
      <c r="A36" s="2" t="s">
        <v>101</v>
      </c>
      <c r="B36" s="76">
        <f t="shared" si="0"/>
        <v>0.48480000000000001</v>
      </c>
      <c r="C36" s="76">
        <f t="shared" si="1"/>
        <v>2.6158999999999999</v>
      </c>
      <c r="D36" s="76">
        <f t="shared" si="1"/>
        <v>11.473599999999999</v>
      </c>
      <c r="E36" s="76">
        <v>0.48</v>
      </c>
      <c r="F36" s="76">
        <v>2.59</v>
      </c>
      <c r="G36" s="76">
        <v>11.36</v>
      </c>
      <c r="H36" s="76">
        <f t="shared" si="2"/>
        <v>0.99494999999999989</v>
      </c>
      <c r="I36" s="76">
        <f t="shared" si="3"/>
        <v>0.19094999999999998</v>
      </c>
      <c r="J36" s="76">
        <f t="shared" si="3"/>
        <v>0.1608</v>
      </c>
      <c r="K36" s="76">
        <v>0.99</v>
      </c>
      <c r="L36" s="76">
        <v>0.19</v>
      </c>
      <c r="M36" s="86">
        <v>0.16</v>
      </c>
      <c r="N36" s="76">
        <f t="shared" si="4"/>
        <v>0.47234999999999994</v>
      </c>
      <c r="O36" s="76">
        <f t="shared" si="5"/>
        <v>2.5828499999999996</v>
      </c>
      <c r="P36" s="76">
        <f t="shared" si="5"/>
        <v>11.577599999999999</v>
      </c>
      <c r="Q36" s="76">
        <v>0.47</v>
      </c>
      <c r="R36" s="76">
        <v>2.57</v>
      </c>
      <c r="S36" s="76">
        <v>11.52</v>
      </c>
      <c r="T36" s="76">
        <f t="shared" si="6"/>
        <v>0.99494999999999989</v>
      </c>
      <c r="U36" s="76">
        <f t="shared" si="6"/>
        <v>0.26129999999999998</v>
      </c>
      <c r="V36" s="76">
        <f t="shared" si="6"/>
        <v>0.14069999999999999</v>
      </c>
      <c r="W36" s="76">
        <v>0.99</v>
      </c>
      <c r="X36" s="76">
        <v>0.26</v>
      </c>
      <c r="Y36" s="86">
        <v>0.14000000000000001</v>
      </c>
      <c r="Z36" s="76">
        <f t="shared" si="7"/>
        <v>0.60599999999999998</v>
      </c>
      <c r="AA36" s="76">
        <f t="shared" si="7"/>
        <v>2.4745000000000004</v>
      </c>
      <c r="AB36" s="76">
        <f t="shared" si="7"/>
        <v>8.9183000000000003</v>
      </c>
      <c r="AC36" s="76">
        <v>0.6</v>
      </c>
      <c r="AD36" s="76">
        <v>2.4500000000000002</v>
      </c>
      <c r="AE36" s="76">
        <v>8.83</v>
      </c>
      <c r="AF36" s="76">
        <f t="shared" si="8"/>
        <v>0.99494999999999989</v>
      </c>
      <c r="AG36" s="76">
        <f t="shared" si="9"/>
        <v>0.14140000000000003</v>
      </c>
      <c r="AH36" s="76">
        <f t="shared" si="9"/>
        <v>4.0399999999999998E-2</v>
      </c>
      <c r="AI36" s="76">
        <v>0.99</v>
      </c>
      <c r="AJ36" s="76">
        <v>0.14000000000000001</v>
      </c>
      <c r="AK36" s="88">
        <v>0.04</v>
      </c>
    </row>
    <row r="37" spans="1:37" ht="15" thickBot="1" x14ac:dyDescent="0.4">
      <c r="A37" s="10" t="s">
        <v>102</v>
      </c>
      <c r="B37" s="77">
        <f t="shared" si="0"/>
        <v>0.5151</v>
      </c>
      <c r="C37" s="77">
        <f t="shared" si="1"/>
        <v>2.5552999999999999</v>
      </c>
      <c r="D37" s="77">
        <f t="shared" si="1"/>
        <v>10.8575</v>
      </c>
      <c r="E37" s="77">
        <v>0.51</v>
      </c>
      <c r="F37" s="77">
        <v>2.5299999999999998</v>
      </c>
      <c r="G37" s="77">
        <v>10.75</v>
      </c>
      <c r="H37" s="77">
        <f t="shared" si="2"/>
        <v>0.99494999999999989</v>
      </c>
      <c r="I37" s="77">
        <f t="shared" si="3"/>
        <v>0.17085</v>
      </c>
      <c r="J37" s="77">
        <f t="shared" si="3"/>
        <v>0.14069999999999999</v>
      </c>
      <c r="K37" s="77">
        <v>0.99</v>
      </c>
      <c r="L37" s="77">
        <v>0.17</v>
      </c>
      <c r="M37" s="86">
        <v>0.14000000000000001</v>
      </c>
      <c r="N37" s="77">
        <f t="shared" si="4"/>
        <v>0.47234999999999994</v>
      </c>
      <c r="O37" s="77">
        <f t="shared" si="5"/>
        <v>2.6029499999999994</v>
      </c>
      <c r="P37" s="77">
        <f t="shared" si="5"/>
        <v>11.6982</v>
      </c>
      <c r="Q37" s="77">
        <v>0.47</v>
      </c>
      <c r="R37" s="77">
        <v>2.59</v>
      </c>
      <c r="S37" s="77">
        <v>11.64</v>
      </c>
      <c r="T37" s="77">
        <f t="shared" si="6"/>
        <v>0.99494999999999989</v>
      </c>
      <c r="U37" s="77">
        <f t="shared" si="6"/>
        <v>0.21104999999999996</v>
      </c>
      <c r="V37" s="77">
        <f t="shared" si="6"/>
        <v>9.0449999999999989E-2</v>
      </c>
      <c r="W37" s="77">
        <v>0.99</v>
      </c>
      <c r="X37" s="77">
        <v>0.21</v>
      </c>
      <c r="Y37" s="86">
        <v>0.09</v>
      </c>
      <c r="Z37" s="77">
        <f t="shared" si="7"/>
        <v>0.48480000000000001</v>
      </c>
      <c r="AA37" s="77">
        <f t="shared" si="7"/>
        <v>2.5754999999999999</v>
      </c>
      <c r="AB37" s="77">
        <f t="shared" si="7"/>
        <v>11.5443</v>
      </c>
      <c r="AC37" s="77">
        <v>0.48</v>
      </c>
      <c r="AD37" s="77">
        <v>2.5499999999999998</v>
      </c>
      <c r="AE37" s="77">
        <v>11.43</v>
      </c>
      <c r="AF37" s="77">
        <f t="shared" si="8"/>
        <v>0.99494999999999989</v>
      </c>
      <c r="AG37" s="77">
        <f t="shared" si="9"/>
        <v>0.18179999999999999</v>
      </c>
      <c r="AH37" s="77">
        <f t="shared" si="9"/>
        <v>6.0600000000000001E-2</v>
      </c>
      <c r="AI37" s="77">
        <v>0.99</v>
      </c>
      <c r="AJ37" s="77">
        <v>0.18</v>
      </c>
      <c r="AK37" s="88">
        <v>0.06</v>
      </c>
    </row>
    <row r="38" spans="1:37" ht="15" thickBot="1" x14ac:dyDescent="0.4">
      <c r="A38" s="10" t="s">
        <v>103</v>
      </c>
      <c r="B38" s="77">
        <f t="shared" si="0"/>
        <v>0.5252</v>
      </c>
      <c r="C38" s="77">
        <f t="shared" si="1"/>
        <v>2.5451999999999999</v>
      </c>
      <c r="D38" s="77">
        <f t="shared" si="1"/>
        <v>10.786799999999999</v>
      </c>
      <c r="E38" s="77">
        <v>0.52</v>
      </c>
      <c r="F38" s="77">
        <v>2.52</v>
      </c>
      <c r="G38" s="77">
        <v>10.68</v>
      </c>
      <c r="H38" s="77">
        <f t="shared" si="2"/>
        <v>0.99494999999999989</v>
      </c>
      <c r="I38" s="77">
        <f t="shared" si="3"/>
        <v>0.17085</v>
      </c>
      <c r="J38" s="77">
        <f t="shared" si="3"/>
        <v>0.13064999999999999</v>
      </c>
      <c r="K38" s="77">
        <v>0.99</v>
      </c>
      <c r="L38" s="77">
        <v>0.17</v>
      </c>
      <c r="M38" s="86">
        <v>0.13</v>
      </c>
      <c r="N38" s="77">
        <f t="shared" si="4"/>
        <v>0.48239999999999994</v>
      </c>
      <c r="O38" s="77">
        <f t="shared" si="5"/>
        <v>2.5627499999999994</v>
      </c>
      <c r="P38" s="77">
        <f t="shared" si="5"/>
        <v>11.587649999999998</v>
      </c>
      <c r="Q38" s="77">
        <v>0.48</v>
      </c>
      <c r="R38" s="77">
        <v>2.5499999999999998</v>
      </c>
      <c r="S38" s="77">
        <v>11.53</v>
      </c>
      <c r="T38" s="77">
        <f t="shared" si="6"/>
        <v>0.99494999999999989</v>
      </c>
      <c r="U38" s="77">
        <f t="shared" si="6"/>
        <v>0.21104999999999996</v>
      </c>
      <c r="V38" s="77">
        <f t="shared" si="6"/>
        <v>8.0399999999999999E-2</v>
      </c>
      <c r="W38" s="77">
        <v>0.99</v>
      </c>
      <c r="X38" s="77">
        <v>0.21</v>
      </c>
      <c r="Y38" s="86">
        <v>0.08</v>
      </c>
      <c r="Z38" s="77">
        <f t="shared" si="7"/>
        <v>0.49490000000000001</v>
      </c>
      <c r="AA38" s="77">
        <f t="shared" si="7"/>
        <v>2.6057999999999999</v>
      </c>
      <c r="AB38" s="77">
        <f t="shared" si="7"/>
        <v>11.483699999999999</v>
      </c>
      <c r="AC38" s="77">
        <v>0.49</v>
      </c>
      <c r="AD38" s="77">
        <v>2.58</v>
      </c>
      <c r="AE38" s="77">
        <v>11.37</v>
      </c>
      <c r="AF38" s="77">
        <f t="shared" si="8"/>
        <v>0.99494999999999989</v>
      </c>
      <c r="AG38" s="77">
        <f t="shared" si="9"/>
        <v>0.16159999999999999</v>
      </c>
      <c r="AH38" s="77">
        <f t="shared" si="9"/>
        <v>5.0500000000000003E-2</v>
      </c>
      <c r="AI38" s="77">
        <v>0.99</v>
      </c>
      <c r="AJ38" s="77">
        <v>0.16</v>
      </c>
      <c r="AK38" s="88">
        <v>0.05</v>
      </c>
    </row>
    <row r="39" spans="1:37" ht="15" thickBot="1" x14ac:dyDescent="0.4">
      <c r="A39" s="10" t="s">
        <v>104</v>
      </c>
      <c r="B39" s="77">
        <f t="shared" si="0"/>
        <v>0.5151</v>
      </c>
      <c r="C39" s="77">
        <f t="shared" si="1"/>
        <v>2.5653999999999999</v>
      </c>
      <c r="D39" s="77">
        <f t="shared" si="1"/>
        <v>10.948399999999999</v>
      </c>
      <c r="E39" s="77">
        <v>0.51</v>
      </c>
      <c r="F39" s="77">
        <v>2.54</v>
      </c>
      <c r="G39" s="77">
        <v>10.84</v>
      </c>
      <c r="H39" s="77">
        <f t="shared" si="2"/>
        <v>0.99494999999999989</v>
      </c>
      <c r="I39" s="77">
        <f t="shared" si="3"/>
        <v>0.17085</v>
      </c>
      <c r="J39" s="77">
        <f t="shared" si="3"/>
        <v>0.14069999999999999</v>
      </c>
      <c r="K39" s="77">
        <v>0.99</v>
      </c>
      <c r="L39" s="77">
        <v>0.17</v>
      </c>
      <c r="M39" s="86">
        <v>0.14000000000000001</v>
      </c>
      <c r="N39" s="77">
        <f t="shared" si="4"/>
        <v>0.48239999999999994</v>
      </c>
      <c r="O39" s="77">
        <f t="shared" si="5"/>
        <v>2.5526999999999997</v>
      </c>
      <c r="P39" s="77">
        <f t="shared" si="5"/>
        <v>11.426849999999998</v>
      </c>
      <c r="Q39" s="77">
        <v>0.48</v>
      </c>
      <c r="R39" s="77">
        <v>2.54</v>
      </c>
      <c r="S39" s="77">
        <v>11.37</v>
      </c>
      <c r="T39" s="77">
        <f t="shared" si="6"/>
        <v>0.99494999999999989</v>
      </c>
      <c r="U39" s="77">
        <f t="shared" si="6"/>
        <v>0.22109999999999999</v>
      </c>
      <c r="V39" s="77">
        <f t="shared" si="6"/>
        <v>0.10049999999999999</v>
      </c>
      <c r="W39" s="77">
        <v>0.99</v>
      </c>
      <c r="X39" s="77">
        <v>0.22</v>
      </c>
      <c r="Y39" s="86">
        <v>0.1</v>
      </c>
      <c r="Z39" s="77">
        <f t="shared" si="7"/>
        <v>0.47469999999999996</v>
      </c>
      <c r="AA39" s="77">
        <f t="shared" si="7"/>
        <v>2.6260000000000003</v>
      </c>
      <c r="AB39" s="77">
        <f t="shared" si="7"/>
        <v>11.726099999999999</v>
      </c>
      <c r="AC39" s="77">
        <v>0.47</v>
      </c>
      <c r="AD39" s="77">
        <v>2.6</v>
      </c>
      <c r="AE39" s="77">
        <v>11.61</v>
      </c>
      <c r="AF39" s="77">
        <f t="shared" si="8"/>
        <v>0.99494999999999989</v>
      </c>
      <c r="AG39" s="77">
        <f t="shared" si="9"/>
        <v>0.1111</v>
      </c>
      <c r="AH39" s="77">
        <f t="shared" si="9"/>
        <v>3.0300000000000001E-2</v>
      </c>
      <c r="AI39" s="77">
        <v>0.99</v>
      </c>
      <c r="AJ39" s="77">
        <v>0.11</v>
      </c>
      <c r="AK39" s="88">
        <v>0.03</v>
      </c>
    </row>
  </sheetData>
  <mergeCells count="18"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C0C0-991C-4EA7-81CE-A14CED2EE159}">
  <dimension ref="A1:H38"/>
  <sheetViews>
    <sheetView workbookViewId="0">
      <selection sqref="A1:H38"/>
    </sheetView>
  </sheetViews>
  <sheetFormatPr defaultRowHeight="14.5" x14ac:dyDescent="0.35"/>
  <cols>
    <col min="1" max="1" width="28.7265625" bestFit="1" customWidth="1"/>
    <col min="2" max="2" width="21.08984375" customWidth="1"/>
    <col min="3" max="5" width="8.7265625" hidden="1" customWidth="1"/>
  </cols>
  <sheetData>
    <row r="1" spans="1:8" ht="16" thickBot="1" x14ac:dyDescent="0.4">
      <c r="A1" s="23"/>
      <c r="B1" s="23"/>
      <c r="C1" s="109" t="s">
        <v>197</v>
      </c>
      <c r="D1" s="110"/>
      <c r="E1" s="111"/>
      <c r="F1" s="109" t="s">
        <v>198</v>
      </c>
      <c r="G1" s="110"/>
      <c r="H1" s="111"/>
    </row>
    <row r="2" spans="1:8" ht="16" thickBot="1" x14ac:dyDescent="0.4">
      <c r="A2" s="89" t="s">
        <v>114</v>
      </c>
      <c r="B2" s="89" t="s">
        <v>195</v>
      </c>
      <c r="C2" s="90" t="s">
        <v>186</v>
      </c>
      <c r="D2" s="82" t="s">
        <v>187</v>
      </c>
      <c r="E2" s="91" t="s">
        <v>188</v>
      </c>
      <c r="F2" s="90" t="s">
        <v>196</v>
      </c>
      <c r="G2" s="82" t="s">
        <v>187</v>
      </c>
      <c r="H2" s="91" t="s">
        <v>188</v>
      </c>
    </row>
    <row r="3" spans="1:8" ht="15" thickBot="1" x14ac:dyDescent="0.4">
      <c r="A3" s="93" t="s">
        <v>21</v>
      </c>
      <c r="B3" s="93" t="s">
        <v>192</v>
      </c>
      <c r="C3" s="83">
        <f>F3*1.005</f>
        <v>0.97484999999999988</v>
      </c>
      <c r="D3" s="83">
        <f>G3*1.005</f>
        <v>0.98489999999999989</v>
      </c>
      <c r="E3" s="83">
        <f>H3*1.005</f>
        <v>1.8492</v>
      </c>
      <c r="F3" s="83">
        <v>0.97</v>
      </c>
      <c r="G3" s="83">
        <v>0.98</v>
      </c>
      <c r="H3" s="83">
        <v>1.84</v>
      </c>
    </row>
    <row r="4" spans="1:8" ht="15" thickBot="1" x14ac:dyDescent="0.4">
      <c r="A4" s="93" t="s">
        <v>22</v>
      </c>
      <c r="B4" s="93" t="s">
        <v>192</v>
      </c>
      <c r="C4" s="83">
        <f t="shared" ref="C4:E6" si="0">F4*1.005</f>
        <v>0.97484999999999988</v>
      </c>
      <c r="D4" s="83">
        <f t="shared" si="0"/>
        <v>1.1456999999999997</v>
      </c>
      <c r="E4" s="83">
        <f t="shared" si="0"/>
        <v>2.3516999999999997</v>
      </c>
      <c r="F4" s="83">
        <v>0.97</v>
      </c>
      <c r="G4" s="83">
        <v>1.1399999999999999</v>
      </c>
      <c r="H4" s="83">
        <v>2.34</v>
      </c>
    </row>
    <row r="5" spans="1:8" ht="15" thickBot="1" x14ac:dyDescent="0.4">
      <c r="A5" s="93" t="s">
        <v>23</v>
      </c>
      <c r="B5" s="93" t="s">
        <v>192</v>
      </c>
      <c r="C5" s="83">
        <f t="shared" si="0"/>
        <v>0.96479999999999988</v>
      </c>
      <c r="D5" s="83">
        <f t="shared" si="0"/>
        <v>1.0451999999999999</v>
      </c>
      <c r="E5" s="83">
        <f t="shared" si="0"/>
        <v>2.4421499999999998</v>
      </c>
      <c r="F5" s="83">
        <v>0.96</v>
      </c>
      <c r="G5" s="83">
        <v>1.04</v>
      </c>
      <c r="H5" s="83">
        <v>2.4300000000000002</v>
      </c>
    </row>
    <row r="6" spans="1:8" ht="15" thickBot="1" x14ac:dyDescent="0.4">
      <c r="A6" s="93" t="s">
        <v>24</v>
      </c>
      <c r="B6" s="93" t="s">
        <v>194</v>
      </c>
      <c r="C6" s="83">
        <f t="shared" si="0"/>
        <v>0.97484999999999988</v>
      </c>
      <c r="D6" s="83">
        <f t="shared" ref="D6:E6" si="1">G6*1.01</f>
        <v>1.1110000000000002</v>
      </c>
      <c r="E6" s="83">
        <f t="shared" si="1"/>
        <v>2.2018</v>
      </c>
      <c r="F6" s="83">
        <v>0.97</v>
      </c>
      <c r="G6" s="83">
        <v>1.1000000000000001</v>
      </c>
      <c r="H6" s="83">
        <v>2.1800000000000002</v>
      </c>
    </row>
    <row r="7" spans="1:8" ht="15" thickBot="1" x14ac:dyDescent="0.4">
      <c r="A7" s="93" t="s">
        <v>25</v>
      </c>
      <c r="B7" s="93" t="s">
        <v>117</v>
      </c>
      <c r="C7" s="83">
        <f t="shared" ref="C7" si="2">1.005*F7</f>
        <v>0.96479999999999988</v>
      </c>
      <c r="D7" s="83">
        <f t="shared" ref="D7:E8" si="3">G7*1.005</f>
        <v>1.3165499999999999</v>
      </c>
      <c r="E7" s="83">
        <f t="shared" si="3"/>
        <v>3.2461499999999996</v>
      </c>
      <c r="F7" s="83">
        <v>0.96</v>
      </c>
      <c r="G7" s="83">
        <v>1.31</v>
      </c>
      <c r="H7" s="83">
        <v>3.23</v>
      </c>
    </row>
    <row r="8" spans="1:8" ht="15" thickBot="1" x14ac:dyDescent="0.4">
      <c r="A8" s="93" t="s">
        <v>26</v>
      </c>
      <c r="B8" s="93" t="s">
        <v>192</v>
      </c>
      <c r="C8" s="83">
        <f t="shared" ref="C8" si="4">F8*1.005</f>
        <v>0.96479999999999988</v>
      </c>
      <c r="D8" s="83">
        <f t="shared" si="3"/>
        <v>1.1557499999999998</v>
      </c>
      <c r="E8" s="83">
        <f t="shared" si="3"/>
        <v>2.5225499999999994</v>
      </c>
      <c r="F8" s="83">
        <v>0.96</v>
      </c>
      <c r="G8" s="83">
        <v>1.1499999999999999</v>
      </c>
      <c r="H8" s="83">
        <v>2.5099999999999998</v>
      </c>
    </row>
    <row r="9" spans="1:8" ht="15" thickBot="1" x14ac:dyDescent="0.4">
      <c r="A9" s="93" t="s">
        <v>27</v>
      </c>
      <c r="B9" s="93" t="s">
        <v>117</v>
      </c>
      <c r="C9" s="83">
        <f t="shared" ref="C9:C11" si="5">1.005*F9</f>
        <v>0.96479999999999988</v>
      </c>
      <c r="D9" s="83">
        <f t="shared" ref="D9:E14" si="6">G9*1.005</f>
        <v>1.2663</v>
      </c>
      <c r="E9" s="83">
        <f t="shared" si="6"/>
        <v>3.00495</v>
      </c>
      <c r="F9" s="83">
        <v>0.96</v>
      </c>
      <c r="G9" s="83">
        <v>1.26</v>
      </c>
      <c r="H9" s="83">
        <v>2.99</v>
      </c>
    </row>
    <row r="10" spans="1:8" ht="15" thickBot="1" x14ac:dyDescent="0.4">
      <c r="A10" s="93" t="s">
        <v>28</v>
      </c>
      <c r="B10" s="93" t="s">
        <v>117</v>
      </c>
      <c r="C10" s="83">
        <f t="shared" si="5"/>
        <v>0.96479999999999988</v>
      </c>
      <c r="D10" s="83">
        <f t="shared" si="6"/>
        <v>1.5074999999999998</v>
      </c>
      <c r="E10" s="83">
        <f t="shared" si="6"/>
        <v>4.1506499999999997</v>
      </c>
      <c r="F10" s="83">
        <v>0.96</v>
      </c>
      <c r="G10" s="83">
        <v>1.5</v>
      </c>
      <c r="H10" s="83">
        <v>4.13</v>
      </c>
    </row>
    <row r="11" spans="1:8" ht="15" thickBot="1" x14ac:dyDescent="0.4">
      <c r="A11" s="93" t="s">
        <v>29</v>
      </c>
      <c r="B11" s="93" t="s">
        <v>117</v>
      </c>
      <c r="C11" s="83">
        <f t="shared" si="5"/>
        <v>0.95474999999999988</v>
      </c>
      <c r="D11" s="83">
        <f t="shared" si="6"/>
        <v>1.3165499999999999</v>
      </c>
      <c r="E11" s="83">
        <f t="shared" si="6"/>
        <v>3.3466499999999999</v>
      </c>
      <c r="F11" s="83">
        <v>0.95</v>
      </c>
      <c r="G11" s="83">
        <v>1.31</v>
      </c>
      <c r="H11" s="83">
        <v>3.33</v>
      </c>
    </row>
    <row r="12" spans="1:8" ht="15" thickBot="1" x14ac:dyDescent="0.4">
      <c r="A12" s="93" t="s">
        <v>60</v>
      </c>
      <c r="B12" s="93" t="s">
        <v>192</v>
      </c>
      <c r="C12" s="83">
        <f t="shared" ref="C12:C15" si="7">F12*1.005</f>
        <v>0.95474999999999988</v>
      </c>
      <c r="D12" s="83">
        <f t="shared" si="6"/>
        <v>1.2160499999999999</v>
      </c>
      <c r="E12" s="83">
        <f t="shared" si="6"/>
        <v>3.0250499999999994</v>
      </c>
      <c r="F12" s="83">
        <v>0.95</v>
      </c>
      <c r="G12" s="83">
        <v>1.21</v>
      </c>
      <c r="H12" s="83">
        <v>3.01</v>
      </c>
    </row>
    <row r="13" spans="1:8" ht="15" thickBot="1" x14ac:dyDescent="0.4">
      <c r="A13" s="93" t="s">
        <v>61</v>
      </c>
      <c r="B13" s="93" t="s">
        <v>192</v>
      </c>
      <c r="C13" s="83">
        <f t="shared" si="7"/>
        <v>0.95474999999999988</v>
      </c>
      <c r="D13" s="83">
        <f t="shared" si="6"/>
        <v>1.2260999999999997</v>
      </c>
      <c r="E13" s="83">
        <f t="shared" si="6"/>
        <v>3.0350999999999999</v>
      </c>
      <c r="F13" s="83">
        <v>0.95</v>
      </c>
      <c r="G13" s="83">
        <v>1.22</v>
      </c>
      <c r="H13" s="83">
        <v>3.02</v>
      </c>
    </row>
    <row r="14" spans="1:8" ht="15" thickBot="1" x14ac:dyDescent="0.4">
      <c r="A14" s="93" t="s">
        <v>62</v>
      </c>
      <c r="B14" s="93" t="s">
        <v>192</v>
      </c>
      <c r="C14" s="83">
        <f t="shared" si="7"/>
        <v>0.96479999999999988</v>
      </c>
      <c r="D14" s="83">
        <f t="shared" si="6"/>
        <v>1.1356499999999998</v>
      </c>
      <c r="E14" s="83">
        <f t="shared" si="6"/>
        <v>2.6330999999999998</v>
      </c>
      <c r="F14" s="83">
        <v>0.96</v>
      </c>
      <c r="G14" s="83">
        <v>1.1299999999999999</v>
      </c>
      <c r="H14" s="83">
        <v>2.62</v>
      </c>
    </row>
    <row r="15" spans="1:8" ht="15" thickBot="1" x14ac:dyDescent="0.4">
      <c r="A15" s="93" t="s">
        <v>63</v>
      </c>
      <c r="B15" s="93" t="s">
        <v>194</v>
      </c>
      <c r="C15" s="83">
        <f t="shared" si="7"/>
        <v>0.95474999999999988</v>
      </c>
      <c r="D15" s="83">
        <f t="shared" ref="D15:E15" si="8">G15*1.01</f>
        <v>1.1615</v>
      </c>
      <c r="E15" s="83">
        <f t="shared" si="8"/>
        <v>2.9693999999999998</v>
      </c>
      <c r="F15" s="83">
        <v>0.95</v>
      </c>
      <c r="G15" s="83">
        <v>1.1499999999999999</v>
      </c>
      <c r="H15" s="83">
        <v>2.94</v>
      </c>
    </row>
    <row r="16" spans="1:8" ht="15" thickBot="1" x14ac:dyDescent="0.4">
      <c r="A16" s="93" t="s">
        <v>64</v>
      </c>
      <c r="B16" s="93" t="s">
        <v>192</v>
      </c>
      <c r="C16" s="83">
        <f t="shared" ref="C16:E22" si="9">F16*1.005</f>
        <v>0.94469999999999987</v>
      </c>
      <c r="D16" s="83">
        <f t="shared" si="9"/>
        <v>1.3868999999999998</v>
      </c>
      <c r="E16" s="83">
        <f t="shared" si="9"/>
        <v>4.2210000000000001</v>
      </c>
      <c r="F16" s="83">
        <v>0.94</v>
      </c>
      <c r="G16" s="83">
        <v>1.38</v>
      </c>
      <c r="H16" s="83">
        <v>4.2</v>
      </c>
    </row>
    <row r="17" spans="1:8" ht="15" thickBot="1" x14ac:dyDescent="0.4">
      <c r="A17" s="93" t="s">
        <v>65</v>
      </c>
      <c r="B17" s="93" t="s">
        <v>192</v>
      </c>
      <c r="C17" s="83">
        <f t="shared" si="9"/>
        <v>0.95474999999999988</v>
      </c>
      <c r="D17" s="83">
        <f t="shared" si="9"/>
        <v>1.1758499999999998</v>
      </c>
      <c r="E17" s="83">
        <f t="shared" si="9"/>
        <v>2.84415</v>
      </c>
      <c r="F17" s="83">
        <v>0.95</v>
      </c>
      <c r="G17" s="83">
        <v>1.17</v>
      </c>
      <c r="H17" s="83">
        <v>2.83</v>
      </c>
    </row>
    <row r="18" spans="1:8" ht="15" thickBot="1" x14ac:dyDescent="0.4">
      <c r="A18" s="93" t="s">
        <v>66</v>
      </c>
      <c r="B18" s="93" t="s">
        <v>192</v>
      </c>
      <c r="C18" s="83">
        <f t="shared" si="9"/>
        <v>0.94469999999999987</v>
      </c>
      <c r="D18" s="83">
        <f t="shared" si="9"/>
        <v>1.3065</v>
      </c>
      <c r="E18" s="83">
        <f t="shared" si="9"/>
        <v>3.6782999999999997</v>
      </c>
      <c r="F18" s="83">
        <v>0.94</v>
      </c>
      <c r="G18" s="83">
        <v>1.3</v>
      </c>
      <c r="H18" s="83">
        <v>3.66</v>
      </c>
    </row>
    <row r="19" spans="1:8" ht="15" thickBot="1" x14ac:dyDescent="0.4">
      <c r="A19" s="93" t="s">
        <v>67</v>
      </c>
      <c r="B19" s="93" t="s">
        <v>192</v>
      </c>
      <c r="C19" s="83">
        <f t="shared" si="9"/>
        <v>0.93464999999999998</v>
      </c>
      <c r="D19" s="83">
        <f t="shared" si="9"/>
        <v>1.4270999999999998</v>
      </c>
      <c r="E19" s="83">
        <f t="shared" si="9"/>
        <v>4.6933499999999997</v>
      </c>
      <c r="F19" s="83">
        <v>0.93</v>
      </c>
      <c r="G19" s="83">
        <v>1.42</v>
      </c>
      <c r="H19" s="83">
        <v>4.67</v>
      </c>
    </row>
    <row r="20" spans="1:8" ht="15" thickBot="1" x14ac:dyDescent="0.4">
      <c r="A20" s="93" t="s">
        <v>68</v>
      </c>
      <c r="B20" s="93" t="s">
        <v>192</v>
      </c>
      <c r="C20" s="83">
        <f t="shared" si="9"/>
        <v>0.94469999999999987</v>
      </c>
      <c r="D20" s="83">
        <f t="shared" si="9"/>
        <v>1.2562499999999999</v>
      </c>
      <c r="E20" s="83">
        <f t="shared" si="9"/>
        <v>3.3968999999999996</v>
      </c>
      <c r="F20" s="83">
        <v>0.94</v>
      </c>
      <c r="G20" s="83">
        <v>1.25</v>
      </c>
      <c r="H20" s="83">
        <v>3.38</v>
      </c>
    </row>
    <row r="21" spans="1:8" ht="15" thickBot="1" x14ac:dyDescent="0.4">
      <c r="A21" s="93" t="s">
        <v>78</v>
      </c>
      <c r="B21" s="93" t="s">
        <v>194</v>
      </c>
      <c r="C21" s="83">
        <f t="shared" si="9"/>
        <v>0.99494999999999989</v>
      </c>
      <c r="D21" s="83">
        <f t="shared" ref="D21:E22" si="10">G21*1.01</f>
        <v>0.1111</v>
      </c>
      <c r="E21" s="83">
        <f t="shared" si="10"/>
        <v>2.0199999999999999E-2</v>
      </c>
      <c r="F21" s="83">
        <v>0.99</v>
      </c>
      <c r="G21" s="83">
        <v>0.11</v>
      </c>
      <c r="H21" s="83">
        <v>0.02</v>
      </c>
    </row>
    <row r="22" spans="1:8" ht="15" thickBot="1" x14ac:dyDescent="0.4">
      <c r="A22" s="93" t="s">
        <v>79</v>
      </c>
      <c r="B22" s="93" t="s">
        <v>194</v>
      </c>
      <c r="C22" s="83">
        <f t="shared" si="9"/>
        <v>0.99494999999999989</v>
      </c>
      <c r="D22" s="83">
        <f t="shared" si="10"/>
        <v>0.1212</v>
      </c>
      <c r="E22" s="83">
        <f t="shared" si="10"/>
        <v>3.0300000000000001E-2</v>
      </c>
      <c r="F22" s="83">
        <v>0.99</v>
      </c>
      <c r="G22" s="83">
        <v>0.12</v>
      </c>
      <c r="H22" s="83">
        <v>0.03</v>
      </c>
    </row>
    <row r="23" spans="1:8" ht="15" thickBot="1" x14ac:dyDescent="0.4">
      <c r="A23" s="93" t="s">
        <v>80</v>
      </c>
      <c r="B23" s="93" t="s">
        <v>117</v>
      </c>
      <c r="C23" s="83">
        <f t="shared" ref="C23:C27" si="11">1.005*F23</f>
        <v>0.99494999999999989</v>
      </c>
      <c r="D23" s="83">
        <f t="shared" ref="D23:E27" si="12">G23*1.005</f>
        <v>0.13064999999999999</v>
      </c>
      <c r="E23" s="83">
        <f t="shared" si="12"/>
        <v>4.02E-2</v>
      </c>
      <c r="F23" s="83">
        <v>0.99</v>
      </c>
      <c r="G23" s="83">
        <v>0.13</v>
      </c>
      <c r="H23" s="83">
        <v>0.04</v>
      </c>
    </row>
    <row r="24" spans="1:8" ht="15" thickBot="1" x14ac:dyDescent="0.4">
      <c r="A24" s="93" t="s">
        <v>81</v>
      </c>
      <c r="B24" s="93" t="s">
        <v>117</v>
      </c>
      <c r="C24" s="83">
        <f t="shared" si="11"/>
        <v>0.99494999999999989</v>
      </c>
      <c r="D24" s="83">
        <f t="shared" si="12"/>
        <v>0.12059999999999998</v>
      </c>
      <c r="E24" s="83">
        <f t="shared" si="12"/>
        <v>2.01E-2</v>
      </c>
      <c r="F24" s="83">
        <v>0.99</v>
      </c>
      <c r="G24" s="83">
        <v>0.12</v>
      </c>
      <c r="H24" s="83">
        <v>0.02</v>
      </c>
    </row>
    <row r="25" spans="1:8" ht="15" thickBot="1" x14ac:dyDescent="0.4">
      <c r="A25" s="93" t="s">
        <v>82</v>
      </c>
      <c r="B25" s="93" t="s">
        <v>117</v>
      </c>
      <c r="C25" s="83">
        <f t="shared" si="11"/>
        <v>0.99494999999999989</v>
      </c>
      <c r="D25" s="83">
        <f t="shared" si="12"/>
        <v>0.12059999999999998</v>
      </c>
      <c r="E25" s="83">
        <f t="shared" si="12"/>
        <v>3.0149999999999996E-2</v>
      </c>
      <c r="F25" s="83">
        <v>0.99</v>
      </c>
      <c r="G25" s="83">
        <v>0.12</v>
      </c>
      <c r="H25" s="83">
        <v>0.03</v>
      </c>
    </row>
    <row r="26" spans="1:8" ht="15" thickBot="1" x14ac:dyDescent="0.4">
      <c r="A26" s="93" t="s">
        <v>83</v>
      </c>
      <c r="B26" s="93" t="s">
        <v>117</v>
      </c>
      <c r="C26" s="83">
        <f t="shared" si="11"/>
        <v>0.99494999999999989</v>
      </c>
      <c r="D26" s="83">
        <f t="shared" si="12"/>
        <v>0.12059999999999998</v>
      </c>
      <c r="E26" s="83">
        <f t="shared" si="12"/>
        <v>3.0149999999999996E-2</v>
      </c>
      <c r="F26" s="83">
        <v>0.99</v>
      </c>
      <c r="G26" s="83">
        <v>0.12</v>
      </c>
      <c r="H26" s="83">
        <v>0.03</v>
      </c>
    </row>
    <row r="27" spans="1:8" ht="15" thickBot="1" x14ac:dyDescent="0.4">
      <c r="A27" s="93" t="s">
        <v>84</v>
      </c>
      <c r="B27" s="93" t="s">
        <v>117</v>
      </c>
      <c r="C27" s="83">
        <f t="shared" si="11"/>
        <v>0.99494999999999989</v>
      </c>
      <c r="D27" s="83">
        <f t="shared" si="12"/>
        <v>0.11055</v>
      </c>
      <c r="E27" s="83">
        <f t="shared" si="12"/>
        <v>2.01E-2</v>
      </c>
      <c r="F27" s="83">
        <v>0.99</v>
      </c>
      <c r="G27" s="83">
        <v>0.11</v>
      </c>
      <c r="H27" s="83">
        <v>0.02</v>
      </c>
    </row>
    <row r="28" spans="1:8" ht="15" thickBot="1" x14ac:dyDescent="0.4">
      <c r="A28" s="93" t="s">
        <v>85</v>
      </c>
      <c r="B28" s="93" t="s">
        <v>194</v>
      </c>
      <c r="C28" s="83">
        <f t="shared" ref="C28" si="13">F28*1.005</f>
        <v>0.99494999999999989</v>
      </c>
      <c r="D28" s="83">
        <f t="shared" ref="D28:E28" si="14">G28*1.01</f>
        <v>0.1111</v>
      </c>
      <c r="E28" s="83">
        <f t="shared" si="14"/>
        <v>2.0199999999999999E-2</v>
      </c>
      <c r="F28" s="83">
        <v>0.99</v>
      </c>
      <c r="G28" s="83">
        <v>0.11</v>
      </c>
      <c r="H28" s="83">
        <v>0.02</v>
      </c>
    </row>
    <row r="29" spans="1:8" ht="15" thickBot="1" x14ac:dyDescent="0.4">
      <c r="A29" s="93" t="s">
        <v>86</v>
      </c>
      <c r="B29" s="93" t="s">
        <v>117</v>
      </c>
      <c r="C29" s="83">
        <f t="shared" ref="C29" si="15">1.005*F29</f>
        <v>0.99494999999999989</v>
      </c>
      <c r="D29" s="83">
        <f t="shared" ref="D29:E29" si="16">G29*1.005</f>
        <v>0.12059999999999998</v>
      </c>
      <c r="E29" s="83">
        <f t="shared" si="16"/>
        <v>2.01E-2</v>
      </c>
      <c r="F29" s="83">
        <v>0.99</v>
      </c>
      <c r="G29" s="83">
        <v>0.12</v>
      </c>
      <c r="H29" s="83">
        <v>0.02</v>
      </c>
    </row>
    <row r="30" spans="1:8" ht="15" thickBot="1" x14ac:dyDescent="0.4">
      <c r="A30" s="93" t="s">
        <v>96</v>
      </c>
      <c r="B30" s="93" t="s">
        <v>194</v>
      </c>
      <c r="C30" s="83">
        <f t="shared" ref="C30:C38" si="17">F30*1.005</f>
        <v>0.99494999999999989</v>
      </c>
      <c r="D30" s="83">
        <f t="shared" ref="D30:E38" si="18">G30*1.01</f>
        <v>9.0899999999999995E-2</v>
      </c>
      <c r="E30" s="83">
        <f t="shared" si="18"/>
        <v>1.01E-2</v>
      </c>
      <c r="F30" s="83">
        <v>0.99</v>
      </c>
      <c r="G30" s="83">
        <v>0.09</v>
      </c>
      <c r="H30" s="83">
        <v>0.01</v>
      </c>
    </row>
    <row r="31" spans="1:8" ht="15" thickBot="1" x14ac:dyDescent="0.4">
      <c r="A31" s="93" t="s">
        <v>97</v>
      </c>
      <c r="B31" s="93" t="s">
        <v>194</v>
      </c>
      <c r="C31" s="83">
        <f t="shared" si="17"/>
        <v>0.99494999999999989</v>
      </c>
      <c r="D31" s="83">
        <f t="shared" si="18"/>
        <v>0.1212</v>
      </c>
      <c r="E31" s="83">
        <f t="shared" si="18"/>
        <v>3.0300000000000001E-2</v>
      </c>
      <c r="F31" s="83">
        <v>0.99</v>
      </c>
      <c r="G31" s="83">
        <v>0.12</v>
      </c>
      <c r="H31" s="83">
        <v>0.03</v>
      </c>
    </row>
    <row r="32" spans="1:8" ht="15" thickBot="1" x14ac:dyDescent="0.4">
      <c r="A32" s="93" t="s">
        <v>98</v>
      </c>
      <c r="B32" s="93" t="s">
        <v>194</v>
      </c>
      <c r="C32" s="83">
        <f t="shared" si="17"/>
        <v>0.99494999999999989</v>
      </c>
      <c r="D32" s="83">
        <f t="shared" si="18"/>
        <v>0.14140000000000003</v>
      </c>
      <c r="E32" s="83">
        <f t="shared" si="18"/>
        <v>4.0399999999999998E-2</v>
      </c>
      <c r="F32" s="83">
        <v>0.99</v>
      </c>
      <c r="G32" s="83">
        <v>0.14000000000000001</v>
      </c>
      <c r="H32" s="83">
        <v>0.04</v>
      </c>
    </row>
    <row r="33" spans="1:8" ht="15" thickBot="1" x14ac:dyDescent="0.4">
      <c r="A33" s="93" t="s">
        <v>99</v>
      </c>
      <c r="B33" s="93" t="s">
        <v>194</v>
      </c>
      <c r="C33" s="83">
        <f t="shared" si="17"/>
        <v>0.99494999999999989</v>
      </c>
      <c r="D33" s="83">
        <f t="shared" si="18"/>
        <v>7.0700000000000013E-2</v>
      </c>
      <c r="E33" s="83">
        <f t="shared" si="18"/>
        <v>1.01E-2</v>
      </c>
      <c r="F33" s="83">
        <v>0.99</v>
      </c>
      <c r="G33" s="83">
        <v>7.0000000000000007E-2</v>
      </c>
      <c r="H33" s="83">
        <v>0.01</v>
      </c>
    </row>
    <row r="34" spans="1:8" ht="15" thickBot="1" x14ac:dyDescent="0.4">
      <c r="A34" s="93" t="s">
        <v>100</v>
      </c>
      <c r="B34" s="93" t="s">
        <v>194</v>
      </c>
      <c r="C34" s="83">
        <f t="shared" si="17"/>
        <v>0.99494999999999989</v>
      </c>
      <c r="D34" s="83">
        <f t="shared" si="18"/>
        <v>0.19190000000000002</v>
      </c>
      <c r="E34" s="83">
        <f t="shared" si="18"/>
        <v>6.0600000000000001E-2</v>
      </c>
      <c r="F34" s="83">
        <v>0.99</v>
      </c>
      <c r="G34" s="83">
        <v>0.19</v>
      </c>
      <c r="H34" s="83">
        <v>0.06</v>
      </c>
    </row>
    <row r="35" spans="1:8" ht="15" thickBot="1" x14ac:dyDescent="0.4">
      <c r="A35" s="93" t="s">
        <v>101</v>
      </c>
      <c r="B35" s="93" t="s">
        <v>194</v>
      </c>
      <c r="C35" s="83">
        <f t="shared" si="17"/>
        <v>0.99494999999999989</v>
      </c>
      <c r="D35" s="83">
        <f t="shared" si="18"/>
        <v>0.14140000000000003</v>
      </c>
      <c r="E35" s="83">
        <f t="shared" si="18"/>
        <v>4.0399999999999998E-2</v>
      </c>
      <c r="F35" s="83">
        <v>0.99</v>
      </c>
      <c r="G35" s="83">
        <v>0.14000000000000001</v>
      </c>
      <c r="H35" s="83">
        <v>0.04</v>
      </c>
    </row>
    <row r="36" spans="1:8" ht="15" thickBot="1" x14ac:dyDescent="0.4">
      <c r="A36" s="93" t="s">
        <v>102</v>
      </c>
      <c r="B36" s="93" t="s">
        <v>194</v>
      </c>
      <c r="C36" s="83">
        <f t="shared" si="17"/>
        <v>0.99494999999999989</v>
      </c>
      <c r="D36" s="83">
        <f t="shared" si="18"/>
        <v>0.18179999999999999</v>
      </c>
      <c r="E36" s="83">
        <f t="shared" si="18"/>
        <v>6.0600000000000001E-2</v>
      </c>
      <c r="F36" s="83">
        <v>0.99</v>
      </c>
      <c r="G36" s="83">
        <v>0.18</v>
      </c>
      <c r="H36" s="83">
        <v>0.06</v>
      </c>
    </row>
    <row r="37" spans="1:8" ht="15" thickBot="1" x14ac:dyDescent="0.4">
      <c r="A37" s="93" t="s">
        <v>103</v>
      </c>
      <c r="B37" s="93" t="s">
        <v>194</v>
      </c>
      <c r="C37" s="83">
        <f t="shared" si="17"/>
        <v>0.99494999999999989</v>
      </c>
      <c r="D37" s="83">
        <f t="shared" si="18"/>
        <v>0.16159999999999999</v>
      </c>
      <c r="E37" s="83">
        <f t="shared" si="18"/>
        <v>5.0500000000000003E-2</v>
      </c>
      <c r="F37" s="83">
        <v>0.99</v>
      </c>
      <c r="G37" s="83">
        <v>0.16</v>
      </c>
      <c r="H37" s="83">
        <v>0.05</v>
      </c>
    </row>
    <row r="38" spans="1:8" ht="15" thickBot="1" x14ac:dyDescent="0.4">
      <c r="A38" s="93" t="s">
        <v>104</v>
      </c>
      <c r="B38" s="93" t="s">
        <v>194</v>
      </c>
      <c r="C38" s="83">
        <f t="shared" si="17"/>
        <v>0.99494999999999989</v>
      </c>
      <c r="D38" s="83">
        <f t="shared" si="18"/>
        <v>0.1111</v>
      </c>
      <c r="E38" s="83">
        <f t="shared" si="18"/>
        <v>3.0300000000000001E-2</v>
      </c>
      <c r="F38" s="83">
        <v>0.99</v>
      </c>
      <c r="G38" s="83">
        <v>0.11</v>
      </c>
      <c r="H38" s="83">
        <v>0.03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kazem bakhshi</dc:creator>
  <cp:lastModifiedBy>siavash kazem bakhshi</cp:lastModifiedBy>
  <dcterms:created xsi:type="dcterms:W3CDTF">2015-06-05T18:17:20Z</dcterms:created>
  <dcterms:modified xsi:type="dcterms:W3CDTF">2021-03-31T06:26:26Z</dcterms:modified>
</cp:coreProperties>
</file>