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450" windowWidth="22260" windowHeight="12645"/>
  </bookViews>
  <sheets>
    <sheet name="Лист6" sheetId="6" r:id="rId1"/>
    <sheet name="Лист1" sheetId="1" r:id="rId2"/>
  </sheets>
  <definedNames>
    <definedName name="_xlcn.WorksheetConnection_Лист1A3D291" hidden="1">Лист1!$A$3:$D$29</definedName>
  </definedNames>
  <calcPr calcId="162913"/>
  <pivotCaches>
    <pivotCache cacheId="4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Лист1!$A$3:$D$29"/>
        </x15:modelTables>
      </x15:dataModel>
    </ext>
  </extLst>
</workbook>
</file>

<file path=xl/calcChain.xml><?xml version="1.0" encoding="utf-8"?>
<calcChain xmlns="http://schemas.openxmlformats.org/spreadsheetml/2006/main">
  <c r="B32" i="6" l="1"/>
  <c r="C32" i="6"/>
  <c r="D32" i="6"/>
  <c r="C31" i="6"/>
  <c r="C33" i="6" s="1"/>
  <c r="D31" i="6"/>
  <c r="D33" i="6" s="1"/>
  <c r="B31" i="6"/>
  <c r="B33" i="6" s="1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Лист1!$A$3:$D$29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Лист1A3D291"/>
        </x15:connection>
      </ext>
    </extLst>
  </connection>
</connections>
</file>

<file path=xl/sharedStrings.xml><?xml version="1.0" encoding="utf-8"?>
<sst xmlns="http://schemas.openxmlformats.org/spreadsheetml/2006/main" count="64" uniqueCount="63">
  <si>
    <t xml:space="preserve">Вiнницька </t>
  </si>
  <si>
    <t xml:space="preserve">Волинська </t>
  </si>
  <si>
    <t xml:space="preserve">Днiпропетровська </t>
  </si>
  <si>
    <t xml:space="preserve">Донецька </t>
  </si>
  <si>
    <t xml:space="preserve">Житомирська </t>
  </si>
  <si>
    <t xml:space="preserve">Закарпатська </t>
  </si>
  <si>
    <t xml:space="preserve">Запорiзька </t>
  </si>
  <si>
    <t xml:space="preserve">Івано–Франківська </t>
  </si>
  <si>
    <t xml:space="preserve">Київська </t>
  </si>
  <si>
    <t xml:space="preserve">Кiровоградська </t>
  </si>
  <si>
    <t xml:space="preserve">Луганська </t>
  </si>
  <si>
    <t xml:space="preserve">Львiвська </t>
  </si>
  <si>
    <t xml:space="preserve">Миколаївська </t>
  </si>
  <si>
    <t xml:space="preserve">Одеська </t>
  </si>
  <si>
    <t xml:space="preserve">Полтавська </t>
  </si>
  <si>
    <t xml:space="preserve">Рiвненська </t>
  </si>
  <si>
    <t xml:space="preserve">Сумська </t>
  </si>
  <si>
    <t xml:space="preserve">Тернопiльська </t>
  </si>
  <si>
    <t xml:space="preserve">Харкiвська </t>
  </si>
  <si>
    <t xml:space="preserve">Херсонська </t>
  </si>
  <si>
    <t xml:space="preserve">Хмельницька </t>
  </si>
  <si>
    <t xml:space="preserve">Черкаська </t>
  </si>
  <si>
    <t xml:space="preserve">Чернiвецька </t>
  </si>
  <si>
    <t xml:space="preserve">Чернігівська </t>
  </si>
  <si>
    <t>м.Київ</t>
  </si>
  <si>
    <t>Область</t>
  </si>
  <si>
    <t>у % до загального обсягу</t>
  </si>
  <si>
    <t>тис.дол. США</t>
  </si>
  <si>
    <t>Експорт</t>
  </si>
  <si>
    <t>Регіональні обсяги зовнішньої торгівлі товарами у січні-травні 2022 року</t>
  </si>
  <si>
    <t>Названия строк</t>
  </si>
  <si>
    <t>у % до січня-травня 2021</t>
  </si>
  <si>
    <t>Вiнницька</t>
  </si>
  <si>
    <t>Волинська</t>
  </si>
  <si>
    <t>Днiпропетровська</t>
  </si>
  <si>
    <t>Донецька</t>
  </si>
  <si>
    <t>Житомирська</t>
  </si>
  <si>
    <t>Закарпатська</t>
  </si>
  <si>
    <t>Запорiзька</t>
  </si>
  <si>
    <t>Івано–Франківська</t>
  </si>
  <si>
    <t>Кiровоградська</t>
  </si>
  <si>
    <t>Київська</t>
  </si>
  <si>
    <t>Луганська</t>
  </si>
  <si>
    <t>Львiвська</t>
  </si>
  <si>
    <t>Миколаївська</t>
  </si>
  <si>
    <t>Одеська</t>
  </si>
  <si>
    <t>Полтавська</t>
  </si>
  <si>
    <t>Рiвненська</t>
  </si>
  <si>
    <t>Сумська</t>
  </si>
  <si>
    <t>Тернопiльська</t>
  </si>
  <si>
    <t>Харкiвська</t>
  </si>
  <si>
    <t>Херсонська</t>
  </si>
  <si>
    <t>Хмельницька</t>
  </si>
  <si>
    <t>Черкаська</t>
  </si>
  <si>
    <t>Чернiвецька</t>
  </si>
  <si>
    <t>Чернігівська</t>
  </si>
  <si>
    <t>Сумма по столбцу тис.дол. США</t>
  </si>
  <si>
    <t>Сумма по столбцу у % до січня-травня 2021</t>
  </si>
  <si>
    <t>Сумма по столбцу у % до загального обсягу</t>
  </si>
  <si>
    <t>Мінімальне знач.</t>
  </si>
  <si>
    <t>Максимальне знач.</t>
  </si>
  <si>
    <t>Середнє знач.</t>
  </si>
  <si>
    <t>Загальне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</si>
</sst>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1" fillId="0" borderId="5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7" xfId="0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13" xfId="0" applyFont="1" applyFill="1" applyBorder="1" applyAlignment="1">
      <alignment horizontal="left"/>
    </xf>
    <xf numFmtId="0" fontId="0" fillId="0" borderId="0" xfId="0" applyNumberFormat="1"/>
    <xf numFmtId="0" fontId="2" fillId="2" borderId="1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Автор" refreshedDate="44870.729523842594" backgroundQuery="1" createdVersion="6" refreshedVersion="6" minRefreshableVersion="3" recordCount="0" supportSubquery="1" supportAdvancedDrill="1">
  <cacheSource type="external" connectionId="1"/>
  <cacheFields count="4">
    <cacheField name="[Диапазон].[Область].[Область]" caption="Область" numFmtId="0" level="1">
      <sharedItems count="25">
        <s v="Вiнницька"/>
        <s v="Волинська"/>
        <s v="Днiпропетровська"/>
        <s v="Донецька"/>
        <s v="Житомирська"/>
        <s v="Закарпатська"/>
        <s v="Запорiзька"/>
        <s v="Івано–Франківська"/>
        <s v="Кiровоградська"/>
        <s v="Київська"/>
        <s v="Луганська"/>
        <s v="Львiвська"/>
        <s v="м.Київ"/>
        <s v="Миколаївська"/>
        <s v="Одеська"/>
        <s v="Полтавська"/>
        <s v="Рiвненська"/>
        <s v="Сумська"/>
        <s v="Тернопiльська"/>
        <s v="Харкiвська"/>
        <s v="Херсонська"/>
        <s v="Хмельницька"/>
        <s v="Черкаська"/>
        <s v="Чернiвецька"/>
        <s v="Чернігівська"/>
      </sharedItems>
    </cacheField>
    <cacheField name="[Measures].[Сумма по столбцу тис.дол. США]" caption="Сумма по столбцу тис.дол. США" numFmtId="0" hierarchy="6" level="32767"/>
    <cacheField name="[Measures].[Сумма по столбцу у % до січня-травня 2021]" caption="Сумма по столбцу у % до січня-травня 2021" numFmtId="0" hierarchy="7" level="32767"/>
    <cacheField name="[Measures].[Сумма по столбцу у % до загального обсягу]" caption="Сумма по столбцу у % до загального обсягу" numFmtId="0" hierarchy="8" level="32767"/>
  </cacheFields>
  <cacheHierarchies count="9">
    <cacheHierarchy uniqueName="[Диапазон].[Область]" caption="Область" attribute="1" defaultMemberUniqueName="[Диапазон].[Область].[All]" allUniqueName="[Диапазон].[Область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тис.дол. США]" caption="тис.дол. США" attribute="1" defaultMemberUniqueName="[Диапазон].[тис.дол. США].[All]" allUniqueName="[Диапазон].[тис.дол. США].[All]" dimensionUniqueName="[Диапазон]" displayFolder="" count="0" memberValueDatatype="5" unbalanced="0"/>
    <cacheHierarchy uniqueName="[Диапазон].[у % до січня-травня 2021]" caption="у % до січня-травня 2021" attribute="1" defaultMemberUniqueName="[Диапазон].[у % до січня-травня 2021].[All]" allUniqueName="[Диапазон].[у % до січня-травня 2021].[All]" dimensionUniqueName="[Диапазон]" displayFolder="" count="0" memberValueDatatype="5" unbalanced="0"/>
    <cacheHierarchy uniqueName="[Диапазон].[у % до загального обсягу]" caption="у % до загального обсягу" attribute="1" defaultMemberUniqueName="[Диапазон].[у % до загального обсягу].[All]" allUniqueName="[Диапазон].[у % до загального обсягу].[All]" dimensionUniqueName="[Диапазон]" displayFolder="" count="0" memberValueDatatype="5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Сумма по столбцу тис.дол. США]" caption="Сумма по столбцу тис.дол. США" measure="1" displayFolder="" measureGroup="Диапазон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Сумма по столбцу у % до січня-травня 2021]" caption="Сумма по столбцу у % до січня-травня 2021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Сумма по столбцу у % до загального обсягу]" caption="Сумма по столбцу у % до загального обсягу" measure="1" displayFolder="" measureGroup="Диапазон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" cacheId="40" applyNumberFormats="0" applyBorderFormats="0" applyFontFormats="0" applyPatternFormats="0" applyAlignmentFormats="0" applyWidthHeightFormats="1" dataCaption="Значения" grandTotalCaption="Загальне значення" updatedVersion="6" minRefreshableVersion="3" useAutoFormatting="1" itemPrintTitles="1" createdVersion="6" indent="0" outline="1" outlineData="1" multipleFieldFilters="0">
  <location ref="A3:D29" firstHeaderRow="0" firstDataRow="1" firstDataCol="1"/>
  <pivotFields count="4">
    <pivotField axis="axisRow" allDrilled="1" showAll="0" dataSourceSort="1" defaultAttributeDrillState="1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столбцу тис.дол. США" fld="1" baseField="0" baseItem="0"/>
    <dataField name="Сумма по столбцу у % до січня-травня 2021" fld="2" baseField="0" baseItem="0"/>
    <dataField name="Сумма по столбцу у % до загального обсягу" fld="3" baseField="0" baseItem="0"/>
  </dataField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Лист1!$A$3:$D$29">
        <x15:activeTabTopLevelEntity name="[Диапазон]"/>
      </x15:pivotTableUISettings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topLeftCell="A19" workbookViewId="0">
      <selection activeCell="C26" sqref="C26"/>
    </sheetView>
  </sheetViews>
  <sheetFormatPr defaultRowHeight="15" x14ac:dyDescent="0.25"/>
  <cols>
    <col min="1" max="1" width="18.28515625" customWidth="1"/>
    <col min="2" max="2" width="31.140625" bestFit="1" customWidth="1"/>
    <col min="3" max="3" width="41.28515625" bestFit="1" customWidth="1"/>
    <col min="4" max="4" width="41.5703125" bestFit="1" customWidth="1"/>
  </cols>
  <sheetData>
    <row r="3" spans="1:4" x14ac:dyDescent="0.25">
      <c r="A3" s="16" t="s">
        <v>30</v>
      </c>
      <c r="B3" t="s">
        <v>56</v>
      </c>
      <c r="C3" t="s">
        <v>57</v>
      </c>
      <c r="D3" t="s">
        <v>58</v>
      </c>
    </row>
    <row r="4" spans="1:4" x14ac:dyDescent="0.25">
      <c r="A4" s="17" t="s">
        <v>32</v>
      </c>
      <c r="B4" s="19">
        <v>475869.18991999998</v>
      </c>
      <c r="C4" s="19">
        <v>108.91</v>
      </c>
      <c r="D4" s="19">
        <v>2.4286078284436798</v>
      </c>
    </row>
    <row r="5" spans="1:4" x14ac:dyDescent="0.25">
      <c r="A5" s="17" t="s">
        <v>33</v>
      </c>
      <c r="B5" s="19">
        <v>370689.35502000002</v>
      </c>
      <c r="C5" s="19">
        <v>126.32</v>
      </c>
      <c r="D5" s="19">
        <v>1.8918204594705099</v>
      </c>
    </row>
    <row r="6" spans="1:4" x14ac:dyDescent="0.25">
      <c r="A6" s="17" t="s">
        <v>34</v>
      </c>
      <c r="B6" s="19">
        <v>3196375.5374099999</v>
      </c>
      <c r="C6" s="19">
        <v>67.64</v>
      </c>
      <c r="D6" s="19">
        <v>16.312765813026999</v>
      </c>
    </row>
    <row r="7" spans="1:4" x14ac:dyDescent="0.25">
      <c r="A7" s="17" t="s">
        <v>35</v>
      </c>
      <c r="B7" s="19">
        <v>191076.23071</v>
      </c>
      <c r="C7" s="19">
        <v>7.95</v>
      </c>
      <c r="D7" s="19">
        <v>0.97516132492173102</v>
      </c>
    </row>
    <row r="8" spans="1:4" x14ac:dyDescent="0.25">
      <c r="A8" s="17" t="s">
        <v>36</v>
      </c>
      <c r="B8" s="19">
        <v>282497.41542999999</v>
      </c>
      <c r="C8" s="19">
        <v>91.24</v>
      </c>
      <c r="D8" s="19">
        <v>1.4417311504107699</v>
      </c>
    </row>
    <row r="9" spans="1:4" x14ac:dyDescent="0.25">
      <c r="A9" s="17" t="s">
        <v>37</v>
      </c>
      <c r="B9" s="19">
        <v>882915.22021000006</v>
      </c>
      <c r="C9" s="19">
        <v>133.55000000000001</v>
      </c>
      <c r="D9" s="19">
        <v>4.5059752996712499</v>
      </c>
    </row>
    <row r="10" spans="1:4" x14ac:dyDescent="0.25">
      <c r="A10" s="17" t="s">
        <v>38</v>
      </c>
      <c r="B10" s="19">
        <v>2002452.5700300001</v>
      </c>
      <c r="C10" s="19">
        <v>109.81</v>
      </c>
      <c r="D10" s="19">
        <v>10.219556320676199</v>
      </c>
    </row>
    <row r="11" spans="1:4" x14ac:dyDescent="0.25">
      <c r="A11" s="17" t="s">
        <v>39</v>
      </c>
      <c r="B11" s="19">
        <v>337847.12871999998</v>
      </c>
      <c r="C11" s="19">
        <v>72.89</v>
      </c>
      <c r="D11" s="19">
        <v>1.7242095075845301</v>
      </c>
    </row>
    <row r="12" spans="1:4" x14ac:dyDescent="0.25">
      <c r="A12" s="17" t="s">
        <v>40</v>
      </c>
      <c r="B12" s="19">
        <v>322315.45983000001</v>
      </c>
      <c r="C12" s="19">
        <v>80.98</v>
      </c>
      <c r="D12" s="19">
        <v>1.6449433280250001</v>
      </c>
    </row>
    <row r="13" spans="1:4" x14ac:dyDescent="0.25">
      <c r="A13" s="17" t="s">
        <v>41</v>
      </c>
      <c r="B13" s="19">
        <v>869874.93194000004</v>
      </c>
      <c r="C13" s="19">
        <v>94.32</v>
      </c>
      <c r="D13" s="19">
        <v>4.4394239304115404</v>
      </c>
    </row>
    <row r="14" spans="1:4" x14ac:dyDescent="0.25">
      <c r="A14" s="17" t="s">
        <v>42</v>
      </c>
      <c r="B14" s="19">
        <v>27642.27807</v>
      </c>
      <c r="C14" s="19">
        <v>42.29</v>
      </c>
      <c r="D14" s="19">
        <v>0.14107291318461901</v>
      </c>
    </row>
    <row r="15" spans="1:4" x14ac:dyDescent="0.25">
      <c r="A15" s="17" t="s">
        <v>43</v>
      </c>
      <c r="B15" s="19">
        <v>1212167.4701</v>
      </c>
      <c r="C15" s="19">
        <v>111.82</v>
      </c>
      <c r="D15" s="19">
        <v>6.1863206730499698</v>
      </c>
    </row>
    <row r="16" spans="1:4" x14ac:dyDescent="0.25">
      <c r="A16" s="17" t="s">
        <v>24</v>
      </c>
      <c r="B16" s="19">
        <v>4384938.2940800004</v>
      </c>
      <c r="C16" s="19">
        <v>81.09</v>
      </c>
      <c r="D16" s="19">
        <v>22.378619363938</v>
      </c>
    </row>
    <row r="17" spans="1:4" x14ac:dyDescent="0.25">
      <c r="A17" s="17" t="s">
        <v>44</v>
      </c>
      <c r="B17" s="19">
        <v>934331.61236999999</v>
      </c>
      <c r="C17" s="19">
        <v>112.19</v>
      </c>
      <c r="D17" s="19">
        <v>4.7683798746156798</v>
      </c>
    </row>
    <row r="18" spans="1:4" x14ac:dyDescent="0.25">
      <c r="A18" s="17" t="s">
        <v>45</v>
      </c>
      <c r="B18" s="19">
        <v>655296.93125000002</v>
      </c>
      <c r="C18" s="19">
        <v>141.51</v>
      </c>
      <c r="D18" s="19">
        <v>3.3443208572852101</v>
      </c>
    </row>
    <row r="19" spans="1:4" x14ac:dyDescent="0.25">
      <c r="A19" s="17" t="s">
        <v>46</v>
      </c>
      <c r="B19" s="19">
        <v>1028179.40717</v>
      </c>
      <c r="C19" s="19">
        <v>74.959999999999994</v>
      </c>
      <c r="D19" s="19">
        <v>5.2473339526718199</v>
      </c>
    </row>
    <row r="20" spans="1:4" x14ac:dyDescent="0.25">
      <c r="A20" s="17" t="s">
        <v>47</v>
      </c>
      <c r="B20" s="19">
        <v>311429.36093000002</v>
      </c>
      <c r="C20" s="19">
        <v>130.80000000000001</v>
      </c>
      <c r="D20" s="19">
        <v>1.58938590684756</v>
      </c>
    </row>
    <row r="21" spans="1:4" x14ac:dyDescent="0.25">
      <c r="A21" s="17" t="s">
        <v>48</v>
      </c>
      <c r="B21" s="19">
        <v>270125.42829000001</v>
      </c>
      <c r="C21" s="19">
        <v>67.099999999999994</v>
      </c>
      <c r="D21" s="19">
        <v>1.3785904691940301</v>
      </c>
    </row>
    <row r="22" spans="1:4" x14ac:dyDescent="0.25">
      <c r="A22" s="17" t="s">
        <v>49</v>
      </c>
      <c r="B22" s="19">
        <v>281135.81117</v>
      </c>
      <c r="C22" s="19">
        <v>125.71</v>
      </c>
      <c r="D22" s="19">
        <v>1.4347821761230399</v>
      </c>
    </row>
    <row r="23" spans="1:4" x14ac:dyDescent="0.25">
      <c r="A23" s="17" t="s">
        <v>50</v>
      </c>
      <c r="B23" s="19">
        <v>376445.04609999998</v>
      </c>
      <c r="C23" s="19">
        <v>56.65</v>
      </c>
      <c r="D23" s="19">
        <v>1.92119474280526</v>
      </c>
    </row>
    <row r="24" spans="1:4" x14ac:dyDescent="0.25">
      <c r="A24" s="17" t="s">
        <v>51</v>
      </c>
      <c r="B24" s="19">
        <v>67946.509569999995</v>
      </c>
      <c r="C24" s="19">
        <v>46.56</v>
      </c>
      <c r="D24" s="19">
        <v>0.34676635628557301</v>
      </c>
    </row>
    <row r="25" spans="1:4" x14ac:dyDescent="0.25">
      <c r="A25" s="17" t="s">
        <v>52</v>
      </c>
      <c r="B25" s="19">
        <v>300632.52951999998</v>
      </c>
      <c r="C25" s="19">
        <v>85.28</v>
      </c>
      <c r="D25" s="19">
        <v>1.5342840640719799</v>
      </c>
    </row>
    <row r="26" spans="1:4" x14ac:dyDescent="0.25">
      <c r="A26" s="17" t="s">
        <v>53</v>
      </c>
      <c r="B26" s="19">
        <v>397849.43815</v>
      </c>
      <c r="C26" s="19">
        <v>141.18</v>
      </c>
      <c r="D26" s="19">
        <v>2.0304324812359602</v>
      </c>
    </row>
    <row r="27" spans="1:4" x14ac:dyDescent="0.25">
      <c r="A27" s="17" t="s">
        <v>54</v>
      </c>
      <c r="B27" s="19">
        <v>102903.28866999999</v>
      </c>
      <c r="C27" s="19">
        <v>122.95</v>
      </c>
      <c r="D27" s="19">
        <v>0.52516897023439602</v>
      </c>
    </row>
    <row r="28" spans="1:4" x14ac:dyDescent="0.25">
      <c r="A28" s="17" t="s">
        <v>55</v>
      </c>
      <c r="B28" s="19">
        <v>271592.57575000002</v>
      </c>
      <c r="C28" s="19">
        <v>54.6</v>
      </c>
      <c r="D28" s="19">
        <v>1.3860780852917201</v>
      </c>
    </row>
    <row r="29" spans="1:4" x14ac:dyDescent="0.25">
      <c r="A29" s="17" t="s">
        <v>62</v>
      </c>
      <c r="B29" s="19">
        <v>19554529.020410001</v>
      </c>
      <c r="C29" s="19">
        <v>2288.3000000000002</v>
      </c>
      <c r="D29" s="19">
        <v>99.796925849477006</v>
      </c>
    </row>
    <row r="31" spans="1:4" x14ac:dyDescent="0.25">
      <c r="A31" s="18" t="s">
        <v>59</v>
      </c>
      <c r="B31" s="20">
        <f>MIN(B4:B28)</f>
        <v>27642.27807</v>
      </c>
      <c r="C31" s="20">
        <f>MIN(C4:C28)</f>
        <v>7.95</v>
      </c>
      <c r="D31" s="20">
        <f>MIN(D4:D28)</f>
        <v>0.14107291318461901</v>
      </c>
    </row>
    <row r="32" spans="1:4" x14ac:dyDescent="0.25">
      <c r="A32" s="18" t="s">
        <v>60</v>
      </c>
      <c r="B32" s="20">
        <f>MAX(B5:B29)</f>
        <v>19554529.020410001</v>
      </c>
      <c r="C32" s="20">
        <f>MAX(C5:C29)</f>
        <v>2288.3000000000002</v>
      </c>
      <c r="D32" s="20">
        <f>MAX(D5:D29)</f>
        <v>99.796925849477006</v>
      </c>
    </row>
    <row r="33" spans="1:4" x14ac:dyDescent="0.25">
      <c r="A33" s="18" t="s">
        <v>61</v>
      </c>
      <c r="B33" s="20">
        <f>AVERAGE(B6:B31)</f>
        <v>1531605.6709580005</v>
      </c>
      <c r="C33" s="20">
        <f>AVERAGE(C6:C31)</f>
        <v>173.97279999999998</v>
      </c>
      <c r="D33" s="20">
        <f>AVERAGE(D6:D31)</f>
        <v>7.8165798529689763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>
      <selection activeCell="A3" sqref="A3:D29"/>
    </sheetView>
  </sheetViews>
  <sheetFormatPr defaultRowHeight="15" x14ac:dyDescent="0.25"/>
  <cols>
    <col min="1" max="1" width="17.42578125" customWidth="1"/>
    <col min="2" max="2" width="26.7109375" customWidth="1"/>
    <col min="3" max="3" width="53.140625" customWidth="1"/>
    <col min="4" max="4" width="31.42578125" customWidth="1"/>
    <col min="5" max="5" width="13" customWidth="1"/>
    <col min="8" max="8" width="13.42578125" customWidth="1"/>
    <col min="9" max="9" width="18" customWidth="1"/>
  </cols>
  <sheetData>
    <row r="1" spans="1:4" x14ac:dyDescent="0.25">
      <c r="A1" s="10" t="s">
        <v>29</v>
      </c>
      <c r="B1" s="10"/>
      <c r="C1" s="10"/>
      <c r="D1" s="10"/>
    </row>
    <row r="2" spans="1:4" ht="15" customHeight="1" x14ac:dyDescent="0.25">
      <c r="A2" s="9"/>
      <c r="B2" s="1" t="s">
        <v>28</v>
      </c>
      <c r="C2" s="2"/>
      <c r="D2" s="3"/>
    </row>
    <row r="3" spans="1:4" ht="15" customHeight="1" x14ac:dyDescent="0.25">
      <c r="A3" s="14" t="s">
        <v>25</v>
      </c>
      <c r="B3" s="11" t="s">
        <v>27</v>
      </c>
      <c r="C3" s="4" t="s">
        <v>31</v>
      </c>
      <c r="D3" s="4" t="s">
        <v>26</v>
      </c>
    </row>
    <row r="4" spans="1:4" x14ac:dyDescent="0.25">
      <c r="A4" s="15"/>
      <c r="B4" s="12"/>
      <c r="C4" s="5"/>
      <c r="D4" s="5"/>
    </row>
    <row r="5" spans="1:4" x14ac:dyDescent="0.25">
      <c r="A5" s="13" t="s">
        <v>0</v>
      </c>
      <c r="B5" s="7">
        <v>475869.18991999998</v>
      </c>
      <c r="C5" s="7">
        <v>108.91</v>
      </c>
      <c r="D5" s="7">
        <v>2.4286078284436798</v>
      </c>
    </row>
    <row r="6" spans="1:4" x14ac:dyDescent="0.25">
      <c r="A6" s="6" t="s">
        <v>1</v>
      </c>
      <c r="B6" s="7">
        <v>370689.35502000002</v>
      </c>
      <c r="C6" s="7">
        <v>126.32</v>
      </c>
      <c r="D6" s="7">
        <v>1.8918204594705099</v>
      </c>
    </row>
    <row r="7" spans="1:4" x14ac:dyDescent="0.25">
      <c r="A7" s="6" t="s">
        <v>2</v>
      </c>
      <c r="B7" s="7">
        <v>3196375.5374099999</v>
      </c>
      <c r="C7" s="7">
        <v>67.64</v>
      </c>
      <c r="D7" s="7">
        <v>16.312765813026999</v>
      </c>
    </row>
    <row r="8" spans="1:4" x14ac:dyDescent="0.25">
      <c r="A8" s="6" t="s">
        <v>3</v>
      </c>
      <c r="B8" s="7">
        <v>191076.23071</v>
      </c>
      <c r="C8" s="7">
        <v>7.95</v>
      </c>
      <c r="D8" s="7">
        <v>0.97516132492173102</v>
      </c>
    </row>
    <row r="9" spans="1:4" x14ac:dyDescent="0.25">
      <c r="A9" s="6" t="s">
        <v>4</v>
      </c>
      <c r="B9" s="7">
        <v>282497.41542999999</v>
      </c>
      <c r="C9" s="7">
        <v>91.24</v>
      </c>
      <c r="D9" s="7">
        <v>1.4417311504107699</v>
      </c>
    </row>
    <row r="10" spans="1:4" x14ac:dyDescent="0.25">
      <c r="A10" s="6" t="s">
        <v>5</v>
      </c>
      <c r="B10" s="7">
        <v>882915.22021000006</v>
      </c>
      <c r="C10" s="7">
        <v>133.55000000000001</v>
      </c>
      <c r="D10" s="7">
        <v>4.5059752996712499</v>
      </c>
    </row>
    <row r="11" spans="1:4" x14ac:dyDescent="0.25">
      <c r="A11" s="6" t="s">
        <v>6</v>
      </c>
      <c r="B11" s="7">
        <v>2002452.5700300001</v>
      </c>
      <c r="C11" s="7">
        <v>109.81</v>
      </c>
      <c r="D11" s="7">
        <v>10.219556320676199</v>
      </c>
    </row>
    <row r="12" spans="1:4" x14ac:dyDescent="0.25">
      <c r="A12" s="6" t="s">
        <v>7</v>
      </c>
      <c r="B12" s="7">
        <v>337847.12871999998</v>
      </c>
      <c r="C12" s="7">
        <v>72.89</v>
      </c>
      <c r="D12" s="7">
        <v>1.7242095075845301</v>
      </c>
    </row>
    <row r="13" spans="1:4" x14ac:dyDescent="0.25">
      <c r="A13" s="6" t="s">
        <v>8</v>
      </c>
      <c r="B13" s="7">
        <v>869874.93194000004</v>
      </c>
      <c r="C13" s="7">
        <v>94.32</v>
      </c>
      <c r="D13" s="7">
        <v>4.4394239304115404</v>
      </c>
    </row>
    <row r="14" spans="1:4" x14ac:dyDescent="0.25">
      <c r="A14" s="6" t="s">
        <v>9</v>
      </c>
      <c r="B14" s="7">
        <v>322315.45983000001</v>
      </c>
      <c r="C14" s="7">
        <v>80.98</v>
      </c>
      <c r="D14" s="7">
        <v>1.6449433280250001</v>
      </c>
    </row>
    <row r="15" spans="1:4" x14ac:dyDescent="0.25">
      <c r="A15" s="6" t="s">
        <v>10</v>
      </c>
      <c r="B15" s="7">
        <v>27642.27807</v>
      </c>
      <c r="C15" s="7">
        <v>42.29</v>
      </c>
      <c r="D15" s="7">
        <v>0.14107291318461901</v>
      </c>
    </row>
    <row r="16" spans="1:4" x14ac:dyDescent="0.25">
      <c r="A16" s="6" t="s">
        <v>11</v>
      </c>
      <c r="B16" s="7">
        <v>1212167.4701</v>
      </c>
      <c r="C16" s="7">
        <v>111.82</v>
      </c>
      <c r="D16" s="7">
        <v>6.1863206730499698</v>
      </c>
    </row>
    <row r="17" spans="1:4" x14ac:dyDescent="0.25">
      <c r="A17" s="6" t="s">
        <v>12</v>
      </c>
      <c r="B17" s="7">
        <v>934331.61236999999</v>
      </c>
      <c r="C17" s="7">
        <v>112.19</v>
      </c>
      <c r="D17" s="7">
        <v>4.7683798746156798</v>
      </c>
    </row>
    <row r="18" spans="1:4" x14ac:dyDescent="0.25">
      <c r="A18" s="6" t="s">
        <v>13</v>
      </c>
      <c r="B18" s="7">
        <v>655296.93125000002</v>
      </c>
      <c r="C18" s="7">
        <v>141.51</v>
      </c>
      <c r="D18" s="7">
        <v>3.3443208572852101</v>
      </c>
    </row>
    <row r="19" spans="1:4" x14ac:dyDescent="0.25">
      <c r="A19" s="6" t="s">
        <v>14</v>
      </c>
      <c r="B19" s="7">
        <v>1028179.40717</v>
      </c>
      <c r="C19" s="7">
        <v>74.959999999999994</v>
      </c>
      <c r="D19" s="7">
        <v>5.2473339526718199</v>
      </c>
    </row>
    <row r="20" spans="1:4" x14ac:dyDescent="0.25">
      <c r="A20" s="6" t="s">
        <v>15</v>
      </c>
      <c r="B20" s="7">
        <v>311429.36093000002</v>
      </c>
      <c r="C20" s="7">
        <v>130.80000000000001</v>
      </c>
      <c r="D20" s="7">
        <v>1.58938590684756</v>
      </c>
    </row>
    <row r="21" spans="1:4" x14ac:dyDescent="0.25">
      <c r="A21" s="6" t="s">
        <v>16</v>
      </c>
      <c r="B21" s="7">
        <v>270125.42829000001</v>
      </c>
      <c r="C21" s="8">
        <v>67.099999999999994</v>
      </c>
      <c r="D21" s="7">
        <v>1.3785904691940301</v>
      </c>
    </row>
    <row r="22" spans="1:4" x14ac:dyDescent="0.25">
      <c r="A22" s="6" t="s">
        <v>17</v>
      </c>
      <c r="B22" s="7">
        <v>281135.81117</v>
      </c>
      <c r="C22" s="7">
        <v>125.71</v>
      </c>
      <c r="D22" s="7">
        <v>1.4347821761230399</v>
      </c>
    </row>
    <row r="23" spans="1:4" x14ac:dyDescent="0.25">
      <c r="A23" s="6" t="s">
        <v>18</v>
      </c>
      <c r="B23" s="7">
        <v>376445.04609999998</v>
      </c>
      <c r="C23" s="7">
        <v>56.65</v>
      </c>
      <c r="D23" s="7">
        <v>1.92119474280526</v>
      </c>
    </row>
    <row r="24" spans="1:4" x14ac:dyDescent="0.25">
      <c r="A24" s="6" t="s">
        <v>19</v>
      </c>
      <c r="B24" s="7">
        <v>67946.509569999995</v>
      </c>
      <c r="C24" s="7">
        <v>46.56</v>
      </c>
      <c r="D24" s="7">
        <v>0.34676635628557301</v>
      </c>
    </row>
    <row r="25" spans="1:4" x14ac:dyDescent="0.25">
      <c r="A25" s="6" t="s">
        <v>20</v>
      </c>
      <c r="B25" s="7">
        <v>300632.52951999998</v>
      </c>
      <c r="C25" s="7">
        <v>85.28</v>
      </c>
      <c r="D25" s="7">
        <v>1.5342840640719799</v>
      </c>
    </row>
    <row r="26" spans="1:4" x14ac:dyDescent="0.25">
      <c r="A26" s="6" t="s">
        <v>21</v>
      </c>
      <c r="B26" s="7">
        <v>397849.43815</v>
      </c>
      <c r="C26" s="7">
        <v>141.18</v>
      </c>
      <c r="D26" s="7">
        <v>2.0304324812359602</v>
      </c>
    </row>
    <row r="27" spans="1:4" x14ac:dyDescent="0.25">
      <c r="A27" s="6" t="s">
        <v>22</v>
      </c>
      <c r="B27" s="7">
        <v>102903.28866999999</v>
      </c>
      <c r="C27" s="7">
        <v>122.95</v>
      </c>
      <c r="D27" s="7">
        <v>0.52516897023439602</v>
      </c>
    </row>
    <row r="28" spans="1:4" x14ac:dyDescent="0.25">
      <c r="A28" s="6" t="s">
        <v>23</v>
      </c>
      <c r="B28" s="7">
        <v>271592.57575000002</v>
      </c>
      <c r="C28" s="7">
        <v>54.6</v>
      </c>
      <c r="D28" s="7">
        <v>1.3860780852917201</v>
      </c>
    </row>
    <row r="29" spans="1:4" x14ac:dyDescent="0.25">
      <c r="A29" s="6" t="s">
        <v>24</v>
      </c>
      <c r="B29" s="7">
        <v>4384938.2940800004</v>
      </c>
      <c r="C29" s="7">
        <v>81.09</v>
      </c>
      <c r="D29" s="7">
        <v>22.378619363938</v>
      </c>
    </row>
  </sheetData>
  <mergeCells count="6">
    <mergeCell ref="A3:A4"/>
    <mergeCell ref="A1:D1"/>
    <mergeCell ref="B2:D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Лист6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2022-11-05T15:30:39Z</dcterms:modified>
</cp:coreProperties>
</file>