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jGEgyts+YF7o5mSaGUvU13CQ/jw=="/>
    </ext>
  </extLst>
</workbook>
</file>

<file path=xl/sharedStrings.xml><?xml version="1.0" encoding="utf-8"?>
<sst xmlns="http://schemas.openxmlformats.org/spreadsheetml/2006/main" count="55" uniqueCount="44">
  <si>
    <t>Завдання 1</t>
  </si>
  <si>
    <t>Товар</t>
  </si>
  <si>
    <t>Ціна</t>
  </si>
  <si>
    <t>Кількість</t>
  </si>
  <si>
    <t>Знижка</t>
  </si>
  <si>
    <t>Вартість</t>
  </si>
  <si>
    <t>Системний блок</t>
  </si>
  <si>
    <t>Монітор</t>
  </si>
  <si>
    <t>Принтер</t>
  </si>
  <si>
    <t>Завдання 2</t>
  </si>
  <si>
    <t>Математична модель</t>
  </si>
  <si>
    <t>Ресурси</t>
  </si>
  <si>
    <t>Продукція</t>
  </si>
  <si>
    <t>Об’єм ресурсів</t>
  </si>
  <si>
    <t>Витрати ресурсів</t>
  </si>
  <si>
    <t>xi</t>
  </si>
  <si>
    <t>Обмеження для витрат ресурсів:</t>
  </si>
  <si>
    <t>П1</t>
  </si>
  <si>
    <t>П2</t>
  </si>
  <si>
    <t>П3</t>
  </si>
  <si>
    <t>≤ 1200</t>
  </si>
  <si>
    <t>Трудові ресурси, людино-год</t>
  </si>
  <si>
    <r>
      <rPr>
        <rFont val="Calibri"/>
        <color theme="1"/>
        <sz val="11.0"/>
      </rPr>
      <t xml:space="preserve">≤ </t>
    </r>
    <r>
      <rPr>
        <rFont val="Calibri"/>
        <color theme="1"/>
        <sz val="11.0"/>
      </rPr>
      <t>150</t>
    </r>
  </si>
  <si>
    <t>Сировина, т</t>
  </si>
  <si>
    <t>≤ 3000</t>
  </si>
  <si>
    <t>Електроенергія, кВт*год</t>
  </si>
  <si>
    <t>Прибуток від реалізації</t>
  </si>
  <si>
    <t xml:space="preserve">Кількість кожного виду продукції: x1, х2, х3 </t>
  </si>
  <si>
    <t>Цільова функція: кількість продукції помножена на індивідуальний прибуток</t>
  </si>
  <si>
    <t>Кількість продукції</t>
  </si>
  <si>
    <t>Загальний прибуток</t>
  </si>
  <si>
    <t>Завдання 3</t>
  </si>
  <si>
    <t>Маг. 1</t>
  </si>
  <si>
    <t>Маг. 2</t>
  </si>
  <si>
    <t>Маг. 3</t>
  </si>
  <si>
    <t>Маг. 4</t>
  </si>
  <si>
    <t>Маг. 5</t>
  </si>
  <si>
    <t>Зберігання, ai</t>
  </si>
  <si>
    <t>Склад 1</t>
  </si>
  <si>
    <t>Склад 2</t>
  </si>
  <si>
    <t>Склад 3</t>
  </si>
  <si>
    <t>Склад 4</t>
  </si>
  <si>
    <t>Потреби, bi</t>
  </si>
  <si>
    <t>Цільова функція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</si>
</sst>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₴-422]"/>
  </numFmts>
  <fonts count="10">
    <font>
      <sz val="11.0"/>
      <color theme="1"/>
      <name val="Calibri"/>
      <scheme val="minor"/>
    </font>
    <font>
      <b/>
      <sz val="11.0"/>
      <color rgb="FFF2F2F2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sz val="11.0"/>
      <color theme="0"/>
      <name val="Calibri"/>
    </font>
    <font>
      <sz val="11.0"/>
      <color rgb="FF0061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</border>
    <border>
      <right/>
      <top/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/>
    </xf>
    <xf borderId="4" fillId="4" fontId="3" numFmtId="0" xfId="0" applyAlignment="1" applyBorder="1" applyFill="1" applyFont="1">
      <alignment horizontal="center"/>
    </xf>
    <xf borderId="1" fillId="4" fontId="4" numFmtId="0" xfId="0" applyAlignment="1" applyBorder="1" applyFont="1">
      <alignment horizontal="center" vertical="center"/>
    </xf>
    <xf borderId="4" fillId="5" fontId="4" numFmtId="164" xfId="0" applyAlignment="1" applyBorder="1" applyFill="1" applyFont="1" applyNumberFormat="1">
      <alignment horizontal="center" vertical="center"/>
    </xf>
    <xf borderId="4" fillId="5" fontId="4" numFmtId="1" xfId="0" applyAlignment="1" applyBorder="1" applyFont="1" applyNumberFormat="1">
      <alignment horizontal="center" vertical="center"/>
    </xf>
    <xf borderId="4" fillId="5" fontId="4" numFmtId="10" xfId="0" applyAlignment="1" applyBorder="1" applyFont="1" applyNumberFormat="1">
      <alignment horizontal="center" vertical="center"/>
    </xf>
    <xf borderId="0" fillId="0" fontId="4" numFmtId="0" xfId="0" applyFont="1"/>
    <xf borderId="5" fillId="3" fontId="3" numFmtId="0" xfId="0" applyAlignment="1" applyBorder="1" applyFont="1">
      <alignment horizontal="center" vertical="center"/>
    </xf>
    <xf borderId="6" fillId="0" fontId="2" numFmtId="0" xfId="0" applyBorder="1" applyFont="1"/>
    <xf borderId="1" fillId="4" fontId="3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1" fillId="4" fontId="4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4" fillId="5" fontId="4" numFmtId="0" xfId="0" applyAlignment="1" applyBorder="1" applyFont="1">
      <alignment horizontal="center"/>
    </xf>
    <xf borderId="4" fillId="4" fontId="4" numFmtId="164" xfId="0" applyAlignment="1" applyBorder="1" applyFont="1" applyNumberFormat="1">
      <alignment horizontal="center"/>
    </xf>
    <xf borderId="4" fillId="4" fontId="4" numFmtId="0" xfId="0" applyBorder="1" applyFont="1"/>
    <xf borderId="1" fillId="4" fontId="6" numFmtId="0" xfId="0" applyAlignment="1" applyBorder="1" applyFont="1">
      <alignment horizontal="left"/>
    </xf>
    <xf borderId="1" fillId="4" fontId="6" numFmtId="0" xfId="0" applyAlignment="1" applyBorder="1" applyFont="1">
      <alignment horizontal="left" shrinkToFit="0" wrapText="1"/>
    </xf>
    <xf borderId="1" fillId="3" fontId="3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/>
    </xf>
    <xf borderId="1" fillId="4" fontId="4" numFmtId="164" xfId="0" applyAlignment="1" applyBorder="1" applyFont="1" applyNumberFormat="1">
      <alignment horizontal="center"/>
    </xf>
    <xf borderId="0" fillId="0" fontId="4" numFmtId="0" xfId="0" applyAlignment="1" applyFont="1">
      <alignment shrinkToFit="0" wrapText="1"/>
    </xf>
    <xf borderId="1" fillId="2" fontId="7" numFmtId="0" xfId="0" applyAlignment="1" applyBorder="1" applyFont="1">
      <alignment horizontal="center"/>
    </xf>
    <xf borderId="4" fillId="4" fontId="4" numFmtId="0" xfId="0" applyAlignment="1" applyBorder="1" applyFont="1">
      <alignment horizontal="right"/>
    </xf>
    <xf borderId="4" fillId="2" fontId="8" numFmtId="0" xfId="0" applyAlignment="1" applyBorder="1" applyFont="1">
      <alignment horizontal="right"/>
    </xf>
    <xf borderId="4" fillId="3" fontId="5" numFmtId="0" xfId="0" applyAlignment="1" applyBorder="1" applyFont="1">
      <alignment horizontal="right"/>
    </xf>
    <xf borderId="4" fillId="3" fontId="5" numFmtId="0" xfId="0" applyAlignment="1" applyBorder="1" applyFont="1">
      <alignment horizontal="right" vertical="center"/>
    </xf>
    <xf borderId="0" fillId="0" fontId="4" numFmtId="0" xfId="0" applyAlignment="1" applyFont="1">
      <alignment vertical="center"/>
    </xf>
    <xf borderId="4" fillId="5" fontId="4" numFmtId="0" xfId="0" applyAlignment="1" applyBorder="1" applyFont="1">
      <alignment horizontal="right"/>
    </xf>
    <xf borderId="4" fillId="3" fontId="4" numFmtId="0" xfId="0" applyAlignment="1" applyBorder="1" applyFont="1">
      <alignment horizontal="right"/>
    </xf>
    <xf borderId="4" fillId="2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4" fillId="3" fontId="9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8.71"/>
    <col customWidth="1" min="3" max="3" width="9.29"/>
    <col customWidth="1" min="4" max="4" width="11.71"/>
    <col customWidth="1" min="5" max="5" width="12.0"/>
    <col customWidth="1" min="6" max="6" width="12.86"/>
    <col customWidth="1" min="7" max="7" width="11.86"/>
    <col customWidth="1" min="8" max="8" width="10.71"/>
    <col customWidth="1" min="9" max="9" width="13.43"/>
    <col customWidth="1" min="10" max="10" width="12.86"/>
    <col customWidth="1" min="11" max="14" width="8.71"/>
    <col customWidth="1" min="15" max="15" width="11.71"/>
    <col customWidth="1" min="16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3">
      <c r="A3" s="4" t="s">
        <v>1</v>
      </c>
      <c r="B3" s="3"/>
      <c r="C3" s="5" t="s">
        <v>2</v>
      </c>
      <c r="D3" s="5" t="s">
        <v>3</v>
      </c>
      <c r="E3" s="5" t="s">
        <v>4</v>
      </c>
      <c r="F3" s="5" t="s">
        <v>5</v>
      </c>
    </row>
    <row r="4">
      <c r="A4" s="6" t="s">
        <v>6</v>
      </c>
      <c r="B4" s="3"/>
      <c r="C4" s="7">
        <v>1500.0</v>
      </c>
      <c r="D4" s="8">
        <v>15.0757575757576</v>
      </c>
      <c r="E4" s="9">
        <v>0.12</v>
      </c>
      <c r="F4" s="7">
        <f t="shared" ref="F4:F6" si="1">C4*(1-E4)*D4</f>
        <v>19900</v>
      </c>
      <c r="G4" s="10"/>
    </row>
    <row r="5">
      <c r="A5" s="6" t="s">
        <v>7</v>
      </c>
      <c r="B5" s="3"/>
      <c r="C5" s="7">
        <v>2000.0</v>
      </c>
      <c r="D5" s="8">
        <v>14.2045454545455</v>
      </c>
      <c r="E5" s="9">
        <v>0.12</v>
      </c>
      <c r="F5" s="7">
        <f t="shared" si="1"/>
        <v>25000</v>
      </c>
      <c r="G5" s="10"/>
    </row>
    <row r="6">
      <c r="A6" s="6" t="s">
        <v>8</v>
      </c>
      <c r="B6" s="3"/>
      <c r="C6" s="7">
        <v>3600.0</v>
      </c>
      <c r="D6" s="8">
        <v>4.73484848484848</v>
      </c>
      <c r="E6" s="9">
        <v>0.12</v>
      </c>
      <c r="F6" s="7">
        <f t="shared" si="1"/>
        <v>15000</v>
      </c>
      <c r="G6" s="10"/>
    </row>
    <row r="7">
      <c r="G7" s="10"/>
      <c r="H7" s="10"/>
      <c r="I7" s="10"/>
    </row>
    <row r="8">
      <c r="A8" s="1" t="s">
        <v>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/>
    </row>
    <row r="10" ht="15.0" customHeight="1">
      <c r="A10" s="1" t="s">
        <v>10</v>
      </c>
      <c r="B10" s="2"/>
      <c r="C10" s="2"/>
      <c r="D10" s="2"/>
      <c r="E10" s="2"/>
      <c r="F10" s="3"/>
      <c r="H10" s="11" t="s">
        <v>11</v>
      </c>
      <c r="I10" s="12"/>
      <c r="J10" s="4" t="s">
        <v>12</v>
      </c>
      <c r="K10" s="2"/>
      <c r="L10" s="3"/>
      <c r="M10" s="11" t="s">
        <v>13</v>
      </c>
      <c r="N10" s="12"/>
      <c r="O10" s="11" t="s">
        <v>14</v>
      </c>
      <c r="P10" s="12"/>
    </row>
    <row r="11">
      <c r="A11" s="4" t="s">
        <v>15</v>
      </c>
      <c r="B11" s="3"/>
      <c r="C11" s="13" t="s">
        <v>16</v>
      </c>
      <c r="D11" s="2"/>
      <c r="E11" s="2"/>
      <c r="F11" s="3"/>
      <c r="H11" s="14"/>
      <c r="I11" s="15"/>
      <c r="J11" s="5" t="s">
        <v>17</v>
      </c>
      <c r="K11" s="5" t="s">
        <v>18</v>
      </c>
      <c r="L11" s="5" t="s">
        <v>19</v>
      </c>
      <c r="M11" s="14"/>
      <c r="N11" s="15"/>
      <c r="O11" s="14"/>
      <c r="P11" s="15"/>
    </row>
    <row r="12">
      <c r="A12" s="16">
        <v>1.0</v>
      </c>
      <c r="B12" s="3"/>
      <c r="C12" s="17" t="s">
        <v>20</v>
      </c>
      <c r="D12" s="2"/>
      <c r="E12" s="2"/>
      <c r="F12" s="3"/>
      <c r="H12" s="18" t="s">
        <v>21</v>
      </c>
      <c r="I12" s="3"/>
      <c r="J12" s="19">
        <v>15.0</v>
      </c>
      <c r="K12" s="19">
        <v>20.0</v>
      </c>
      <c r="L12" s="19">
        <v>25.0</v>
      </c>
      <c r="M12" s="17">
        <v>1200.0</v>
      </c>
      <c r="N12" s="3"/>
      <c r="O12" s="17">
        <f t="shared" ref="O12:O14" si="2">J12*$J$17+K12*$K$17+L12*$L$17</f>
        <v>1200</v>
      </c>
      <c r="P12" s="3"/>
    </row>
    <row r="13">
      <c r="A13" s="16">
        <v>2.0</v>
      </c>
      <c r="B13" s="3"/>
      <c r="C13" s="17" t="s">
        <v>22</v>
      </c>
      <c r="D13" s="2"/>
      <c r="E13" s="2"/>
      <c r="F13" s="3"/>
      <c r="H13" s="18" t="s">
        <v>23</v>
      </c>
      <c r="I13" s="3"/>
      <c r="J13" s="19">
        <v>2.0</v>
      </c>
      <c r="K13" s="19">
        <v>3.0</v>
      </c>
      <c r="L13" s="19">
        <v>2.5</v>
      </c>
      <c r="M13" s="17">
        <v>150.0</v>
      </c>
      <c r="N13" s="3"/>
      <c r="O13" s="17">
        <f t="shared" si="2"/>
        <v>150</v>
      </c>
      <c r="P13" s="3"/>
    </row>
    <row r="14">
      <c r="A14" s="16">
        <v>3.0</v>
      </c>
      <c r="B14" s="3"/>
      <c r="C14" s="17" t="s">
        <v>24</v>
      </c>
      <c r="D14" s="2"/>
      <c r="E14" s="2"/>
      <c r="F14" s="3"/>
      <c r="H14" s="18" t="s">
        <v>25</v>
      </c>
      <c r="I14" s="3"/>
      <c r="J14" s="19">
        <v>35.0</v>
      </c>
      <c r="K14" s="19">
        <v>60.0</v>
      </c>
      <c r="L14" s="19">
        <v>60.0</v>
      </c>
      <c r="M14" s="17">
        <v>3000.0</v>
      </c>
      <c r="N14" s="3"/>
      <c r="O14" s="17">
        <f t="shared" si="2"/>
        <v>2820</v>
      </c>
      <c r="P14" s="3"/>
    </row>
    <row r="15">
      <c r="A15" s="10"/>
      <c r="B15" s="10"/>
      <c r="C15" s="10"/>
      <c r="D15" s="10"/>
      <c r="E15" s="10"/>
      <c r="F15" s="10"/>
      <c r="H15" s="18" t="s">
        <v>26</v>
      </c>
      <c r="I15" s="3"/>
      <c r="J15" s="20">
        <v>300.0</v>
      </c>
      <c r="K15" s="20">
        <v>250.0</v>
      </c>
      <c r="L15" s="20">
        <v>450.0</v>
      </c>
      <c r="M15" s="21"/>
      <c r="N15" s="21"/>
      <c r="O15" s="21"/>
      <c r="P15" s="21"/>
    </row>
    <row r="16">
      <c r="A16" s="22" t="s">
        <v>27</v>
      </c>
      <c r="B16" s="2"/>
      <c r="C16" s="2"/>
      <c r="D16" s="2"/>
      <c r="E16" s="2"/>
      <c r="F16" s="3"/>
      <c r="M16" s="10"/>
      <c r="N16" s="10"/>
      <c r="O16" s="10"/>
      <c r="P16" s="10"/>
      <c r="Q16" s="10"/>
    </row>
    <row r="17" ht="15.0" customHeight="1">
      <c r="A17" s="23" t="s">
        <v>28</v>
      </c>
      <c r="B17" s="2"/>
      <c r="C17" s="2"/>
      <c r="D17" s="2"/>
      <c r="E17" s="2"/>
      <c r="F17" s="3"/>
      <c r="H17" s="24" t="s">
        <v>29</v>
      </c>
      <c r="I17" s="3"/>
      <c r="J17" s="25">
        <v>60.0</v>
      </c>
      <c r="K17" s="25">
        <v>0.0</v>
      </c>
      <c r="L17" s="25">
        <v>12.0</v>
      </c>
      <c r="M17" s="18" t="s">
        <v>30</v>
      </c>
      <c r="N17" s="3"/>
      <c r="O17" s="26">
        <f>J15*J17+K15*K17+L15*L17</f>
        <v>23400</v>
      </c>
      <c r="P17" s="3"/>
      <c r="Q17" s="10"/>
    </row>
    <row r="18">
      <c r="A18" s="27"/>
      <c r="B18" s="27"/>
      <c r="C18" s="27"/>
      <c r="D18" s="27"/>
      <c r="E18" s="27"/>
      <c r="F18" s="27"/>
      <c r="M18" s="10"/>
      <c r="N18" s="10"/>
      <c r="O18" s="10"/>
      <c r="Q18" s="10"/>
    </row>
    <row r="19">
      <c r="A19" s="28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</row>
    <row r="21" ht="17.25" customHeight="1">
      <c r="A21" s="29"/>
      <c r="B21" s="30" t="s">
        <v>32</v>
      </c>
      <c r="C21" s="30" t="s">
        <v>33</v>
      </c>
      <c r="D21" s="30" t="s">
        <v>34</v>
      </c>
      <c r="E21" s="30" t="s">
        <v>35</v>
      </c>
      <c r="F21" s="30" t="s">
        <v>36</v>
      </c>
      <c r="G21" s="31" t="s">
        <v>37</v>
      </c>
      <c r="I21" s="29"/>
      <c r="J21" s="30" t="s">
        <v>32</v>
      </c>
      <c r="K21" s="30" t="s">
        <v>33</v>
      </c>
      <c r="L21" s="30" t="s">
        <v>34</v>
      </c>
      <c r="M21" s="30" t="s">
        <v>35</v>
      </c>
      <c r="N21" s="30" t="s">
        <v>36</v>
      </c>
      <c r="O21" s="32" t="s">
        <v>37</v>
      </c>
      <c r="P21" s="33"/>
    </row>
    <row r="22" ht="16.5" customHeight="1">
      <c r="A22" s="29" t="s">
        <v>38</v>
      </c>
      <c r="B22" s="34">
        <v>1.5</v>
      </c>
      <c r="C22" s="34">
        <v>2.0</v>
      </c>
      <c r="D22" s="34">
        <v>1.75</v>
      </c>
      <c r="E22" s="34">
        <v>2.25</v>
      </c>
      <c r="F22" s="34">
        <v>2.25</v>
      </c>
      <c r="G22" s="35">
        <v>200.0</v>
      </c>
      <c r="H22" s="33"/>
      <c r="I22" s="29" t="s">
        <v>38</v>
      </c>
      <c r="J22" s="34">
        <v>150.0</v>
      </c>
      <c r="K22" s="34">
        <v>0.0</v>
      </c>
      <c r="L22" s="34">
        <v>50.0</v>
      </c>
      <c r="M22" s="34">
        <v>0.0</v>
      </c>
      <c r="N22" s="34">
        <v>0.0</v>
      </c>
      <c r="O22" s="35">
        <v>200.0</v>
      </c>
      <c r="P22" s="10"/>
    </row>
    <row r="23" ht="18.0" customHeight="1">
      <c r="A23" s="29" t="s">
        <v>39</v>
      </c>
      <c r="B23" s="34">
        <v>2.5</v>
      </c>
      <c r="C23" s="34">
        <v>2.0</v>
      </c>
      <c r="D23" s="34">
        <v>1.75</v>
      </c>
      <c r="E23" s="34">
        <v>1.0</v>
      </c>
      <c r="F23" s="34">
        <v>1.5</v>
      </c>
      <c r="G23" s="35">
        <v>150.0</v>
      </c>
      <c r="H23" s="10"/>
      <c r="I23" s="29" t="s">
        <v>39</v>
      </c>
      <c r="J23" s="34">
        <v>0.0</v>
      </c>
      <c r="K23" s="34">
        <v>0.0</v>
      </c>
      <c r="L23" s="34">
        <v>0.0</v>
      </c>
      <c r="M23" s="34">
        <v>50.0</v>
      </c>
      <c r="N23" s="34">
        <v>100.0</v>
      </c>
      <c r="O23" s="35">
        <v>150.0</v>
      </c>
      <c r="P23" s="10"/>
    </row>
    <row r="24" ht="18.0" customHeight="1">
      <c r="A24" s="29" t="s">
        <v>40</v>
      </c>
      <c r="B24" s="34">
        <v>2.0</v>
      </c>
      <c r="C24" s="34">
        <v>1.5</v>
      </c>
      <c r="D24" s="34">
        <v>1.5</v>
      </c>
      <c r="E24" s="34">
        <v>1.75</v>
      </c>
      <c r="F24" s="34">
        <v>1.75</v>
      </c>
      <c r="G24" s="35">
        <v>225.0</v>
      </c>
      <c r="H24" s="10"/>
      <c r="I24" s="29" t="s">
        <v>40</v>
      </c>
      <c r="J24" s="34">
        <v>0.0</v>
      </c>
      <c r="K24" s="34">
        <v>100.0</v>
      </c>
      <c r="L24" s="34">
        <v>125.0</v>
      </c>
      <c r="M24" s="34">
        <v>0.0</v>
      </c>
      <c r="N24" s="34">
        <v>0.0</v>
      </c>
      <c r="O24" s="35">
        <v>225.0</v>
      </c>
      <c r="P24" s="10"/>
    </row>
    <row r="25" ht="19.5" customHeight="1">
      <c r="A25" s="29" t="s">
        <v>41</v>
      </c>
      <c r="B25" s="34">
        <v>2.0</v>
      </c>
      <c r="C25" s="34">
        <v>2.5</v>
      </c>
      <c r="D25" s="34">
        <v>1.75</v>
      </c>
      <c r="E25" s="34">
        <v>1.75</v>
      </c>
      <c r="F25" s="34">
        <v>1.75</v>
      </c>
      <c r="G25" s="35">
        <v>175.0</v>
      </c>
      <c r="H25" s="10"/>
      <c r="I25" s="29" t="s">
        <v>41</v>
      </c>
      <c r="J25" s="34">
        <v>0.0</v>
      </c>
      <c r="K25" s="34">
        <v>0.0</v>
      </c>
      <c r="L25" s="34">
        <v>25.0</v>
      </c>
      <c r="M25" s="34">
        <v>0.0</v>
      </c>
      <c r="N25" s="34">
        <v>150.0</v>
      </c>
      <c r="O25" s="35">
        <v>175.0</v>
      </c>
      <c r="P25" s="10"/>
    </row>
    <row r="26" ht="18.0" customHeight="1">
      <c r="A26" s="35" t="s">
        <v>42</v>
      </c>
      <c r="B26" s="35">
        <v>150.0</v>
      </c>
      <c r="C26" s="35">
        <v>100.0</v>
      </c>
      <c r="D26" s="35">
        <v>200.0</v>
      </c>
      <c r="E26" s="35">
        <v>50.0</v>
      </c>
      <c r="F26" s="35">
        <v>250.0</v>
      </c>
      <c r="G26" s="36">
        <f>SUM(G22:G25)</f>
        <v>750</v>
      </c>
      <c r="H26" s="10"/>
      <c r="I26" s="35" t="s">
        <v>42</v>
      </c>
      <c r="J26" s="35">
        <v>150.0</v>
      </c>
      <c r="K26" s="35">
        <v>100.0</v>
      </c>
      <c r="L26" s="35">
        <v>200.0</v>
      </c>
      <c r="M26" s="35">
        <v>50.0</v>
      </c>
      <c r="N26" s="35">
        <v>250.0</v>
      </c>
      <c r="O26" s="36">
        <f>SUM(O22:O25)</f>
        <v>750</v>
      </c>
      <c r="P26" s="10"/>
    </row>
    <row r="27" ht="18.0" customHeight="1">
      <c r="H27" s="10"/>
      <c r="I27" s="37"/>
      <c r="J27" s="37"/>
      <c r="K27" s="37"/>
      <c r="L27" s="37"/>
      <c r="M27" s="37"/>
      <c r="N27" s="37"/>
      <c r="O27" s="37"/>
      <c r="P27" s="10"/>
    </row>
    <row r="28" ht="18.0" customHeight="1">
      <c r="I28" s="31" t="s">
        <v>43</v>
      </c>
      <c r="J28" s="35"/>
      <c r="K28" s="35"/>
      <c r="L28" s="38"/>
      <c r="M28" s="38"/>
      <c r="N28" s="38"/>
      <c r="O28" s="36">
        <f>SUMPRODUCT($B$22:$F$25, $J$22:$N$25)</f>
        <v>1156.25</v>
      </c>
      <c r="P28" s="10"/>
    </row>
    <row r="29" ht="18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A37" s="10"/>
      <c r="B37" s="10"/>
      <c r="C37" s="10"/>
      <c r="D37" s="10"/>
      <c r="E37" s="10"/>
      <c r="F37" s="10"/>
      <c r="G37" s="10"/>
      <c r="H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A1:P1"/>
    <mergeCell ref="A3:B3"/>
    <mergeCell ref="A4:B4"/>
    <mergeCell ref="A5:B5"/>
    <mergeCell ref="A6:B6"/>
    <mergeCell ref="A8:P8"/>
    <mergeCell ref="A10:F10"/>
    <mergeCell ref="H10:I11"/>
    <mergeCell ref="H12:I12"/>
    <mergeCell ref="H13:I13"/>
    <mergeCell ref="H14:I14"/>
    <mergeCell ref="H15:I15"/>
    <mergeCell ref="H17:I17"/>
    <mergeCell ref="M12:N12"/>
    <mergeCell ref="O12:P12"/>
    <mergeCell ref="M13:N13"/>
    <mergeCell ref="O13:P13"/>
    <mergeCell ref="M14:N14"/>
    <mergeCell ref="O14:P14"/>
    <mergeCell ref="M17:N17"/>
    <mergeCell ref="O17:P17"/>
    <mergeCell ref="A13:B13"/>
    <mergeCell ref="C13:F13"/>
    <mergeCell ref="A14:B14"/>
    <mergeCell ref="C14:F14"/>
    <mergeCell ref="A16:F16"/>
    <mergeCell ref="A17:F17"/>
    <mergeCell ref="A19:P19"/>
    <mergeCell ref="J10:L10"/>
    <mergeCell ref="M10:N11"/>
    <mergeCell ref="O10:P11"/>
    <mergeCell ref="A11:B11"/>
    <mergeCell ref="C11:F11"/>
    <mergeCell ref="A12:B12"/>
    <mergeCell ref="C12:F1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2022-12-05T13:17:30Z</dcterms:created>
</cp:coreProperties>
</file>