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C292957-D6E9-482E-85E4-B4C3B564E5D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B14" i="1"/>
  <c r="C14" i="1" l="1"/>
  <c r="D14" i="1" l="1"/>
  <c r="G16" i="1" l="1"/>
  <c r="J7" i="1"/>
  <c r="I7" i="1"/>
  <c r="H7" i="1"/>
  <c r="G7" i="1"/>
  <c r="D7" i="1"/>
  <c r="C7" i="1"/>
  <c r="B7" i="1"/>
  <c r="G11" i="1" l="1"/>
  <c r="G10" i="1"/>
  <c r="B16" i="1"/>
  <c r="B11" i="1"/>
  <c r="B10" i="1"/>
  <c r="B9" i="1"/>
  <c r="G9" i="1"/>
  <c r="J9" i="1" l="1"/>
  <c r="J10" i="1" s="1"/>
</calcChain>
</file>

<file path=xl/sharedStrings.xml><?xml version="1.0" encoding="utf-8"?>
<sst xmlns="http://schemas.openxmlformats.org/spreadsheetml/2006/main" count="19" uniqueCount="17">
  <si>
    <t>x</t>
  </si>
  <si>
    <t>pi</t>
  </si>
  <si>
    <t>y</t>
  </si>
  <si>
    <t>pj</t>
  </si>
  <si>
    <t>Sigma(Y)</t>
  </si>
  <si>
    <t>D(Y)</t>
  </si>
  <si>
    <t>M(Y)</t>
  </si>
  <si>
    <t>M(X)</t>
  </si>
  <si>
    <t>Sigma(X)</t>
  </si>
  <si>
    <t>D(X)</t>
  </si>
  <si>
    <t>rxy</t>
  </si>
  <si>
    <t>COV(X;Y)</t>
  </si>
  <si>
    <t>X\Y</t>
  </si>
  <si>
    <t>X|Y = 14</t>
  </si>
  <si>
    <t>Y|X = 18</t>
  </si>
  <si>
    <t>M(X|Y=14)</t>
  </si>
  <si>
    <t>M(Y|X=18)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</si>
</sst>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/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19" sqref="J19"/>
    </sheetView>
  </sheetViews>
  <sheetFormatPr defaultRowHeight="15" x14ac:dyDescent="0.25"/>
  <cols>
    <col min="6" max="6" width="9.140625" customWidth="1"/>
  </cols>
  <sheetData>
    <row r="1" spans="1:10" ht="15.75" thickBot="1" x14ac:dyDescent="0.3">
      <c r="A1" s="1" t="s">
        <v>12</v>
      </c>
      <c r="B1" s="2">
        <v>14</v>
      </c>
      <c r="C1" s="2">
        <v>19</v>
      </c>
      <c r="D1" s="2">
        <v>24</v>
      </c>
      <c r="E1" s="2">
        <v>29</v>
      </c>
    </row>
    <row r="2" spans="1:10" x14ac:dyDescent="0.25">
      <c r="A2" s="3">
        <v>14</v>
      </c>
      <c r="B2" s="4">
        <v>4.2000000000000003E-2</v>
      </c>
      <c r="C2" s="5">
        <v>0.106</v>
      </c>
      <c r="D2" s="5">
        <v>0.112</v>
      </c>
      <c r="E2" s="6">
        <v>6.8000000000000005E-2</v>
      </c>
    </row>
    <row r="3" spans="1:10" x14ac:dyDescent="0.25">
      <c r="A3" s="3">
        <v>16</v>
      </c>
      <c r="B3" s="7">
        <v>8.7999999999999995E-2</v>
      </c>
      <c r="C3" s="1">
        <v>8.2000000000000003E-2</v>
      </c>
      <c r="D3" s="1">
        <v>7.8E-2</v>
      </c>
      <c r="E3" s="8">
        <v>5.1999999999999998E-2</v>
      </c>
    </row>
    <row r="4" spans="1:10" ht="15.75" thickBot="1" x14ac:dyDescent="0.3">
      <c r="A4" s="3">
        <v>18</v>
      </c>
      <c r="B4" s="9">
        <v>7.1999999999999995E-2</v>
      </c>
      <c r="C4" s="10">
        <v>3.7999999999999999E-2</v>
      </c>
      <c r="D4" s="10">
        <v>0.13200000000000001</v>
      </c>
      <c r="E4" s="11">
        <v>0.128</v>
      </c>
    </row>
    <row r="6" spans="1:10" ht="15.75" thickBot="1" x14ac:dyDescent="0.3">
      <c r="A6" s="24" t="s">
        <v>0</v>
      </c>
      <c r="B6" s="25">
        <v>14</v>
      </c>
      <c r="C6" s="25">
        <v>16</v>
      </c>
      <c r="D6" s="25">
        <v>18</v>
      </c>
      <c r="F6" s="26" t="s">
        <v>2</v>
      </c>
      <c r="G6" s="2">
        <v>14</v>
      </c>
      <c r="H6" s="2">
        <v>19</v>
      </c>
      <c r="I6" s="2">
        <v>24</v>
      </c>
      <c r="J6" s="2">
        <v>29</v>
      </c>
    </row>
    <row r="7" spans="1:10" ht="15.75" thickBot="1" x14ac:dyDescent="0.3">
      <c r="A7" s="12" t="s">
        <v>1</v>
      </c>
      <c r="B7" s="13">
        <f>SUM(B2:E2)</f>
        <v>0.32800000000000001</v>
      </c>
      <c r="C7" s="14">
        <f>SUM(B3:E3)</f>
        <v>0.3</v>
      </c>
      <c r="D7" s="15">
        <f>SUM(B4:E4)</f>
        <v>0.37</v>
      </c>
      <c r="F7" s="12" t="s">
        <v>3</v>
      </c>
      <c r="G7" s="13">
        <f>SUM(B2:B4)</f>
        <v>0.20200000000000001</v>
      </c>
      <c r="H7" s="14">
        <f>SUM(C2:C4)</f>
        <v>0.22600000000000001</v>
      </c>
      <c r="I7" s="14">
        <f>SUM(D2:D4)</f>
        <v>0.32200000000000001</v>
      </c>
      <c r="J7" s="15">
        <f>SUM(E2:E4)</f>
        <v>0.248</v>
      </c>
    </row>
    <row r="8" spans="1:10" ht="15.75" thickBot="1" x14ac:dyDescent="0.3"/>
    <row r="9" spans="1:10" x14ac:dyDescent="0.25">
      <c r="A9" s="28" t="s">
        <v>7</v>
      </c>
      <c r="B9" s="16">
        <f>(A2 * B7 + A3 * C7 + A4 * D7)</f>
        <v>16.052</v>
      </c>
      <c r="F9" s="27" t="s">
        <v>6</v>
      </c>
      <c r="G9" s="19">
        <f>(B1*G7+C1*H7+D1*I7+E1*J7)</f>
        <v>22.042000000000002</v>
      </c>
      <c r="I9" s="29" t="s">
        <v>11</v>
      </c>
      <c r="J9" s="22">
        <f>((A2 * (B1 * B2 + C1 * C2 + D1 * D2 + E1 * E2) + A3 * (B1 * B3 + C1 * C3 + D1 * D3 + E1 * E3) + A4 *  (B1 * B4 + C1 * C4 + D1 * D4 + E1 * E4)) - B9 * G9)</f>
        <v>1.5498159999999643</v>
      </c>
    </row>
    <row r="10" spans="1:10" ht="15.75" thickBot="1" x14ac:dyDescent="0.3">
      <c r="A10" s="28" t="s">
        <v>9</v>
      </c>
      <c r="B10" s="17">
        <f>((A2 * A2 * B7 + A3 * A3 * C7 + A4 * A4 * D7) - (A2 * B7 + A3 * C7 + A4 * D7) * (A2 * B7 + A3 * C7 + A4 * D7))</f>
        <v>3.3012959999999794</v>
      </c>
      <c r="F10" s="27" t="s">
        <v>5</v>
      </c>
      <c r="G10" s="20">
        <f>((B1* B1 * G7+C1* C1 *H7+D1 * D1 * I7+E1 * E1 *J7) - (B1*G7+C1*H7+D1*I7+E1*J7) * (B1*G7+C1*H7+D1*I7+E1*J7))</f>
        <v>29.368235999999911</v>
      </c>
      <c r="I10" s="29" t="s">
        <v>10</v>
      </c>
      <c r="J10" s="23">
        <f>(J9/(B11*G11))</f>
        <v>0.15739791553760571</v>
      </c>
    </row>
    <row r="11" spans="1:10" ht="15.75" thickBot="1" x14ac:dyDescent="0.3">
      <c r="A11" s="28" t="s">
        <v>8</v>
      </c>
      <c r="B11" s="18">
        <f>SQRT((A2 * A2 * B7 + A3 * A3 * C7 + A4 * A4 * D7) - (A2 * B7 + A3 * C7 + A4 * D7) * (A2 * B7 + A3 * C7 + A4 * D7))</f>
        <v>1.8169468897026075</v>
      </c>
      <c r="F11" s="27" t="s">
        <v>4</v>
      </c>
      <c r="G11" s="21">
        <f>SQRT((B1* B1 * G7+C1* C1 *H7+D1 * D1 * I7+E1 * E1 *J7) - (B1*G7+C1*H7+D1*I7+E1*J7) * (B1*G7+C1*H7+D1*I7+E1*J7))</f>
        <v>5.419246811135281</v>
      </c>
    </row>
    <row r="13" spans="1:10" ht="15.75" thickBot="1" x14ac:dyDescent="0.3">
      <c r="A13" s="24" t="s">
        <v>13</v>
      </c>
      <c r="B13" s="25">
        <v>14</v>
      </c>
      <c r="C13" s="25">
        <v>16</v>
      </c>
      <c r="D13" s="25">
        <v>18</v>
      </c>
      <c r="F13" s="26" t="s">
        <v>14</v>
      </c>
      <c r="G13" s="2">
        <v>14</v>
      </c>
      <c r="H13" s="2">
        <v>19</v>
      </c>
      <c r="I13" s="2">
        <v>24</v>
      </c>
      <c r="J13" s="2">
        <v>29</v>
      </c>
    </row>
    <row r="14" spans="1:10" ht="15.75" thickBot="1" x14ac:dyDescent="0.3">
      <c r="A14" s="12" t="s">
        <v>1</v>
      </c>
      <c r="B14" s="13">
        <f>(B2/SUM(B2:B4))</f>
        <v>0.20792079207920791</v>
      </c>
      <c r="C14" s="14">
        <f>(B3/SUM(B2:B4))</f>
        <v>0.43564356435643559</v>
      </c>
      <c r="D14" s="15">
        <f>(B4/SUM(B2:B4))</f>
        <v>0.35643564356435636</v>
      </c>
      <c r="F14" s="12" t="s">
        <v>3</v>
      </c>
      <c r="G14" s="13">
        <f>(B4/SUM(B4:E4))</f>
        <v>0.19459459459459458</v>
      </c>
      <c r="H14" s="14">
        <f>(C4/SUM(B4:E4))</f>
        <v>0.10270270270270269</v>
      </c>
      <c r="I14" s="14">
        <f>(D4/SUM(B4:E4))</f>
        <v>0.35675675675675678</v>
      </c>
      <c r="J14" s="15">
        <f>(E4/SUM(B4:E4))</f>
        <v>0.34594594594594597</v>
      </c>
    </row>
    <row r="15" spans="1:10" ht="15.75" thickBot="1" x14ac:dyDescent="0.3"/>
    <row r="16" spans="1:10" x14ac:dyDescent="0.25">
      <c r="A16" s="28" t="s">
        <v>15</v>
      </c>
      <c r="B16" s="16">
        <f>(A2 * B14 + A3 * C14 + A4 * D14)</f>
        <v>16.297029702970296</v>
      </c>
      <c r="F16" s="27" t="s">
        <v>16</v>
      </c>
      <c r="G16" s="19">
        <f>(B1*G14+C1*H14+D1*I14+E1*J14)</f>
        <v>23.270270270270274</v>
      </c>
    </row>
    <row r="18" spans="3:3" x14ac:dyDescent="0.25">
      <c r="C18" s="3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2020-11-11T13:44:42Z</dcterms:modified>
</cp:coreProperties>
</file>