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\root\projects\hash_functions\results\"/>
    </mc:Choice>
  </mc:AlternateContent>
  <xr:revisionPtr revIDLastSave="0" documentId="13_ncr:1_{8A6D8893-6626-482E-8B7E-9DC8035BF6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Process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11" i="2" s="1"/>
  <c r="C2" i="2"/>
  <c r="D11" i="2" s="1"/>
  <c r="D2" i="2"/>
  <c r="C3" i="2"/>
  <c r="D3" i="2"/>
  <c r="B3" i="2"/>
  <c r="C5" i="2" l="1"/>
  <c r="D5" i="2"/>
  <c r="B5" i="2"/>
  <c r="C4" i="2"/>
  <c r="C12" i="2" s="1"/>
  <c r="D4" i="2"/>
  <c r="B4" i="2"/>
  <c r="D13" i="2" l="1"/>
  <c r="C13" i="2"/>
  <c r="C14" i="2" s="1"/>
  <c r="B6" i="2"/>
  <c r="B8" i="2" s="1"/>
  <c r="B7" i="2"/>
  <c r="B9" i="2" s="1"/>
  <c r="D6" i="2"/>
  <c r="D8" i="2" s="1"/>
  <c r="D7" i="2"/>
  <c r="D12" i="2"/>
  <c r="C7" i="2"/>
  <c r="C6" i="2"/>
  <c r="C8" i="2" s="1"/>
  <c r="C9" i="2" l="1"/>
  <c r="C10" i="2" s="1"/>
  <c r="B10" i="2"/>
  <c r="C15" i="2"/>
  <c r="C16" i="2"/>
  <c r="D15" i="2"/>
  <c r="D14" i="2"/>
  <c r="D9" i="2"/>
  <c r="D10" i="2" s="1"/>
  <c r="D16" i="2" l="1"/>
</calcChain>
</file>

<file path=xl/sharedStrings.xml><?xml version="1.0" encoding="utf-8"?>
<sst xmlns="http://schemas.openxmlformats.org/spreadsheetml/2006/main" count="22" uniqueCount="20">
  <si>
    <t>test_id</t>
  </si>
  <si>
    <t>bmark_0</t>
  </si>
  <si>
    <t>bmark_1</t>
  </si>
  <si>
    <t>time_2</t>
  </si>
  <si>
    <t>avg</t>
  </si>
  <si>
    <t>deviation</t>
  </si>
  <si>
    <t>bmark_2</t>
  </si>
  <si>
    <t>rel. error</t>
  </si>
  <si>
    <t>abs. accel</t>
  </si>
  <si>
    <t>rel. accel</t>
  </si>
  <si>
    <t>max. rel. accel</t>
  </si>
  <si>
    <t>max. abs. accel</t>
  </si>
  <si>
    <t>min. abs. accel</t>
  </si>
  <si>
    <t>mid. abs. accel</t>
  </si>
  <si>
    <t>abs. accel. error</t>
  </si>
  <si>
    <t>min. rel. accel</t>
  </si>
  <si>
    <t>mid. rel. accel</t>
  </si>
  <si>
    <t>rel. accel. error</t>
  </si>
  <si>
    <t>rel. accel. rel. error</t>
  </si>
  <si>
    <t>abs. accel. rel.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</si>
</sst>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2" fontId="0" fillId="0" borderId="4" xfId="0" applyNumberFormat="1" applyBorder="1"/>
    <xf numFmtId="10" fontId="0" fillId="0" borderId="6" xfId="1" applyNumberFormat="1" applyFont="1" applyBorder="1"/>
    <xf numFmtId="10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F3" sqref="F3"/>
    </sheetView>
  </sheetViews>
  <sheetFormatPr defaultRowHeight="14.4" x14ac:dyDescent="0.3"/>
  <cols>
    <col min="6" max="6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250000</v>
      </c>
      <c r="C2">
        <v>93750</v>
      </c>
      <c r="D2">
        <v>78125</v>
      </c>
    </row>
    <row r="3" spans="1:4" x14ac:dyDescent="0.3">
      <c r="A3">
        <v>1</v>
      </c>
      <c r="B3">
        <v>250000</v>
      </c>
      <c r="C3">
        <v>78125</v>
      </c>
      <c r="D3">
        <v>93750</v>
      </c>
    </row>
    <row r="4" spans="1:4" x14ac:dyDescent="0.3">
      <c r="A4">
        <v>2</v>
      </c>
      <c r="B4">
        <v>265625</v>
      </c>
      <c r="C4">
        <v>93750</v>
      </c>
      <c r="D4">
        <v>78125</v>
      </c>
    </row>
    <row r="5" spans="1:4" x14ac:dyDescent="0.3">
      <c r="A5">
        <v>3</v>
      </c>
      <c r="B5">
        <v>250000</v>
      </c>
      <c r="C5">
        <v>78125</v>
      </c>
      <c r="D5">
        <v>78125</v>
      </c>
    </row>
    <row r="6" spans="1:4" x14ac:dyDescent="0.3">
      <c r="A6">
        <v>4</v>
      </c>
      <c r="B6">
        <v>250000</v>
      </c>
      <c r="C6">
        <v>93750</v>
      </c>
      <c r="D6">
        <v>93750</v>
      </c>
    </row>
    <row r="7" spans="1:4" x14ac:dyDescent="0.3">
      <c r="A7">
        <v>5</v>
      </c>
      <c r="B7">
        <v>250000</v>
      </c>
      <c r="C7">
        <v>78125</v>
      </c>
      <c r="D7">
        <v>78125</v>
      </c>
    </row>
    <row r="8" spans="1:4" x14ac:dyDescent="0.3">
      <c r="A8">
        <v>6</v>
      </c>
      <c r="B8">
        <v>250000</v>
      </c>
      <c r="C8">
        <v>93750</v>
      </c>
      <c r="D8">
        <v>93750</v>
      </c>
    </row>
    <row r="9" spans="1:4" x14ac:dyDescent="0.3">
      <c r="A9">
        <v>7</v>
      </c>
      <c r="B9">
        <v>234375</v>
      </c>
      <c r="C9">
        <v>78125</v>
      </c>
      <c r="D9">
        <v>78125</v>
      </c>
    </row>
    <row r="10" spans="1:4" x14ac:dyDescent="0.3">
      <c r="A10">
        <v>8</v>
      </c>
      <c r="B10">
        <v>265625</v>
      </c>
      <c r="C10">
        <v>93750</v>
      </c>
      <c r="D10">
        <v>78125</v>
      </c>
    </row>
    <row r="11" spans="1:4" x14ac:dyDescent="0.3">
      <c r="A11">
        <v>9</v>
      </c>
      <c r="B11">
        <v>250000</v>
      </c>
      <c r="C11">
        <v>78125</v>
      </c>
      <c r="D11">
        <v>93750</v>
      </c>
    </row>
    <row r="12" spans="1:4" x14ac:dyDescent="0.3">
      <c r="A12">
        <v>10</v>
      </c>
      <c r="B12">
        <v>250000</v>
      </c>
      <c r="C12">
        <v>93750</v>
      </c>
      <c r="D12">
        <v>78125</v>
      </c>
    </row>
    <row r="13" spans="1:4" x14ac:dyDescent="0.3">
      <c r="A13">
        <v>11</v>
      </c>
      <c r="B13">
        <v>234375</v>
      </c>
      <c r="C13">
        <v>78125</v>
      </c>
      <c r="D13">
        <v>93750</v>
      </c>
    </row>
    <row r="14" spans="1:4" x14ac:dyDescent="0.3">
      <c r="A14">
        <v>12</v>
      </c>
      <c r="B14">
        <v>265625</v>
      </c>
      <c r="C14">
        <v>93750</v>
      </c>
      <c r="D14">
        <v>78125</v>
      </c>
    </row>
    <row r="15" spans="1:4" x14ac:dyDescent="0.3">
      <c r="A15">
        <v>13</v>
      </c>
      <c r="B15">
        <v>234375</v>
      </c>
      <c r="C15">
        <v>78125</v>
      </c>
      <c r="D15">
        <v>78125</v>
      </c>
    </row>
    <row r="16" spans="1:4" x14ac:dyDescent="0.3">
      <c r="A16">
        <v>14</v>
      </c>
      <c r="B16">
        <v>265625</v>
      </c>
      <c r="C16">
        <v>93750</v>
      </c>
      <c r="D16">
        <v>93750</v>
      </c>
    </row>
    <row r="17" spans="1:4" x14ac:dyDescent="0.3">
      <c r="A17">
        <v>15</v>
      </c>
      <c r="B17">
        <v>250000</v>
      </c>
      <c r="C17">
        <v>78125</v>
      </c>
      <c r="D17">
        <v>78125</v>
      </c>
    </row>
    <row r="18" spans="1:4" x14ac:dyDescent="0.3">
      <c r="A18">
        <v>16</v>
      </c>
      <c r="B18">
        <v>234375</v>
      </c>
      <c r="C18">
        <v>93750</v>
      </c>
      <c r="D18">
        <v>93750</v>
      </c>
    </row>
    <row r="19" spans="1:4" x14ac:dyDescent="0.3">
      <c r="A19">
        <v>17</v>
      </c>
      <c r="B19">
        <v>265625</v>
      </c>
      <c r="C19">
        <v>78125</v>
      </c>
      <c r="D19">
        <v>78125</v>
      </c>
    </row>
    <row r="20" spans="1:4" x14ac:dyDescent="0.3">
      <c r="A20">
        <v>18</v>
      </c>
      <c r="B20">
        <v>250000</v>
      </c>
      <c r="C20">
        <v>93750</v>
      </c>
      <c r="D20">
        <v>78125</v>
      </c>
    </row>
    <row r="21" spans="1:4" x14ac:dyDescent="0.3">
      <c r="A21">
        <v>19</v>
      </c>
      <c r="B21">
        <v>250000</v>
      </c>
      <c r="C21">
        <v>78125</v>
      </c>
      <c r="D21">
        <v>93750</v>
      </c>
    </row>
    <row r="22" spans="1:4" x14ac:dyDescent="0.3">
      <c r="A22">
        <v>20</v>
      </c>
      <c r="B22">
        <v>250000</v>
      </c>
      <c r="C22">
        <v>78125</v>
      </c>
      <c r="D22">
        <v>78125</v>
      </c>
    </row>
    <row r="23" spans="1:4" x14ac:dyDescent="0.3">
      <c r="A23">
        <v>21</v>
      </c>
      <c r="B23">
        <v>250000</v>
      </c>
      <c r="C23">
        <v>93750</v>
      </c>
      <c r="D23">
        <v>78125</v>
      </c>
    </row>
    <row r="24" spans="1:4" x14ac:dyDescent="0.3">
      <c r="A24">
        <v>22</v>
      </c>
      <c r="B24">
        <v>250000</v>
      </c>
      <c r="C24">
        <v>78125</v>
      </c>
      <c r="D24">
        <v>93750</v>
      </c>
    </row>
    <row r="25" spans="1:4" x14ac:dyDescent="0.3">
      <c r="A25">
        <v>23</v>
      </c>
      <c r="B25">
        <v>250000</v>
      </c>
      <c r="C25">
        <v>93750</v>
      </c>
      <c r="D25">
        <v>78125</v>
      </c>
    </row>
    <row r="26" spans="1:4" x14ac:dyDescent="0.3">
      <c r="A26">
        <v>24</v>
      </c>
      <c r="B26">
        <v>250000</v>
      </c>
      <c r="C26">
        <v>78125</v>
      </c>
      <c r="D26">
        <v>93750</v>
      </c>
    </row>
    <row r="27" spans="1:4" x14ac:dyDescent="0.3">
      <c r="A27">
        <v>25</v>
      </c>
      <c r="B27">
        <v>250000</v>
      </c>
      <c r="C27">
        <v>93750</v>
      </c>
      <c r="D27">
        <v>78125</v>
      </c>
    </row>
    <row r="28" spans="1:4" x14ac:dyDescent="0.3">
      <c r="A28">
        <v>26</v>
      </c>
      <c r="B28">
        <v>250000</v>
      </c>
      <c r="C28">
        <v>78125</v>
      </c>
      <c r="D28">
        <v>78125</v>
      </c>
    </row>
    <row r="29" spans="1:4" x14ac:dyDescent="0.3">
      <c r="A29">
        <v>27</v>
      </c>
      <c r="B29">
        <v>265625</v>
      </c>
      <c r="C29">
        <v>93750</v>
      </c>
      <c r="D29">
        <v>93750</v>
      </c>
    </row>
    <row r="30" spans="1:4" x14ac:dyDescent="0.3">
      <c r="A30">
        <v>28</v>
      </c>
      <c r="B30">
        <v>234375</v>
      </c>
      <c r="C30">
        <v>78125</v>
      </c>
      <c r="D30">
        <v>78125</v>
      </c>
    </row>
    <row r="31" spans="1:4" x14ac:dyDescent="0.3">
      <c r="A31">
        <v>29</v>
      </c>
      <c r="B31">
        <v>250000</v>
      </c>
      <c r="C31">
        <v>93750</v>
      </c>
      <c r="D31">
        <v>93750</v>
      </c>
    </row>
    <row r="32" spans="1:4" x14ac:dyDescent="0.3">
      <c r="A32">
        <v>30</v>
      </c>
      <c r="B32">
        <v>265625</v>
      </c>
      <c r="C32">
        <v>78125</v>
      </c>
      <c r="D32">
        <v>78125</v>
      </c>
    </row>
    <row r="33" spans="1:4" x14ac:dyDescent="0.3">
      <c r="A33">
        <v>31</v>
      </c>
      <c r="B33">
        <v>250000</v>
      </c>
      <c r="C33">
        <v>93750</v>
      </c>
      <c r="D33">
        <v>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C31-09BE-47B9-80E0-FCA191440139}">
  <dimension ref="A1:D16"/>
  <sheetViews>
    <sheetView tabSelected="1" workbookViewId="0">
      <selection activeCell="H19" sqref="H19"/>
    </sheetView>
  </sheetViews>
  <sheetFormatPr defaultRowHeight="14.4" x14ac:dyDescent="0.3"/>
  <cols>
    <col min="1" max="1" width="17.44140625" bestFit="1" customWidth="1"/>
    <col min="2" max="2" width="9.5546875" bestFit="1" customWidth="1"/>
    <col min="3" max="4" width="9" bestFit="1" customWidth="1"/>
  </cols>
  <sheetData>
    <row r="1" spans="1:4" x14ac:dyDescent="0.3">
      <c r="A1" s="1"/>
      <c r="B1" s="1" t="s">
        <v>1</v>
      </c>
      <c r="C1" s="12" t="s">
        <v>2</v>
      </c>
      <c r="D1" s="13" t="s">
        <v>6</v>
      </c>
    </row>
    <row r="2" spans="1:4" x14ac:dyDescent="0.3">
      <c r="A2" s="1" t="s">
        <v>4</v>
      </c>
      <c r="B2" s="14">
        <f>AVERAGE(Results!B2:B33)</f>
        <v>250976.5625</v>
      </c>
      <c r="C2" s="2">
        <f>AVERAGE(Results!C2:C33)</f>
        <v>85937.5</v>
      </c>
      <c r="D2" s="3">
        <f>AVERAGE(Results!D2:D33)</f>
        <v>83984.375</v>
      </c>
    </row>
    <row r="3" spans="1:4" x14ac:dyDescent="0.3">
      <c r="A3" s="4" t="s">
        <v>5</v>
      </c>
      <c r="B3" s="15">
        <f>_xlfn.STDEV.S(Results!B2:B33)</f>
        <v>9670.6571846521638</v>
      </c>
      <c r="C3" s="5">
        <f>_xlfn.STDEV.S(Results!C2:C33)</f>
        <v>7937.5079375119067</v>
      </c>
      <c r="D3" s="6">
        <f>_xlfn.STDEV.S(Results!D2:D33)</f>
        <v>7685.4590130931983</v>
      </c>
    </row>
    <row r="4" spans="1:4" x14ac:dyDescent="0.3">
      <c r="A4" s="7" t="s">
        <v>7</v>
      </c>
      <c r="B4" s="16">
        <f>B3/B2</f>
        <v>3.8532112673477885E-2</v>
      </c>
      <c r="C4" s="10">
        <f t="shared" ref="C4:D4" si="0">C3/C2</f>
        <v>9.2363728727411276E-2</v>
      </c>
      <c r="D4" s="11">
        <f t="shared" si="0"/>
        <v>9.151058173729576E-2</v>
      </c>
    </row>
    <row r="5" spans="1:4" x14ac:dyDescent="0.3">
      <c r="A5" s="1" t="s">
        <v>8</v>
      </c>
      <c r="B5" s="14">
        <f>$B2/B2</f>
        <v>1</v>
      </c>
      <c r="C5" s="2">
        <f t="shared" ref="C5:D5" si="1">$B2/C2</f>
        <v>2.9204545454545454</v>
      </c>
      <c r="D5" s="3">
        <f t="shared" si="1"/>
        <v>2.9883720930232558</v>
      </c>
    </row>
    <row r="6" spans="1:4" x14ac:dyDescent="0.3">
      <c r="A6" s="4" t="s">
        <v>11</v>
      </c>
      <c r="B6" s="15">
        <f>B5*(1+$B4)/(1-B4)</f>
        <v>1.0801526773413537</v>
      </c>
      <c r="C6" s="5">
        <f>C5*(1+$B4)/(1-C4)</f>
        <v>3.3416313616524471</v>
      </c>
      <c r="D6" s="6">
        <f>D5*(1+$B4)/(1-D4)</f>
        <v>3.4161326712607591</v>
      </c>
    </row>
    <row r="7" spans="1:4" x14ac:dyDescent="0.3">
      <c r="A7" s="4" t="s">
        <v>12</v>
      </c>
      <c r="B7" s="15">
        <f>B5*(1-$B4)/(1+B4)</f>
        <v>0.92579504821611103</v>
      </c>
      <c r="C7" s="5">
        <f t="shared" ref="C7:D7" si="2">C5*(1-$B4)/(1+C4)</f>
        <v>2.570502102923641</v>
      </c>
      <c r="D7" s="6">
        <f t="shared" si="2"/>
        <v>2.6323371031836071</v>
      </c>
    </row>
    <row r="8" spans="1:4" x14ac:dyDescent="0.3">
      <c r="A8" s="4" t="s">
        <v>13</v>
      </c>
      <c r="B8" s="15">
        <f>AVERAGE(B6:B7)</f>
        <v>1.0029738627787324</v>
      </c>
      <c r="C8" s="5">
        <f t="shared" ref="C8:D8" si="3">AVERAGE(C6:C7)</f>
        <v>2.9560667322880443</v>
      </c>
      <c r="D8" s="6">
        <f t="shared" si="3"/>
        <v>3.0242348872221831</v>
      </c>
    </row>
    <row r="9" spans="1:4" x14ac:dyDescent="0.3">
      <c r="A9" s="4" t="s">
        <v>14</v>
      </c>
      <c r="B9" s="15">
        <f>(B6-B7)/2</f>
        <v>7.7178814562621323E-2</v>
      </c>
      <c r="C9" s="5">
        <f t="shared" ref="C9:D9" si="4">(C6-C7)/2</f>
        <v>0.38556462936440306</v>
      </c>
      <c r="D9" s="6">
        <f t="shared" si="4"/>
        <v>0.391897784038576</v>
      </c>
    </row>
    <row r="10" spans="1:4" x14ac:dyDescent="0.3">
      <c r="A10" s="7" t="s">
        <v>19</v>
      </c>
      <c r="B10" s="17">
        <f>B9/B8</f>
        <v>7.694997589348733E-2</v>
      </c>
      <c r="C10" s="8">
        <f t="shared" ref="C10:D10" si="5">C9/C8</f>
        <v>0.1304316391619379</v>
      </c>
      <c r="D10" s="9">
        <f>D9/D8</f>
        <v>0.12958576256573162</v>
      </c>
    </row>
    <row r="11" spans="1:4" x14ac:dyDescent="0.3">
      <c r="A11" s="1" t="s">
        <v>9</v>
      </c>
      <c r="B11" s="14"/>
      <c r="C11" s="2">
        <f>B2/C2</f>
        <v>2.9204545454545454</v>
      </c>
      <c r="D11" s="3">
        <f>C2/D2</f>
        <v>1.0232558139534884</v>
      </c>
    </row>
    <row r="12" spans="1:4" x14ac:dyDescent="0.3">
      <c r="A12" s="4" t="s">
        <v>10</v>
      </c>
      <c r="B12" s="15"/>
      <c r="C12" s="5">
        <f>C11*(1+C4)/(1-B4)</f>
        <v>3.3180500970473155</v>
      </c>
      <c r="D12" s="6">
        <f>D11*(1+D4)/(1-C4)</f>
        <v>1.2305530134758214</v>
      </c>
    </row>
    <row r="13" spans="1:4" x14ac:dyDescent="0.3">
      <c r="A13" s="4" t="s">
        <v>15</v>
      </c>
      <c r="B13" s="15"/>
      <c r="C13" s="5">
        <f>C11*(1-C4)/(1+B4)</f>
        <v>2.5523625525972058</v>
      </c>
      <c r="D13" s="6">
        <f>D11*(1-D4)/(1+C4)</f>
        <v>0.85101423152847244</v>
      </c>
    </row>
    <row r="14" spans="1:4" x14ac:dyDescent="0.3">
      <c r="A14" s="4" t="s">
        <v>16</v>
      </c>
      <c r="B14" s="15"/>
      <c r="C14" s="5">
        <f>AVERAGE(C12:C13)</f>
        <v>2.9352063248222606</v>
      </c>
      <c r="D14" s="6">
        <f>AVERAGE(D12:D13)</f>
        <v>1.040783622502147</v>
      </c>
    </row>
    <row r="15" spans="1:4" x14ac:dyDescent="0.3">
      <c r="A15" s="4" t="s">
        <v>17</v>
      </c>
      <c r="B15" s="15"/>
      <c r="C15" s="5">
        <f>(C12-C13)/2</f>
        <v>0.38284377222505483</v>
      </c>
      <c r="D15" s="6">
        <f>(D12-D13)/2</f>
        <v>0.18976939097367446</v>
      </c>
    </row>
    <row r="16" spans="1:4" x14ac:dyDescent="0.3">
      <c r="A16" s="7" t="s">
        <v>18</v>
      </c>
      <c r="B16" s="17"/>
      <c r="C16" s="8">
        <f>C15/C14</f>
        <v>0.13043163916193784</v>
      </c>
      <c r="D16" s="9">
        <f>D15/D14</f>
        <v>0.18233318325806283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dcterms:created xsi:type="dcterms:W3CDTF">2015-06-05T18:17:20Z</dcterms:created>
  <dcterms:modified xsi:type="dcterms:W3CDTF">2023-05-04T09:28:32Z</dcterms:modified>
</cp:coreProperties>
</file>