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le01\Desktop\"/>
    </mc:Choice>
  </mc:AlternateContent>
  <xr:revisionPtr revIDLastSave="0" documentId="13_ncr:1_{1EBC29CF-E435-448E-B515-213BD3613AF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ti" sheetId="1" r:id="rId1"/>
    <sheet name="G_Ampiezza" sheetId="2" r:id="rId2"/>
    <sheet name="G_f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2" i="1"/>
  <c r="D3" i="1"/>
  <c r="D4" i="1"/>
  <c r="D5" i="1"/>
  <c r="D6" i="1"/>
  <c r="D7" i="1"/>
  <c r="I1" i="1"/>
  <c r="I2" i="1"/>
  <c r="I3" i="1" s="1"/>
  <c r="D47" i="1" s="1"/>
  <c r="B40" i="1" l="1"/>
  <c r="C40" i="1" s="1"/>
  <c r="D15" i="1"/>
  <c r="D16" i="1"/>
  <c r="D32" i="1"/>
  <c r="D48" i="1"/>
  <c r="D64" i="1"/>
  <c r="D80" i="1"/>
  <c r="D96" i="1"/>
  <c r="D112" i="1"/>
  <c r="B45" i="1"/>
  <c r="C45" i="1" s="1"/>
  <c r="B61" i="1"/>
  <c r="C61" i="1" s="1"/>
  <c r="B77" i="1"/>
  <c r="C77" i="1" s="1"/>
  <c r="B93" i="1"/>
  <c r="C93" i="1" s="1"/>
  <c r="B109" i="1"/>
  <c r="C109" i="1" s="1"/>
  <c r="B28" i="1"/>
  <c r="C28" i="1" s="1"/>
  <c r="D17" i="1"/>
  <c r="D33" i="1"/>
  <c r="D49" i="1"/>
  <c r="D65" i="1"/>
  <c r="D81" i="1"/>
  <c r="D97" i="1"/>
  <c r="D113" i="1"/>
  <c r="B46" i="1"/>
  <c r="C46" i="1" s="1"/>
  <c r="B62" i="1"/>
  <c r="C62" i="1" s="1"/>
  <c r="B78" i="1"/>
  <c r="C78" i="1" s="1"/>
  <c r="B94" i="1"/>
  <c r="C94" i="1" s="1"/>
  <c r="B110" i="1"/>
  <c r="C110" i="1" s="1"/>
  <c r="B29" i="1"/>
  <c r="C29" i="1" s="1"/>
  <c r="D18" i="1"/>
  <c r="D34" i="1"/>
  <c r="D50" i="1"/>
  <c r="D66" i="1"/>
  <c r="D82" i="1"/>
  <c r="D98" i="1"/>
  <c r="D14" i="1"/>
  <c r="B47" i="1"/>
  <c r="C47" i="1" s="1"/>
  <c r="B63" i="1"/>
  <c r="C63" i="1" s="1"/>
  <c r="B79" i="1"/>
  <c r="C79" i="1" s="1"/>
  <c r="B95" i="1"/>
  <c r="C95" i="1" s="1"/>
  <c r="B111" i="1"/>
  <c r="C111" i="1" s="1"/>
  <c r="B30" i="1"/>
  <c r="C30" i="1" s="1"/>
  <c r="D19" i="1"/>
  <c r="D35" i="1"/>
  <c r="D51" i="1"/>
  <c r="D67" i="1"/>
  <c r="D83" i="1"/>
  <c r="D99" i="1"/>
  <c r="B48" i="1"/>
  <c r="C48" i="1" s="1"/>
  <c r="B64" i="1"/>
  <c r="C64" i="1" s="1"/>
  <c r="B80" i="1"/>
  <c r="C80" i="1" s="1"/>
  <c r="B96" i="1"/>
  <c r="C96" i="1" s="1"/>
  <c r="B112" i="1"/>
  <c r="C112" i="1" s="1"/>
  <c r="B15" i="1"/>
  <c r="C15" i="1" s="1"/>
  <c r="B31" i="1"/>
  <c r="C31" i="1" s="1"/>
  <c r="B82" i="1"/>
  <c r="C82" i="1" s="1"/>
  <c r="B14" i="1"/>
  <c r="C14" i="1" s="1"/>
  <c r="D40" i="1"/>
  <c r="D104" i="1"/>
  <c r="B53" i="1"/>
  <c r="C53" i="1" s="1"/>
  <c r="D25" i="1"/>
  <c r="D20" i="1"/>
  <c r="D36" i="1"/>
  <c r="D52" i="1"/>
  <c r="D68" i="1"/>
  <c r="D84" i="1"/>
  <c r="D100" i="1"/>
  <c r="B33" i="1"/>
  <c r="C33" i="1" s="1"/>
  <c r="B49" i="1"/>
  <c r="C49" i="1" s="1"/>
  <c r="B65" i="1"/>
  <c r="C65" i="1" s="1"/>
  <c r="B81" i="1"/>
  <c r="C81" i="1" s="1"/>
  <c r="B97" i="1"/>
  <c r="C97" i="1" s="1"/>
  <c r="B113" i="1"/>
  <c r="C113" i="1" s="1"/>
  <c r="B16" i="1"/>
  <c r="C16" i="1" s="1"/>
  <c r="B32" i="1"/>
  <c r="C32" i="1" s="1"/>
  <c r="D21" i="1"/>
  <c r="D37" i="1"/>
  <c r="D53" i="1"/>
  <c r="D69" i="1"/>
  <c r="D85" i="1"/>
  <c r="D101" i="1"/>
  <c r="B34" i="1"/>
  <c r="C34" i="1" s="1"/>
  <c r="B50" i="1"/>
  <c r="C50" i="1" s="1"/>
  <c r="B66" i="1"/>
  <c r="C66" i="1" s="1"/>
  <c r="B98" i="1"/>
  <c r="C98" i="1" s="1"/>
  <c r="B17" i="1"/>
  <c r="C17" i="1" s="1"/>
  <c r="D24" i="1"/>
  <c r="D56" i="1"/>
  <c r="D72" i="1"/>
  <c r="D88" i="1"/>
  <c r="B37" i="1"/>
  <c r="C37" i="1" s="1"/>
  <c r="B69" i="1"/>
  <c r="C69" i="1" s="1"/>
  <c r="B85" i="1"/>
  <c r="C85" i="1" s="1"/>
  <c r="B101" i="1"/>
  <c r="C101" i="1" s="1"/>
  <c r="B20" i="1"/>
  <c r="C20" i="1" s="1"/>
  <c r="D22" i="1"/>
  <c r="D38" i="1"/>
  <c r="D54" i="1"/>
  <c r="D70" i="1"/>
  <c r="D86" i="1"/>
  <c r="D102" i="1"/>
  <c r="B35" i="1"/>
  <c r="C35" i="1" s="1"/>
  <c r="B51" i="1"/>
  <c r="C51" i="1" s="1"/>
  <c r="B67" i="1"/>
  <c r="C67" i="1" s="1"/>
  <c r="B83" i="1"/>
  <c r="C83" i="1" s="1"/>
  <c r="B99" i="1"/>
  <c r="C99" i="1" s="1"/>
  <c r="B18" i="1"/>
  <c r="C18" i="1" s="1"/>
  <c r="D23" i="1"/>
  <c r="D39" i="1"/>
  <c r="D55" i="1"/>
  <c r="D71" i="1"/>
  <c r="D87" i="1"/>
  <c r="D103" i="1"/>
  <c r="B36" i="1"/>
  <c r="C36" i="1" s="1"/>
  <c r="B52" i="1"/>
  <c r="C52" i="1" s="1"/>
  <c r="B68" i="1"/>
  <c r="C68" i="1" s="1"/>
  <c r="B84" i="1"/>
  <c r="C84" i="1" s="1"/>
  <c r="B100" i="1"/>
  <c r="C100" i="1" s="1"/>
  <c r="B19" i="1"/>
  <c r="C19" i="1" s="1"/>
  <c r="D57" i="1"/>
  <c r="D89" i="1"/>
  <c r="D44" i="1"/>
  <c r="D59" i="1"/>
  <c r="D91" i="1"/>
  <c r="D43" i="1"/>
  <c r="B39" i="1"/>
  <c r="C39" i="1" s="1"/>
  <c r="B27" i="1"/>
  <c r="C27" i="1" s="1"/>
  <c r="B38" i="1"/>
  <c r="C38" i="1" s="1"/>
  <c r="D78" i="1"/>
  <c r="B91" i="1"/>
  <c r="C91" i="1" s="1"/>
  <c r="D41" i="1"/>
  <c r="B74" i="1"/>
  <c r="C74" i="1" s="1"/>
  <c r="B107" i="1"/>
  <c r="C107" i="1" s="1"/>
  <c r="D46" i="1"/>
  <c r="B70" i="1"/>
  <c r="C70" i="1" s="1"/>
  <c r="B103" i="1"/>
  <c r="C103" i="1" s="1"/>
  <c r="D111" i="1"/>
  <c r="D74" i="1"/>
  <c r="D31" i="1"/>
  <c r="D92" i="1"/>
  <c r="B73" i="1"/>
  <c r="C73" i="1" s="1"/>
  <c r="B106" i="1"/>
  <c r="C106" i="1" s="1"/>
  <c r="D90" i="1"/>
  <c r="B105" i="1"/>
  <c r="C105" i="1" s="1"/>
  <c r="B25" i="1"/>
  <c r="C25" i="1" s="1"/>
  <c r="D79" i="1"/>
  <c r="B60" i="1"/>
  <c r="C60" i="1" s="1"/>
  <c r="B23" i="1"/>
  <c r="C23" i="1" s="1"/>
  <c r="B58" i="1"/>
  <c r="C58" i="1" s="1"/>
  <c r="D76" i="1"/>
  <c r="B21" i="1"/>
  <c r="C21" i="1" s="1"/>
  <c r="B56" i="1"/>
  <c r="C56" i="1" s="1"/>
  <c r="B89" i="1"/>
  <c r="C89" i="1" s="1"/>
  <c r="B55" i="1"/>
  <c r="C55" i="1" s="1"/>
  <c r="D107" i="1"/>
  <c r="D73" i="1"/>
  <c r="D30" i="1"/>
  <c r="B75" i="1"/>
  <c r="C75" i="1" s="1"/>
  <c r="D58" i="1"/>
  <c r="D45" i="1"/>
  <c r="D77" i="1"/>
  <c r="B22" i="1"/>
  <c r="C22" i="1" s="1"/>
  <c r="D75" i="1"/>
  <c r="B54" i="1"/>
  <c r="C54" i="1" s="1"/>
  <c r="D106" i="1"/>
  <c r="D63" i="1"/>
  <c r="D29" i="1"/>
  <c r="D93" i="1"/>
  <c r="B108" i="1"/>
  <c r="C108" i="1" s="1"/>
  <c r="B72" i="1"/>
  <c r="C72" i="1" s="1"/>
  <c r="B71" i="1"/>
  <c r="C71" i="1" s="1"/>
  <c r="B24" i="1"/>
  <c r="C24" i="1" s="1"/>
  <c r="B59" i="1"/>
  <c r="C59" i="1" s="1"/>
  <c r="B92" i="1"/>
  <c r="C92" i="1" s="1"/>
  <c r="D110" i="1"/>
  <c r="D109" i="1"/>
  <c r="B87" i="1"/>
  <c r="C87" i="1" s="1"/>
  <c r="B44" i="1"/>
  <c r="C44" i="1" s="1"/>
  <c r="D105" i="1"/>
  <c r="D62" i="1"/>
  <c r="D28" i="1"/>
  <c r="B41" i="1"/>
  <c r="C41" i="1" s="1"/>
  <c r="B26" i="1"/>
  <c r="C26" i="1" s="1"/>
  <c r="B104" i="1"/>
  <c r="C104" i="1" s="1"/>
  <c r="B102" i="1"/>
  <c r="C102" i="1" s="1"/>
  <c r="D42" i="1"/>
  <c r="B57" i="1"/>
  <c r="C57" i="1" s="1"/>
  <c r="B90" i="1"/>
  <c r="C90" i="1" s="1"/>
  <c r="D108" i="1"/>
  <c r="B88" i="1"/>
  <c r="C88" i="1" s="1"/>
  <c r="B86" i="1"/>
  <c r="C86" i="1" s="1"/>
  <c r="B43" i="1"/>
  <c r="C43" i="1" s="1"/>
  <c r="D95" i="1"/>
  <c r="D61" i="1"/>
  <c r="D27" i="1"/>
  <c r="B76" i="1"/>
  <c r="C76" i="1" s="1"/>
  <c r="B42" i="1"/>
  <c r="C42" i="1" s="1"/>
  <c r="D94" i="1"/>
  <c r="D60" i="1"/>
  <c r="D26" i="1"/>
</calcChain>
</file>

<file path=xl/sharedStrings.xml><?xml version="1.0" encoding="utf-8"?>
<sst xmlns="http://schemas.openxmlformats.org/spreadsheetml/2006/main" count="13" uniqueCount="13">
  <si>
    <t>∆t (μs)</t>
  </si>
  <si>
    <t>f (Hz)</t>
  </si>
  <si>
    <r>
      <t>V</t>
    </r>
    <r>
      <rPr>
        <b/>
        <sz val="8"/>
        <color theme="1"/>
        <rFont val="Calibri"/>
        <family val="2"/>
        <scheme val="minor"/>
      </rPr>
      <t xml:space="preserve">XM </t>
    </r>
    <r>
      <rPr>
        <b/>
        <sz val="11"/>
        <color theme="1"/>
        <rFont val="Calibri"/>
        <family val="2"/>
        <scheme val="minor"/>
      </rPr>
      <t>(V)</t>
    </r>
  </si>
  <si>
    <r>
      <t>V</t>
    </r>
    <r>
      <rPr>
        <b/>
        <sz val="8"/>
        <color theme="1"/>
        <rFont val="Calibri"/>
        <family val="2"/>
        <scheme val="minor"/>
      </rPr>
      <t xml:space="preserve">YM </t>
    </r>
    <r>
      <rPr>
        <b/>
        <sz val="11"/>
        <color theme="1"/>
        <rFont val="Calibri"/>
        <family val="2"/>
        <scheme val="minor"/>
      </rPr>
      <t>(V)</t>
    </r>
  </si>
  <si>
    <t>f</t>
  </si>
  <si>
    <t>R=</t>
  </si>
  <si>
    <t>C=</t>
  </si>
  <si>
    <t>RC=</t>
  </si>
  <si>
    <t>T (nominale)</t>
  </si>
  <si>
    <t>T (dB) reale</t>
  </si>
  <si>
    <t>β reale</t>
  </si>
  <si>
    <t>β nominale</t>
  </si>
  <si>
    <t>T dB nominale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</si>
</sst>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Caratteristica di ampiezza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3854302565819"/>
          <c:y val="0.10829443042792256"/>
          <c:w val="0.84105697322398421"/>
          <c:h val="0.68982671387774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Dati!$C$13</c:f>
              <c:strCache>
                <c:ptCount val="1"/>
                <c:pt idx="0">
                  <c:v>T dB nominale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Dati!$A$14:$A$113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Dati!$C$14:$C$113</c:f>
              <c:numCache>
                <c:formatCode>General</c:formatCode>
                <c:ptCount val="100"/>
                <c:pt idx="0">
                  <c:v>-1.7094193226746879E-2</c:v>
                </c:pt>
                <c:pt idx="1">
                  <c:v>-6.7976737949788424E-2</c:v>
                </c:pt>
                <c:pt idx="2">
                  <c:v>-0.1514782165710308</c:v>
                </c:pt>
                <c:pt idx="3">
                  <c:v>-0.26574706414496291</c:v>
                </c:pt>
                <c:pt idx="4">
                  <c:v>-0.40838013417280633</c:v>
                </c:pt>
                <c:pt idx="5">
                  <c:v>-0.57657828657673982</c:v>
                </c:pt>
                <c:pt idx="6">
                  <c:v>-0.76730773352580506</c:v>
                </c:pt>
                <c:pt idx="7">
                  <c:v>-0.97745056334260694</c:v>
                </c:pt>
                <c:pt idx="8">
                  <c:v>-1.2039327977598038</c:v>
                </c:pt>
                <c:pt idx="9">
                  <c:v>-1.4438239077464381</c:v>
                </c:pt>
                <c:pt idx="10">
                  <c:v>-1.6944066312951747</c:v>
                </c:pt>
                <c:pt idx="11">
                  <c:v>-1.9532194990395915</c:v>
                </c:pt>
                <c:pt idx="12">
                  <c:v>-2.2180765299090659</c:v>
                </c:pt>
                <c:pt idx="13">
                  <c:v>-2.487069327729305</c:v>
                </c:pt>
                <c:pt idx="14">
                  <c:v>-2.7585566696214689</c:v>
                </c:pt>
                <c:pt idx="15">
                  <c:v>-3.0311460120096334</c:v>
                </c:pt>
                <c:pt idx="16">
                  <c:v>-3.3036704561979553</c:v>
                </c:pt>
                <c:pt idx="17">
                  <c:v>-3.5751638177665397</c:v>
                </c:pt>
                <c:pt idx="18">
                  <c:v>-3.8448356468089573</c:v>
                </c:pt>
                <c:pt idx="19">
                  <c:v>-4.1120473971391105</c:v>
                </c:pt>
                <c:pt idx="20">
                  <c:v>-4.3762904480737932</c:v>
                </c:pt>
                <c:pt idx="21">
                  <c:v>-4.6371663260893499</c:v>
                </c:pt>
                <c:pt idx="22">
                  <c:v>-4.8943692304510398</c:v>
                </c:pt>
                <c:pt idx="23">
                  <c:v>-5.147670810592226</c:v>
                </c:pt>
                <c:pt idx="24">
                  <c:v>-5.3969070501567851</c:v>
                </c:pt>
                <c:pt idx="25">
                  <c:v>-5.6419670640856214</c:v>
                </c:pt>
                <c:pt idx="26">
                  <c:v>-5.8827835962245612</c:v>
                </c:pt>
                <c:pt idx="27">
                  <c:v>-6.1193250048598244</c:v>
                </c:pt>
                <c:pt idx="28">
                  <c:v>-6.3515885347217873</c:v>
                </c:pt>
                <c:pt idx="29">
                  <c:v>-6.5795946911365553</c:v>
                </c:pt>
                <c:pt idx="30">
                  <c:v>-6.8033825517315982</c:v>
                </c:pt>
                <c:pt idx="31">
                  <c:v>-7.0230058712650356</c:v>
                </c:pt>
                <c:pt idx="32">
                  <c:v>-7.2385298544714507</c:v>
                </c:pt>
                <c:pt idx="33">
                  <c:v>-7.4500284896063551</c:v>
                </c:pt>
                <c:pt idx="34">
                  <c:v>-7.6575823513131001</c:v>
                </c:pt>
                <c:pt idx="35">
                  <c:v>-7.8612767954520599</c:v>
                </c:pt>
                <c:pt idx="36">
                  <c:v>-8.061200480685125</c:v>
                </c:pt>
                <c:pt idx="37">
                  <c:v>-8.257444162038114</c:v>
                </c:pt>
                <c:pt idx="38">
                  <c:v>-8.4500997105443894</c:v>
                </c:pt>
                <c:pt idx="39">
                  <c:v>-8.6392593205901349</c:v>
                </c:pt>
                <c:pt idx="40">
                  <c:v>-8.82501487291613</c:v>
                </c:pt>
                <c:pt idx="41">
                  <c:v>-9.007457426549939</c:v>
                </c:pt>
                <c:pt idx="42">
                  <c:v>-9.1866768173977889</c:v>
                </c:pt>
                <c:pt idx="43">
                  <c:v>-9.3627613449496412</c:v>
                </c:pt>
                <c:pt idx="44">
                  <c:v>-9.5357975316600356</c:v>
                </c:pt>
                <c:pt idx="45">
                  <c:v>-9.7058699421598469</c:v>
                </c:pt>
                <c:pt idx="46">
                  <c:v>-9.8730610516149433</c:v>
                </c:pt>
                <c:pt idx="47">
                  <c:v>-10.037451154347432</c:v>
                </c:pt>
                <c:pt idx="48">
                  <c:v>-10.199118305334382</c:v>
                </c:pt>
                <c:pt idx="49">
                  <c:v>-10.358138288447194</c:v>
                </c:pt>
                <c:pt idx="50">
                  <c:v>-10.514584606334523</c:v>
                </c:pt>
                <c:pt idx="51">
                  <c:v>-10.668528487717657</c:v>
                </c:pt>
                <c:pt idx="52">
                  <c:v>-10.820038908588614</c:v>
                </c:pt>
                <c:pt idx="53">
                  <c:v>-10.969182624402494</c:v>
                </c:pt>
                <c:pt idx="54">
                  <c:v>-11.11602421085647</c:v>
                </c:pt>
                <c:pt idx="55">
                  <c:v>-11.260626111265491</c:v>
                </c:pt>
                <c:pt idx="56">
                  <c:v>-11.403048688892865</c:v>
                </c:pt>
                <c:pt idx="57">
                  <c:v>-11.54335028288417</c:v>
                </c:pt>
                <c:pt idx="58">
                  <c:v>-11.681587266694853</c:v>
                </c:pt>
                <c:pt idx="59">
                  <c:v>-11.817814108103676</c:v>
                </c:pt>
                <c:pt idx="60">
                  <c:v>-11.952083430072262</c:v>
                </c:pt>
                <c:pt idx="61">
                  <c:v>-12.084446071850973</c:v>
                </c:pt>
                <c:pt idx="62">
                  <c:v>-12.214951149848073</c:v>
                </c:pt>
                <c:pt idx="63">
                  <c:v>-12.343646117876041</c:v>
                </c:pt>
                <c:pt idx="64">
                  <c:v>-12.470576826469662</c:v>
                </c:pt>
                <c:pt idx="65">
                  <c:v>-12.595787581037307</c:v>
                </c:pt>
                <c:pt idx="66">
                  <c:v>-12.719321198662472</c:v>
                </c:pt>
                <c:pt idx="67">
                  <c:v>-12.841219063418318</c:v>
                </c:pt>
                <c:pt idx="68">
                  <c:v>-12.961521180096071</c:v>
                </c:pt>
                <c:pt idx="69">
                  <c:v>-13.080266226279074</c:v>
                </c:pt>
                <c:pt idx="70">
                  <c:v>-13.197491602719927</c:v>
                </c:pt>
                <c:pt idx="71">
                  <c:v>-13.31323348199901</c:v>
                </c:pt>
                <c:pt idx="72">
                  <c:v>-13.427526855459535</c:v>
                </c:pt>
                <c:pt idx="73">
                  <c:v>-13.540405578427929</c:v>
                </c:pt>
                <c:pt idx="74">
                  <c:v>-13.651902413739304</c:v>
                </c:pt>
                <c:pt idx="75">
                  <c:v>-13.762049073596302</c:v>
                </c:pt>
                <c:pt idx="76">
                  <c:v>-13.870876259796432</c:v>
                </c:pt>
                <c:pt idx="77">
                  <c:v>-13.978413702368043</c:v>
                </c:pt>
                <c:pt idx="78">
                  <c:v>-14.084690196659011</c:v>
                </c:pt>
                <c:pt idx="79">
                  <c:v>-14.189733638924958</c:v>
                </c:pt>
                <c:pt idx="80">
                  <c:v>-14.293571060465617</c:v>
                </c:pt>
                <c:pt idx="81">
                  <c:v>-14.396228660359236</c:v>
                </c:pt>
                <c:pt idx="82">
                  <c:v>-14.497731836845254</c:v>
                </c:pt>
                <c:pt idx="83">
                  <c:v>-14.598105217405772</c:v>
                </c:pt>
                <c:pt idx="84">
                  <c:v>-14.697372687595777</c:v>
                </c:pt>
                <c:pt idx="85">
                  <c:v>-14.795557418671594</c:v>
                </c:pt>
                <c:pt idx="86">
                  <c:v>-14.892681894066035</c:v>
                </c:pt>
                <c:pt idx="87">
                  <c:v>-14.988767934757758</c:v>
                </c:pt>
                <c:pt idx="88">
                  <c:v>-15.083836723580873</c:v>
                </c:pt>
                <c:pt idx="89">
                  <c:v>-15.177908828519822</c:v>
                </c:pt>
                <c:pt idx="90">
                  <c:v>-15.271004225032819</c:v>
                </c:pt>
                <c:pt idx="91">
                  <c:v>-15.363142317445879</c:v>
                </c:pt>
                <c:pt idx="92">
                  <c:v>-15.454341959457864</c:v>
                </c:pt>
                <c:pt idx="93">
                  <c:v>-15.544621473795479</c:v>
                </c:pt>
                <c:pt idx="94">
                  <c:v>-15.63399867105564</c:v>
                </c:pt>
                <c:pt idx="95">
                  <c:v>-15.722490867771153</c:v>
                </c:pt>
                <c:pt idx="96">
                  <c:v>-15.810114903734133</c:v>
                </c:pt>
                <c:pt idx="97">
                  <c:v>-15.896887158610156</c:v>
                </c:pt>
                <c:pt idx="98">
                  <c:v>-15.982823567874711</c:v>
                </c:pt>
                <c:pt idx="99">
                  <c:v>-16.067939638102192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3-4C07-9450-D53E9266C732}"/>
            </c:ext>
          </c:extLst>
        </c:ser>
        <c:ser>
          <c:idx val="1"/>
          <c:order val="1"/>
          <c:tx>
            <c:strRef>
              <c:f>Dati!$D$1</c:f>
              <c:strCache>
                <c:ptCount val="1"/>
                <c:pt idx="0">
                  <c:v>T (dB) reale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Dati!$A$2:$A$11</c:f>
              <c:numCache>
                <c:formatCode>General</c:formatCode>
                <c:ptCount val="10"/>
                <c:pt idx="0">
                  <c:v>300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</c:numCache>
            </c:numRef>
          </c:xVal>
          <c:yVal>
            <c:numRef>
              <c:f>Dati!$D$2:$D$11</c:f>
              <c:numCache>
                <c:formatCode>General</c:formatCode>
                <c:ptCount val="10"/>
                <c:pt idx="0">
                  <c:v>-0.15937859342550681</c:v>
                </c:pt>
                <c:pt idx="1">
                  <c:v>-0.82785370316450113</c:v>
                </c:pt>
                <c:pt idx="2">
                  <c:v>-1.3652966311705292</c:v>
                </c:pt>
                <c:pt idx="3">
                  <c:v>-1.743003514378004</c:v>
                </c:pt>
                <c:pt idx="4">
                  <c:v>-2.3422679819268684</c:v>
                </c:pt>
                <c:pt idx="5">
                  <c:v>-2.7660539633256285</c:v>
                </c:pt>
                <c:pt idx="6">
                  <c:v>-3.211581857548675</c:v>
                </c:pt>
                <c:pt idx="7">
                  <c:v>-3.6812037745391328</c:v>
                </c:pt>
                <c:pt idx="8">
                  <c:v>-6.6764501812057739</c:v>
                </c:pt>
                <c:pt idx="9">
                  <c:v>-10.198275362319398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3-4C07-9450-D53E9266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0256"/>
        <c:axId val="371702096"/>
      </c:scatterChart>
      <c:valAx>
        <c:axId val="37171025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 Hz</a:t>
                </a:r>
              </a:p>
            </c:rich>
          </c:tx>
          <c:layout>
            <c:manualLayout>
              <c:xMode val="edge"/>
              <c:yMode val="edge"/>
              <c:x val="0.4547766841644794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702096"/>
        <c:crossesAt val="-18"/>
        <c:crossBetween val="midCat"/>
      </c:valAx>
      <c:valAx>
        <c:axId val="371702096"/>
        <c:scaling>
          <c:orientation val="minMax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T(f)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710256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14935273378597"/>
          <c:y val="0.12664351507948299"/>
          <c:w val="0.23364084885072819"/>
          <c:h val="0.158991358391521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Caratteristica di fase RC</a:t>
            </a:r>
          </a:p>
        </c:rich>
      </c:tx>
      <c:layout>
        <c:manualLayout>
          <c:xMode val="edge"/>
          <c:yMode val="edge"/>
          <c:x val="0.31870921710325778"/>
          <c:y val="1.310272536687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3854302565819"/>
          <c:y val="0.11353542481718087"/>
          <c:w val="0.84105697322398421"/>
          <c:h val="0.67672398851087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Dati!$D$13</c:f>
              <c:strCache>
                <c:ptCount val="1"/>
                <c:pt idx="0">
                  <c:v>β nominale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Dati!$A$14:$A$113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Dati!$D$14:$D$113</c:f>
              <c:numCache>
                <c:formatCode>General</c:formatCode>
                <c:ptCount val="100"/>
                <c:pt idx="0">
                  <c:v>6.2749364969321486E-2</c:v>
                </c:pt>
                <c:pt idx="1">
                  <c:v>0.12500843635595221</c:v>
                </c:pt>
                <c:pt idx="2">
                  <c:v>0.1863095240711648</c:v>
                </c:pt>
                <c:pt idx="3">
                  <c:v>0.24622760160491228</c:v>
                </c:pt>
                <c:pt idx="4">
                  <c:v>0.30439579736461508</c:v>
                </c:pt>
                <c:pt idx="5">
                  <c:v>0.36051516460515709</c:v>
                </c:pt>
                <c:pt idx="6">
                  <c:v>0.41435855014653378</c:v>
                </c:pt>
                <c:pt idx="7">
                  <c:v>0.46576921247963771</c:v>
                </c:pt>
                <c:pt idx="8">
                  <c:v>0.51465537615698287</c:v>
                </c:pt>
                <c:pt idx="9">
                  <c:v>0.56098211610862381</c:v>
                </c:pt>
                <c:pt idx="10">
                  <c:v>0.60476189924549451</c:v>
                </c:pt>
                <c:pt idx="11">
                  <c:v>0.64604487254999832</c:v>
                </c:pt>
                <c:pt idx="12">
                  <c:v>0.68490967877541409</c:v>
                </c:pt>
                <c:pt idx="13">
                  <c:v>0.72145527964598699</c:v>
                </c:pt>
                <c:pt idx="14">
                  <c:v>0.75579401615930752</c:v>
                </c:pt>
                <c:pt idx="15">
                  <c:v>0.78804595235249075</c:v>
                </c:pt>
                <c:pt idx="16">
                  <c:v>0.81833443030703579</c:v>
                </c:pt>
                <c:pt idx="17">
                  <c:v>0.84678269850873367</c:v>
                </c:pt>
                <c:pt idx="18">
                  <c:v>0.87351144852956408</c:v>
                </c:pt>
                <c:pt idx="19">
                  <c:v>0.89863709305634221</c:v>
                </c:pt>
                <c:pt idx="20">
                  <c:v>0.92227063099803452</c:v>
                </c:pt>
                <c:pt idx="21">
                  <c:v>0.94451696522215567</c:v>
                </c:pt>
                <c:pt idx="22">
                  <c:v>0.96547456048951141</c:v>
                </c:pt>
                <c:pt idx="23">
                  <c:v>0.98523535047269073</c:v>
                </c:pt>
                <c:pt idx="24">
                  <c:v>1.0038848218538872</c:v>
                </c:pt>
                <c:pt idx="25">
                  <c:v>1.0215022198003108</c:v>
                </c:pt>
                <c:pt idx="26">
                  <c:v>1.0381608325443439</c:v>
                </c:pt>
                <c:pt idx="27">
                  <c:v>1.053928323570424</c:v>
                </c:pt>
                <c:pt idx="28">
                  <c:v>1.0688670883785585</c:v>
                </c:pt>
                <c:pt idx="29">
                  <c:v>1.0830346193361855</c:v>
                </c:pt>
                <c:pt idx="30">
                  <c:v>1.0964838671090635</c:v>
                </c:pt>
                <c:pt idx="31">
                  <c:v>1.1092635908997808</c:v>
                </c:pt>
                <c:pt idx="32">
                  <c:v>1.1214186924912712</c:v>
                </c:pt>
                <c:pt idx="33">
                  <c:v>1.1329905311151864</c:v>
                </c:pt>
                <c:pt idx="34">
                  <c:v>1.1440172176193328</c:v>
                </c:pt>
                <c:pt idx="35">
                  <c:v>1.1545338874348852</c:v>
                </c:pt>
                <c:pt idx="36">
                  <c:v>1.1645729525515383</c:v>
                </c:pt>
                <c:pt idx="37">
                  <c:v>1.17416433318064</c:v>
                </c:pt>
                <c:pt idx="38">
                  <c:v>1.183335670086175</c:v>
                </c:pt>
                <c:pt idx="39">
                  <c:v>1.1921125187390871</c:v>
                </c:pt>
                <c:pt idx="40">
                  <c:v>1.2005185265376839</c:v>
                </c:pt>
                <c:pt idx="41">
                  <c:v>1.2085755943623648</c:v>
                </c:pt>
                <c:pt idx="42">
                  <c:v>1.216304023716279</c:v>
                </c:pt>
                <c:pt idx="43">
                  <c:v>1.2237226506590988</c:v>
                </c:pt>
                <c:pt idx="44">
                  <c:v>1.2308489676792804</c:v>
                </c:pt>
                <c:pt idx="45">
                  <c:v>1.2376992345784124</c:v>
                </c:pt>
                <c:pt idx="46">
                  <c:v>1.2442885793647906</c:v>
                </c:pt>
                <c:pt idx="47">
                  <c:v>1.2506310900758446</c:v>
                </c:pt>
                <c:pt idx="48">
                  <c:v>1.2567398983729292</c:v>
                </c:pt>
                <c:pt idx="49">
                  <c:v>1.2626272556789118</c:v>
                </c:pt>
                <c:pt idx="50">
                  <c:v>1.2683046025598952</c:v>
                </c:pt>
                <c:pt idx="51">
                  <c:v>1.2737826319878853</c:v>
                </c:pt>
                <c:pt idx="52">
                  <c:v>1.2790713470614559</c:v>
                </c:pt>
                <c:pt idx="53">
                  <c:v>1.2841801137065423</c:v>
                </c:pt>
                <c:pt idx="54">
                  <c:v>1.2891177088292471</c:v>
                </c:pt>
                <c:pt idx="55">
                  <c:v>1.2938923643468048</c:v>
                </c:pt>
                <c:pt idx="56">
                  <c:v>1.2985118074813196</c:v>
                </c:pt>
                <c:pt idx="57">
                  <c:v>1.3029832976633162</c:v>
                </c:pt>
                <c:pt idx="58">
                  <c:v>1.3073136603581699</c:v>
                </c:pt>
                <c:pt idx="59">
                  <c:v>1.3115093180978645</c:v>
                </c:pt>
                <c:pt idx="60">
                  <c:v>1.3155763189729188</c:v>
                </c:pt>
                <c:pt idx="61">
                  <c:v>1.3195203628144836</c:v>
                </c:pt>
                <c:pt idx="62">
                  <c:v>1.3233468252742642</c:v>
                </c:pt>
                <c:pt idx="63">
                  <c:v>1.3270607799898175</c:v>
                </c:pt>
                <c:pt idx="64">
                  <c:v>1.3306670190047116</c:v>
                </c:pt>
                <c:pt idx="65">
                  <c:v>1.3341700715967821</c:v>
                </c:pt>
                <c:pt idx="66">
                  <c:v>1.337574221653119</c:v>
                </c:pt>
                <c:pt idx="67">
                  <c:v>1.3408835237172791</c:v>
                </c:pt>
                <c:pt idx="68">
                  <c:v>1.3441018178224042</c:v>
                </c:pt>
                <c:pt idx="69">
                  <c:v>1.347232743213294</c:v>
                </c:pt>
                <c:pt idx="70">
                  <c:v>1.3502797510509117</c:v>
                </c:pt>
                <c:pt idx="71">
                  <c:v>1.3532461161841791</c:v>
                </c:pt>
                <c:pt idx="72">
                  <c:v>1.3561349480661515</c:v>
                </c:pt>
                <c:pt idx="73">
                  <c:v>1.3589492008846564</c:v>
                </c:pt>
                <c:pt idx="74">
                  <c:v>1.3616916829711636</c:v>
                </c:pt>
                <c:pt idx="75">
                  <c:v>1.3643650655459494</c:v>
                </c:pt>
                <c:pt idx="76">
                  <c:v>1.366971890852462</c:v>
                </c:pt>
                <c:pt idx="77">
                  <c:v>1.369514579729139</c:v>
                </c:pt>
                <c:pt idx="78">
                  <c:v>1.3719954386627136</c:v>
                </c:pt>
                <c:pt idx="79">
                  <c:v>1.3744166663632307</c:v>
                </c:pt>
                <c:pt idx="80">
                  <c:v>1.3767803598975383</c:v>
                </c:pt>
                <c:pt idx="81">
                  <c:v>1.3790885204148859</c:v>
                </c:pt>
                <c:pt idx="82">
                  <c:v>1.3813430584954205</c:v>
                </c:pt>
                <c:pt idx="83">
                  <c:v>1.3835457991497917</c:v>
                </c:pt>
                <c:pt idx="84">
                  <c:v>1.3856984864957245</c:v>
                </c:pt>
                <c:pt idx="85">
                  <c:v>1.387802788135301</c:v>
                </c:pt>
                <c:pt idx="86">
                  <c:v>1.3898602992547353</c:v>
                </c:pt>
                <c:pt idx="87">
                  <c:v>1.3918725464666735</c:v>
                </c:pt>
                <c:pt idx="88">
                  <c:v>1.3938409914134318</c:v>
                </c:pt>
                <c:pt idx="89">
                  <c:v>1.3957670341481219</c:v>
                </c:pt>
                <c:pt idx="90">
                  <c:v>1.3976520163092716</c:v>
                </c:pt>
                <c:pt idx="91">
                  <c:v>1.3994972241033239</c:v>
                </c:pt>
                <c:pt idx="92">
                  <c:v>1.4013038911082809</c:v>
                </c:pt>
                <c:pt idx="93">
                  <c:v>1.4030732009107354</c:v>
                </c:pt>
                <c:pt idx="94">
                  <c:v>1.4048062895875966</c:v>
                </c:pt>
                <c:pt idx="95">
                  <c:v>1.4065042480429566</c:v>
                </c:pt>
                <c:pt idx="96">
                  <c:v>1.4081681242097612</c:v>
                </c:pt>
                <c:pt idx="97">
                  <c:v>1.4097989251252294</c:v>
                </c:pt>
                <c:pt idx="98">
                  <c:v>1.4113976188882931</c:v>
                </c:pt>
                <c:pt idx="99">
                  <c:v>1.4129651365067377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5-4D9D-AFB9-9A4860CF2D0A}"/>
            </c:ext>
          </c:extLst>
        </c:ser>
        <c:ser>
          <c:idx val="1"/>
          <c:order val="1"/>
          <c:tx>
            <c:strRef>
              <c:f>Dati!$F$1</c:f>
              <c:strCache>
                <c:ptCount val="1"/>
                <c:pt idx="0">
                  <c:v>β reale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Dati!$A$2:$A$11</c:f>
              <c:numCache>
                <c:formatCode>General</c:formatCode>
                <c:ptCount val="10"/>
                <c:pt idx="0">
                  <c:v>300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</c:numCache>
            </c:numRef>
          </c:xVal>
          <c:yVal>
            <c:numRef>
              <c:f>Dati!$F$2:$F$11</c:f>
              <c:numCache>
                <c:formatCode>General</c:formatCode>
                <c:ptCount val="10"/>
                <c:pt idx="0">
                  <c:v>0.122</c:v>
                </c:pt>
                <c:pt idx="1">
                  <c:v>0.38300000000000001</c:v>
                </c:pt>
                <c:pt idx="2">
                  <c:v>0.52400000000000002</c:v>
                </c:pt>
                <c:pt idx="3">
                  <c:v>0.55900000000000005</c:v>
                </c:pt>
                <c:pt idx="4">
                  <c:v>0.64600000000000002</c:v>
                </c:pt>
                <c:pt idx="5">
                  <c:v>0.73299999999999998</c:v>
                </c:pt>
                <c:pt idx="6">
                  <c:v>0.76700000000000002</c:v>
                </c:pt>
                <c:pt idx="7">
                  <c:v>0.89</c:v>
                </c:pt>
                <c:pt idx="8">
                  <c:v>1.01</c:v>
                </c:pt>
                <c:pt idx="9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5-4D9D-AFB9-9A4860CF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2432"/>
        <c:axId val="371704272"/>
      </c:scatterChart>
      <c:valAx>
        <c:axId val="37171243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 Hz</a:t>
                </a:r>
              </a:p>
            </c:rich>
          </c:tx>
          <c:layout>
            <c:manualLayout>
              <c:xMode val="edge"/>
              <c:yMode val="edge"/>
              <c:x val="0.4547766841644794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704272"/>
        <c:crossesAt val="-18"/>
        <c:crossBetween val="midCat"/>
      </c:valAx>
      <c:valAx>
        <c:axId val="37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</a:t>
                </a:r>
                <a:r>
                  <a:rPr lang="it-IT"/>
                  <a:t>(f)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7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1975355598533"/>
          <c:y val="0.1397462404463593"/>
          <c:w val="0.24743575218565309"/>
          <c:h val="0.164232448538272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zoomScale="85" zoomScaleNormal="85" workbookViewId="0">
      <selection activeCell="F11" sqref="F11"/>
    </sheetView>
  </sheetViews>
  <sheetFormatPr defaultColWidth="12.85546875" defaultRowHeight="23.25" customHeight="1" x14ac:dyDescent="0.25"/>
  <cols>
    <col min="1" max="3" width="12.85546875" style="1"/>
    <col min="4" max="4" width="15.28515625" style="1" customWidth="1"/>
    <col min="5" max="16384" width="12.85546875" style="1"/>
  </cols>
  <sheetData>
    <row r="1" spans="1:9" ht="23.25" customHeight="1" x14ac:dyDescent="0.25">
      <c r="A1" s="5" t="s">
        <v>1</v>
      </c>
      <c r="B1" s="6" t="s">
        <v>2</v>
      </c>
      <c r="C1" s="6" t="s">
        <v>3</v>
      </c>
      <c r="D1" s="5" t="s">
        <v>9</v>
      </c>
      <c r="E1" s="6" t="s">
        <v>0</v>
      </c>
      <c r="F1" s="5" t="s">
        <v>10</v>
      </c>
      <c r="G1" s="2"/>
      <c r="H1" s="1" t="s">
        <v>5</v>
      </c>
      <c r="I1" s="1">
        <f>10*10^3</f>
        <v>10000</v>
      </c>
    </row>
    <row r="2" spans="1:9" ht="23.25" customHeight="1" x14ac:dyDescent="0.25">
      <c r="A2">
        <v>300</v>
      </c>
      <c r="B2">
        <v>1.1000000000000001</v>
      </c>
      <c r="C2">
        <v>1.08</v>
      </c>
      <c r="D2">
        <f t="shared" ref="D2:D6" si="0">20*LOG10(C2/B2)</f>
        <v>-0.15937859342550681</v>
      </c>
      <c r="E2" s="1">
        <v>96.5</v>
      </c>
      <c r="F2">
        <v>0.122</v>
      </c>
      <c r="H2" s="1" t="s">
        <v>6</v>
      </c>
      <c r="I2" s="1">
        <f>10*10^-9</f>
        <v>1E-8</v>
      </c>
    </row>
    <row r="3" spans="1:9" ht="23.25" customHeight="1" x14ac:dyDescent="0.25">
      <c r="A3">
        <v>700</v>
      </c>
      <c r="B3">
        <v>1.1000000000000001</v>
      </c>
      <c r="C3">
        <v>1</v>
      </c>
      <c r="D3">
        <f t="shared" si="0"/>
        <v>-0.82785370316450113</v>
      </c>
      <c r="E3" s="1">
        <v>94.7</v>
      </c>
      <c r="F3">
        <v>0.38300000000000001</v>
      </c>
      <c r="H3" s="1" t="s">
        <v>7</v>
      </c>
      <c r="I3" s="1">
        <f>I2*I1</f>
        <v>1E-4</v>
      </c>
    </row>
    <row r="4" spans="1:9" ht="23.25" customHeight="1" x14ac:dyDescent="0.25">
      <c r="A4">
        <v>1000</v>
      </c>
      <c r="B4">
        <v>1.1000000000000001</v>
      </c>
      <c r="C4">
        <v>0.94</v>
      </c>
      <c r="D4">
        <f t="shared" si="0"/>
        <v>-1.3652966311705292</v>
      </c>
      <c r="E4" s="1">
        <v>87.1</v>
      </c>
      <c r="F4">
        <v>0.52400000000000002</v>
      </c>
    </row>
    <row r="5" spans="1:9" ht="23.25" customHeight="1" x14ac:dyDescent="0.25">
      <c r="A5">
        <v>1200</v>
      </c>
      <c r="B5">
        <v>1.1000000000000001</v>
      </c>
      <c r="C5">
        <v>0.9</v>
      </c>
      <c r="D5">
        <f t="shared" si="0"/>
        <v>-1.743003514378004</v>
      </c>
      <c r="E5" s="1">
        <v>84.3</v>
      </c>
      <c r="F5">
        <v>0.55900000000000005</v>
      </c>
    </row>
    <row r="6" spans="1:9" ht="23.25" customHeight="1" x14ac:dyDescent="0.25">
      <c r="A6">
        <v>1400</v>
      </c>
      <c r="B6">
        <v>1.1000000000000001</v>
      </c>
      <c r="C6">
        <v>0.84</v>
      </c>
      <c r="D6">
        <f t="shared" si="0"/>
        <v>-2.3422679819268684</v>
      </c>
      <c r="E6" s="1">
        <v>80</v>
      </c>
      <c r="F6">
        <v>0.64600000000000002</v>
      </c>
    </row>
    <row r="7" spans="1:9" ht="23.25" customHeight="1" x14ac:dyDescent="0.25">
      <c r="A7">
        <v>1600</v>
      </c>
      <c r="B7">
        <v>1.1000000000000001</v>
      </c>
      <c r="C7">
        <v>0.8</v>
      </c>
      <c r="D7">
        <f>20*LOG10(C7/B7)</f>
        <v>-2.7660539633256285</v>
      </c>
      <c r="E7" s="1">
        <v>79.5</v>
      </c>
      <c r="F7">
        <v>0.73299999999999998</v>
      </c>
    </row>
    <row r="8" spans="1:9" ht="23.25" customHeight="1" x14ac:dyDescent="0.25">
      <c r="A8">
        <v>1800</v>
      </c>
      <c r="B8">
        <v>1.1000000000000001</v>
      </c>
      <c r="C8">
        <v>0.76</v>
      </c>
      <c r="D8">
        <f>20*LOG10(C8/B8)</f>
        <v>-3.211581857548675</v>
      </c>
      <c r="E8" s="1">
        <v>76.3</v>
      </c>
      <c r="F8">
        <v>0.76700000000000002</v>
      </c>
    </row>
    <row r="9" spans="1:9" ht="23.25" customHeight="1" x14ac:dyDescent="0.25">
      <c r="A9">
        <v>2000</v>
      </c>
      <c r="B9">
        <v>1.1000000000000001</v>
      </c>
      <c r="C9">
        <v>0.72</v>
      </c>
      <c r="D9">
        <f>20*LOG10(C9/B9)</f>
        <v>-3.6812037745391328</v>
      </c>
      <c r="E9" s="1">
        <v>75.099999999999994</v>
      </c>
      <c r="F9">
        <v>0.89</v>
      </c>
    </row>
    <row r="10" spans="1:9" ht="23.25" customHeight="1" x14ac:dyDescent="0.25">
      <c r="A10">
        <v>3000</v>
      </c>
      <c r="B10">
        <v>1.1000000000000001</v>
      </c>
      <c r="C10">
        <v>0.51</v>
      </c>
      <c r="D10">
        <f>20*LOG10(C10/B10)</f>
        <v>-6.6764501812057739</v>
      </c>
      <c r="E10" s="1">
        <v>59.5</v>
      </c>
      <c r="F10">
        <v>1.01</v>
      </c>
    </row>
    <row r="11" spans="1:9" ht="23.25" customHeight="1" x14ac:dyDescent="0.25">
      <c r="A11">
        <v>5000</v>
      </c>
      <c r="B11">
        <v>1.1000000000000001</v>
      </c>
      <c r="C11">
        <v>0.34</v>
      </c>
      <c r="D11">
        <f>20*LOG10(C11/B11)</f>
        <v>-10.198275362319398</v>
      </c>
      <c r="E11" s="1">
        <v>40.700000000000003</v>
      </c>
      <c r="F11">
        <v>1.1519999999999999</v>
      </c>
    </row>
    <row r="12" spans="1:9" ht="23.25" customHeight="1" x14ac:dyDescent="0.25">
      <c r="A12" s="3"/>
      <c r="B12" s="4"/>
      <c r="C12" s="4"/>
      <c r="D12" s="4"/>
      <c r="E12" s="4"/>
      <c r="F12" s="4"/>
    </row>
    <row r="13" spans="1:9" ht="23.25" customHeight="1" x14ac:dyDescent="0.25">
      <c r="A13" s="5" t="s">
        <v>4</v>
      </c>
      <c r="B13" s="5" t="s">
        <v>8</v>
      </c>
      <c r="C13" s="5" t="s">
        <v>12</v>
      </c>
      <c r="D13" s="5" t="s">
        <v>11</v>
      </c>
    </row>
    <row r="14" spans="1:9" ht="23.25" customHeight="1" x14ac:dyDescent="0.25">
      <c r="A14">
        <v>100</v>
      </c>
      <c r="B14">
        <f>1/SQRT(1+(6.28*$I$3*A14)^2)</f>
        <v>0.99803389359927452</v>
      </c>
      <c r="C14">
        <f>20*LOG((B14),10)</f>
        <v>-1.7094193226746879E-2</v>
      </c>
      <c r="D14">
        <f>ATAN(2*PI()*A14*$I$3)</f>
        <v>6.2749364969321486E-2</v>
      </c>
    </row>
    <row r="15" spans="1:9" ht="23.25" customHeight="1" x14ac:dyDescent="0.25">
      <c r="A15">
        <v>200</v>
      </c>
      <c r="B15">
        <f t="shared" ref="B15:B78" si="1">1/SQRT(1+(6.28*$I$3*A15)^2)</f>
        <v>0.99220443310147088</v>
      </c>
      <c r="C15">
        <f t="shared" ref="C15:C78" si="2">20*LOG((B15),10)</f>
        <v>-6.7976737949788424E-2</v>
      </c>
      <c r="D15">
        <f t="shared" ref="D15:D78" si="3">ATAN(2*PI()*A15*$I$3)</f>
        <v>0.12500843635595221</v>
      </c>
    </row>
    <row r="16" spans="1:9" ht="23.25" customHeight="1" x14ac:dyDescent="0.25">
      <c r="A16">
        <v>300</v>
      </c>
      <c r="B16">
        <f t="shared" si="1"/>
        <v>0.9827116150365226</v>
      </c>
      <c r="C16">
        <f t="shared" si="2"/>
        <v>-0.1514782165710308</v>
      </c>
      <c r="D16">
        <f t="shared" si="3"/>
        <v>0.1863095240711648</v>
      </c>
    </row>
    <row r="17" spans="1:4" ht="23.25" customHeight="1" x14ac:dyDescent="0.25">
      <c r="A17">
        <v>400</v>
      </c>
      <c r="B17">
        <f t="shared" si="1"/>
        <v>0.96986803665969124</v>
      </c>
      <c r="C17">
        <f t="shared" si="2"/>
        <v>-0.26574706414496291</v>
      </c>
      <c r="D17">
        <f t="shared" si="3"/>
        <v>0.24622760160491228</v>
      </c>
    </row>
    <row r="18" spans="1:4" ht="23.25" customHeight="1" x14ac:dyDescent="0.25">
      <c r="A18">
        <v>500</v>
      </c>
      <c r="B18">
        <f t="shared" si="1"/>
        <v>0.95407165483830048</v>
      </c>
      <c r="C18">
        <f t="shared" si="2"/>
        <v>-0.40838013417280633</v>
      </c>
      <c r="D18">
        <f t="shared" si="3"/>
        <v>0.30439579736461508</v>
      </c>
    </row>
    <row r="19" spans="1:4" ht="23.25" customHeight="1" x14ac:dyDescent="0.25">
      <c r="A19">
        <v>600</v>
      </c>
      <c r="B19">
        <f t="shared" si="1"/>
        <v>0.9357742398105362</v>
      </c>
      <c r="C19">
        <f t="shared" si="2"/>
        <v>-0.57657828657673982</v>
      </c>
      <c r="D19">
        <f t="shared" si="3"/>
        <v>0.36051516460515709</v>
      </c>
    </row>
    <row r="20" spans="1:4" ht="23.25" customHeight="1" x14ac:dyDescent="0.25">
      <c r="A20">
        <v>700</v>
      </c>
      <c r="B20">
        <f t="shared" si="1"/>
        <v>0.91544996693005143</v>
      </c>
      <c r="C20">
        <f t="shared" si="2"/>
        <v>-0.76730773352580506</v>
      </c>
      <c r="D20">
        <f t="shared" si="3"/>
        <v>0.41435855014653378</v>
      </c>
    </row>
    <row r="21" spans="1:4" ht="23.25" customHeight="1" x14ac:dyDescent="0.25">
      <c r="A21">
        <v>800</v>
      </c>
      <c r="B21">
        <f t="shared" si="1"/>
        <v>0.89356772054530997</v>
      </c>
      <c r="C21">
        <f t="shared" si="2"/>
        <v>-0.97745056334260694</v>
      </c>
      <c r="D21">
        <f t="shared" si="3"/>
        <v>0.46576921247963771</v>
      </c>
    </row>
    <row r="22" spans="1:4" ht="23.25" customHeight="1" x14ac:dyDescent="0.25">
      <c r="A22">
        <v>900</v>
      </c>
      <c r="B22">
        <f t="shared" si="1"/>
        <v>0.87056932426125577</v>
      </c>
      <c r="C22">
        <f t="shared" si="2"/>
        <v>-1.2039327977598038</v>
      </c>
      <c r="D22">
        <f t="shared" si="3"/>
        <v>0.51465537615698287</v>
      </c>
    </row>
    <row r="23" spans="1:4" ht="23.25" customHeight="1" x14ac:dyDescent="0.25">
      <c r="A23">
        <v>1000</v>
      </c>
      <c r="B23">
        <f t="shared" si="1"/>
        <v>0.84685450974293852</v>
      </c>
      <c r="C23">
        <f t="shared" si="2"/>
        <v>-1.4438239077464381</v>
      </c>
      <c r="D23">
        <f t="shared" si="3"/>
        <v>0.56098211610862381</v>
      </c>
    </row>
    <row r="24" spans="1:4" ht="23.25" customHeight="1" x14ac:dyDescent="0.25">
      <c r="A24">
        <v>1100</v>
      </c>
      <c r="B24">
        <f t="shared" si="1"/>
        <v>0.82277231215056479</v>
      </c>
      <c r="C24">
        <f t="shared" si="2"/>
        <v>-1.6944066312951747</v>
      </c>
      <c r="D24">
        <f t="shared" si="3"/>
        <v>0.60476189924549451</v>
      </c>
    </row>
    <row r="25" spans="1:4" ht="23.25" customHeight="1" x14ac:dyDescent="0.25">
      <c r="A25">
        <v>1200</v>
      </c>
      <c r="B25">
        <f t="shared" si="1"/>
        <v>0.79861787227807601</v>
      </c>
      <c r="C25">
        <f t="shared" si="2"/>
        <v>-1.9532194990395915</v>
      </c>
      <c r="D25">
        <f t="shared" si="3"/>
        <v>0.64604487254999832</v>
      </c>
    </row>
    <row r="26" spans="1:4" ht="23.25" customHeight="1" x14ac:dyDescent="0.25">
      <c r="A26">
        <v>1300</v>
      </c>
      <c r="B26">
        <f t="shared" si="1"/>
        <v>0.77463331956011883</v>
      </c>
      <c r="C26">
        <f t="shared" si="2"/>
        <v>-2.2180765299090659</v>
      </c>
      <c r="D26">
        <f t="shared" si="3"/>
        <v>0.68490967877541409</v>
      </c>
    </row>
    <row r="27" spans="1:4" ht="23.25" customHeight="1" x14ac:dyDescent="0.25">
      <c r="A27">
        <v>1400</v>
      </c>
      <c r="B27">
        <f t="shared" si="1"/>
        <v>0.75101140721668114</v>
      </c>
      <c r="C27">
        <f t="shared" si="2"/>
        <v>-2.487069327729305</v>
      </c>
      <c r="D27">
        <f t="shared" si="3"/>
        <v>0.72145527964598699</v>
      </c>
    </row>
    <row r="28" spans="1:4" ht="23.25" customHeight="1" x14ac:dyDescent="0.25">
      <c r="A28">
        <v>1500</v>
      </c>
      <c r="B28">
        <f t="shared" si="1"/>
        <v>0.72790074942834859</v>
      </c>
      <c r="C28">
        <f t="shared" si="2"/>
        <v>-2.7585566696214689</v>
      </c>
      <c r="D28">
        <f t="shared" si="3"/>
        <v>0.75579401615930752</v>
      </c>
    </row>
    <row r="29" spans="1:4" ht="23.25" customHeight="1" x14ac:dyDescent="0.25">
      <c r="A29">
        <v>1600</v>
      </c>
      <c r="B29">
        <f t="shared" si="1"/>
        <v>0.70541176622874846</v>
      </c>
      <c r="C29">
        <f t="shared" si="2"/>
        <v>-3.0311460120096334</v>
      </c>
      <c r="D29">
        <f t="shared" si="3"/>
        <v>0.78804595235249075</v>
      </c>
    </row>
    <row r="30" spans="1:4" ht="23.25" customHeight="1" x14ac:dyDescent="0.25">
      <c r="A30">
        <v>1700</v>
      </c>
      <c r="B30">
        <f t="shared" si="1"/>
        <v>0.6836227030818901</v>
      </c>
      <c r="C30">
        <f t="shared" si="2"/>
        <v>-3.3036704561979553</v>
      </c>
      <c r="D30">
        <f t="shared" si="3"/>
        <v>0.81833443030703579</v>
      </c>
    </row>
    <row r="31" spans="1:4" ht="23.25" customHeight="1" x14ac:dyDescent="0.25">
      <c r="A31">
        <v>1800</v>
      </c>
      <c r="B31">
        <f t="shared" si="1"/>
        <v>0.66258531928316067</v>
      </c>
      <c r="C31">
        <f t="shared" si="2"/>
        <v>-3.5751638177665397</v>
      </c>
      <c r="D31">
        <f t="shared" si="3"/>
        <v>0.84678269850873367</v>
      </c>
    </row>
    <row r="32" spans="1:4" ht="23.25" customHeight="1" x14ac:dyDescent="0.25">
      <c r="A32">
        <v>1900</v>
      </c>
      <c r="B32">
        <f t="shared" si="1"/>
        <v>0.64233001695444214</v>
      </c>
      <c r="C32">
        <f t="shared" si="2"/>
        <v>-3.8448356468089573</v>
      </c>
      <c r="D32">
        <f t="shared" si="3"/>
        <v>0.87351144852956408</v>
      </c>
    </row>
    <row r="33" spans="1:4" ht="23.25" customHeight="1" x14ac:dyDescent="0.25">
      <c r="A33">
        <v>2000</v>
      </c>
      <c r="B33">
        <f t="shared" si="1"/>
        <v>0.62287031005773008</v>
      </c>
      <c r="C33">
        <f t="shared" si="2"/>
        <v>-4.1120473971391105</v>
      </c>
      <c r="D33">
        <f t="shared" si="3"/>
        <v>0.89863709305634221</v>
      </c>
    </row>
    <row r="34" spans="1:4" ht="23.25" customHeight="1" x14ac:dyDescent="0.25">
      <c r="A34">
        <v>2100</v>
      </c>
      <c r="B34">
        <f t="shared" si="1"/>
        <v>0.60420661760454208</v>
      </c>
      <c r="C34">
        <f t="shared" si="2"/>
        <v>-4.3762904480737932</v>
      </c>
      <c r="D34">
        <f t="shared" si="3"/>
        <v>0.92227063099803452</v>
      </c>
    </row>
    <row r="35" spans="1:4" ht="23.25" customHeight="1" x14ac:dyDescent="0.25">
      <c r="A35">
        <v>2200</v>
      </c>
      <c r="B35">
        <f t="shared" si="1"/>
        <v>0.58632941670033001</v>
      </c>
      <c r="C35">
        <f t="shared" si="2"/>
        <v>-4.6371663260893499</v>
      </c>
      <c r="D35">
        <f t="shared" si="3"/>
        <v>0.94451696522215567</v>
      </c>
    </row>
    <row r="36" spans="1:4" ht="23.25" customHeight="1" x14ac:dyDescent="0.25">
      <c r="A36">
        <v>2300</v>
      </c>
      <c r="B36">
        <f t="shared" si="1"/>
        <v>0.56922181858511667</v>
      </c>
      <c r="C36">
        <f t="shared" si="2"/>
        <v>-4.8943692304510398</v>
      </c>
      <c r="D36">
        <f t="shared" si="3"/>
        <v>0.96547456048951141</v>
      </c>
    </row>
    <row r="37" spans="1:4" ht="23.25" customHeight="1" x14ac:dyDescent="0.25">
      <c r="A37">
        <v>2400</v>
      </c>
      <c r="B37">
        <f t="shared" si="1"/>
        <v>0.55286164225250745</v>
      </c>
      <c r="C37">
        <f t="shared" si="2"/>
        <v>-5.147670810592226</v>
      </c>
      <c r="D37">
        <f t="shared" si="3"/>
        <v>0.98523535047269073</v>
      </c>
    </row>
    <row r="38" spans="1:4" ht="23.25" customHeight="1" x14ac:dyDescent="0.25">
      <c r="A38">
        <v>2500</v>
      </c>
      <c r="B38">
        <f t="shared" si="1"/>
        <v>0.53722306154271615</v>
      </c>
      <c r="C38">
        <f t="shared" si="2"/>
        <v>-5.3969070501567851</v>
      </c>
      <c r="D38">
        <f t="shared" si="3"/>
        <v>1.0038848218538872</v>
      </c>
    </row>
    <row r="39" spans="1:4" ht="23.25" customHeight="1" x14ac:dyDescent="0.25">
      <c r="A39">
        <v>2600</v>
      </c>
      <c r="B39">
        <f t="shared" si="1"/>
        <v>0.52227789709392769</v>
      </c>
      <c r="C39">
        <f t="shared" si="2"/>
        <v>-5.6419670640856214</v>
      </c>
      <c r="D39">
        <f t="shared" si="3"/>
        <v>1.0215022198003108</v>
      </c>
    </row>
    <row r="40" spans="1:4" ht="23.25" customHeight="1" x14ac:dyDescent="0.25">
      <c r="A40">
        <v>2700</v>
      </c>
      <c r="B40">
        <f t="shared" si="1"/>
        <v>0.50799661708931565</v>
      </c>
      <c r="C40">
        <f t="shared" si="2"/>
        <v>-5.8827835962245612</v>
      </c>
      <c r="D40">
        <f t="shared" si="3"/>
        <v>1.0381608325443439</v>
      </c>
    </row>
    <row r="41" spans="1:4" ht="23.25" customHeight="1" x14ac:dyDescent="0.25">
      <c r="A41">
        <v>2800</v>
      </c>
      <c r="B41">
        <f t="shared" si="1"/>
        <v>0.49434910219704742</v>
      </c>
      <c r="C41">
        <f t="shared" si="2"/>
        <v>-6.1193250048598244</v>
      </c>
      <c r="D41">
        <f t="shared" si="3"/>
        <v>1.053928323570424</v>
      </c>
    </row>
    <row r="42" spans="1:4" ht="23.25" customHeight="1" x14ac:dyDescent="0.25">
      <c r="A42">
        <v>2900</v>
      </c>
      <c r="B42">
        <f t="shared" si="1"/>
        <v>0.48130522156970201</v>
      </c>
      <c r="C42">
        <f t="shared" si="2"/>
        <v>-6.3515885347217873</v>
      </c>
      <c r="D42">
        <f t="shared" si="3"/>
        <v>1.0688670883785585</v>
      </c>
    </row>
    <row r="43" spans="1:4" ht="23.25" customHeight="1" x14ac:dyDescent="0.25">
      <c r="A43">
        <v>3000</v>
      </c>
      <c r="B43">
        <f t="shared" si="1"/>
        <v>0.46883525885109267</v>
      </c>
      <c r="C43">
        <f t="shared" si="2"/>
        <v>-6.5795946911365553</v>
      </c>
      <c r="D43">
        <f t="shared" si="3"/>
        <v>1.0830346193361855</v>
      </c>
    </row>
    <row r="44" spans="1:4" ht="23.25" customHeight="1" x14ac:dyDescent="0.25">
      <c r="A44">
        <v>3100</v>
      </c>
      <c r="B44">
        <f t="shared" si="1"/>
        <v>0.45691022011530358</v>
      </c>
      <c r="C44">
        <f t="shared" si="2"/>
        <v>-6.8033825517315982</v>
      </c>
      <c r="D44">
        <f t="shared" si="3"/>
        <v>1.0964838671090635</v>
      </c>
    </row>
    <row r="45" spans="1:4" ht="23.25" customHeight="1" x14ac:dyDescent="0.25">
      <c r="A45">
        <v>3200</v>
      </c>
      <c r="B45">
        <f t="shared" si="1"/>
        <v>0.44550204962193152</v>
      </c>
      <c r="C45">
        <f t="shared" si="2"/>
        <v>-7.0230058712650356</v>
      </c>
      <c r="D45">
        <f t="shared" si="3"/>
        <v>1.1092635908997808</v>
      </c>
    </row>
    <row r="46" spans="1:4" ht="23.25" customHeight="1" x14ac:dyDescent="0.25">
      <c r="A46">
        <v>3300</v>
      </c>
      <c r="B46">
        <f t="shared" si="1"/>
        <v>0.4345837741880792</v>
      </c>
      <c r="C46">
        <f t="shared" si="2"/>
        <v>-7.2385298544714507</v>
      </c>
      <c r="D46">
        <f t="shared" si="3"/>
        <v>1.1214186924912712</v>
      </c>
    </row>
    <row r="47" spans="1:4" ht="23.25" customHeight="1" x14ac:dyDescent="0.25">
      <c r="A47">
        <v>3400</v>
      </c>
      <c r="B47">
        <f t="shared" si="1"/>
        <v>0.42412959276859463</v>
      </c>
      <c r="C47">
        <f t="shared" si="2"/>
        <v>-7.4500284896063551</v>
      </c>
      <c r="D47">
        <f t="shared" si="3"/>
        <v>1.1329905311151864</v>
      </c>
    </row>
    <row r="48" spans="1:4" ht="23.25" customHeight="1" x14ac:dyDescent="0.25">
      <c r="A48">
        <v>3500</v>
      </c>
      <c r="B48">
        <f t="shared" si="1"/>
        <v>0.4141149243936883</v>
      </c>
      <c r="C48">
        <f t="shared" si="2"/>
        <v>-7.6575823513131001</v>
      </c>
      <c r="D48">
        <f t="shared" si="3"/>
        <v>1.1440172176193328</v>
      </c>
    </row>
    <row r="49" spans="1:4" ht="23.25" customHeight="1" x14ac:dyDescent="0.25">
      <c r="A49">
        <v>3600</v>
      </c>
      <c r="B49">
        <f t="shared" si="1"/>
        <v>0.40451642482466288</v>
      </c>
      <c r="C49">
        <f t="shared" si="2"/>
        <v>-7.8612767954520599</v>
      </c>
      <c r="D49">
        <f t="shared" si="3"/>
        <v>1.1545338874348852</v>
      </c>
    </row>
    <row r="50" spans="1:4" ht="23.25" customHeight="1" x14ac:dyDescent="0.25">
      <c r="A50">
        <v>3700</v>
      </c>
      <c r="B50">
        <f t="shared" si="1"/>
        <v>0.39531198004703499</v>
      </c>
      <c r="C50">
        <f t="shared" si="2"/>
        <v>-8.061200480685125</v>
      </c>
      <c r="D50">
        <f t="shared" si="3"/>
        <v>1.1645729525515383</v>
      </c>
    </row>
    <row r="51" spans="1:4" ht="23.25" customHeight="1" x14ac:dyDescent="0.25">
      <c r="A51">
        <v>3800</v>
      </c>
      <c r="B51">
        <f t="shared" si="1"/>
        <v>0.38648068292970172</v>
      </c>
      <c r="C51">
        <f t="shared" si="2"/>
        <v>-8.257444162038114</v>
      </c>
      <c r="D51">
        <f t="shared" si="3"/>
        <v>1.17416433318064</v>
      </c>
    </row>
    <row r="52" spans="1:4" ht="23.25" customHeight="1" x14ac:dyDescent="0.25">
      <c r="A52">
        <v>3900</v>
      </c>
      <c r="B52">
        <f t="shared" si="1"/>
        <v>0.37800279795573671</v>
      </c>
      <c r="C52">
        <f t="shared" si="2"/>
        <v>-8.4500997105443894</v>
      </c>
      <c r="D52">
        <f t="shared" si="3"/>
        <v>1.183335670086175</v>
      </c>
    </row>
    <row r="53" spans="1:4" ht="23.25" customHeight="1" x14ac:dyDescent="0.25">
      <c r="A53">
        <v>4000</v>
      </c>
      <c r="B53">
        <f t="shared" si="1"/>
        <v>0.36985971780446203</v>
      </c>
      <c r="C53">
        <f t="shared" si="2"/>
        <v>-8.6392593205901349</v>
      </c>
      <c r="D53">
        <f t="shared" si="3"/>
        <v>1.1921125187390871</v>
      </c>
    </row>
    <row r="54" spans="1:4" ht="23.25" customHeight="1" x14ac:dyDescent="0.25">
      <c r="A54">
        <v>4100</v>
      </c>
      <c r="B54">
        <f t="shared" si="1"/>
        <v>0.36203391467711027</v>
      </c>
      <c r="C54">
        <f t="shared" si="2"/>
        <v>-8.82501487291613</v>
      </c>
      <c r="D54">
        <f t="shared" si="3"/>
        <v>1.2005185265376839</v>
      </c>
    </row>
    <row r="55" spans="1:4" ht="23.25" customHeight="1" x14ac:dyDescent="0.25">
      <c r="A55">
        <v>4200</v>
      </c>
      <c r="B55">
        <f t="shared" si="1"/>
        <v>0.35450888856165957</v>
      </c>
      <c r="C55">
        <f t="shared" si="2"/>
        <v>-9.007457426549939</v>
      </c>
      <c r="D55">
        <f t="shared" si="3"/>
        <v>1.2085755943623648</v>
      </c>
    </row>
    <row r="56" spans="1:4" ht="23.25" customHeight="1" x14ac:dyDescent="0.25">
      <c r="A56">
        <v>4300</v>
      </c>
      <c r="B56">
        <f t="shared" si="1"/>
        <v>0.34726911408728656</v>
      </c>
      <c r="C56">
        <f t="shared" si="2"/>
        <v>-9.1866768173977889</v>
      </c>
      <c r="D56">
        <f t="shared" si="3"/>
        <v>1.216304023716279</v>
      </c>
    </row>
    <row r="57" spans="1:4" ht="23.25" customHeight="1" x14ac:dyDescent="0.25">
      <c r="A57">
        <v>4400</v>
      </c>
      <c r="B57">
        <f t="shared" si="1"/>
        <v>0.3402999871938921</v>
      </c>
      <c r="C57">
        <f t="shared" si="2"/>
        <v>-9.3627613449496412</v>
      </c>
      <c r="D57">
        <f t="shared" si="3"/>
        <v>1.2237226506590988</v>
      </c>
    </row>
    <row r="58" spans="1:4" ht="23.25" customHeight="1" x14ac:dyDescent="0.25">
      <c r="A58">
        <v>4500</v>
      </c>
      <c r="B58">
        <f t="shared" si="1"/>
        <v>0.33358777251209482</v>
      </c>
      <c r="C58">
        <f t="shared" si="2"/>
        <v>-9.5357975316600356</v>
      </c>
      <c r="D58">
        <f t="shared" si="3"/>
        <v>1.2308489676792804</v>
      </c>
    </row>
    <row r="59" spans="1:4" ht="23.25" customHeight="1" x14ac:dyDescent="0.25">
      <c r="A59">
        <v>4600</v>
      </c>
      <c r="B59">
        <f t="shared" si="1"/>
        <v>0.3271195520938433</v>
      </c>
      <c r="C59">
        <f t="shared" si="2"/>
        <v>-9.7058699421598469</v>
      </c>
      <c r="D59">
        <f t="shared" si="3"/>
        <v>1.2376992345784124</v>
      </c>
    </row>
    <row r="60" spans="1:4" ht="23.25" customHeight="1" x14ac:dyDescent="0.25">
      <c r="A60">
        <v>4700</v>
      </c>
      <c r="B60">
        <f t="shared" si="1"/>
        <v>0.3208831759373591</v>
      </c>
      <c r="C60">
        <f t="shared" si="2"/>
        <v>-9.8730610516149433</v>
      </c>
      <c r="D60">
        <f t="shared" si="3"/>
        <v>1.2442885793647906</v>
      </c>
    </row>
    <row r="61" spans="1:4" ht="23.25" customHeight="1" x14ac:dyDescent="0.25">
      <c r="A61">
        <v>4800</v>
      </c>
      <c r="B61">
        <f t="shared" si="1"/>
        <v>0.31486721459982214</v>
      </c>
      <c r="C61">
        <f t="shared" si="2"/>
        <v>-10.037451154347432</v>
      </c>
      <c r="D61">
        <f t="shared" si="3"/>
        <v>1.2506310900758446</v>
      </c>
    </row>
    <row r="62" spans="1:4" ht="23.25" customHeight="1" x14ac:dyDescent="0.25">
      <c r="A62">
        <v>4900</v>
      </c>
      <c r="B62">
        <f t="shared" si="1"/>
        <v>0.30906091407699321</v>
      </c>
      <c r="C62">
        <f t="shared" si="2"/>
        <v>-10.199118305334382</v>
      </c>
      <c r="D62">
        <f t="shared" si="3"/>
        <v>1.2567398983729292</v>
      </c>
    </row>
    <row r="63" spans="1:4" ht="23.25" customHeight="1" x14ac:dyDescent="0.25">
      <c r="A63">
        <v>5000</v>
      </c>
      <c r="B63">
        <f t="shared" si="1"/>
        <v>0.30345415304293571</v>
      </c>
      <c r="C63">
        <f t="shared" si="2"/>
        <v>-10.358138288447194</v>
      </c>
      <c r="D63">
        <f t="shared" si="3"/>
        <v>1.2626272556789118</v>
      </c>
    </row>
    <row r="64" spans="1:4" ht="23.25" customHeight="1" x14ac:dyDescent="0.25">
      <c r="A64">
        <v>5100</v>
      </c>
      <c r="B64">
        <f t="shared" si="1"/>
        <v>0.29803740247889271</v>
      </c>
      <c r="C64">
        <f t="shared" si="2"/>
        <v>-10.514584606334523</v>
      </c>
      <c r="D64">
        <f t="shared" si="3"/>
        <v>1.2683046025598952</v>
      </c>
    </row>
    <row r="65" spans="1:4" ht="23.25" customHeight="1" x14ac:dyDescent="0.25">
      <c r="A65">
        <v>5200</v>
      </c>
      <c r="B65">
        <f t="shared" si="1"/>
        <v>0.29280168767329956</v>
      </c>
      <c r="C65">
        <f t="shared" si="2"/>
        <v>-10.668528487717657</v>
      </c>
      <c r="D65">
        <f t="shared" si="3"/>
        <v>1.2737826319878853</v>
      </c>
    </row>
    <row r="66" spans="1:4" ht="23.25" customHeight="1" x14ac:dyDescent="0.25">
      <c r="A66">
        <v>5300</v>
      </c>
      <c r="B66">
        <f t="shared" si="1"/>
        <v>0.28773855254099795</v>
      </c>
      <c r="C66">
        <f t="shared" si="2"/>
        <v>-10.820038908588614</v>
      </c>
      <c r="D66">
        <f t="shared" si="3"/>
        <v>1.2790713470614559</v>
      </c>
    </row>
    <row r="67" spans="1:4" ht="23.25" customHeight="1" x14ac:dyDescent="0.25">
      <c r="A67">
        <v>5400</v>
      </c>
      <c r="B67">
        <f t="shared" si="1"/>
        <v>0.28284002618594289</v>
      </c>
      <c r="C67">
        <f t="shared" si="2"/>
        <v>-10.969182624402494</v>
      </c>
      <c r="D67">
        <f t="shared" si="3"/>
        <v>1.2841801137065423</v>
      </c>
    </row>
    <row r="68" spans="1:4" ht="23.25" customHeight="1" x14ac:dyDescent="0.25">
      <c r="A68">
        <v>5500</v>
      </c>
      <c r="B68">
        <f t="shared" si="1"/>
        <v>0.27809859161569239</v>
      </c>
      <c r="C68">
        <f t="shared" si="2"/>
        <v>-11.11602421085647</v>
      </c>
      <c r="D68">
        <f t="shared" si="3"/>
        <v>1.2891177088292471</v>
      </c>
    </row>
    <row r="69" spans="1:4" ht="23.25" customHeight="1" x14ac:dyDescent="0.25">
      <c r="A69">
        <v>5600</v>
      </c>
      <c r="B69">
        <f t="shared" si="1"/>
        <v>0.27350715650587726</v>
      </c>
      <c r="C69">
        <f t="shared" si="2"/>
        <v>-11.260626111265491</v>
      </c>
      <c r="D69">
        <f t="shared" si="3"/>
        <v>1.2938923643468048</v>
      </c>
    </row>
    <row r="70" spans="1:4" ht="23.25" customHeight="1" x14ac:dyDescent="0.25">
      <c r="A70">
        <v>5700</v>
      </c>
      <c r="B70">
        <f t="shared" si="1"/>
        <v>0.26905902590722802</v>
      </c>
      <c r="C70">
        <f t="shared" si="2"/>
        <v>-11.403048688892865</v>
      </c>
      <c r="D70">
        <f t="shared" si="3"/>
        <v>1.2985118074813196</v>
      </c>
    </row>
    <row r="71" spans="1:4" ht="23.25" customHeight="1" x14ac:dyDescent="0.25">
      <c r="A71">
        <v>5800</v>
      </c>
      <c r="B71">
        <f t="shared" si="1"/>
        <v>0.26474787678545603</v>
      </c>
      <c r="C71">
        <f t="shared" si="2"/>
        <v>-11.54335028288417</v>
      </c>
      <c r="D71">
        <f t="shared" si="3"/>
        <v>1.3029832976633162</v>
      </c>
    </row>
    <row r="72" spans="1:4" ht="23.25" customHeight="1" x14ac:dyDescent="0.25">
      <c r="A72">
        <v>5900</v>
      </c>
      <c r="B72">
        <f t="shared" si="1"/>
        <v>0.26056773428447</v>
      </c>
      <c r="C72">
        <f t="shared" si="2"/>
        <v>-11.681587266694853</v>
      </c>
      <c r="D72">
        <f t="shared" si="3"/>
        <v>1.3073136603581699</v>
      </c>
    </row>
    <row r="73" spans="1:4" ht="23.25" customHeight="1" x14ac:dyDescent="0.25">
      <c r="A73">
        <v>6000</v>
      </c>
      <c r="B73">
        <f t="shared" si="1"/>
        <v>0.25651294960538257</v>
      </c>
      <c r="C73">
        <f t="shared" si="2"/>
        <v>-11.817814108103676</v>
      </c>
      <c r="D73">
        <f t="shared" si="3"/>
        <v>1.3115093180978645</v>
      </c>
    </row>
    <row r="74" spans="1:4" ht="23.25" customHeight="1" x14ac:dyDescent="0.25">
      <c r="A74">
        <v>6100</v>
      </c>
      <c r="B74">
        <f t="shared" si="1"/>
        <v>0.25257817939699861</v>
      </c>
      <c r="C74">
        <f t="shared" si="2"/>
        <v>-11.952083430072262</v>
      </c>
      <c r="D74">
        <f t="shared" si="3"/>
        <v>1.3155763189729188</v>
      </c>
    </row>
    <row r="75" spans="1:4" ht="23.25" customHeight="1" x14ac:dyDescent="0.25">
      <c r="A75">
        <v>6200</v>
      </c>
      <c r="B75">
        <f t="shared" si="1"/>
        <v>0.24875836655758041</v>
      </c>
      <c r="C75">
        <f t="shared" si="2"/>
        <v>-12.084446071850973</v>
      </c>
      <c r="D75">
        <f t="shared" si="3"/>
        <v>1.3195203628144836</v>
      </c>
    </row>
    <row r="76" spans="1:4" ht="23.25" customHeight="1" x14ac:dyDescent="0.25">
      <c r="A76">
        <v>6300</v>
      </c>
      <c r="B76">
        <f t="shared" si="1"/>
        <v>0.2450487223523406</v>
      </c>
      <c r="C76">
        <f t="shared" si="2"/>
        <v>-12.214951149848073</v>
      </c>
      <c r="D76">
        <f t="shared" si="3"/>
        <v>1.3233468252742642</v>
      </c>
    </row>
    <row r="77" spans="1:4" ht="23.25" customHeight="1" x14ac:dyDescent="0.25">
      <c r="A77">
        <v>6400</v>
      </c>
      <c r="B77">
        <f t="shared" si="1"/>
        <v>0.24144470975609972</v>
      </c>
      <c r="C77">
        <f t="shared" si="2"/>
        <v>-12.343646117876041</v>
      </c>
      <c r="D77">
        <f t="shared" si="3"/>
        <v>1.3270607799898175</v>
      </c>
    </row>
    <row r="78" spans="1:4" ht="23.25" customHeight="1" x14ac:dyDescent="0.25">
      <c r="A78">
        <v>6500</v>
      </c>
      <c r="B78">
        <f t="shared" si="1"/>
        <v>0.2379420279356792</v>
      </c>
      <c r="C78">
        <f t="shared" si="2"/>
        <v>-12.470576826469662</v>
      </c>
      <c r="D78">
        <f t="shared" si="3"/>
        <v>1.3306670190047116</v>
      </c>
    </row>
    <row r="79" spans="1:4" ht="23.25" customHeight="1" x14ac:dyDescent="0.25">
      <c r="A79">
        <v>6600</v>
      </c>
      <c r="B79">
        <f t="shared" ref="B79:B113" si="4">1/SQRT(1+(6.28*$I$3*A79)^2)</f>
        <v>0.23453659779175567</v>
      </c>
      <c r="C79">
        <f t="shared" ref="C79:C113" si="5">20*LOG((B79),10)</f>
        <v>-12.595787581037307</v>
      </c>
      <c r="D79">
        <f t="shared" ref="D79:D113" si="6">ATAN(2*PI()*A79*$I$3)</f>
        <v>1.3341700715967821</v>
      </c>
    </row>
    <row r="80" spans="1:4" ht="23.25" customHeight="1" x14ac:dyDescent="0.25">
      <c r="A80">
        <v>6700</v>
      </c>
      <c r="B80">
        <f t="shared" si="4"/>
        <v>0.231224548484989</v>
      </c>
      <c r="C80">
        <f t="shared" si="5"/>
        <v>-12.719321198662472</v>
      </c>
      <c r="D80">
        <f t="shared" si="6"/>
        <v>1.337574221653119</v>
      </c>
    </row>
    <row r="81" spans="1:4" ht="23.25" customHeight="1" x14ac:dyDescent="0.25">
      <c r="A81">
        <v>6800</v>
      </c>
      <c r="B81">
        <f t="shared" si="4"/>
        <v>0.22800220487617881</v>
      </c>
      <c r="C81">
        <f t="shared" si="5"/>
        <v>-12.841219063418318</v>
      </c>
      <c r="D81">
        <f t="shared" si="6"/>
        <v>1.3408835237172791</v>
      </c>
    </row>
    <row r="82" spans="1:4" ht="23.25" customHeight="1" x14ac:dyDescent="0.25">
      <c r="A82">
        <v>6900</v>
      </c>
      <c r="B82">
        <f t="shared" si="4"/>
        <v>0.22486607581496426</v>
      </c>
      <c r="C82">
        <f t="shared" si="5"/>
        <v>-12.961521180096071</v>
      </c>
      <c r="D82">
        <f t="shared" si="6"/>
        <v>1.3441018178224042</v>
      </c>
    </row>
    <row r="83" spans="1:4" ht="23.25" customHeight="1" x14ac:dyDescent="0.25">
      <c r="A83">
        <v>7000</v>
      </c>
      <c r="B83">
        <f t="shared" si="4"/>
        <v>0.22181284321612305</v>
      </c>
      <c r="C83">
        <f t="shared" si="5"/>
        <v>-13.080266226279074</v>
      </c>
      <c r="D83">
        <f t="shared" si="6"/>
        <v>1.347232743213294</v>
      </c>
    </row>
    <row r="84" spans="1:4" ht="23.25" customHeight="1" x14ac:dyDescent="0.25">
      <c r="A84">
        <v>7100</v>
      </c>
      <c r="B84">
        <f t="shared" si="4"/>
        <v>0.21883935186683456</v>
      </c>
      <c r="C84">
        <f t="shared" si="5"/>
        <v>-13.197491602719927</v>
      </c>
      <c r="D84">
        <f t="shared" si="6"/>
        <v>1.3502797510509117</v>
      </c>
    </row>
    <row r="85" spans="1:4" ht="23.25" customHeight="1" x14ac:dyDescent="0.25">
      <c r="A85">
        <v>7200</v>
      </c>
      <c r="B85">
        <f t="shared" si="4"/>
        <v>0.21594259991233447</v>
      </c>
      <c r="C85">
        <f t="shared" si="5"/>
        <v>-13.31323348199901</v>
      </c>
      <c r="D85">
        <f t="shared" si="6"/>
        <v>1.3532461161841791</v>
      </c>
    </row>
    <row r="86" spans="1:4" ht="23.25" customHeight="1" x14ac:dyDescent="0.25">
      <c r="A86">
        <v>7300</v>
      </c>
      <c r="B86">
        <f t="shared" si="4"/>
        <v>0.21311972997120537</v>
      </c>
      <c r="C86">
        <f t="shared" si="5"/>
        <v>-13.427526855459535</v>
      </c>
      <c r="D86">
        <f t="shared" si="6"/>
        <v>1.3561349480661515</v>
      </c>
    </row>
    <row r="87" spans="1:4" ht="23.25" customHeight="1" x14ac:dyDescent="0.25">
      <c r="A87">
        <v>7400</v>
      </c>
      <c r="B87">
        <f t="shared" si="4"/>
        <v>0.21036802083512207</v>
      </c>
      <c r="C87">
        <f t="shared" si="5"/>
        <v>-13.540405578427929</v>
      </c>
      <c r="D87">
        <f t="shared" si="6"/>
        <v>1.3589492008846564</v>
      </c>
    </row>
    <row r="88" spans="1:4" ht="23.25" customHeight="1" x14ac:dyDescent="0.25">
      <c r="A88">
        <v>7500</v>
      </c>
      <c r="B88">
        <f t="shared" si="4"/>
        <v>0.20768487971120353</v>
      </c>
      <c r="C88">
        <f t="shared" si="5"/>
        <v>-13.651902413739304</v>
      </c>
      <c r="D88">
        <f t="shared" si="6"/>
        <v>1.3616916829711636</v>
      </c>
    </row>
    <row r="89" spans="1:4" ht="23.25" customHeight="1" x14ac:dyDescent="0.25">
      <c r="A89">
        <v>7600</v>
      </c>
      <c r="B89">
        <f t="shared" si="4"/>
        <v>0.20506783496822964</v>
      </c>
      <c r="C89">
        <f t="shared" si="5"/>
        <v>-13.762049073596302</v>
      </c>
      <c r="D89">
        <f t="shared" si="6"/>
        <v>1.3643650655459494</v>
      </c>
    </row>
    <row r="90" spans="1:4" ht="23.25" customHeight="1" x14ac:dyDescent="0.25">
      <c r="A90">
        <v>7700</v>
      </c>
      <c r="B90">
        <f t="shared" si="4"/>
        <v>0.20251452935086794</v>
      </c>
      <c r="C90">
        <f t="shared" si="5"/>
        <v>-13.870876259796432</v>
      </c>
      <c r="D90">
        <f t="shared" si="6"/>
        <v>1.366971890852462</v>
      </c>
    </row>
    <row r="91" spans="1:4" ht="23.25" customHeight="1" x14ac:dyDescent="0.25">
      <c r="A91">
        <v>7800</v>
      </c>
      <c r="B91">
        <f t="shared" si="4"/>
        <v>0.20002271362873114</v>
      </c>
      <c r="C91">
        <f t="shared" si="5"/>
        <v>-13.978413702368043</v>
      </c>
      <c r="D91">
        <f t="shared" si="6"/>
        <v>1.369514579729139</v>
      </c>
    </row>
    <row r="92" spans="1:4" ht="23.25" customHeight="1" x14ac:dyDescent="0.25">
      <c r="A92">
        <v>7900</v>
      </c>
      <c r="B92">
        <f t="shared" si="4"/>
        <v>0.19759024064956993</v>
      </c>
      <c r="C92">
        <f t="shared" si="5"/>
        <v>-14.084690196659011</v>
      </c>
      <c r="D92">
        <f t="shared" si="6"/>
        <v>1.3719954386627136</v>
      </c>
    </row>
    <row r="93" spans="1:4" ht="23.25" customHeight="1" x14ac:dyDescent="0.25">
      <c r="A93">
        <v>8000</v>
      </c>
      <c r="B93">
        <f t="shared" si="4"/>
        <v>0.19521505976820111</v>
      </c>
      <c r="C93">
        <f t="shared" si="5"/>
        <v>-14.189733638924958</v>
      </c>
      <c r="D93">
        <f t="shared" si="6"/>
        <v>1.3744166663632307</v>
      </c>
    </row>
    <row r="94" spans="1:4" ht="23.25" customHeight="1" x14ac:dyDescent="0.25">
      <c r="A94">
        <v>8100</v>
      </c>
      <c r="B94">
        <f t="shared" si="4"/>
        <v>0.19289521162489548</v>
      </c>
      <c r="C94">
        <f t="shared" si="5"/>
        <v>-14.293571060465617</v>
      </c>
      <c r="D94">
        <f t="shared" si="6"/>
        <v>1.3767803598975383</v>
      </c>
    </row>
    <row r="95" spans="1:4" ht="23.25" customHeight="1" x14ac:dyDescent="0.25">
      <c r="A95">
        <v>8200</v>
      </c>
      <c r="B95">
        <f t="shared" si="4"/>
        <v>0.19062882324891423</v>
      </c>
      <c r="C95">
        <f t="shared" si="5"/>
        <v>-14.396228660359236</v>
      </c>
      <c r="D95">
        <f t="shared" si="6"/>
        <v>1.3790885204148859</v>
      </c>
    </row>
    <row r="96" spans="1:4" ht="23.25" customHeight="1" x14ac:dyDescent="0.25">
      <c r="A96">
        <v>8300</v>
      </c>
      <c r="B96">
        <f t="shared" si="4"/>
        <v>0.18841410346469417</v>
      </c>
      <c r="C96">
        <f t="shared" si="5"/>
        <v>-14.497731836845254</v>
      </c>
      <c r="D96">
        <f t="shared" si="6"/>
        <v>1.3813430584954205</v>
      </c>
    </row>
    <row r="97" spans="1:4" ht="23.25" customHeight="1" x14ac:dyDescent="0.25">
      <c r="A97">
        <v>8400</v>
      </c>
      <c r="B97">
        <f t="shared" si="4"/>
        <v>0.18624933857985829</v>
      </c>
      <c r="C97">
        <f t="shared" si="5"/>
        <v>-14.598105217405772</v>
      </c>
      <c r="D97">
        <f t="shared" si="6"/>
        <v>1.3835457991497917</v>
      </c>
    </row>
    <row r="98" spans="1:4" ht="23.25" customHeight="1" x14ac:dyDescent="0.25">
      <c r="A98">
        <v>8500</v>
      </c>
      <c r="B98">
        <f t="shared" si="4"/>
        <v>0.18413288833577229</v>
      </c>
      <c r="C98">
        <f t="shared" si="5"/>
        <v>-14.697372687595777</v>
      </c>
      <c r="D98">
        <f t="shared" si="6"/>
        <v>1.3856984864957245</v>
      </c>
    </row>
    <row r="99" spans="1:4" ht="23.25" customHeight="1" x14ac:dyDescent="0.25">
      <c r="A99">
        <v>8600</v>
      </c>
      <c r="B99">
        <f t="shared" si="4"/>
        <v>0.18206318210279437</v>
      </c>
      <c r="C99">
        <f t="shared" si="5"/>
        <v>-14.795557418671594</v>
      </c>
      <c r="D99">
        <f t="shared" si="6"/>
        <v>1.387802788135301</v>
      </c>
    </row>
    <row r="100" spans="1:4" ht="23.25" customHeight="1" x14ac:dyDescent="0.25">
      <c r="A100">
        <v>8700</v>
      </c>
      <c r="B100">
        <f t="shared" si="4"/>
        <v>0.18003871530368173</v>
      </c>
      <c r="C100">
        <f t="shared" si="5"/>
        <v>-14.892681894066035</v>
      </c>
      <c r="D100">
        <f t="shared" si="6"/>
        <v>1.3898602992547353</v>
      </c>
    </row>
    <row r="101" spans="1:4" ht="23.25" customHeight="1" x14ac:dyDescent="0.25">
      <c r="A101">
        <v>8800</v>
      </c>
      <c r="B101">
        <f t="shared" si="4"/>
        <v>0.17805804604983005</v>
      </c>
      <c r="C101">
        <f t="shared" si="5"/>
        <v>-14.988767934757758</v>
      </c>
      <c r="D101">
        <f t="shared" si="6"/>
        <v>1.3918725464666735</v>
      </c>
    </row>
    <row r="102" spans="1:4" ht="23.25" customHeight="1" x14ac:dyDescent="0.25">
      <c r="A102">
        <v>8900</v>
      </c>
      <c r="B102">
        <f t="shared" si="4"/>
        <v>0.17611979197614522</v>
      </c>
      <c r="C102">
        <f t="shared" si="5"/>
        <v>-15.083836723580873</v>
      </c>
      <c r="D102">
        <f t="shared" si="6"/>
        <v>1.3938409914134318</v>
      </c>
    </row>
    <row r="103" spans="1:4" ht="23.25" customHeight="1" x14ac:dyDescent="0.25">
      <c r="A103">
        <v>9000</v>
      </c>
      <c r="B103">
        <f t="shared" si="4"/>
        <v>0.17422262726137613</v>
      </c>
      <c r="C103">
        <f t="shared" si="5"/>
        <v>-15.177908828519822</v>
      </c>
      <c r="D103">
        <f t="shared" si="6"/>
        <v>1.3957670341481219</v>
      </c>
    </row>
    <row r="104" spans="1:4" ht="23.25" customHeight="1" x14ac:dyDescent="0.25">
      <c r="A104">
        <v>9100</v>
      </c>
      <c r="B104">
        <f t="shared" si="4"/>
        <v>0.1723652798216958</v>
      </c>
      <c r="C104">
        <f t="shared" si="5"/>
        <v>-15.271004225032819</v>
      </c>
      <c r="D104">
        <f t="shared" si="6"/>
        <v>1.3976520163092716</v>
      </c>
    </row>
    <row r="105" spans="1:4" ht="23.25" customHeight="1" x14ac:dyDescent="0.25">
      <c r="A105">
        <v>9200</v>
      </c>
      <c r="B105">
        <f t="shared" si="4"/>
        <v>0.1705465286661943</v>
      </c>
      <c r="C105">
        <f t="shared" si="5"/>
        <v>-15.363142317445879</v>
      </c>
      <c r="D105">
        <f t="shared" si="6"/>
        <v>1.3994972241033239</v>
      </c>
    </row>
    <row r="106" spans="1:4" ht="23.25" customHeight="1" x14ac:dyDescent="0.25">
      <c r="A106">
        <v>9300</v>
      </c>
      <c r="B106">
        <f t="shared" si="4"/>
        <v>0.16876520140376294</v>
      </c>
      <c r="C106">
        <f t="shared" si="5"/>
        <v>-15.454341959457864</v>
      </c>
      <c r="D106">
        <f t="shared" si="6"/>
        <v>1.4013038911082809</v>
      </c>
    </row>
    <row r="107" spans="1:4" ht="23.25" customHeight="1" x14ac:dyDescent="0.25">
      <c r="A107">
        <v>9400</v>
      </c>
      <c r="B107">
        <f t="shared" si="4"/>
        <v>0.1670201718915981</v>
      </c>
      <c r="C107">
        <f t="shared" si="5"/>
        <v>-15.544621473795479</v>
      </c>
      <c r="D107">
        <f t="shared" si="6"/>
        <v>1.4030732009107354</v>
      </c>
    </row>
    <row r="108" spans="1:4" ht="23.25" customHeight="1" x14ac:dyDescent="0.25">
      <c r="A108">
        <v>9500</v>
      </c>
      <c r="B108">
        <f t="shared" si="4"/>
        <v>0.16531035801624597</v>
      </c>
      <c r="C108">
        <f t="shared" si="5"/>
        <v>-15.63399867105564</v>
      </c>
      <c r="D108">
        <f t="shared" si="6"/>
        <v>1.4048062895875966</v>
      </c>
    </row>
    <row r="109" spans="1:4" ht="23.25" customHeight="1" x14ac:dyDescent="0.25">
      <c r="A109">
        <v>9600</v>
      </c>
      <c r="B109">
        <f t="shared" si="4"/>
        <v>0.16363471959875098</v>
      </c>
      <c r="C109">
        <f t="shared" si="5"/>
        <v>-15.722490867771153</v>
      </c>
      <c r="D109">
        <f t="shared" si="6"/>
        <v>1.4065042480429566</v>
      </c>
    </row>
    <row r="110" spans="1:4" ht="23.25" customHeight="1" x14ac:dyDescent="0.25">
      <c r="A110">
        <v>9700</v>
      </c>
      <c r="B110">
        <f t="shared" si="4"/>
        <v>0.16199225641606135</v>
      </c>
      <c r="C110">
        <f t="shared" si="5"/>
        <v>-15.810114903734133</v>
      </c>
      <c r="D110">
        <f t="shared" si="6"/>
        <v>1.4081681242097612</v>
      </c>
    </row>
    <row r="111" spans="1:4" ht="23.25" customHeight="1" x14ac:dyDescent="0.25">
      <c r="A111">
        <v>9800</v>
      </c>
      <c r="B111">
        <f t="shared" si="4"/>
        <v>0.16038200633139349</v>
      </c>
      <c r="C111">
        <f t="shared" si="5"/>
        <v>-15.896887158610156</v>
      </c>
      <c r="D111">
        <f t="shared" si="6"/>
        <v>1.4097989251252294</v>
      </c>
    </row>
    <row r="112" spans="1:4" ht="23.25" customHeight="1" x14ac:dyDescent="0.25">
      <c r="A112">
        <v>9900</v>
      </c>
      <c r="B112">
        <f t="shared" si="4"/>
        <v>0.15880304352676153</v>
      </c>
      <c r="C112">
        <f t="shared" si="5"/>
        <v>-15.982823567874711</v>
      </c>
      <c r="D112">
        <f t="shared" si="6"/>
        <v>1.4113976188882931</v>
      </c>
    </row>
    <row r="113" spans="1:4" ht="23.25" customHeight="1" x14ac:dyDescent="0.25">
      <c r="A113">
        <v>10000</v>
      </c>
      <c r="B113">
        <f t="shared" si="4"/>
        <v>0.15725447683134752</v>
      </c>
      <c r="C113">
        <f t="shared" si="5"/>
        <v>-16.067939638102192</v>
      </c>
      <c r="D113">
        <f t="shared" si="6"/>
        <v>1.4129651365067377</v>
      </c>
    </row>
    <row r="114" spans="1:4" ht="23.25" customHeight="1" x14ac:dyDescent="0.25">
      <c r="A114"/>
      <c r="B114"/>
      <c r="C114"/>
      <c r="D114"/>
    </row>
    <row r="115" spans="1:4" ht="23.25" customHeight="1" x14ac:dyDescent="0.25">
      <c r="A115"/>
      <c r="B115"/>
      <c r="C115"/>
      <c r="D115"/>
    </row>
    <row r="116" spans="1:4" ht="23.25" customHeight="1" x14ac:dyDescent="0.25">
      <c r="A116"/>
      <c r="B116"/>
      <c r="C116"/>
      <c r="D116"/>
    </row>
    <row r="117" spans="1:4" ht="23.25" customHeight="1" x14ac:dyDescent="0.25">
      <c r="A117"/>
      <c r="B117"/>
      <c r="C117"/>
      <c r="D117"/>
    </row>
    <row r="118" spans="1:4" ht="23.25" customHeight="1" x14ac:dyDescent="0.25">
      <c r="A118"/>
      <c r="B118"/>
      <c r="C118"/>
      <c r="D118"/>
    </row>
    <row r="119" spans="1:4" ht="23.25" customHeight="1" x14ac:dyDescent="0.25">
      <c r="A119"/>
      <c r="B119"/>
      <c r="C119"/>
      <c r="D119"/>
    </row>
    <row r="120" spans="1:4" ht="23.25" customHeight="1" x14ac:dyDescent="0.25">
      <c r="A120"/>
      <c r="B120"/>
      <c r="C120"/>
      <c r="D120"/>
    </row>
    <row r="121" spans="1:4" ht="23.25" customHeight="1" x14ac:dyDescent="0.25">
      <c r="A121"/>
      <c r="B121"/>
      <c r="C121"/>
      <c r="D121"/>
    </row>
    <row r="122" spans="1:4" ht="23.25" customHeight="1" x14ac:dyDescent="0.25">
      <c r="A122"/>
      <c r="B122"/>
      <c r="C122"/>
      <c r="D122"/>
    </row>
    <row r="123" spans="1:4" ht="23.25" customHeight="1" x14ac:dyDescent="0.25">
      <c r="A123"/>
      <c r="B123"/>
      <c r="C123"/>
      <c r="D123"/>
    </row>
    <row r="124" spans="1:4" ht="23.25" customHeight="1" x14ac:dyDescent="0.25">
      <c r="A124"/>
      <c r="B124"/>
      <c r="C124"/>
      <c r="D124"/>
    </row>
    <row r="125" spans="1:4" ht="23.25" customHeight="1" x14ac:dyDescent="0.25">
      <c r="A125"/>
      <c r="B125"/>
      <c r="C125"/>
      <c r="D125"/>
    </row>
    <row r="126" spans="1:4" ht="23.25" customHeight="1" x14ac:dyDescent="0.25">
      <c r="A126"/>
      <c r="B126"/>
      <c r="C126"/>
      <c r="D126"/>
    </row>
    <row r="127" spans="1:4" ht="23.25" customHeight="1" x14ac:dyDescent="0.25">
      <c r="A127"/>
      <c r="B127"/>
      <c r="C127"/>
      <c r="D127"/>
    </row>
    <row r="128" spans="1:4" ht="23.25" customHeight="1" x14ac:dyDescent="0.25">
      <c r="A128"/>
      <c r="B128"/>
      <c r="C128"/>
      <c r="D128"/>
    </row>
    <row r="129" spans="1:4" ht="23.25" customHeight="1" x14ac:dyDescent="0.25">
      <c r="A129"/>
      <c r="B129"/>
      <c r="C129"/>
      <c r="D129"/>
    </row>
    <row r="130" spans="1:4" ht="23.25" customHeight="1" x14ac:dyDescent="0.25">
      <c r="A130"/>
      <c r="B130"/>
      <c r="C130"/>
      <c r="D130"/>
    </row>
    <row r="131" spans="1:4" ht="23.25" customHeight="1" x14ac:dyDescent="0.25">
      <c r="A131"/>
      <c r="B131"/>
      <c r="C131"/>
      <c r="D1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Dati</vt:lpstr>
      <vt:lpstr>G_Ampiezza</vt:lpstr>
      <vt:lpstr>G_fase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ele01</cp:lastModifiedBy>
  <dcterms:created xsi:type="dcterms:W3CDTF">2016-04-11T09:55:22Z</dcterms:created>
  <dcterms:modified xsi:type="dcterms:W3CDTF">2024-03-11T18:00:33Z</dcterms:modified>
</cp:coreProperties>
</file>