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Scripts\Output\"/>
    </mc:Choice>
  </mc:AlternateContent>
  <bookViews>
    <workbookView xWindow="0" yWindow="0" windowWidth="28800" windowHeight="12300"/>
  </bookViews>
  <sheets>
    <sheet name="Annual-OM" sheetId="1" r:id="rId1"/>
  </sheets>
  <calcPr calcId="0"/>
</workbook>
</file>

<file path=xl/calcChain.xml><?xml version="1.0" encoding="utf-8"?>
<calcChain xmlns="http://schemas.openxmlformats.org/spreadsheetml/2006/main">
  <c r="X36" i="1" l="1"/>
  <c r="Y34" i="1"/>
  <c r="Y18" i="1"/>
  <c r="Y36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</calcChain>
</file>

<file path=xl/sharedStrings.xml><?xml version="1.0" encoding="utf-8"?>
<sst xmlns="http://schemas.openxmlformats.org/spreadsheetml/2006/main" count="53" uniqueCount="35">
  <si>
    <t>dlf-0.0 -- Organic Matter (defined in 'log.dai').</t>
  </si>
  <si>
    <t>VERSION: 5.72</t>
  </si>
  <si>
    <t>LOGFILE: Annual-OM.dlf</t>
  </si>
  <si>
    <t>RUN: Fri Apr 12 15:40:22 2019</t>
  </si>
  <si>
    <t>COLUMN: *</t>
  </si>
  <si>
    <t>INTERVAL: box none</t>
  </si>
  <si>
    <t>LOG: Information about all organic matter pools.</t>
  </si>
  <si>
    <t>SIMFILE: model.dai</t>
  </si>
  <si>
    <t>--------------------</t>
  </si>
  <si>
    <t>year</t>
  </si>
  <si>
    <t>month</t>
  </si>
  <si>
    <t>mday</t>
  </si>
  <si>
    <t>hour</t>
  </si>
  <si>
    <t>SOM1-N</t>
  </si>
  <si>
    <t>SOM1-C</t>
  </si>
  <si>
    <t>SOM2-N</t>
  </si>
  <si>
    <t>SOM2-C</t>
  </si>
  <si>
    <t>SOM3-N</t>
  </si>
  <si>
    <t>SOM3-C</t>
  </si>
  <si>
    <t>SMB1-N</t>
  </si>
  <si>
    <t>SMB1-C</t>
  </si>
  <si>
    <t>SMB2-N</t>
  </si>
  <si>
    <t>SMB2-C</t>
  </si>
  <si>
    <t>AOM1-N</t>
  </si>
  <si>
    <t>AOM1-C</t>
  </si>
  <si>
    <t>AOM2-N</t>
  </si>
  <si>
    <t>AOM2-C</t>
  </si>
  <si>
    <t>AOM3-N</t>
  </si>
  <si>
    <t>AOM3-C</t>
  </si>
  <si>
    <t>BUFFER-N</t>
  </si>
  <si>
    <t>BUFFER-C</t>
  </si>
  <si>
    <t>kg N/ha</t>
  </si>
  <si>
    <t>kg C/ha</t>
  </si>
  <si>
    <t>SON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</si>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</sst>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3" workbookViewId="0">
      <selection activeCell="W34" sqref="W34"/>
    </sheetView>
  </sheetViews>
  <sheetFormatPr defaultRowHeight="15" x14ac:dyDescent="0.25"/>
  <cols>
    <col min="24" max="24" width="10.5703125" customWidth="1"/>
  </cols>
  <sheetData>
    <row r="1" spans="1:24" x14ac:dyDescent="0.25">
      <c r="A1" t="s">
        <v>0</v>
      </c>
    </row>
    <row r="3" spans="1:24" x14ac:dyDescent="0.25">
      <c r="A3" t="s">
        <v>1</v>
      </c>
    </row>
    <row r="4" spans="1:24" x14ac:dyDescent="0.25">
      <c r="A4" t="s">
        <v>2</v>
      </c>
    </row>
    <row r="5" spans="1:24" x14ac:dyDescent="0.25">
      <c r="A5" t="s">
        <v>3</v>
      </c>
    </row>
    <row r="7" spans="1:24" x14ac:dyDescent="0.25">
      <c r="A7" t="s">
        <v>4</v>
      </c>
    </row>
    <row r="8" spans="1:24" x14ac:dyDescent="0.25">
      <c r="A8" t="s">
        <v>5</v>
      </c>
    </row>
    <row r="10" spans="1:24" x14ac:dyDescent="0.25">
      <c r="A10" t="s">
        <v>6</v>
      </c>
    </row>
    <row r="12" spans="1:24" x14ac:dyDescent="0.25">
      <c r="A12" t="s">
        <v>7</v>
      </c>
    </row>
    <row r="14" spans="1:24" x14ac:dyDescent="0.25">
      <c r="A14" t="s">
        <v>8</v>
      </c>
    </row>
    <row r="15" spans="1:24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  <c r="O15" t="s">
        <v>23</v>
      </c>
      <c r="P15" t="s">
        <v>24</v>
      </c>
      <c r="Q15" t="s">
        <v>25</v>
      </c>
      <c r="R15" t="s">
        <v>26</v>
      </c>
      <c r="S15" t="s">
        <v>27</v>
      </c>
      <c r="T15" t="s">
        <v>28</v>
      </c>
      <c r="U15" t="s">
        <v>29</v>
      </c>
      <c r="V15" t="s">
        <v>30</v>
      </c>
      <c r="W15" t="s">
        <v>33</v>
      </c>
      <c r="X15" t="s">
        <v>34</v>
      </c>
    </row>
    <row r="16" spans="1:24" x14ac:dyDescent="0.25">
      <c r="E16" t="s">
        <v>31</v>
      </c>
      <c r="F16" t="s">
        <v>32</v>
      </c>
      <c r="G16" t="s">
        <v>31</v>
      </c>
      <c r="H16" t="s">
        <v>32</v>
      </c>
      <c r="I16" t="s">
        <v>31</v>
      </c>
      <c r="J16" t="s">
        <v>32</v>
      </c>
      <c r="K16" t="s">
        <v>31</v>
      </c>
      <c r="L16" t="s">
        <v>32</v>
      </c>
      <c r="M16" t="s">
        <v>31</v>
      </c>
      <c r="N16" t="s">
        <v>32</v>
      </c>
      <c r="O16" t="s">
        <v>31</v>
      </c>
      <c r="P16" t="s">
        <v>32</v>
      </c>
      <c r="Q16" t="s">
        <v>31</v>
      </c>
      <c r="R16" t="s">
        <v>32</v>
      </c>
      <c r="S16" t="s">
        <v>31</v>
      </c>
      <c r="T16" t="s">
        <v>32</v>
      </c>
      <c r="U16" t="s">
        <v>31</v>
      </c>
      <c r="V16" t="s">
        <v>32</v>
      </c>
      <c r="W16" t="s">
        <v>31</v>
      </c>
      <c r="X16" t="s">
        <v>32</v>
      </c>
    </row>
    <row r="17" spans="1:25" x14ac:dyDescent="0.25">
      <c r="A17">
        <v>1990</v>
      </c>
      <c r="B17">
        <v>2</v>
      </c>
      <c r="C17">
        <v>1</v>
      </c>
      <c r="D17">
        <v>1</v>
      </c>
      <c r="E17">
        <v>4655.6499999999996</v>
      </c>
      <c r="F17">
        <v>67241.8</v>
      </c>
      <c r="G17">
        <v>2019.04</v>
      </c>
      <c r="H17">
        <v>29108</v>
      </c>
      <c r="I17">
        <v>5595.78</v>
      </c>
      <c r="J17">
        <v>64878</v>
      </c>
      <c r="K17">
        <v>194.20699999999999</v>
      </c>
      <c r="L17">
        <v>1301.19</v>
      </c>
      <c r="M17">
        <v>79.866200000000006</v>
      </c>
      <c r="N17">
        <v>535.10400000000004</v>
      </c>
      <c r="O17">
        <v>4.2666700000000004</v>
      </c>
      <c r="P17">
        <v>384</v>
      </c>
      <c r="Q17">
        <v>7.7333299999999996</v>
      </c>
      <c r="R17">
        <v>96</v>
      </c>
      <c r="S17">
        <v>0</v>
      </c>
      <c r="T17">
        <v>0</v>
      </c>
      <c r="U17">
        <v>0</v>
      </c>
      <c r="V17">
        <v>0</v>
      </c>
      <c r="W17" s="1">
        <f>E17+G17+I17+K17+M17+O17+Q17+S17+U17</f>
        <v>12556.5432</v>
      </c>
      <c r="X17" s="1">
        <f>F17+H17+J17+L17+N17+P17+R17+T17+V17</f>
        <v>163544.09399999998</v>
      </c>
    </row>
    <row r="18" spans="1:25" x14ac:dyDescent="0.25">
      <c r="A18">
        <v>1990</v>
      </c>
      <c r="B18">
        <v>8</v>
      </c>
      <c r="C18">
        <v>2</v>
      </c>
      <c r="D18">
        <v>0</v>
      </c>
      <c r="E18">
        <v>4641.42</v>
      </c>
      <c r="F18">
        <v>66976</v>
      </c>
      <c r="G18">
        <v>1998.03</v>
      </c>
      <c r="H18">
        <v>28725</v>
      </c>
      <c r="I18">
        <v>5595.78</v>
      </c>
      <c r="J18">
        <v>64878</v>
      </c>
      <c r="K18">
        <v>193.989</v>
      </c>
      <c r="L18">
        <v>1299.73</v>
      </c>
      <c r="M18">
        <v>16.572900000000001</v>
      </c>
      <c r="N18">
        <v>111.038</v>
      </c>
      <c r="O18">
        <v>6.2982500000000003</v>
      </c>
      <c r="P18">
        <v>443.27100000000002</v>
      </c>
      <c r="Q18">
        <v>0.78501299999999996</v>
      </c>
      <c r="R18">
        <v>4.20566</v>
      </c>
      <c r="S18">
        <v>0</v>
      </c>
      <c r="T18">
        <v>0</v>
      </c>
      <c r="U18">
        <v>0</v>
      </c>
      <c r="V18">
        <v>0</v>
      </c>
      <c r="W18" s="1">
        <f t="shared" ref="W18:W34" si="0">E18+G18+I18+K18+M18+O18+Q18+S18+U18</f>
        <v>12452.875162999999</v>
      </c>
      <c r="X18" s="1">
        <f t="shared" ref="X18:X34" si="1">F18+H18+J18+L18+N18+P18+R18+T18+V18</f>
        <v>162437.24466000003</v>
      </c>
      <c r="Y18" s="1">
        <f>X18-X17</f>
        <v>-1106.849339999957</v>
      </c>
    </row>
    <row r="19" spans="1:25" x14ac:dyDescent="0.25">
      <c r="A19">
        <v>1991</v>
      </c>
      <c r="B19">
        <v>8</v>
      </c>
      <c r="C19">
        <v>2</v>
      </c>
      <c r="D19">
        <v>0</v>
      </c>
      <c r="E19">
        <v>4617.63</v>
      </c>
      <c r="F19">
        <v>66536.100000000006</v>
      </c>
      <c r="G19">
        <v>1956.64</v>
      </c>
      <c r="H19">
        <v>28026.799999999999</v>
      </c>
      <c r="I19">
        <v>5595.78</v>
      </c>
      <c r="J19">
        <v>64878</v>
      </c>
      <c r="K19">
        <v>192.62799999999999</v>
      </c>
      <c r="L19">
        <v>1290.6099999999999</v>
      </c>
      <c r="M19">
        <v>45.950499999999998</v>
      </c>
      <c r="N19">
        <v>307.86799999999999</v>
      </c>
      <c r="O19">
        <v>19.433900000000001</v>
      </c>
      <c r="P19">
        <v>1448.86</v>
      </c>
      <c r="Q19">
        <v>7.1881000000000004</v>
      </c>
      <c r="R19">
        <v>74.882999999999996</v>
      </c>
      <c r="S19">
        <v>0</v>
      </c>
      <c r="T19">
        <v>0</v>
      </c>
      <c r="U19">
        <v>0</v>
      </c>
      <c r="V19">
        <v>0</v>
      </c>
      <c r="W19" s="1">
        <f t="shared" si="0"/>
        <v>12435.2505</v>
      </c>
      <c r="X19" s="1">
        <f t="shared" si="1"/>
        <v>162563.12099999998</v>
      </c>
      <c r="Y19" s="1">
        <f t="shared" ref="Y19:Y34" si="2">X19-X18</f>
        <v>125.87633999995887</v>
      </c>
    </row>
    <row r="20" spans="1:25" x14ac:dyDescent="0.25">
      <c r="A20">
        <v>1992</v>
      </c>
      <c r="B20">
        <v>8</v>
      </c>
      <c r="C20">
        <v>2</v>
      </c>
      <c r="D20">
        <v>0</v>
      </c>
      <c r="E20">
        <v>4590.57</v>
      </c>
      <c r="F20">
        <v>66039.5</v>
      </c>
      <c r="G20">
        <v>1969.8</v>
      </c>
      <c r="H20">
        <v>27907.8</v>
      </c>
      <c r="I20">
        <v>5595.78</v>
      </c>
      <c r="J20">
        <v>64878</v>
      </c>
      <c r="K20">
        <v>190.76</v>
      </c>
      <c r="L20">
        <v>1278.0899999999999</v>
      </c>
      <c r="M20">
        <v>110.78</v>
      </c>
      <c r="N20">
        <v>742.22400000000005</v>
      </c>
      <c r="O20">
        <v>38.499899999999997</v>
      </c>
      <c r="P20">
        <v>2531.85</v>
      </c>
      <c r="Q20">
        <v>8.8040099999999999</v>
      </c>
      <c r="R20">
        <v>123.57</v>
      </c>
      <c r="S20">
        <v>0</v>
      </c>
      <c r="T20">
        <v>0</v>
      </c>
      <c r="U20">
        <v>0</v>
      </c>
      <c r="V20">
        <v>0</v>
      </c>
      <c r="W20" s="1">
        <f t="shared" si="0"/>
        <v>12504.993910000001</v>
      </c>
      <c r="X20" s="1">
        <f t="shared" si="1"/>
        <v>163501.03399999999</v>
      </c>
      <c r="Y20" s="1">
        <f t="shared" si="2"/>
        <v>937.91300000000047</v>
      </c>
    </row>
    <row r="21" spans="1:25" x14ac:dyDescent="0.25">
      <c r="A21">
        <v>1993</v>
      </c>
      <c r="B21">
        <v>8</v>
      </c>
      <c r="C21">
        <v>2</v>
      </c>
      <c r="D21">
        <v>0</v>
      </c>
      <c r="E21">
        <v>4566.5</v>
      </c>
      <c r="F21">
        <v>65597.2</v>
      </c>
      <c r="G21">
        <v>1999.61</v>
      </c>
      <c r="H21">
        <v>28006.6</v>
      </c>
      <c r="I21">
        <v>5595.78</v>
      </c>
      <c r="J21">
        <v>64878</v>
      </c>
      <c r="K21">
        <v>189.684</v>
      </c>
      <c r="L21">
        <v>1270.8800000000001</v>
      </c>
      <c r="M21">
        <v>100.76</v>
      </c>
      <c r="N21">
        <v>675.09199999999998</v>
      </c>
      <c r="O21">
        <v>35.226300000000002</v>
      </c>
      <c r="P21">
        <v>2303.14</v>
      </c>
      <c r="Q21">
        <v>9.4812399999999997</v>
      </c>
      <c r="R21">
        <v>132.72900000000001</v>
      </c>
      <c r="S21">
        <v>0</v>
      </c>
      <c r="T21">
        <v>0</v>
      </c>
      <c r="U21">
        <v>0</v>
      </c>
      <c r="V21">
        <v>0</v>
      </c>
      <c r="W21" s="1">
        <f t="shared" si="0"/>
        <v>12497.041539999998</v>
      </c>
      <c r="X21" s="1">
        <f t="shared" si="1"/>
        <v>162863.641</v>
      </c>
      <c r="Y21" s="1">
        <f t="shared" si="2"/>
        <v>-637.39299999998184</v>
      </c>
    </row>
    <row r="22" spans="1:25" x14ac:dyDescent="0.25">
      <c r="A22">
        <v>1994</v>
      </c>
      <c r="B22">
        <v>8</v>
      </c>
      <c r="C22">
        <v>2</v>
      </c>
      <c r="D22">
        <v>0</v>
      </c>
      <c r="E22">
        <v>4544.08</v>
      </c>
      <c r="F22">
        <v>65184.7</v>
      </c>
      <c r="G22">
        <v>2028.14</v>
      </c>
      <c r="H22">
        <v>28111.7</v>
      </c>
      <c r="I22">
        <v>5595.78</v>
      </c>
      <c r="J22">
        <v>64878</v>
      </c>
      <c r="K22">
        <v>188.98099999999999</v>
      </c>
      <c r="L22">
        <v>1266.17</v>
      </c>
      <c r="M22">
        <v>101.855</v>
      </c>
      <c r="N22">
        <v>682.42899999999997</v>
      </c>
      <c r="O22">
        <v>34.845199999999998</v>
      </c>
      <c r="P22">
        <v>2262.4899999999998</v>
      </c>
      <c r="Q22">
        <v>6.6189200000000001</v>
      </c>
      <c r="R22">
        <v>87.195099999999996</v>
      </c>
      <c r="S22">
        <v>0</v>
      </c>
      <c r="T22">
        <v>0</v>
      </c>
      <c r="U22">
        <v>0</v>
      </c>
      <c r="V22">
        <v>0</v>
      </c>
      <c r="W22" s="1">
        <f t="shared" si="0"/>
        <v>12500.30012</v>
      </c>
      <c r="X22" s="1">
        <f t="shared" si="1"/>
        <v>162472.68410000001</v>
      </c>
      <c r="Y22" s="1">
        <f t="shared" si="2"/>
        <v>-390.95689999999013</v>
      </c>
    </row>
    <row r="23" spans="1:25" x14ac:dyDescent="0.25">
      <c r="A23">
        <v>1995</v>
      </c>
      <c r="B23">
        <v>8</v>
      </c>
      <c r="C23">
        <v>2</v>
      </c>
      <c r="D23">
        <v>0</v>
      </c>
      <c r="E23">
        <v>4519.76</v>
      </c>
      <c r="F23">
        <v>64736.6</v>
      </c>
      <c r="G23">
        <v>2052.3000000000002</v>
      </c>
      <c r="H23">
        <v>28156</v>
      </c>
      <c r="I23">
        <v>5595.78</v>
      </c>
      <c r="J23">
        <v>64878</v>
      </c>
      <c r="K23">
        <v>188.42099999999999</v>
      </c>
      <c r="L23">
        <v>1262.42</v>
      </c>
      <c r="M23">
        <v>70.311400000000006</v>
      </c>
      <c r="N23">
        <v>471.08699999999999</v>
      </c>
      <c r="O23">
        <v>26.733599999999999</v>
      </c>
      <c r="P23">
        <v>1776.4</v>
      </c>
      <c r="Q23">
        <v>6.0017399999999999</v>
      </c>
      <c r="R23">
        <v>64.173500000000004</v>
      </c>
      <c r="S23">
        <v>0</v>
      </c>
      <c r="T23">
        <v>0</v>
      </c>
      <c r="U23">
        <v>0</v>
      </c>
      <c r="V23">
        <v>0</v>
      </c>
      <c r="W23" s="1">
        <f t="shared" si="0"/>
        <v>12459.30774</v>
      </c>
      <c r="X23" s="1">
        <f t="shared" si="1"/>
        <v>161344.68050000002</v>
      </c>
      <c r="Y23" s="1">
        <f t="shared" si="2"/>
        <v>-1128.0035999999964</v>
      </c>
    </row>
    <row r="24" spans="1:25" x14ac:dyDescent="0.25">
      <c r="A24">
        <v>1996</v>
      </c>
      <c r="B24">
        <v>8</v>
      </c>
      <c r="C24">
        <v>2</v>
      </c>
      <c r="D24">
        <v>0</v>
      </c>
      <c r="E24">
        <v>4498.74</v>
      </c>
      <c r="F24">
        <v>64348.9</v>
      </c>
      <c r="G24">
        <v>2084.83</v>
      </c>
      <c r="H24">
        <v>28326.799999999999</v>
      </c>
      <c r="I24">
        <v>5595.78</v>
      </c>
      <c r="J24">
        <v>64878</v>
      </c>
      <c r="K24">
        <v>187.98500000000001</v>
      </c>
      <c r="L24">
        <v>1259.5</v>
      </c>
      <c r="M24">
        <v>97.786799999999999</v>
      </c>
      <c r="N24">
        <v>655.17200000000003</v>
      </c>
      <c r="O24">
        <v>34.378</v>
      </c>
      <c r="P24">
        <v>2364</v>
      </c>
      <c r="Q24">
        <v>1.01122</v>
      </c>
      <c r="R24">
        <v>5.0178200000000004</v>
      </c>
      <c r="S24">
        <v>0</v>
      </c>
      <c r="T24">
        <v>0</v>
      </c>
      <c r="U24">
        <v>0</v>
      </c>
      <c r="V24">
        <v>0</v>
      </c>
      <c r="W24" s="1">
        <f t="shared" si="0"/>
        <v>12500.51102</v>
      </c>
      <c r="X24" s="1">
        <f t="shared" si="1"/>
        <v>161837.38982000001</v>
      </c>
      <c r="Y24" s="1">
        <f t="shared" si="2"/>
        <v>492.70931999999448</v>
      </c>
    </row>
    <row r="25" spans="1:25" x14ac:dyDescent="0.25">
      <c r="A25">
        <v>1997</v>
      </c>
      <c r="B25">
        <v>8</v>
      </c>
      <c r="C25">
        <v>2</v>
      </c>
      <c r="D25">
        <v>0</v>
      </c>
      <c r="E25">
        <v>4476.1400000000003</v>
      </c>
      <c r="F25">
        <v>63931.9</v>
      </c>
      <c r="G25">
        <v>2078.83</v>
      </c>
      <c r="H25">
        <v>28064.400000000001</v>
      </c>
      <c r="I25">
        <v>5595.78</v>
      </c>
      <c r="J25">
        <v>64878</v>
      </c>
      <c r="K25">
        <v>187.518</v>
      </c>
      <c r="L25">
        <v>1256.3699999999999</v>
      </c>
      <c r="M25">
        <v>62.552199999999999</v>
      </c>
      <c r="N25">
        <v>419.09899999999999</v>
      </c>
      <c r="O25">
        <v>26.580500000000001</v>
      </c>
      <c r="P25">
        <v>1930.18</v>
      </c>
      <c r="Q25">
        <v>7.3154000000000003</v>
      </c>
      <c r="R25">
        <v>75.914500000000004</v>
      </c>
      <c r="S25">
        <v>0</v>
      </c>
      <c r="T25">
        <v>0</v>
      </c>
      <c r="U25">
        <v>0</v>
      </c>
      <c r="V25">
        <v>0</v>
      </c>
      <c r="W25" s="1">
        <f t="shared" si="0"/>
        <v>12434.7161</v>
      </c>
      <c r="X25" s="1">
        <f t="shared" si="1"/>
        <v>160555.86349999998</v>
      </c>
      <c r="Y25" s="1">
        <f t="shared" si="2"/>
        <v>-1281.5263200000336</v>
      </c>
    </row>
    <row r="26" spans="1:25" x14ac:dyDescent="0.25">
      <c r="A26">
        <v>1998</v>
      </c>
      <c r="B26">
        <v>8</v>
      </c>
      <c r="C26">
        <v>2</v>
      </c>
      <c r="D26">
        <v>0</v>
      </c>
      <c r="E26">
        <v>4451.3100000000004</v>
      </c>
      <c r="F26">
        <v>63475.7</v>
      </c>
      <c r="G26">
        <v>2095.39</v>
      </c>
      <c r="H26">
        <v>28038.7</v>
      </c>
      <c r="I26">
        <v>5595.78</v>
      </c>
      <c r="J26">
        <v>64878</v>
      </c>
      <c r="K26">
        <v>186.59200000000001</v>
      </c>
      <c r="L26">
        <v>1250.17</v>
      </c>
      <c r="M26">
        <v>120.36199999999999</v>
      </c>
      <c r="N26">
        <v>806.42600000000004</v>
      </c>
      <c r="O26">
        <v>42.110500000000002</v>
      </c>
      <c r="P26">
        <v>2754.4</v>
      </c>
      <c r="Q26">
        <v>8.8026900000000001</v>
      </c>
      <c r="R26">
        <v>108.4</v>
      </c>
      <c r="S26">
        <v>0</v>
      </c>
      <c r="T26">
        <v>0</v>
      </c>
      <c r="U26">
        <v>0</v>
      </c>
      <c r="V26">
        <v>0</v>
      </c>
      <c r="W26" s="1">
        <f t="shared" si="0"/>
        <v>12500.34719</v>
      </c>
      <c r="X26" s="1">
        <f t="shared" si="1"/>
        <v>161311.796</v>
      </c>
      <c r="Y26" s="1">
        <f t="shared" si="2"/>
        <v>755.93250000002445</v>
      </c>
    </row>
    <row r="27" spans="1:25" x14ac:dyDescent="0.25">
      <c r="A27">
        <v>1999</v>
      </c>
      <c r="B27">
        <v>8</v>
      </c>
      <c r="C27">
        <v>2</v>
      </c>
      <c r="D27">
        <v>0</v>
      </c>
      <c r="E27">
        <v>4429.09</v>
      </c>
      <c r="F27">
        <v>63066.400000000001</v>
      </c>
      <c r="G27">
        <v>2129.36</v>
      </c>
      <c r="H27">
        <v>28230.2</v>
      </c>
      <c r="I27">
        <v>5595.78</v>
      </c>
      <c r="J27">
        <v>64878</v>
      </c>
      <c r="K27">
        <v>186.136</v>
      </c>
      <c r="L27">
        <v>1247.1099999999999</v>
      </c>
      <c r="M27">
        <v>107.029</v>
      </c>
      <c r="N27">
        <v>717.09500000000003</v>
      </c>
      <c r="O27">
        <v>36.491500000000002</v>
      </c>
      <c r="P27">
        <v>2391.8200000000002</v>
      </c>
      <c r="Q27">
        <v>7.3150599999999999</v>
      </c>
      <c r="R27">
        <v>96.382199999999997</v>
      </c>
      <c r="S27">
        <v>0</v>
      </c>
      <c r="T27">
        <v>0</v>
      </c>
      <c r="U27">
        <v>0</v>
      </c>
      <c r="V27">
        <v>0</v>
      </c>
      <c r="W27" s="1">
        <f t="shared" si="0"/>
        <v>12491.201560000001</v>
      </c>
      <c r="X27" s="1">
        <f t="shared" si="1"/>
        <v>160627.00719999999</v>
      </c>
      <c r="Y27" s="1">
        <f t="shared" si="2"/>
        <v>-684.78880000000936</v>
      </c>
    </row>
    <row r="28" spans="1:25" x14ac:dyDescent="0.25">
      <c r="A28">
        <v>2000</v>
      </c>
      <c r="B28">
        <v>8</v>
      </c>
      <c r="C28">
        <v>2</v>
      </c>
      <c r="D28">
        <v>0</v>
      </c>
      <c r="E28">
        <v>4405.54</v>
      </c>
      <c r="F28">
        <v>62631.199999999997</v>
      </c>
      <c r="G28">
        <v>2153.37</v>
      </c>
      <c r="H28">
        <v>28304.799999999999</v>
      </c>
      <c r="I28">
        <v>5595.78</v>
      </c>
      <c r="J28">
        <v>64878</v>
      </c>
      <c r="K28">
        <v>185.82400000000001</v>
      </c>
      <c r="L28">
        <v>1245.02</v>
      </c>
      <c r="M28">
        <v>98.283100000000005</v>
      </c>
      <c r="N28">
        <v>658.49699999999996</v>
      </c>
      <c r="O28">
        <v>33.505600000000001</v>
      </c>
      <c r="P28">
        <v>2203.8000000000002</v>
      </c>
      <c r="Q28">
        <v>7.9123200000000002</v>
      </c>
      <c r="R28">
        <v>97.6447</v>
      </c>
      <c r="S28">
        <v>0</v>
      </c>
      <c r="T28">
        <v>0</v>
      </c>
      <c r="U28">
        <v>0</v>
      </c>
      <c r="V28">
        <v>0</v>
      </c>
      <c r="W28" s="1">
        <f t="shared" si="0"/>
        <v>12480.21502</v>
      </c>
      <c r="X28" s="1">
        <f t="shared" si="1"/>
        <v>160018.96169999999</v>
      </c>
      <c r="Y28" s="1">
        <f t="shared" si="2"/>
        <v>-608.04550000000745</v>
      </c>
    </row>
    <row r="29" spans="1:25" x14ac:dyDescent="0.25">
      <c r="A29">
        <v>2001</v>
      </c>
      <c r="B29">
        <v>8</v>
      </c>
      <c r="C29">
        <v>2</v>
      </c>
      <c r="D29">
        <v>0</v>
      </c>
      <c r="E29">
        <v>4383.33</v>
      </c>
      <c r="F29">
        <v>62220.6</v>
      </c>
      <c r="G29">
        <v>2173.1999999999998</v>
      </c>
      <c r="H29">
        <v>28348.799999999999</v>
      </c>
      <c r="I29">
        <v>5595.78</v>
      </c>
      <c r="J29">
        <v>64878</v>
      </c>
      <c r="K29">
        <v>185.511</v>
      </c>
      <c r="L29">
        <v>1242.92</v>
      </c>
      <c r="M29">
        <v>74.651899999999998</v>
      </c>
      <c r="N29">
        <v>500.16800000000001</v>
      </c>
      <c r="O29">
        <v>28.349599999999999</v>
      </c>
      <c r="P29">
        <v>1874.63</v>
      </c>
      <c r="Q29">
        <v>7.7425800000000002</v>
      </c>
      <c r="R29">
        <v>79.902500000000003</v>
      </c>
      <c r="S29">
        <v>0</v>
      </c>
      <c r="T29">
        <v>0</v>
      </c>
      <c r="U29">
        <v>0</v>
      </c>
      <c r="V29">
        <v>0</v>
      </c>
      <c r="W29" s="1">
        <f t="shared" si="0"/>
        <v>12448.56508</v>
      </c>
      <c r="X29" s="1">
        <f t="shared" si="1"/>
        <v>159145.02050000001</v>
      </c>
      <c r="Y29" s="1">
        <f t="shared" si="2"/>
        <v>-873.94119999997201</v>
      </c>
    </row>
    <row r="30" spans="1:25" x14ac:dyDescent="0.25">
      <c r="A30">
        <v>2002</v>
      </c>
      <c r="B30">
        <v>8</v>
      </c>
      <c r="C30">
        <v>2</v>
      </c>
      <c r="D30">
        <v>0</v>
      </c>
      <c r="E30">
        <v>4358.8100000000004</v>
      </c>
      <c r="F30">
        <v>61766.7</v>
      </c>
      <c r="G30">
        <v>2221.88</v>
      </c>
      <c r="H30">
        <v>28696.799999999999</v>
      </c>
      <c r="I30">
        <v>5595.78</v>
      </c>
      <c r="J30">
        <v>64878</v>
      </c>
      <c r="K30">
        <v>185.27799999999999</v>
      </c>
      <c r="L30">
        <v>1241.3599999999999</v>
      </c>
      <c r="M30">
        <v>93.519000000000005</v>
      </c>
      <c r="N30">
        <v>626.577</v>
      </c>
      <c r="O30">
        <v>32.4666</v>
      </c>
      <c r="P30">
        <v>2268.73</v>
      </c>
      <c r="Q30">
        <v>0.66755699999999996</v>
      </c>
      <c r="R30">
        <v>4.7912699999999999</v>
      </c>
      <c r="S30">
        <v>0</v>
      </c>
      <c r="T30">
        <v>0</v>
      </c>
      <c r="U30">
        <v>0</v>
      </c>
      <c r="V30">
        <v>0</v>
      </c>
      <c r="W30" s="1">
        <f t="shared" si="0"/>
        <v>12488.401157000002</v>
      </c>
      <c r="X30" s="1">
        <f t="shared" si="1"/>
        <v>159482.95826999997</v>
      </c>
      <c r="Y30" s="1">
        <f t="shared" si="2"/>
        <v>337.93776999996044</v>
      </c>
    </row>
    <row r="31" spans="1:25" x14ac:dyDescent="0.25">
      <c r="A31">
        <v>2003</v>
      </c>
      <c r="B31">
        <v>8</v>
      </c>
      <c r="C31">
        <v>2</v>
      </c>
      <c r="D31">
        <v>0</v>
      </c>
      <c r="E31">
        <v>4336.3100000000004</v>
      </c>
      <c r="F31">
        <v>61349.2</v>
      </c>
      <c r="G31">
        <v>2203.3000000000002</v>
      </c>
      <c r="H31">
        <v>28324.3</v>
      </c>
      <c r="I31">
        <v>5595.78</v>
      </c>
      <c r="J31">
        <v>64878</v>
      </c>
      <c r="K31">
        <v>184.99799999999999</v>
      </c>
      <c r="L31">
        <v>1239.49</v>
      </c>
      <c r="M31">
        <v>57.757399999999997</v>
      </c>
      <c r="N31">
        <v>386.97500000000002</v>
      </c>
      <c r="O31">
        <v>24.145</v>
      </c>
      <c r="P31">
        <v>1752</v>
      </c>
      <c r="Q31">
        <v>6.2217000000000002</v>
      </c>
      <c r="R31">
        <v>63.804699999999997</v>
      </c>
      <c r="S31">
        <v>0</v>
      </c>
      <c r="T31">
        <v>0</v>
      </c>
      <c r="U31">
        <v>0</v>
      </c>
      <c r="V31">
        <v>0</v>
      </c>
      <c r="W31" s="1">
        <f t="shared" si="0"/>
        <v>12408.5121</v>
      </c>
      <c r="X31" s="1">
        <f t="shared" si="1"/>
        <v>157993.7697</v>
      </c>
      <c r="Y31" s="1">
        <f t="shared" si="2"/>
        <v>-1489.1885699999693</v>
      </c>
    </row>
    <row r="32" spans="1:25" x14ac:dyDescent="0.25">
      <c r="A32">
        <v>2004</v>
      </c>
      <c r="B32">
        <v>8</v>
      </c>
      <c r="C32">
        <v>2</v>
      </c>
      <c r="D32">
        <v>0</v>
      </c>
      <c r="E32">
        <v>4314.58</v>
      </c>
      <c r="F32">
        <v>60948</v>
      </c>
      <c r="G32">
        <v>2220.9699999999998</v>
      </c>
      <c r="H32">
        <v>28362.7</v>
      </c>
      <c r="I32">
        <v>5595.78</v>
      </c>
      <c r="J32">
        <v>64878</v>
      </c>
      <c r="K32">
        <v>184.209</v>
      </c>
      <c r="L32">
        <v>1234.2</v>
      </c>
      <c r="M32">
        <v>131.13300000000001</v>
      </c>
      <c r="N32">
        <v>878.59299999999996</v>
      </c>
      <c r="O32">
        <v>45.037500000000001</v>
      </c>
      <c r="P32">
        <v>2951.23</v>
      </c>
      <c r="Q32">
        <v>8.4076400000000007</v>
      </c>
      <c r="R32">
        <v>103.914</v>
      </c>
      <c r="S32">
        <v>0</v>
      </c>
      <c r="T32">
        <v>0</v>
      </c>
      <c r="U32">
        <v>0</v>
      </c>
      <c r="V32">
        <v>0</v>
      </c>
      <c r="W32" s="1">
        <f t="shared" si="0"/>
        <v>12500.117139999998</v>
      </c>
      <c r="X32" s="1">
        <f t="shared" si="1"/>
        <v>159356.63700000002</v>
      </c>
      <c r="Y32" s="1">
        <f t="shared" si="2"/>
        <v>1362.8673000000126</v>
      </c>
    </row>
    <row r="33" spans="1:25" x14ac:dyDescent="0.25">
      <c r="A33">
        <v>2005</v>
      </c>
      <c r="B33">
        <v>8</v>
      </c>
      <c r="C33">
        <v>2</v>
      </c>
      <c r="D33">
        <v>0</v>
      </c>
      <c r="E33">
        <v>4292.5600000000004</v>
      </c>
      <c r="F33">
        <v>60539.8</v>
      </c>
      <c r="G33">
        <v>2253.11</v>
      </c>
      <c r="H33">
        <v>28560.9</v>
      </c>
      <c r="I33">
        <v>5595.78</v>
      </c>
      <c r="J33">
        <v>64878</v>
      </c>
      <c r="K33">
        <v>183.899</v>
      </c>
      <c r="L33">
        <v>1232.1199999999999</v>
      </c>
      <c r="M33">
        <v>102.5</v>
      </c>
      <c r="N33">
        <v>686.75199999999995</v>
      </c>
      <c r="O33">
        <v>35.362699999999997</v>
      </c>
      <c r="P33">
        <v>2318.5300000000002</v>
      </c>
      <c r="Q33">
        <v>8.2582500000000003</v>
      </c>
      <c r="R33">
        <v>120.866</v>
      </c>
      <c r="S33">
        <v>0</v>
      </c>
      <c r="T33">
        <v>0</v>
      </c>
      <c r="U33">
        <v>0</v>
      </c>
      <c r="V33">
        <v>0</v>
      </c>
      <c r="W33" s="1">
        <f t="shared" si="0"/>
        <v>12471.469950000001</v>
      </c>
      <c r="X33" s="1">
        <f t="shared" si="1"/>
        <v>158336.96800000002</v>
      </c>
      <c r="Y33" s="1">
        <f t="shared" si="2"/>
        <v>-1019.6689999999944</v>
      </c>
    </row>
    <row r="34" spans="1:25" x14ac:dyDescent="0.25">
      <c r="A34">
        <v>2006</v>
      </c>
      <c r="B34">
        <v>8</v>
      </c>
      <c r="C34">
        <v>2</v>
      </c>
      <c r="D34">
        <v>0</v>
      </c>
      <c r="E34">
        <v>4271.28</v>
      </c>
      <c r="F34">
        <v>60144.6</v>
      </c>
      <c r="G34">
        <v>2266.73</v>
      </c>
      <c r="H34">
        <v>28564</v>
      </c>
      <c r="I34">
        <v>5595.78</v>
      </c>
      <c r="J34">
        <v>64878</v>
      </c>
      <c r="K34">
        <v>183.62</v>
      </c>
      <c r="L34">
        <v>1230.25</v>
      </c>
      <c r="M34">
        <v>94.231399999999994</v>
      </c>
      <c r="N34">
        <v>631.35</v>
      </c>
      <c r="O34">
        <v>32.503</v>
      </c>
      <c r="P34">
        <v>2119.69</v>
      </c>
      <c r="Q34">
        <v>7.4939499999999999</v>
      </c>
      <c r="R34">
        <v>111.06</v>
      </c>
      <c r="S34">
        <v>0</v>
      </c>
      <c r="T34">
        <v>0</v>
      </c>
      <c r="U34">
        <v>0</v>
      </c>
      <c r="V34">
        <v>0</v>
      </c>
      <c r="W34" s="1">
        <f t="shared" si="0"/>
        <v>12451.638350000003</v>
      </c>
      <c r="X34" s="1">
        <f t="shared" si="1"/>
        <v>157678.95000000001</v>
      </c>
      <c r="Y34" s="1">
        <f>X34-X33</f>
        <v>-658.01800000001094</v>
      </c>
    </row>
    <row r="36" spans="1:25" x14ac:dyDescent="0.25">
      <c r="X36" s="1">
        <f>(X34-X17)/17</f>
        <v>-345.00847058823359</v>
      </c>
      <c r="Y36" s="1">
        <f>AVERAGE(Y18:Y34)</f>
        <v>-345.00847058823359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2019-04-26T10:13:05Z</dcterms:created>
  <dcterms:modified xsi:type="dcterms:W3CDTF">2019-04-26T13:38:26Z</dcterms:modified>
</cp:coreProperties>
</file>