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RunK_170\PK3H_170_True_JB4med_East.dwf_Medium\"/>
    </mc:Choice>
  </mc:AlternateContent>
  <bookViews>
    <workbookView xWindow="0" yWindow="0" windowWidth="28800" windowHeight="12432"/>
  </bookViews>
  <sheets>
    <sheet name="Annual-FN" sheetId="1" r:id="rId1"/>
  </sheets>
  <calcPr calcId="0"/>
</workbook>
</file>

<file path=xl/calcChain.xml><?xml version="1.0" encoding="utf-8"?>
<calcChain xmlns="http://schemas.openxmlformats.org/spreadsheetml/2006/main">
  <c r="AA58" i="1" l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</calcChain>
</file>

<file path=xl/sharedStrings.xml><?xml version="1.0" encoding="utf-8"?>
<sst xmlns="http://schemas.openxmlformats.org/spreadsheetml/2006/main" count="82" uniqueCount="55">
  <si>
    <t>dlf-0.0 -- Field nitrogen (defined in 'log-std.dai').</t>
  </si>
  <si>
    <t>VERSION: 5.72</t>
  </si>
  <si>
    <t>LOGFILE: Annual-FN.dlf</t>
  </si>
  <si>
    <t>RUN: Fri May 24 22:33:26 2019</t>
  </si>
  <si>
    <t>COLUMN: *</t>
  </si>
  <si>
    <t>INTERVAL: box none</t>
  </si>
  <si>
    <t>LOG: Nitrogen input, output, transformation and content for the system.</t>
  </si>
  <si>
    <t xml:space="preserve">LOG: </t>
  </si>
  <si>
    <t>LOG: The intended use of this log is large scale nitrogen balance, for</t>
  </si>
  <si>
    <t>LOG: example reservoir management. It provide information about how</t>
  </si>
  <si>
    <t>LOG: much nitrogen is in the field (down to a specified depth), where</t>
  </si>
  <si>
    <t>LOG: it is located in the field (surface, soil matrix or in biopores),</t>
  </si>
  <si>
    <t>LOG: what form is has (crop, soil organic matter, or mineral) as well</t>
  </si>
  <si>
    <t>LOG: as the sources, sinks and amounts of nitrogen entering or leaving</t>
  </si>
  <si>
    <t>LOG: the system, and transformation between the four forms.  It does</t>
  </si>
  <si>
    <t>LOG: not provide information about internal translocation of nitrogen</t>
  </si>
  <si>
    <t>LOG: between surface, soil matrix and biopores, use see the 'Soil</t>
  </si>
  <si>
    <t>LOG: nitrogen' log instead for that.</t>
  </si>
  <si>
    <t>LOG: For the balances of this log to work, you must include the entire</t>
  </si>
  <si>
    <t>LOG: root zone</t>
  </si>
  <si>
    <t>SIMFILE: model.dai</t>
  </si>
  <si>
    <t>--------------------</t>
  </si>
  <si>
    <t>year</t>
  </si>
  <si>
    <t>month</t>
  </si>
  <si>
    <t>mday</t>
  </si>
  <si>
    <t>hour</t>
  </si>
  <si>
    <t>Min-Surface-Fertilizer</t>
  </si>
  <si>
    <t>Min-Soil-Fertilizer</t>
  </si>
  <si>
    <t>Deposition</t>
  </si>
  <si>
    <t>Matrix-Leaching</t>
  </si>
  <si>
    <t>Biopore-Leaching</t>
  </si>
  <si>
    <t>Soil-Drain</t>
  </si>
  <si>
    <t>Biopore-Drain</t>
  </si>
  <si>
    <t>Surface-Loss</t>
  </si>
  <si>
    <t>Min-Surface</t>
  </si>
  <si>
    <t>Min-Soil</t>
  </si>
  <si>
    <t>Min-Biopores</t>
  </si>
  <si>
    <t>Error</t>
  </si>
  <si>
    <t>Mineralization</t>
  </si>
  <si>
    <t>Immobilization</t>
  </si>
  <si>
    <t>Crop-Uptake</t>
  </si>
  <si>
    <t>Volatilization</t>
  </si>
  <si>
    <t>N2O-Nitrification</t>
  </si>
  <si>
    <t>Denitrification</t>
  </si>
  <si>
    <t>Fixated</t>
  </si>
  <si>
    <t>Org-Fertilizer</t>
  </si>
  <si>
    <t>Seed</t>
  </si>
  <si>
    <t>Harvest</t>
  </si>
  <si>
    <t>Residuals-Surface</t>
  </si>
  <si>
    <t>Residuals-Soil</t>
  </si>
  <si>
    <t>Org-Surface</t>
  </si>
  <si>
    <t>Org-Soil</t>
  </si>
  <si>
    <t>Crop</t>
  </si>
  <si>
    <t>kg N/ha</t>
  </si>
  <si>
    <t>Halmnedmuld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</si>
</sst>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"/>
  <sheetViews>
    <sheetView tabSelected="1" topLeftCell="L27" workbookViewId="0">
      <selection activeCell="AA34" sqref="AA34"/>
    </sheetView>
  </sheetViews>
  <sheetFormatPr defaultRowHeight="14.4" x14ac:dyDescent="0.3"/>
  <sheetData>
    <row r="1" spans="1:1" x14ac:dyDescent="0.3">
      <c r="A1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7" spans="1:1" x14ac:dyDescent="0.3">
      <c r="A7" t="s">
        <v>4</v>
      </c>
    </row>
    <row r="8" spans="1:1" x14ac:dyDescent="0.3">
      <c r="A8" t="s">
        <v>5</v>
      </c>
    </row>
    <row r="10" spans="1:1" x14ac:dyDescent="0.3">
      <c r="A10" t="s">
        <v>6</v>
      </c>
    </row>
    <row r="11" spans="1:1" x14ac:dyDescent="0.3">
      <c r="A11" t="s">
        <v>7</v>
      </c>
    </row>
    <row r="12" spans="1:1" x14ac:dyDescent="0.3">
      <c r="A12" t="s">
        <v>8</v>
      </c>
    </row>
    <row r="13" spans="1:1" x14ac:dyDescent="0.3">
      <c r="A13" t="s">
        <v>9</v>
      </c>
    </row>
    <row r="14" spans="1:1" x14ac:dyDescent="0.3">
      <c r="A14" t="s">
        <v>10</v>
      </c>
    </row>
    <row r="15" spans="1:1" x14ac:dyDescent="0.3">
      <c r="A15" t="s">
        <v>11</v>
      </c>
    </row>
    <row r="16" spans="1:1" x14ac:dyDescent="0.3">
      <c r="A16" t="s">
        <v>12</v>
      </c>
    </row>
    <row r="17" spans="1:31" x14ac:dyDescent="0.3">
      <c r="A17" t="s">
        <v>13</v>
      </c>
    </row>
    <row r="18" spans="1:31" x14ac:dyDescent="0.3">
      <c r="A18" t="s">
        <v>14</v>
      </c>
    </row>
    <row r="19" spans="1:31" x14ac:dyDescent="0.3">
      <c r="A19" t="s">
        <v>15</v>
      </c>
    </row>
    <row r="20" spans="1:31" x14ac:dyDescent="0.3">
      <c r="A20" t="s">
        <v>16</v>
      </c>
    </row>
    <row r="21" spans="1:31" x14ac:dyDescent="0.3">
      <c r="A21" t="s">
        <v>17</v>
      </c>
    </row>
    <row r="22" spans="1:31" x14ac:dyDescent="0.3">
      <c r="A22" t="s">
        <v>7</v>
      </c>
    </row>
    <row r="23" spans="1:31" x14ac:dyDescent="0.3">
      <c r="A23" t="s">
        <v>18</v>
      </c>
    </row>
    <row r="24" spans="1:31" x14ac:dyDescent="0.3">
      <c r="A24" t="s">
        <v>19</v>
      </c>
    </row>
    <row r="26" spans="1:31" x14ac:dyDescent="0.3">
      <c r="A26" t="s">
        <v>20</v>
      </c>
    </row>
    <row r="28" spans="1:31" x14ac:dyDescent="0.3">
      <c r="A28" t="s">
        <v>21</v>
      </c>
    </row>
    <row r="29" spans="1:31" x14ac:dyDescent="0.3">
      <c r="A29" t="s">
        <v>22</v>
      </c>
      <c r="B29" t="s">
        <v>23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 t="s">
        <v>31</v>
      </c>
      <c r="K29" t="s">
        <v>32</v>
      </c>
      <c r="L29" t="s">
        <v>33</v>
      </c>
      <c r="M29" t="s">
        <v>34</v>
      </c>
      <c r="N29" t="s">
        <v>35</v>
      </c>
      <c r="O29" t="s">
        <v>36</v>
      </c>
      <c r="P29" t="s">
        <v>37</v>
      </c>
      <c r="Q29" t="s">
        <v>38</v>
      </c>
      <c r="R29" t="s">
        <v>39</v>
      </c>
      <c r="S29" t="s">
        <v>40</v>
      </c>
      <c r="T29" t="s">
        <v>41</v>
      </c>
      <c r="U29" t="s">
        <v>42</v>
      </c>
      <c r="V29" t="s">
        <v>43</v>
      </c>
      <c r="W29" t="s">
        <v>44</v>
      </c>
      <c r="X29" t="s">
        <v>45</v>
      </c>
      <c r="Y29" t="s">
        <v>46</v>
      </c>
      <c r="Z29" t="s">
        <v>47</v>
      </c>
      <c r="AA29" t="s">
        <v>48</v>
      </c>
      <c r="AB29" t="s">
        <v>49</v>
      </c>
      <c r="AC29" t="s">
        <v>50</v>
      </c>
      <c r="AD29" t="s">
        <v>51</v>
      </c>
      <c r="AE29" t="s">
        <v>52</v>
      </c>
    </row>
    <row r="30" spans="1:31" x14ac:dyDescent="0.3">
      <c r="E30" t="s">
        <v>53</v>
      </c>
      <c r="F30" t="s">
        <v>53</v>
      </c>
      <c r="G30" t="s">
        <v>53</v>
      </c>
      <c r="H30" t="s">
        <v>53</v>
      </c>
      <c r="I30" t="s">
        <v>53</v>
      </c>
      <c r="J30" t="s">
        <v>53</v>
      </c>
      <c r="K30" t="s">
        <v>53</v>
      </c>
      <c r="L30" t="s">
        <v>53</v>
      </c>
      <c r="M30" t="s">
        <v>53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53</v>
      </c>
      <c r="T30" t="s">
        <v>53</v>
      </c>
      <c r="U30" t="s">
        <v>53</v>
      </c>
      <c r="V30" t="s">
        <v>53</v>
      </c>
      <c r="W30" t="s">
        <v>53</v>
      </c>
      <c r="X30" t="s">
        <v>53</v>
      </c>
      <c r="Y30" t="s">
        <v>53</v>
      </c>
      <c r="Z30" t="s">
        <v>53</v>
      </c>
      <c r="AA30" t="s">
        <v>53</v>
      </c>
      <c r="AB30" t="s">
        <v>53</v>
      </c>
      <c r="AC30" t="s">
        <v>53</v>
      </c>
      <c r="AD30" t="s">
        <v>53</v>
      </c>
      <c r="AE30" t="s">
        <v>53</v>
      </c>
    </row>
    <row r="31" spans="1:31" x14ac:dyDescent="0.3">
      <c r="A31">
        <v>1990</v>
      </c>
      <c r="B31">
        <v>2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34.160600000000002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14246.5</v>
      </c>
      <c r="AE31">
        <v>0</v>
      </c>
    </row>
    <row r="32" spans="1:31" x14ac:dyDescent="0.3">
      <c r="A32">
        <v>1990</v>
      </c>
      <c r="B32">
        <v>3</v>
      </c>
      <c r="C32">
        <v>31</v>
      </c>
      <c r="D32">
        <v>0</v>
      </c>
      <c r="E32">
        <v>0</v>
      </c>
      <c r="F32">
        <v>0</v>
      </c>
      <c r="G32">
        <v>2.0369700000000002</v>
      </c>
      <c r="H32">
        <v>0.307869</v>
      </c>
      <c r="I32">
        <v>0</v>
      </c>
      <c r="J32">
        <v>0</v>
      </c>
      <c r="K32">
        <v>0</v>
      </c>
      <c r="L32">
        <v>0</v>
      </c>
      <c r="M32">
        <v>6.2723000000000001E-2</v>
      </c>
      <c r="N32">
        <v>67.024900000000002</v>
      </c>
      <c r="O32">
        <v>0</v>
      </c>
      <c r="P32">
        <v>0</v>
      </c>
      <c r="Q32">
        <v>32.368000000000002</v>
      </c>
      <c r="R32">
        <v>0</v>
      </c>
      <c r="S32">
        <v>0</v>
      </c>
      <c r="T32">
        <v>0</v>
      </c>
      <c r="U32">
        <v>0.47340500000000002</v>
      </c>
      <c r="V32">
        <v>0.69664300000000001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14214.1</v>
      </c>
      <c r="AE32">
        <v>0</v>
      </c>
    </row>
    <row r="33" spans="1:31" x14ac:dyDescent="0.3">
      <c r="A33">
        <v>1991</v>
      </c>
      <c r="B33">
        <v>3</v>
      </c>
      <c r="C33">
        <v>31</v>
      </c>
      <c r="D33">
        <v>0</v>
      </c>
      <c r="E33">
        <v>148.5</v>
      </c>
      <c r="F33">
        <v>0</v>
      </c>
      <c r="G33">
        <v>12.956300000000001</v>
      </c>
      <c r="H33">
        <v>10.572100000000001</v>
      </c>
      <c r="I33">
        <v>0</v>
      </c>
      <c r="J33">
        <v>0</v>
      </c>
      <c r="K33">
        <v>0</v>
      </c>
      <c r="L33">
        <v>18</v>
      </c>
      <c r="M33">
        <v>0.110766</v>
      </c>
      <c r="N33">
        <v>286.43299999999999</v>
      </c>
      <c r="O33">
        <v>0</v>
      </c>
      <c r="P33">
        <v>0</v>
      </c>
      <c r="Q33">
        <v>133.41800000000001</v>
      </c>
      <c r="R33">
        <v>0</v>
      </c>
      <c r="S33">
        <v>41.851399999999998</v>
      </c>
      <c r="T33">
        <v>18</v>
      </c>
      <c r="U33">
        <v>3.09274</v>
      </c>
      <c r="V33">
        <v>1.9022699999999999</v>
      </c>
      <c r="W33">
        <v>0</v>
      </c>
      <c r="X33">
        <v>40</v>
      </c>
      <c r="Y33">
        <v>4</v>
      </c>
      <c r="Z33">
        <v>0</v>
      </c>
      <c r="AA33">
        <v>0</v>
      </c>
      <c r="AB33">
        <v>1.92258</v>
      </c>
      <c r="AC33">
        <v>18.496200000000002</v>
      </c>
      <c r="AD33">
        <v>14104.1</v>
      </c>
      <c r="AE33">
        <v>43.928800000000003</v>
      </c>
    </row>
    <row r="34" spans="1:31" x14ac:dyDescent="0.3">
      <c r="A34">
        <v>1992</v>
      </c>
      <c r="B34">
        <v>3</v>
      </c>
      <c r="C34">
        <v>31</v>
      </c>
      <c r="D34">
        <v>0</v>
      </c>
      <c r="E34">
        <v>177</v>
      </c>
      <c r="F34">
        <v>0</v>
      </c>
      <c r="G34">
        <v>14.318300000000001</v>
      </c>
      <c r="H34">
        <v>28.350300000000001</v>
      </c>
      <c r="I34">
        <v>0</v>
      </c>
      <c r="J34">
        <v>0</v>
      </c>
      <c r="K34">
        <v>0</v>
      </c>
      <c r="L34">
        <v>18</v>
      </c>
      <c r="M34">
        <v>5.85146E-2</v>
      </c>
      <c r="N34">
        <v>239.1</v>
      </c>
      <c r="O34">
        <v>0</v>
      </c>
      <c r="P34">
        <v>0</v>
      </c>
      <c r="Q34">
        <v>161.35400000000001</v>
      </c>
      <c r="R34">
        <v>19.429099999999998</v>
      </c>
      <c r="S34">
        <v>324.20999999999998</v>
      </c>
      <c r="T34">
        <v>18</v>
      </c>
      <c r="U34">
        <v>3.8909500000000001</v>
      </c>
      <c r="V34">
        <v>6.1770500000000004</v>
      </c>
      <c r="W34">
        <v>0</v>
      </c>
      <c r="X34">
        <v>40</v>
      </c>
      <c r="Y34">
        <v>4</v>
      </c>
      <c r="Z34">
        <v>117.89100000000001</v>
      </c>
      <c r="AA34">
        <v>135.124</v>
      </c>
      <c r="AB34">
        <v>54.261899999999997</v>
      </c>
      <c r="AC34">
        <v>7.8381999999999996</v>
      </c>
      <c r="AD34">
        <v>14202.2</v>
      </c>
      <c r="AE34">
        <v>64.861500000000007</v>
      </c>
    </row>
    <row r="35" spans="1:31" x14ac:dyDescent="0.3">
      <c r="A35">
        <v>1993</v>
      </c>
      <c r="B35">
        <v>3</v>
      </c>
      <c r="C35">
        <v>31</v>
      </c>
      <c r="D35">
        <v>0</v>
      </c>
      <c r="E35">
        <v>177</v>
      </c>
      <c r="F35">
        <v>0</v>
      </c>
      <c r="G35">
        <v>12.1508</v>
      </c>
      <c r="H35">
        <v>67.031700000000001</v>
      </c>
      <c r="I35">
        <v>0</v>
      </c>
      <c r="J35">
        <v>0</v>
      </c>
      <c r="K35">
        <v>0</v>
      </c>
      <c r="L35">
        <v>18.0001</v>
      </c>
      <c r="M35">
        <v>0.131186</v>
      </c>
      <c r="N35">
        <v>287.70400000000001</v>
      </c>
      <c r="O35">
        <v>0</v>
      </c>
      <c r="P35">
        <v>0</v>
      </c>
      <c r="Q35">
        <v>193.16900000000001</v>
      </c>
      <c r="R35">
        <v>2.05104</v>
      </c>
      <c r="S35">
        <v>238.25</v>
      </c>
      <c r="T35">
        <v>18</v>
      </c>
      <c r="U35">
        <v>4.3758600000000003</v>
      </c>
      <c r="V35">
        <v>3.9338899999999999</v>
      </c>
      <c r="W35">
        <v>0</v>
      </c>
      <c r="X35">
        <v>40</v>
      </c>
      <c r="Y35">
        <v>4</v>
      </c>
      <c r="Z35">
        <v>46.038200000000003</v>
      </c>
      <c r="AA35">
        <v>161.899</v>
      </c>
      <c r="AB35">
        <v>65.066900000000004</v>
      </c>
      <c r="AC35">
        <v>19.000599999999999</v>
      </c>
      <c r="AD35">
        <v>14266.9</v>
      </c>
      <c r="AE35">
        <v>34.107500000000002</v>
      </c>
    </row>
    <row r="36" spans="1:31" x14ac:dyDescent="0.3">
      <c r="A36">
        <v>1994</v>
      </c>
      <c r="B36">
        <v>3</v>
      </c>
      <c r="C36">
        <v>31</v>
      </c>
      <c r="D36">
        <v>0</v>
      </c>
      <c r="E36">
        <v>177</v>
      </c>
      <c r="F36">
        <v>0</v>
      </c>
      <c r="G36">
        <v>17.6678</v>
      </c>
      <c r="H36">
        <v>114.262</v>
      </c>
      <c r="I36">
        <v>0</v>
      </c>
      <c r="J36">
        <v>0</v>
      </c>
      <c r="K36">
        <v>0</v>
      </c>
      <c r="L36">
        <v>18</v>
      </c>
      <c r="M36">
        <v>4.1174099999999998E-2</v>
      </c>
      <c r="N36">
        <v>270.06200000000001</v>
      </c>
      <c r="O36">
        <v>0</v>
      </c>
      <c r="P36">
        <v>0</v>
      </c>
      <c r="Q36">
        <v>208.97900000000001</v>
      </c>
      <c r="R36">
        <v>0</v>
      </c>
      <c r="S36">
        <v>268.84300000000002</v>
      </c>
      <c r="T36">
        <v>18</v>
      </c>
      <c r="U36">
        <v>5.2133599999999998</v>
      </c>
      <c r="V36">
        <v>15.061</v>
      </c>
      <c r="W36">
        <v>0</v>
      </c>
      <c r="X36">
        <v>40</v>
      </c>
      <c r="Y36">
        <v>4</v>
      </c>
      <c r="Z36">
        <v>82.918800000000005</v>
      </c>
      <c r="AA36">
        <v>136.827</v>
      </c>
      <c r="AB36">
        <v>62.457599999999999</v>
      </c>
      <c r="AC36">
        <v>30.244199999999999</v>
      </c>
      <c r="AD36">
        <v>14286</v>
      </c>
      <c r="AE36">
        <v>24.7468</v>
      </c>
    </row>
    <row r="37" spans="1:31" x14ac:dyDescent="0.3">
      <c r="A37">
        <v>1995</v>
      </c>
      <c r="B37">
        <v>3</v>
      </c>
      <c r="C37">
        <v>31</v>
      </c>
      <c r="D37">
        <v>0</v>
      </c>
      <c r="E37">
        <v>177</v>
      </c>
      <c r="F37">
        <v>0</v>
      </c>
      <c r="G37">
        <v>15.4613</v>
      </c>
      <c r="H37">
        <v>102.71299999999999</v>
      </c>
      <c r="I37">
        <v>0</v>
      </c>
      <c r="J37">
        <v>0</v>
      </c>
      <c r="K37">
        <v>0</v>
      </c>
      <c r="L37">
        <v>18</v>
      </c>
      <c r="M37">
        <v>0.16228600000000001</v>
      </c>
      <c r="N37">
        <v>187.66900000000001</v>
      </c>
      <c r="O37">
        <v>0</v>
      </c>
      <c r="P37">
        <v>0</v>
      </c>
      <c r="Q37">
        <v>202.09100000000001</v>
      </c>
      <c r="R37">
        <v>14.129799999999999</v>
      </c>
      <c r="S37">
        <v>323.03800000000001</v>
      </c>
      <c r="T37">
        <v>18</v>
      </c>
      <c r="U37">
        <v>5.0217200000000002</v>
      </c>
      <c r="V37">
        <v>13.9213</v>
      </c>
      <c r="W37">
        <v>0</v>
      </c>
      <c r="X37">
        <v>40</v>
      </c>
      <c r="Y37">
        <v>4</v>
      </c>
      <c r="Z37">
        <v>100.553</v>
      </c>
      <c r="AA37">
        <v>143.35300000000001</v>
      </c>
      <c r="AB37">
        <v>54.853299999999997</v>
      </c>
      <c r="AC37">
        <v>28.4483</v>
      </c>
      <c r="AD37">
        <v>14338</v>
      </c>
      <c r="AE37">
        <v>53.026499999999999</v>
      </c>
    </row>
    <row r="38" spans="1:31" x14ac:dyDescent="0.3">
      <c r="A38">
        <v>1996</v>
      </c>
      <c r="B38">
        <v>3</v>
      </c>
      <c r="C38">
        <v>31</v>
      </c>
      <c r="D38">
        <v>0</v>
      </c>
      <c r="E38">
        <v>177</v>
      </c>
      <c r="F38">
        <v>0</v>
      </c>
      <c r="G38">
        <v>11.519299999999999</v>
      </c>
      <c r="H38">
        <v>32.862299999999998</v>
      </c>
      <c r="I38">
        <v>0</v>
      </c>
      <c r="J38">
        <v>0</v>
      </c>
      <c r="K38">
        <v>0</v>
      </c>
      <c r="L38">
        <v>18.0063</v>
      </c>
      <c r="M38">
        <v>0.946689</v>
      </c>
      <c r="N38">
        <v>206.43100000000001</v>
      </c>
      <c r="O38">
        <v>0</v>
      </c>
      <c r="P38">
        <v>0</v>
      </c>
      <c r="Q38">
        <v>172.476</v>
      </c>
      <c r="R38">
        <v>26.272400000000001</v>
      </c>
      <c r="S38">
        <v>258.82400000000001</v>
      </c>
      <c r="T38">
        <v>18</v>
      </c>
      <c r="U38">
        <v>3.7236199999999999</v>
      </c>
      <c r="V38">
        <v>1.76037</v>
      </c>
      <c r="W38">
        <v>0</v>
      </c>
      <c r="X38">
        <v>40</v>
      </c>
      <c r="Y38">
        <v>4</v>
      </c>
      <c r="Z38">
        <v>112.30800000000001</v>
      </c>
      <c r="AA38">
        <v>131.57400000000001</v>
      </c>
      <c r="AB38">
        <v>53.583300000000001</v>
      </c>
      <c r="AC38">
        <v>40</v>
      </c>
      <c r="AD38">
        <v>14405.4</v>
      </c>
      <c r="AE38">
        <v>18.385899999999999</v>
      </c>
    </row>
    <row r="39" spans="1:31" x14ac:dyDescent="0.3">
      <c r="A39">
        <v>1997</v>
      </c>
      <c r="B39">
        <v>3</v>
      </c>
      <c r="C39">
        <v>31</v>
      </c>
      <c r="D39">
        <v>0</v>
      </c>
      <c r="E39">
        <v>177</v>
      </c>
      <c r="F39">
        <v>0</v>
      </c>
      <c r="G39">
        <v>11.1638</v>
      </c>
      <c r="H39">
        <v>8.3916599999999999</v>
      </c>
      <c r="I39">
        <v>0</v>
      </c>
      <c r="J39">
        <v>0</v>
      </c>
      <c r="K39">
        <v>0</v>
      </c>
      <c r="L39">
        <v>18.000599999999999</v>
      </c>
      <c r="M39">
        <v>0.14282</v>
      </c>
      <c r="N39">
        <v>183.49199999999999</v>
      </c>
      <c r="O39">
        <v>0</v>
      </c>
      <c r="P39">
        <v>0</v>
      </c>
      <c r="Q39">
        <v>183.52199999999999</v>
      </c>
      <c r="R39">
        <v>31.120100000000001</v>
      </c>
      <c r="S39">
        <v>331.06299999999999</v>
      </c>
      <c r="T39">
        <v>18</v>
      </c>
      <c r="U39">
        <v>4.31874</v>
      </c>
      <c r="V39">
        <v>2.5333800000000002</v>
      </c>
      <c r="W39">
        <v>0</v>
      </c>
      <c r="X39">
        <v>40</v>
      </c>
      <c r="Y39">
        <v>4</v>
      </c>
      <c r="Z39">
        <v>127.538</v>
      </c>
      <c r="AA39">
        <v>123.592</v>
      </c>
      <c r="AB39">
        <v>53.797699999999999</v>
      </c>
      <c r="AC39">
        <v>16.348600000000001</v>
      </c>
      <c r="AD39">
        <v>14494.1</v>
      </c>
      <c r="AE39">
        <v>48.521599999999999</v>
      </c>
    </row>
    <row r="40" spans="1:31" x14ac:dyDescent="0.3">
      <c r="A40">
        <v>1998</v>
      </c>
      <c r="B40">
        <v>3</v>
      </c>
      <c r="C40">
        <v>31</v>
      </c>
      <c r="D40">
        <v>0</v>
      </c>
      <c r="E40">
        <v>177</v>
      </c>
      <c r="F40">
        <v>0</v>
      </c>
      <c r="G40">
        <v>14.8028</v>
      </c>
      <c r="H40">
        <v>10.2882</v>
      </c>
      <c r="I40">
        <v>0</v>
      </c>
      <c r="J40">
        <v>0</v>
      </c>
      <c r="K40">
        <v>0</v>
      </c>
      <c r="L40">
        <v>18.000399999999999</v>
      </c>
      <c r="M40">
        <v>0.133884</v>
      </c>
      <c r="N40">
        <v>187.20500000000001</v>
      </c>
      <c r="O40">
        <v>0</v>
      </c>
      <c r="P40">
        <v>0</v>
      </c>
      <c r="Q40">
        <v>224.393</v>
      </c>
      <c r="R40">
        <v>37.335099999999997</v>
      </c>
      <c r="S40">
        <v>334.803</v>
      </c>
      <c r="T40">
        <v>18</v>
      </c>
      <c r="U40">
        <v>4.7730800000000002</v>
      </c>
      <c r="V40">
        <v>7.2920299999999996</v>
      </c>
      <c r="W40">
        <v>0</v>
      </c>
      <c r="X40">
        <v>40</v>
      </c>
      <c r="Y40">
        <v>4</v>
      </c>
      <c r="Z40">
        <v>136.00399999999999</v>
      </c>
      <c r="AA40">
        <v>142.47999999999999</v>
      </c>
      <c r="AB40">
        <v>57.394399999999997</v>
      </c>
      <c r="AC40">
        <v>24.088200000000001</v>
      </c>
      <c r="AD40">
        <v>14539.1</v>
      </c>
      <c r="AE40">
        <v>51.446199999999997</v>
      </c>
    </row>
    <row r="41" spans="1:31" x14ac:dyDescent="0.3">
      <c r="A41">
        <v>1999</v>
      </c>
      <c r="B41">
        <v>3</v>
      </c>
      <c r="C41">
        <v>31</v>
      </c>
      <c r="D41">
        <v>0</v>
      </c>
      <c r="E41">
        <v>177</v>
      </c>
      <c r="F41">
        <v>0</v>
      </c>
      <c r="G41">
        <v>16.023800000000001</v>
      </c>
      <c r="H41">
        <v>44.758400000000002</v>
      </c>
      <c r="I41">
        <v>0</v>
      </c>
      <c r="J41">
        <v>0</v>
      </c>
      <c r="K41">
        <v>0</v>
      </c>
      <c r="L41">
        <v>18.0001</v>
      </c>
      <c r="M41">
        <v>7.77838E-2</v>
      </c>
      <c r="N41">
        <v>201.911</v>
      </c>
      <c r="O41">
        <v>0</v>
      </c>
      <c r="P41">
        <v>0</v>
      </c>
      <c r="Q41">
        <v>222.51499999999999</v>
      </c>
      <c r="R41">
        <v>16.6675</v>
      </c>
      <c r="S41">
        <v>305.68700000000001</v>
      </c>
      <c r="T41">
        <v>18</v>
      </c>
      <c r="U41">
        <v>5.0035699999999999</v>
      </c>
      <c r="V41">
        <v>10.771800000000001</v>
      </c>
      <c r="W41">
        <v>0</v>
      </c>
      <c r="X41">
        <v>40</v>
      </c>
      <c r="Y41">
        <v>4</v>
      </c>
      <c r="Z41">
        <v>124.00700000000001</v>
      </c>
      <c r="AA41">
        <v>150.63499999999999</v>
      </c>
      <c r="AB41">
        <v>58.995199999999997</v>
      </c>
      <c r="AC41">
        <v>31.4025</v>
      </c>
      <c r="AD41">
        <v>14575.6</v>
      </c>
      <c r="AE41">
        <v>27.496500000000001</v>
      </c>
    </row>
    <row r="42" spans="1:31" x14ac:dyDescent="0.3">
      <c r="A42">
        <v>2000</v>
      </c>
      <c r="B42">
        <v>3</v>
      </c>
      <c r="C42">
        <v>31</v>
      </c>
      <c r="D42">
        <v>0</v>
      </c>
      <c r="E42">
        <v>177</v>
      </c>
      <c r="F42">
        <v>0</v>
      </c>
      <c r="G42">
        <v>14.5238</v>
      </c>
      <c r="H42">
        <v>24.905100000000001</v>
      </c>
      <c r="I42">
        <v>0</v>
      </c>
      <c r="J42">
        <v>0</v>
      </c>
      <c r="K42">
        <v>0</v>
      </c>
      <c r="L42">
        <v>18</v>
      </c>
      <c r="M42">
        <v>5.7033E-2</v>
      </c>
      <c r="N42">
        <v>166.83099999999999</v>
      </c>
      <c r="O42">
        <v>0</v>
      </c>
      <c r="P42">
        <v>0</v>
      </c>
      <c r="Q42">
        <v>224.04400000000001</v>
      </c>
      <c r="R42">
        <v>36.472200000000001</v>
      </c>
      <c r="S42">
        <v>361.03</v>
      </c>
      <c r="T42">
        <v>18</v>
      </c>
      <c r="U42">
        <v>5.1017000000000001</v>
      </c>
      <c r="V42">
        <v>5.1599599999999999</v>
      </c>
      <c r="W42">
        <v>0</v>
      </c>
      <c r="X42">
        <v>40</v>
      </c>
      <c r="Y42">
        <v>4</v>
      </c>
      <c r="Z42">
        <v>137.42400000000001</v>
      </c>
      <c r="AA42">
        <v>131.375</v>
      </c>
      <c r="AB42">
        <v>54.697200000000002</v>
      </c>
      <c r="AC42">
        <v>30.792899999999999</v>
      </c>
      <c r="AD42">
        <v>14614.7</v>
      </c>
      <c r="AE42">
        <v>69.030600000000007</v>
      </c>
    </row>
    <row r="43" spans="1:31" x14ac:dyDescent="0.3">
      <c r="A43">
        <v>2001</v>
      </c>
      <c r="B43">
        <v>3</v>
      </c>
      <c r="C43">
        <v>31</v>
      </c>
      <c r="D43">
        <v>0</v>
      </c>
      <c r="E43">
        <v>177</v>
      </c>
      <c r="F43">
        <v>0</v>
      </c>
      <c r="G43">
        <v>13.3658</v>
      </c>
      <c r="H43">
        <v>24.059200000000001</v>
      </c>
      <c r="I43">
        <v>0</v>
      </c>
      <c r="J43">
        <v>0</v>
      </c>
      <c r="K43">
        <v>0</v>
      </c>
      <c r="L43">
        <v>18</v>
      </c>
      <c r="M43">
        <v>0.11698500000000001</v>
      </c>
      <c r="N43">
        <v>217.83600000000001</v>
      </c>
      <c r="O43">
        <v>0</v>
      </c>
      <c r="P43">
        <v>0</v>
      </c>
      <c r="Q43">
        <v>223.869</v>
      </c>
      <c r="R43">
        <v>20.948799999999999</v>
      </c>
      <c r="S43">
        <v>285.904</v>
      </c>
      <c r="T43">
        <v>18</v>
      </c>
      <c r="U43">
        <v>4.8095400000000001</v>
      </c>
      <c r="V43">
        <v>9.4481199999999994</v>
      </c>
      <c r="W43">
        <v>0</v>
      </c>
      <c r="X43">
        <v>40</v>
      </c>
      <c r="Y43">
        <v>4</v>
      </c>
      <c r="Z43">
        <v>120.90300000000001</v>
      </c>
      <c r="AA43">
        <v>146.30099999999999</v>
      </c>
      <c r="AB43">
        <v>59.196199999999997</v>
      </c>
      <c r="AC43">
        <v>30.728000000000002</v>
      </c>
      <c r="AD43">
        <v>14657.4</v>
      </c>
      <c r="AE43">
        <v>32.534399999999998</v>
      </c>
    </row>
    <row r="44" spans="1:31" x14ac:dyDescent="0.3">
      <c r="A44">
        <v>2002</v>
      </c>
      <c r="B44">
        <v>3</v>
      </c>
      <c r="C44">
        <v>31</v>
      </c>
      <c r="D44">
        <v>0</v>
      </c>
      <c r="E44">
        <v>177</v>
      </c>
      <c r="F44">
        <v>0</v>
      </c>
      <c r="G44">
        <v>16.005800000000001</v>
      </c>
      <c r="H44">
        <v>36.061700000000002</v>
      </c>
      <c r="I44">
        <v>0</v>
      </c>
      <c r="J44">
        <v>0</v>
      </c>
      <c r="K44">
        <v>0</v>
      </c>
      <c r="L44">
        <v>18.0001</v>
      </c>
      <c r="M44">
        <v>0.162104</v>
      </c>
      <c r="N44">
        <v>169.92400000000001</v>
      </c>
      <c r="O44">
        <v>0</v>
      </c>
      <c r="P44">
        <v>0</v>
      </c>
      <c r="Q44">
        <v>214.95099999999999</v>
      </c>
      <c r="R44">
        <v>16.275600000000001</v>
      </c>
      <c r="S44">
        <v>365.30599999999998</v>
      </c>
      <c r="T44">
        <v>18</v>
      </c>
      <c r="U44">
        <v>5.2429600000000001</v>
      </c>
      <c r="V44">
        <v>14.936999999999999</v>
      </c>
      <c r="W44">
        <v>0</v>
      </c>
      <c r="X44">
        <v>40</v>
      </c>
      <c r="Y44">
        <v>4</v>
      </c>
      <c r="Z44">
        <v>128.756</v>
      </c>
      <c r="AA44">
        <v>135.11000000000001</v>
      </c>
      <c r="AB44">
        <v>55.920900000000003</v>
      </c>
      <c r="AC44">
        <v>13.409800000000001</v>
      </c>
      <c r="AD44">
        <v>14707</v>
      </c>
      <c r="AE44">
        <v>82.054199999999994</v>
      </c>
    </row>
    <row r="45" spans="1:31" x14ac:dyDescent="0.3">
      <c r="A45">
        <v>2003</v>
      </c>
      <c r="B45">
        <v>3</v>
      </c>
      <c r="C45">
        <v>31</v>
      </c>
      <c r="D45">
        <v>0</v>
      </c>
      <c r="E45">
        <v>177</v>
      </c>
      <c r="F45">
        <v>0</v>
      </c>
      <c r="G45">
        <v>14.9183</v>
      </c>
      <c r="H45">
        <v>45.997700000000002</v>
      </c>
      <c r="I45">
        <v>0</v>
      </c>
      <c r="J45">
        <v>0</v>
      </c>
      <c r="K45">
        <v>0</v>
      </c>
      <c r="L45">
        <v>18.0001</v>
      </c>
      <c r="M45">
        <v>0.13952500000000001</v>
      </c>
      <c r="N45">
        <v>178.95500000000001</v>
      </c>
      <c r="O45">
        <v>0</v>
      </c>
      <c r="P45">
        <v>0</v>
      </c>
      <c r="Q45">
        <v>199.096</v>
      </c>
      <c r="R45">
        <v>43.691299999999998</v>
      </c>
      <c r="S45">
        <v>258.32400000000001</v>
      </c>
      <c r="T45">
        <v>18</v>
      </c>
      <c r="U45">
        <v>4.4577799999999996</v>
      </c>
      <c r="V45">
        <v>11.535299999999999</v>
      </c>
      <c r="W45">
        <v>0</v>
      </c>
      <c r="X45">
        <v>40</v>
      </c>
      <c r="Y45">
        <v>4</v>
      </c>
      <c r="Z45">
        <v>128.02799999999999</v>
      </c>
      <c r="AA45">
        <v>128.88900000000001</v>
      </c>
      <c r="AB45">
        <v>51.7654</v>
      </c>
      <c r="AC45">
        <v>23.724399999999999</v>
      </c>
      <c r="AD45">
        <v>14762</v>
      </c>
      <c r="AE45">
        <v>35.696599999999997</v>
      </c>
    </row>
    <row r="46" spans="1:31" x14ac:dyDescent="0.3">
      <c r="A46">
        <v>2004</v>
      </c>
      <c r="B46">
        <v>3</v>
      </c>
      <c r="C46">
        <v>31</v>
      </c>
      <c r="D46">
        <v>0</v>
      </c>
      <c r="E46">
        <v>177</v>
      </c>
      <c r="F46">
        <v>0</v>
      </c>
      <c r="G46">
        <v>13.851800000000001</v>
      </c>
      <c r="H46">
        <v>17.995899999999999</v>
      </c>
      <c r="I46">
        <v>0</v>
      </c>
      <c r="J46">
        <v>0</v>
      </c>
      <c r="K46">
        <v>0</v>
      </c>
      <c r="L46">
        <v>18.0001</v>
      </c>
      <c r="M46">
        <v>7.6457300000000006E-2</v>
      </c>
      <c r="N46">
        <v>193.16499999999999</v>
      </c>
      <c r="O46">
        <v>0</v>
      </c>
      <c r="P46">
        <v>0</v>
      </c>
      <c r="Q46">
        <v>212.27099999999999</v>
      </c>
      <c r="R46">
        <v>38.963900000000002</v>
      </c>
      <c r="S46">
        <v>306.87200000000001</v>
      </c>
      <c r="T46">
        <v>18</v>
      </c>
      <c r="U46">
        <v>4.63957</v>
      </c>
      <c r="V46">
        <v>2.5035099999999999</v>
      </c>
      <c r="W46">
        <v>0</v>
      </c>
      <c r="X46">
        <v>40</v>
      </c>
      <c r="Y46">
        <v>4</v>
      </c>
      <c r="Z46">
        <v>132.50700000000001</v>
      </c>
      <c r="AA46">
        <v>121.779</v>
      </c>
      <c r="AB46">
        <v>52.505200000000002</v>
      </c>
      <c r="AC46">
        <v>17.452999999999999</v>
      </c>
      <c r="AD46">
        <v>14809.2</v>
      </c>
      <c r="AE46">
        <v>39.777999999999999</v>
      </c>
    </row>
    <row r="47" spans="1:31" x14ac:dyDescent="0.3">
      <c r="A47">
        <v>2005</v>
      </c>
      <c r="B47">
        <v>3</v>
      </c>
      <c r="C47">
        <v>31</v>
      </c>
      <c r="D47">
        <v>0</v>
      </c>
      <c r="E47">
        <v>177</v>
      </c>
      <c r="F47">
        <v>0</v>
      </c>
      <c r="G47">
        <v>14.181800000000001</v>
      </c>
      <c r="H47">
        <v>18.635899999999999</v>
      </c>
      <c r="I47">
        <v>0</v>
      </c>
      <c r="J47">
        <v>0</v>
      </c>
      <c r="K47">
        <v>0</v>
      </c>
      <c r="L47">
        <v>18</v>
      </c>
      <c r="M47">
        <v>0.14064099999999999</v>
      </c>
      <c r="N47">
        <v>243.745</v>
      </c>
      <c r="O47">
        <v>0</v>
      </c>
      <c r="P47">
        <v>0</v>
      </c>
      <c r="Q47">
        <v>240.83799999999999</v>
      </c>
      <c r="R47">
        <v>16.607500000000002</v>
      </c>
      <c r="S47">
        <v>315.63799999999998</v>
      </c>
      <c r="T47">
        <v>18</v>
      </c>
      <c r="U47">
        <v>5.24336</v>
      </c>
      <c r="V47">
        <v>7.2512600000000003</v>
      </c>
      <c r="W47">
        <v>0</v>
      </c>
      <c r="X47">
        <v>40</v>
      </c>
      <c r="Y47">
        <v>4</v>
      </c>
      <c r="Z47">
        <v>106.456</v>
      </c>
      <c r="AA47">
        <v>156.13499999999999</v>
      </c>
      <c r="AB47">
        <v>62.4069</v>
      </c>
      <c r="AC47">
        <v>34.413200000000003</v>
      </c>
      <c r="AD47">
        <v>14826.6</v>
      </c>
      <c r="AE47">
        <v>34.417200000000001</v>
      </c>
    </row>
    <row r="48" spans="1:31" x14ac:dyDescent="0.3">
      <c r="A48">
        <v>2006</v>
      </c>
      <c r="B48">
        <v>3</v>
      </c>
      <c r="C48">
        <v>31</v>
      </c>
      <c r="D48">
        <v>0</v>
      </c>
      <c r="E48">
        <v>177</v>
      </c>
      <c r="F48">
        <v>0</v>
      </c>
      <c r="G48">
        <v>11.5403</v>
      </c>
      <c r="H48">
        <v>20.966899999999999</v>
      </c>
      <c r="I48">
        <v>0</v>
      </c>
      <c r="J48">
        <v>0</v>
      </c>
      <c r="K48">
        <v>0</v>
      </c>
      <c r="L48">
        <v>18.0002</v>
      </c>
      <c r="M48">
        <v>4.2647900000000002E-2</v>
      </c>
      <c r="N48">
        <v>261.66500000000002</v>
      </c>
      <c r="O48">
        <v>0</v>
      </c>
      <c r="P48">
        <v>0</v>
      </c>
      <c r="Q48">
        <v>223.77</v>
      </c>
      <c r="R48">
        <v>20.8842</v>
      </c>
      <c r="S48">
        <v>329.18599999999998</v>
      </c>
      <c r="T48">
        <v>18</v>
      </c>
      <c r="U48">
        <v>5.0214100000000004</v>
      </c>
      <c r="V48">
        <v>0.42910799999999999</v>
      </c>
      <c r="W48">
        <v>0</v>
      </c>
      <c r="X48">
        <v>40</v>
      </c>
      <c r="Y48">
        <v>4</v>
      </c>
      <c r="Z48">
        <v>107.029</v>
      </c>
      <c r="AA48">
        <v>158.89400000000001</v>
      </c>
      <c r="AB48">
        <v>60.263100000000001</v>
      </c>
      <c r="AC48">
        <v>37.626800000000003</v>
      </c>
      <c r="AD48">
        <v>14879.6</v>
      </c>
      <c r="AE48">
        <v>41.417299999999997</v>
      </c>
    </row>
    <row r="49" spans="1:31" x14ac:dyDescent="0.3">
      <c r="A49">
        <v>2007</v>
      </c>
      <c r="B49">
        <v>3</v>
      </c>
      <c r="C49">
        <v>31</v>
      </c>
      <c r="D49">
        <v>0</v>
      </c>
      <c r="E49">
        <v>177</v>
      </c>
      <c r="F49">
        <v>0</v>
      </c>
      <c r="G49">
        <v>17.319800000000001</v>
      </c>
      <c r="H49">
        <v>58.946399999999997</v>
      </c>
      <c r="I49">
        <v>0</v>
      </c>
      <c r="J49">
        <v>0</v>
      </c>
      <c r="K49">
        <v>0</v>
      </c>
      <c r="L49">
        <v>18.0001</v>
      </c>
      <c r="M49">
        <v>0.20843200000000001</v>
      </c>
      <c r="N49">
        <v>195.27699999999999</v>
      </c>
      <c r="O49">
        <v>0</v>
      </c>
      <c r="P49">
        <v>0</v>
      </c>
      <c r="Q49">
        <v>293.43099999999998</v>
      </c>
      <c r="R49">
        <v>28.779800000000002</v>
      </c>
      <c r="S49">
        <v>419.31799999999998</v>
      </c>
      <c r="T49">
        <v>18</v>
      </c>
      <c r="U49">
        <v>6.5886800000000001</v>
      </c>
      <c r="V49">
        <v>22.340900000000001</v>
      </c>
      <c r="W49">
        <v>0</v>
      </c>
      <c r="X49">
        <v>40</v>
      </c>
      <c r="Y49">
        <v>4</v>
      </c>
      <c r="Z49">
        <v>114.06399999999999</v>
      </c>
      <c r="AA49">
        <v>171.94300000000001</v>
      </c>
      <c r="AB49">
        <v>61.230499999999999</v>
      </c>
      <c r="AC49" s="1">
        <v>6.8518200000000001E-27</v>
      </c>
      <c r="AD49">
        <v>14925.8</v>
      </c>
      <c r="AE49">
        <v>117.498</v>
      </c>
    </row>
    <row r="50" spans="1:31" x14ac:dyDescent="0.3">
      <c r="A50">
        <v>2008</v>
      </c>
      <c r="B50">
        <v>3</v>
      </c>
      <c r="C50">
        <v>31</v>
      </c>
      <c r="D50">
        <v>0</v>
      </c>
      <c r="E50">
        <v>177</v>
      </c>
      <c r="F50">
        <v>0</v>
      </c>
      <c r="G50">
        <v>17.082799999999999</v>
      </c>
      <c r="H50">
        <v>83.824299999999994</v>
      </c>
      <c r="I50">
        <v>0</v>
      </c>
      <c r="J50">
        <v>0</v>
      </c>
      <c r="K50">
        <v>0</v>
      </c>
      <c r="L50">
        <v>18.0001</v>
      </c>
      <c r="M50">
        <v>0.13711999999999999</v>
      </c>
      <c r="N50">
        <v>183.34700000000001</v>
      </c>
      <c r="O50">
        <v>0</v>
      </c>
      <c r="P50">
        <v>0</v>
      </c>
      <c r="Q50">
        <v>242.238</v>
      </c>
      <c r="R50">
        <v>20.7044</v>
      </c>
      <c r="S50">
        <v>292.65800000000002</v>
      </c>
      <c r="T50">
        <v>18</v>
      </c>
      <c r="U50">
        <v>5.0742399999999996</v>
      </c>
      <c r="V50">
        <v>28.061499999999999</v>
      </c>
      <c r="W50">
        <v>0</v>
      </c>
      <c r="X50">
        <v>40</v>
      </c>
      <c r="Y50">
        <v>4</v>
      </c>
      <c r="Z50">
        <v>136.02600000000001</v>
      </c>
      <c r="AA50">
        <v>144.785</v>
      </c>
      <c r="AB50">
        <v>59.392099999999999</v>
      </c>
      <c r="AC50">
        <v>14.4785</v>
      </c>
      <c r="AD50">
        <v>14933.9</v>
      </c>
      <c r="AE50">
        <v>73.953100000000006</v>
      </c>
    </row>
    <row r="51" spans="1:31" x14ac:dyDescent="0.3">
      <c r="A51">
        <v>2009</v>
      </c>
      <c r="B51">
        <v>3</v>
      </c>
      <c r="C51">
        <v>31</v>
      </c>
      <c r="D51">
        <v>0</v>
      </c>
      <c r="E51">
        <v>177</v>
      </c>
      <c r="F51">
        <v>0</v>
      </c>
      <c r="G51">
        <v>13.385300000000001</v>
      </c>
      <c r="H51">
        <v>21.373799999999999</v>
      </c>
      <c r="I51">
        <v>0</v>
      </c>
      <c r="J51">
        <v>0</v>
      </c>
      <c r="K51">
        <v>0</v>
      </c>
      <c r="L51">
        <v>18.0001</v>
      </c>
      <c r="M51">
        <v>6.8134899999999998E-2</v>
      </c>
      <c r="N51">
        <v>250.64400000000001</v>
      </c>
      <c r="O51">
        <v>0</v>
      </c>
      <c r="P51">
        <v>0</v>
      </c>
      <c r="Q51">
        <v>235.566</v>
      </c>
      <c r="R51">
        <v>18.2806</v>
      </c>
      <c r="S51">
        <v>289.90800000000002</v>
      </c>
      <c r="T51">
        <v>18</v>
      </c>
      <c r="U51">
        <v>5.1443700000000003</v>
      </c>
      <c r="V51">
        <v>6.0163599999999997</v>
      </c>
      <c r="W51">
        <v>0</v>
      </c>
      <c r="X51">
        <v>40</v>
      </c>
      <c r="Y51">
        <v>4</v>
      </c>
      <c r="Z51">
        <v>85.074299999999994</v>
      </c>
      <c r="AA51">
        <v>168.58600000000001</v>
      </c>
      <c r="AB51">
        <v>66.460800000000006</v>
      </c>
      <c r="AC51">
        <v>24.295500000000001</v>
      </c>
      <c r="AD51">
        <v>14981.9</v>
      </c>
      <c r="AE51">
        <v>47.739400000000003</v>
      </c>
    </row>
    <row r="52" spans="1:31" x14ac:dyDescent="0.3">
      <c r="A52">
        <v>2010</v>
      </c>
      <c r="B52">
        <v>3</v>
      </c>
      <c r="C52">
        <v>31</v>
      </c>
      <c r="D52">
        <v>0</v>
      </c>
      <c r="E52">
        <v>177</v>
      </c>
      <c r="F52">
        <v>0</v>
      </c>
      <c r="G52">
        <v>13.9193</v>
      </c>
      <c r="H52">
        <v>17.493600000000001</v>
      </c>
      <c r="I52">
        <v>0</v>
      </c>
      <c r="J52">
        <v>0</v>
      </c>
      <c r="K52">
        <v>0</v>
      </c>
      <c r="L52">
        <v>18.0001</v>
      </c>
      <c r="M52">
        <v>4.3565199999999998E-2</v>
      </c>
      <c r="N52">
        <v>244.18299999999999</v>
      </c>
      <c r="O52">
        <v>0</v>
      </c>
      <c r="P52">
        <v>0</v>
      </c>
      <c r="Q52">
        <v>220.495</v>
      </c>
      <c r="R52">
        <v>40.787100000000002</v>
      </c>
      <c r="S52">
        <v>331.23200000000003</v>
      </c>
      <c r="T52">
        <v>18</v>
      </c>
      <c r="U52">
        <v>5.0428100000000002</v>
      </c>
      <c r="V52">
        <v>5.3440899999999996</v>
      </c>
      <c r="W52">
        <v>0</v>
      </c>
      <c r="X52">
        <v>40</v>
      </c>
      <c r="Y52">
        <v>4</v>
      </c>
      <c r="Z52">
        <v>145.16800000000001</v>
      </c>
      <c r="AA52">
        <v>147.333</v>
      </c>
      <c r="AB52">
        <v>59.417400000000001</v>
      </c>
      <c r="AC52">
        <v>17.281500000000001</v>
      </c>
      <c r="AD52">
        <v>15055.9</v>
      </c>
      <c r="AE52">
        <v>31.053699999999999</v>
      </c>
    </row>
    <row r="53" spans="1:31" x14ac:dyDescent="0.3">
      <c r="A53">
        <v>2011</v>
      </c>
      <c r="B53">
        <v>3</v>
      </c>
      <c r="C53">
        <v>31</v>
      </c>
      <c r="D53">
        <v>0</v>
      </c>
      <c r="E53">
        <v>177</v>
      </c>
      <c r="F53">
        <v>0</v>
      </c>
      <c r="G53">
        <v>16.199300000000001</v>
      </c>
      <c r="H53">
        <v>63.970399999999998</v>
      </c>
      <c r="I53">
        <v>0</v>
      </c>
      <c r="J53">
        <v>0</v>
      </c>
      <c r="K53">
        <v>0</v>
      </c>
      <c r="L53">
        <v>18.0001</v>
      </c>
      <c r="M53">
        <v>0.11009099999999999</v>
      </c>
      <c r="N53">
        <v>198.78299999999999</v>
      </c>
      <c r="O53">
        <v>0</v>
      </c>
      <c r="P53">
        <v>0</v>
      </c>
      <c r="Q53">
        <v>214.62799999999999</v>
      </c>
      <c r="R53">
        <v>28.053999999999998</v>
      </c>
      <c r="S53">
        <v>321.05599999999998</v>
      </c>
      <c r="T53">
        <v>18</v>
      </c>
      <c r="U53">
        <v>4.7931499999999998</v>
      </c>
      <c r="V53">
        <v>17.2881</v>
      </c>
      <c r="W53">
        <v>0</v>
      </c>
      <c r="X53">
        <v>40</v>
      </c>
      <c r="Y53">
        <v>4</v>
      </c>
      <c r="Z53">
        <v>142.148</v>
      </c>
      <c r="AA53">
        <v>121.29900000000001</v>
      </c>
      <c r="AB53">
        <v>50.257800000000003</v>
      </c>
      <c r="AC53">
        <v>18.507400000000001</v>
      </c>
      <c r="AD53">
        <v>15079.7</v>
      </c>
      <c r="AE53">
        <v>42.405200000000001</v>
      </c>
    </row>
    <row r="54" spans="1:31" x14ac:dyDescent="0.3">
      <c r="A54">
        <v>2012</v>
      </c>
      <c r="B54">
        <v>3</v>
      </c>
      <c r="C54">
        <v>31</v>
      </c>
      <c r="D54">
        <v>0</v>
      </c>
      <c r="E54">
        <v>177</v>
      </c>
      <c r="F54">
        <v>0</v>
      </c>
      <c r="G54">
        <v>14.318300000000001</v>
      </c>
      <c r="H54">
        <v>36.061500000000002</v>
      </c>
      <c r="I54">
        <v>0</v>
      </c>
      <c r="J54">
        <v>0</v>
      </c>
      <c r="K54">
        <v>0</v>
      </c>
      <c r="L54">
        <v>18</v>
      </c>
      <c r="M54">
        <v>5.8855499999999998E-2</v>
      </c>
      <c r="N54">
        <v>202.745</v>
      </c>
      <c r="O54">
        <v>0</v>
      </c>
      <c r="P54">
        <v>0</v>
      </c>
      <c r="Q54">
        <v>226.48400000000001</v>
      </c>
      <c r="R54">
        <v>28.900099999999998</v>
      </c>
      <c r="S54">
        <v>314.94099999999997</v>
      </c>
      <c r="T54">
        <v>18</v>
      </c>
      <c r="U54">
        <v>4.7613000000000003</v>
      </c>
      <c r="V54">
        <v>11.2272</v>
      </c>
      <c r="W54">
        <v>0</v>
      </c>
      <c r="X54">
        <v>40</v>
      </c>
      <c r="Y54">
        <v>4</v>
      </c>
      <c r="Z54">
        <v>115.703</v>
      </c>
      <c r="AA54">
        <v>127.52</v>
      </c>
      <c r="AB54">
        <v>52.925699999999999</v>
      </c>
      <c r="AC54">
        <v>7.8379399999999997</v>
      </c>
      <c r="AD54">
        <v>15113.2</v>
      </c>
      <c r="AE54">
        <v>65.197500000000005</v>
      </c>
    </row>
    <row r="55" spans="1:31" x14ac:dyDescent="0.3">
      <c r="A55">
        <v>2013</v>
      </c>
      <c r="B55">
        <v>3</v>
      </c>
      <c r="C55">
        <v>31</v>
      </c>
      <c r="D55">
        <v>0</v>
      </c>
      <c r="E55">
        <v>177</v>
      </c>
      <c r="F55">
        <v>0</v>
      </c>
      <c r="G55">
        <v>12.1508</v>
      </c>
      <c r="H55">
        <v>26.401</v>
      </c>
      <c r="I55">
        <v>0</v>
      </c>
      <c r="J55">
        <v>0</v>
      </c>
      <c r="K55">
        <v>0</v>
      </c>
      <c r="L55">
        <v>18.0002</v>
      </c>
      <c r="M55">
        <v>0.13133900000000001</v>
      </c>
      <c r="N55">
        <v>320.85399999999998</v>
      </c>
      <c r="O55">
        <v>0</v>
      </c>
      <c r="P55">
        <v>0</v>
      </c>
      <c r="Q55">
        <v>255.114</v>
      </c>
      <c r="R55">
        <v>0.12683700000000001</v>
      </c>
      <c r="S55">
        <v>271.95600000000002</v>
      </c>
      <c r="T55">
        <v>18</v>
      </c>
      <c r="U55">
        <v>5.4848400000000002</v>
      </c>
      <c r="V55">
        <v>4.1136100000000004</v>
      </c>
      <c r="W55">
        <v>0</v>
      </c>
      <c r="X55">
        <v>40</v>
      </c>
      <c r="Y55">
        <v>4</v>
      </c>
      <c r="Z55">
        <v>49.471400000000003</v>
      </c>
      <c r="AA55">
        <v>185.89599999999999</v>
      </c>
      <c r="AB55">
        <v>71.623500000000007</v>
      </c>
      <c r="AC55">
        <v>19.000599999999999</v>
      </c>
      <c r="AD55">
        <v>15144.6</v>
      </c>
      <c r="AE55">
        <v>34.1629</v>
      </c>
    </row>
    <row r="56" spans="1:31" x14ac:dyDescent="0.3">
      <c r="E56">
        <f t="shared" ref="E56:Y57" si="0">AVERAGE(E32:E55)</f>
        <v>168.4375</v>
      </c>
      <c r="F56">
        <f t="shared" si="0"/>
        <v>0</v>
      </c>
      <c r="G56">
        <f t="shared" si="0"/>
        <v>13.786015416666666</v>
      </c>
      <c r="H56">
        <f t="shared" si="0"/>
        <v>38.176288708333338</v>
      </c>
      <c r="I56">
        <f t="shared" si="0"/>
        <v>0</v>
      </c>
      <c r="J56">
        <f t="shared" si="0"/>
        <v>0</v>
      </c>
      <c r="K56">
        <f t="shared" si="0"/>
        <v>0</v>
      </c>
      <c r="L56">
        <f t="shared" si="0"/>
        <v>17.250362499999998</v>
      </c>
      <c r="M56">
        <f t="shared" si="0"/>
        <v>0.14003155416666666</v>
      </c>
      <c r="N56">
        <f t="shared" si="0"/>
        <v>214.37441250000003</v>
      </c>
      <c r="O56">
        <f t="shared" si="0"/>
        <v>0</v>
      </c>
      <c r="P56">
        <f t="shared" si="0"/>
        <v>0</v>
      </c>
      <c r="Q56">
        <f t="shared" si="0"/>
        <v>206.71166666666667</v>
      </c>
      <c r="R56">
        <f t="shared" si="0"/>
        <v>21.10339070833334</v>
      </c>
      <c r="S56">
        <f t="shared" si="0"/>
        <v>287.07909999999998</v>
      </c>
      <c r="T56">
        <f t="shared" si="0"/>
        <v>17.25</v>
      </c>
      <c r="U56">
        <f t="shared" si="0"/>
        <v>4.6371981250000003</v>
      </c>
      <c r="V56">
        <f t="shared" si="0"/>
        <v>8.7377396249999997</v>
      </c>
      <c r="W56">
        <f t="shared" si="0"/>
        <v>0</v>
      </c>
      <c r="X56">
        <f t="shared" si="0"/>
        <v>38.333333333333336</v>
      </c>
      <c r="Y56">
        <f t="shared" si="0"/>
        <v>3.8333333333333335</v>
      </c>
      <c r="Z56">
        <f>AVERAGE(Z32:Z55)</f>
        <v>104.00065416666668</v>
      </c>
      <c r="AA56">
        <f>SUM(AA32:AA55)</f>
        <v>3171.3290000000002</v>
      </c>
      <c r="AB56">
        <f>SUM(AB32:AB55)</f>
        <v>1280.3955800000001</v>
      </c>
      <c r="AC56">
        <f>SUM(AC32:AC55)</f>
        <v>505.41634000000005</v>
      </c>
      <c r="AD56">
        <f>AD55-AD32</f>
        <v>930.5</v>
      </c>
    </row>
    <row r="57" spans="1:31" x14ac:dyDescent="0.3">
      <c r="E57">
        <v>168.4375</v>
      </c>
      <c r="F57">
        <v>0</v>
      </c>
      <c r="G57">
        <v>13.786015416666666</v>
      </c>
      <c r="H57">
        <v>34.970237875000002</v>
      </c>
      <c r="I57">
        <v>0</v>
      </c>
      <c r="J57">
        <v>0</v>
      </c>
      <c r="K57">
        <v>0</v>
      </c>
      <c r="L57">
        <v>17.275766666666666</v>
      </c>
      <c r="M57">
        <v>0.14003170833333334</v>
      </c>
      <c r="N57">
        <v>207.53887083333336</v>
      </c>
      <c r="O57">
        <v>0</v>
      </c>
      <c r="P57">
        <v>0</v>
      </c>
      <c r="Q57">
        <v>177.38504166666667</v>
      </c>
      <c r="R57">
        <v>9.2294029166666647</v>
      </c>
      <c r="S57">
        <v>277.79430833333328</v>
      </c>
      <c r="T57">
        <v>17.25</v>
      </c>
      <c r="U57">
        <v>4.1382310416666668</v>
      </c>
      <c r="V57">
        <v>5.8467167916666654</v>
      </c>
      <c r="W57">
        <v>0</v>
      </c>
      <c r="X57">
        <v>38.333333333333336</v>
      </c>
      <c r="Y57">
        <v>3.8333333333333335</v>
      </c>
      <c r="Z57">
        <v>150.04104166666667</v>
      </c>
      <c r="AA57">
        <v>1868.8633</v>
      </c>
      <c r="AB57">
        <v>1255.10428</v>
      </c>
      <c r="AC57">
        <v>505.37055000000009</v>
      </c>
      <c r="AD57">
        <v>21.600000000000364</v>
      </c>
    </row>
    <row r="58" spans="1:31" x14ac:dyDescent="0.3">
      <c r="AA58">
        <f>AVERAGE(AA34:AA55)</f>
        <v>144.1513181818182</v>
      </c>
    </row>
    <row r="59" spans="1:31" x14ac:dyDescent="0.3">
      <c r="D59" t="s">
        <v>54</v>
      </c>
      <c r="E59">
        <f>E56-E57</f>
        <v>0</v>
      </c>
      <c r="F59">
        <f t="shared" ref="F59:AD59" si="1">F56-F57</f>
        <v>0</v>
      </c>
      <c r="G59">
        <f t="shared" si="1"/>
        <v>0</v>
      </c>
      <c r="H59">
        <f t="shared" si="1"/>
        <v>3.206050833333336</v>
      </c>
      <c r="I59">
        <f t="shared" si="1"/>
        <v>0</v>
      </c>
      <c r="J59">
        <f t="shared" si="1"/>
        <v>0</v>
      </c>
      <c r="K59">
        <f t="shared" si="1"/>
        <v>0</v>
      </c>
      <c r="L59">
        <f t="shared" si="1"/>
        <v>-2.5404166666668004E-2</v>
      </c>
      <c r="M59">
        <f t="shared" si="1"/>
        <v>-1.5416666668266465E-7</v>
      </c>
      <c r="N59">
        <f t="shared" si="1"/>
        <v>6.8355416666666713</v>
      </c>
      <c r="O59">
        <f t="shared" si="1"/>
        <v>0</v>
      </c>
      <c r="P59">
        <f t="shared" si="1"/>
        <v>0</v>
      </c>
      <c r="Q59">
        <f t="shared" si="1"/>
        <v>29.326625000000007</v>
      </c>
      <c r="R59">
        <f t="shared" si="1"/>
        <v>11.873987791666675</v>
      </c>
      <c r="S59">
        <f t="shared" si="1"/>
        <v>9.2847916666667061</v>
      </c>
      <c r="T59">
        <f t="shared" si="1"/>
        <v>0</v>
      </c>
      <c r="U59">
        <f t="shared" si="1"/>
        <v>0.49896708333333351</v>
      </c>
      <c r="V59">
        <f t="shared" si="1"/>
        <v>2.8910228333333343</v>
      </c>
      <c r="W59">
        <f t="shared" si="1"/>
        <v>0</v>
      </c>
      <c r="X59">
        <f t="shared" si="1"/>
        <v>0</v>
      </c>
      <c r="Y59">
        <f t="shared" si="1"/>
        <v>0</v>
      </c>
      <c r="Z59">
        <f t="shared" si="1"/>
        <v>-46.040387499999994</v>
      </c>
      <c r="AA59">
        <f t="shared" si="1"/>
        <v>1302.4657000000002</v>
      </c>
      <c r="AB59">
        <f t="shared" si="1"/>
        <v>25.291300000000092</v>
      </c>
      <c r="AC59">
        <f t="shared" si="1"/>
        <v>4.5789999999954034E-2</v>
      </c>
      <c r="AD59">
        <f t="shared" si="1"/>
        <v>908.89999999999964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Annual-FN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2019-06-14T09:25:37Z</dcterms:created>
  <dcterms:modified xsi:type="dcterms:W3CDTF">2019-06-14T14:08:48Z</dcterms:modified>
</cp:coreProperties>
</file>