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denissigulin/Desktop/Mine/Surfalytics/SQL/Alex_the_Analyst_SQL/Project_mockup/"/>
    </mc:Choice>
  </mc:AlternateContent>
  <xr:revisionPtr revIDLastSave="0" documentId="13_ncr:1_{A673250C-634F-DC4D-B9BC-4FCC9407C046}" xr6:coauthVersionLast="47" xr6:coauthVersionMax="47" xr10:uidLastSave="{00000000-0000-0000-0000-000000000000}"/>
  <bookViews>
    <workbookView xWindow="0" yWindow="0" windowWidth="33600" windowHeight="21000" firstSheet="1" activeTab="7" xr2:uid="{26677960-C43E-A146-9E5A-DEF58F3CC33B}"/>
  </bookViews>
  <sheets>
    <sheet name="Stock_pivot" sheetId="3" r:id="rId1"/>
    <sheet name="current_inventory" sheetId="2" r:id="rId2"/>
    <sheet name="Reorder_pivot" sheetId="11" r:id="rId3"/>
    <sheet name="reorder_needed" sheetId="4" r:id="rId4"/>
    <sheet name="supplier_performance" sheetId="12" r:id="rId5"/>
    <sheet name="monthly_pivot" sheetId="14" r:id="rId6"/>
    <sheet name="monthly_flow" sheetId="13" r:id="rId7"/>
    <sheet name="Dashboard" sheetId="1" r:id="rId8"/>
  </sheets>
  <definedNames>
    <definedName name="ExternalData_1" localSheetId="1" hidden="1">'current_inventory'!$A$1:$C$11</definedName>
    <definedName name="ExternalData_1" localSheetId="6" hidden="1">monthly_flow!$A$1:$E$61</definedName>
    <definedName name="ExternalData_1" localSheetId="3" hidden="1">'reorder_needed'!$A$1:$D$8</definedName>
    <definedName name="ExternalData_1" localSheetId="4" hidden="1">supplier_performance!$A$1:$C$5</definedName>
    <definedName name="Slicer_product_name">#N/A</definedName>
  </definedNames>
  <calcPr calcId="181029"/>
  <pivotCaches>
    <pivotCache cacheId="6" r:id="rId9"/>
    <pivotCache cacheId="21" r:id="rId10"/>
    <pivotCache cacheId="2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3777FA-CB66-6445-804D-E96D42D40538}" keepAlive="1" name="Query - current_inventory" description="Connection to the 'current_inventory' query in the workbook." type="5" refreshedVersion="8" background="1" saveData="1">
    <dbPr connection="Provider=Microsoft.Mashup.OleDb.1;Data Source=$Workbook$;Location=current_inventory;Extended Properties=&quot;&quot;" command="SELECT * FROM [current_inventory]"/>
  </connection>
  <connection id="2" xr16:uid="{FC627285-CFAB-C547-9C29-18F871606237}" keepAlive="1" name="Query - monthly_flow" description="Connection to the 'monthly_flow' query in the workbook." type="5" refreshedVersion="8" background="1" saveData="1">
    <dbPr connection="Provider=Microsoft.Mashup.OleDb.1;Data Source=$Workbook$;Location=monthly_flow;Extended Properties=&quot;&quot;" command="SELECT * FROM [monthly_flow]"/>
  </connection>
  <connection id="3" xr16:uid="{366B4BF3-5CE3-AD41-A8A0-53C74181D940}" keepAlive="1" name="Query - reorder_needed" description="Connection to the 'reorder_needed' query in the workbook." type="5" refreshedVersion="8" background="1" saveData="1">
    <dbPr connection="Provider=Microsoft.Mashup.OleDb.1;Data Source=$Workbook$;Location=reorder_needed;Extended Properties=&quot;&quot;" command="SELECT * FROM [reorder_needed]"/>
  </connection>
  <connection id="4" xr16:uid="{51AC55A2-C1B0-FC4D-8475-099D8E2E3471}" keepAlive="1" name="Query - supplier_performance" description="Connection to the 'supplier_performance' query in the workbook." type="5" refreshedVersion="8" background="1" saveData="1">
    <dbPr connection="Provider=Microsoft.Mashup.OleDb.1;Data Source=$Workbook$;Location=supplier_performance;Extended Properties=&quot;&quot;" command="SELECT * FROM [supplier_performance]"/>
  </connection>
</connections>
</file>

<file path=xl/sharedStrings.xml><?xml version="1.0" encoding="utf-8"?>
<sst xmlns="http://schemas.openxmlformats.org/spreadsheetml/2006/main" count="147" uniqueCount="41">
  <si>
    <t>product_id</t>
  </si>
  <si>
    <t>product_name</t>
  </si>
  <si>
    <t>stock_lvl</t>
  </si>
  <si>
    <t>Decaf Beans</t>
  </si>
  <si>
    <t>Instant Coffee</t>
  </si>
  <si>
    <t>Filter Coffee</t>
  </si>
  <si>
    <t>French Press</t>
  </si>
  <si>
    <t>Kettles</t>
  </si>
  <si>
    <t>Espresso Beans</t>
  </si>
  <si>
    <t>Mugs</t>
  </si>
  <si>
    <t>Coffee Filters</t>
  </si>
  <si>
    <t>Ground Coffee</t>
  </si>
  <si>
    <t>Cold Brew Bottles</t>
  </si>
  <si>
    <t>Row Labels</t>
  </si>
  <si>
    <t>Grand Total</t>
  </si>
  <si>
    <t>Sum of stock_lvl</t>
  </si>
  <si>
    <t>reorder_point</t>
  </si>
  <si>
    <t>Sum of reorder_point</t>
  </si>
  <si>
    <t>Units to Order</t>
  </si>
  <si>
    <t>supplier_name</t>
  </si>
  <si>
    <t>average_delivery_days</t>
  </si>
  <si>
    <t>total_deliveries</t>
  </si>
  <si>
    <t>GrindHouse</t>
  </si>
  <si>
    <t>CafeImports</t>
  </si>
  <si>
    <t>BeanWorld</t>
  </si>
  <si>
    <t>BrewCo</t>
  </si>
  <si>
    <t>month</t>
  </si>
  <si>
    <t>total_incoming</t>
  </si>
  <si>
    <t>total_outgoing</t>
  </si>
  <si>
    <t>2024</t>
  </si>
  <si>
    <t>2025</t>
  </si>
  <si>
    <t>Dec</t>
  </si>
  <si>
    <t>Jan</t>
  </si>
  <si>
    <t>Feb</t>
  </si>
  <si>
    <t>Mar</t>
  </si>
  <si>
    <t>Apr</t>
  </si>
  <si>
    <t>May</t>
  </si>
  <si>
    <t>Total_incoming_qty</t>
  </si>
  <si>
    <t>Total_outgoing_qty</t>
  </si>
  <si>
    <t>Inventory &amp; Supply Chain Dashboard</t>
  </si>
  <si>
    <t>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</si>
</sst>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rgb="FF000000"/>
      <name val="Aptos Narrow"/>
      <family val="2"/>
      <scheme val="minor"/>
    </font>
    <font>
      <b/>
      <sz val="12"/>
      <color rgb="FF000000"/>
      <name val="Aptos Narrow"/>
      <family val="2"/>
      <scheme val="minor"/>
    </font>
    <font>
      <b/>
      <sz val="40"/>
      <color theme="1"/>
      <name val="Aptos Narrow (Body)"/>
    </font>
    <font>
      <b/>
      <sz val="12"/>
      <color theme="1"/>
      <name val="Aptos Narrow"/>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2" fillId="0" borderId="0" xfId="0" applyFont="1"/>
    <xf numFmtId="0" fontId="1" fillId="0" borderId="0" xfId="0" applyFont="1"/>
    <xf numFmtId="14" fontId="4" fillId="0" borderId="0" xfId="0" applyNumberFormat="1" applyFont="1"/>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2">
    <dxf>
      <font>
        <b/>
        <i val="0"/>
        <strike val="0"/>
        <color theme="1"/>
      </font>
      <fill>
        <patternFill>
          <fgColor auto="1"/>
          <bgColor theme="5" tint="-0.24994659260841701"/>
        </patternFill>
      </fill>
    </dxf>
    <dxf>
      <font>
        <color rgb="FF9C0006"/>
      </font>
      <fill>
        <patternFill>
          <bgColor rgb="FFFFC7CE"/>
        </patternFill>
      </fill>
    </dxf>
    <dxf>
      <font>
        <b/>
        <i val="0"/>
        <strike val="0"/>
        <color theme="2"/>
      </font>
      <fill>
        <patternFill>
          <fgColor auto="1"/>
          <bgColor rgb="FFC00000"/>
        </patternFill>
      </fill>
    </dxf>
    <dxf>
      <font>
        <color rgb="FF9C0006"/>
      </font>
      <fill>
        <patternFill>
          <bgColor rgb="FFFFC7CE"/>
        </patternFill>
      </fill>
    </dxf>
    <dxf>
      <font>
        <b/>
        <i val="0"/>
        <strike val="0"/>
        <color theme="1"/>
      </font>
      <fill>
        <patternFill>
          <fgColor auto="1"/>
          <bgColor theme="5" tint="-0.24994659260841701"/>
        </patternFill>
      </fill>
    </dxf>
    <dxf>
      <font>
        <color rgb="FF9C0006"/>
      </font>
      <fill>
        <patternFill>
          <bgColor rgb="FFFFC7CE"/>
        </patternFill>
      </fill>
    </dxf>
    <dxf>
      <font>
        <color rgb="FF9C0006"/>
      </font>
      <fill>
        <patternFill>
          <bgColor rgb="FFFFC7CE"/>
        </patternFill>
      </fill>
    </dxf>
    <dxf>
      <numFmt numFmtId="0" formatCode="General"/>
    </dxf>
    <dxf>
      <numFmt numFmtId="19" formatCode="dd/mm/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Supplier Delivery Performance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M"/>
        </a:p>
      </c:txPr>
    </c:title>
    <c:autoTitleDeleted val="0"/>
    <c:plotArea>
      <c:layout/>
      <c:barChart>
        <c:barDir val="col"/>
        <c:grouping val="clustered"/>
        <c:varyColors val="0"/>
        <c:ser>
          <c:idx val="0"/>
          <c:order val="0"/>
          <c:tx>
            <c:strRef>
              <c:f>supplier_performance!$B$1</c:f>
              <c:strCache>
                <c:ptCount val="1"/>
                <c:pt idx="0">
                  <c:v>average_delivery_days</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1C16-9844-940B-F554AAA6E4BC}"/>
              </c:ext>
            </c:extLst>
          </c:dPt>
          <c:dPt>
            <c:idx val="1"/>
            <c:invertIfNegative val="0"/>
            <c:bubble3D val="0"/>
            <c:spPr>
              <a:solidFill>
                <a:srgbClr val="FFC000"/>
              </a:solidFill>
              <a:ln>
                <a:noFill/>
              </a:ln>
              <a:effectLst/>
            </c:spPr>
            <c:extLst>
              <c:ext xmlns:c16="http://schemas.microsoft.com/office/drawing/2014/chart" uri="{C3380CC4-5D6E-409C-BE32-E72D297353CC}">
                <c16:uniqueId val="{00000003-1C16-9844-940B-F554AAA6E4BC}"/>
              </c:ext>
            </c:extLst>
          </c:dPt>
          <c:dPt>
            <c:idx val="2"/>
            <c:invertIfNegative val="0"/>
            <c:bubble3D val="0"/>
            <c:spPr>
              <a:solidFill>
                <a:srgbClr val="FFC000"/>
              </a:solidFill>
              <a:ln>
                <a:noFill/>
              </a:ln>
              <a:effectLst/>
            </c:spPr>
            <c:extLst>
              <c:ext xmlns:c16="http://schemas.microsoft.com/office/drawing/2014/chart" uri="{C3380CC4-5D6E-409C-BE32-E72D297353CC}">
                <c16:uniqueId val="{00000004-1C16-9844-940B-F554AAA6E4BC}"/>
              </c:ext>
            </c:extLst>
          </c:dPt>
          <c:dPt>
            <c:idx val="3"/>
            <c:invertIfNegative val="0"/>
            <c:bubble3D val="0"/>
            <c:spPr>
              <a:solidFill>
                <a:srgbClr val="C00000"/>
              </a:solidFill>
              <a:ln>
                <a:noFill/>
              </a:ln>
              <a:effectLst/>
            </c:spPr>
            <c:extLst>
              <c:ext xmlns:c16="http://schemas.microsoft.com/office/drawing/2014/chart" uri="{C3380CC4-5D6E-409C-BE32-E72D297353CC}">
                <c16:uniqueId val="{00000005-1C16-9844-940B-F554AAA6E4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supplier_performance!$A$2:$A$5</c:f>
              <c:strCache>
                <c:ptCount val="4"/>
                <c:pt idx="0">
                  <c:v>GrindHouse</c:v>
                </c:pt>
                <c:pt idx="1">
                  <c:v>CafeImports</c:v>
                </c:pt>
                <c:pt idx="2">
                  <c:v>BeanWorld</c:v>
                </c:pt>
                <c:pt idx="3">
                  <c:v>BrewCo</c:v>
                </c:pt>
              </c:strCache>
            </c:strRef>
          </c:cat>
          <c:val>
            <c:numRef>
              <c:f>supplier_performance!$B$2:$B$5</c:f>
              <c:numCache>
                <c:formatCode>General</c:formatCode>
                <c:ptCount val="4"/>
                <c:pt idx="0">
                  <c:v>5.0713999999999997</c:v>
                </c:pt>
                <c:pt idx="1">
                  <c:v>6.3125</c:v>
                </c:pt>
                <c:pt idx="2">
                  <c:v>6.3635999999999999</c:v>
                </c:pt>
                <c:pt idx="3">
                  <c:v>7.2632000000000003</c:v>
                </c:pt>
              </c:numCache>
            </c:numRef>
          </c:val>
          <c:extLst>
            <c:ext xmlns:c16="http://schemas.microsoft.com/office/drawing/2014/chart" uri="{C3380CC4-5D6E-409C-BE32-E72D297353CC}">
              <c16:uniqueId val="{00000000-1C16-9844-940B-F554AAA6E4BC}"/>
            </c:ext>
          </c:extLst>
        </c:ser>
        <c:dLbls>
          <c:dLblPos val="outEnd"/>
          <c:showLegendKey val="0"/>
          <c:showVal val="1"/>
          <c:showCatName val="0"/>
          <c:showSerName val="0"/>
          <c:showPercent val="0"/>
          <c:showBubbleSize val="0"/>
        </c:dLbls>
        <c:gapWidth val="219"/>
        <c:overlap val="-27"/>
        <c:axId val="478465103"/>
        <c:axId val="610543711"/>
      </c:barChart>
      <c:catAx>
        <c:axId val="47846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Supplier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crossAx val="610543711"/>
        <c:crosses val="autoZero"/>
        <c:auto val="1"/>
        <c:lblAlgn val="ctr"/>
        <c:lblOffset val="100"/>
        <c:noMultiLvlLbl val="0"/>
      </c:catAx>
      <c:valAx>
        <c:axId val="61054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Average Delivery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crossAx val="47846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M"/>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[Inventory_and_supply_chain_dashboard.xlsx]monthly_pivot!PivotTable8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Monthly Inventory Flow - Incoming vs Outgoing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M"/>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monthly_pivot!$B$3</c:f>
              <c:strCache>
                <c:ptCount val="1"/>
                <c:pt idx="0">
                  <c:v>Total_incoming_qty</c:v>
                </c:pt>
              </c:strCache>
            </c:strRef>
          </c:tx>
          <c:spPr>
            <a:ln w="28575" cap="rnd">
              <a:solidFill>
                <a:schemeClr val="accent1"/>
              </a:solidFill>
              <a:round/>
            </a:ln>
            <a:effectLst/>
          </c:spPr>
          <c:marker>
            <c:symbol val="none"/>
          </c:marker>
          <c:cat>
            <c:multiLvlStrRef>
              <c:f>monthly_pivot!$A$4:$A$12</c:f>
              <c:multiLvlStrCache>
                <c:ptCount val="6"/>
                <c:lvl>
                  <c:pt idx="0">
                    <c:v>Dec</c:v>
                  </c:pt>
                  <c:pt idx="1">
                    <c:v>Jan</c:v>
                  </c:pt>
                  <c:pt idx="2">
                    <c:v>Feb</c:v>
                  </c:pt>
                  <c:pt idx="3">
                    <c:v>Mar</c:v>
                  </c:pt>
                  <c:pt idx="4">
                    <c:v>Apr</c:v>
                  </c:pt>
                  <c:pt idx="5">
                    <c:v>May</c:v>
                  </c:pt>
                </c:lvl>
                <c:lvl>
                  <c:pt idx="0">
                    <c:v>2024</c:v>
                  </c:pt>
                  <c:pt idx="1">
                    <c:v>2025</c:v>
                  </c:pt>
                </c:lvl>
              </c:multiLvlStrCache>
            </c:multiLvlStrRef>
          </c:cat>
          <c:val>
            <c:numRef>
              <c:f>monthly_pivot!$B$4:$B$12</c:f>
              <c:numCache>
                <c:formatCode>General</c:formatCode>
                <c:ptCount val="6"/>
                <c:pt idx="0">
                  <c:v>667</c:v>
                </c:pt>
                <c:pt idx="1">
                  <c:v>793</c:v>
                </c:pt>
                <c:pt idx="2">
                  <c:v>628</c:v>
                </c:pt>
                <c:pt idx="3">
                  <c:v>487</c:v>
                </c:pt>
                <c:pt idx="4">
                  <c:v>609</c:v>
                </c:pt>
                <c:pt idx="5">
                  <c:v>449</c:v>
                </c:pt>
              </c:numCache>
            </c:numRef>
          </c:val>
          <c:smooth val="0"/>
          <c:extLst>
            <c:ext xmlns:c16="http://schemas.microsoft.com/office/drawing/2014/chart" uri="{C3380CC4-5D6E-409C-BE32-E72D297353CC}">
              <c16:uniqueId val="{00000000-39A4-1B45-88CD-823E5706616E}"/>
            </c:ext>
          </c:extLst>
        </c:ser>
        <c:ser>
          <c:idx val="1"/>
          <c:order val="1"/>
          <c:tx>
            <c:strRef>
              <c:f>monthly_pivot!$C$3</c:f>
              <c:strCache>
                <c:ptCount val="1"/>
                <c:pt idx="0">
                  <c:v>Total_outgoing_qty</c:v>
                </c:pt>
              </c:strCache>
            </c:strRef>
          </c:tx>
          <c:spPr>
            <a:ln w="28575" cap="rnd">
              <a:solidFill>
                <a:schemeClr val="accent2"/>
              </a:solidFill>
              <a:round/>
            </a:ln>
            <a:effectLst/>
          </c:spPr>
          <c:marker>
            <c:symbol val="none"/>
          </c:marker>
          <c:cat>
            <c:multiLvlStrRef>
              <c:f>monthly_pivot!$A$4:$A$12</c:f>
              <c:multiLvlStrCache>
                <c:ptCount val="6"/>
                <c:lvl>
                  <c:pt idx="0">
                    <c:v>Dec</c:v>
                  </c:pt>
                  <c:pt idx="1">
                    <c:v>Jan</c:v>
                  </c:pt>
                  <c:pt idx="2">
                    <c:v>Feb</c:v>
                  </c:pt>
                  <c:pt idx="3">
                    <c:v>Mar</c:v>
                  </c:pt>
                  <c:pt idx="4">
                    <c:v>Apr</c:v>
                  </c:pt>
                  <c:pt idx="5">
                    <c:v>May</c:v>
                  </c:pt>
                </c:lvl>
                <c:lvl>
                  <c:pt idx="0">
                    <c:v>2024</c:v>
                  </c:pt>
                  <c:pt idx="1">
                    <c:v>2025</c:v>
                  </c:pt>
                </c:lvl>
              </c:multiLvlStrCache>
            </c:multiLvlStrRef>
          </c:cat>
          <c:val>
            <c:numRef>
              <c:f>monthly_pivot!$C$4:$C$12</c:f>
              <c:numCache>
                <c:formatCode>General</c:formatCode>
                <c:ptCount val="6"/>
                <c:pt idx="0">
                  <c:v>454</c:v>
                </c:pt>
                <c:pt idx="1">
                  <c:v>625</c:v>
                </c:pt>
                <c:pt idx="2">
                  <c:v>742</c:v>
                </c:pt>
                <c:pt idx="3">
                  <c:v>619</c:v>
                </c:pt>
                <c:pt idx="4">
                  <c:v>726</c:v>
                </c:pt>
                <c:pt idx="5">
                  <c:v>703</c:v>
                </c:pt>
              </c:numCache>
            </c:numRef>
          </c:val>
          <c:smooth val="0"/>
          <c:extLst>
            <c:ext xmlns:c16="http://schemas.microsoft.com/office/drawing/2014/chart" uri="{C3380CC4-5D6E-409C-BE32-E72D297353CC}">
              <c16:uniqueId val="{00000001-39A4-1B45-88CD-823E5706616E}"/>
            </c:ext>
          </c:extLst>
        </c:ser>
        <c:dLbls>
          <c:showLegendKey val="0"/>
          <c:showVal val="0"/>
          <c:showCatName val="0"/>
          <c:showSerName val="0"/>
          <c:showPercent val="0"/>
          <c:showBubbleSize val="0"/>
        </c:dLbls>
        <c:smooth val="0"/>
        <c:axId val="647123551"/>
        <c:axId val="495662479"/>
      </c:lineChart>
      <c:catAx>
        <c:axId val="64712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crossAx val="495662479"/>
        <c:crosses val="autoZero"/>
        <c:auto val="1"/>
        <c:lblAlgn val="ctr"/>
        <c:lblOffset val="100"/>
        <c:noMultiLvlLbl val="0"/>
      </c:catAx>
      <c:valAx>
        <c:axId val="49566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crossAx val="64712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Supplier Delivery Performance (Days)</a:t>
            </a:r>
            <a:endParaRPr lang="en-US"/>
          </a:p>
        </c:rich>
      </c:tx>
      <c:layout>
        <c:manualLayout>
          <c:xMode val="edge"/>
          <c:yMode val="edge"/>
          <c:x val="0.22104155730533687"/>
          <c:y val="3.2407407407407406E-2"/>
        </c:manualLayout>
      </c:layout>
      <c:overlay val="0"/>
      <c:spPr>
        <a:noFill/>
        <a:ln>
          <a:noFill/>
        </a:ln>
        <a:effectLst/>
      </c:spPr>
      <c:txPr>
        <a:bodyPr rot="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supplier_performance!$B$1</c:f>
              <c:strCache>
                <c:ptCount val="1"/>
                <c:pt idx="0">
                  <c:v>average_delivery_days</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D872-2642-BCA9-30C993574718}"/>
              </c:ext>
            </c:extLst>
          </c:dPt>
          <c:dPt>
            <c:idx val="1"/>
            <c:invertIfNegative val="0"/>
            <c:bubble3D val="0"/>
            <c:spPr>
              <a:solidFill>
                <a:srgbClr val="FFC000"/>
              </a:solidFill>
              <a:ln>
                <a:noFill/>
              </a:ln>
              <a:effectLst/>
            </c:spPr>
            <c:extLst>
              <c:ext xmlns:c16="http://schemas.microsoft.com/office/drawing/2014/chart" uri="{C3380CC4-5D6E-409C-BE32-E72D297353CC}">
                <c16:uniqueId val="{00000003-D872-2642-BCA9-30C993574718}"/>
              </c:ext>
            </c:extLst>
          </c:dPt>
          <c:dPt>
            <c:idx val="2"/>
            <c:invertIfNegative val="0"/>
            <c:bubble3D val="0"/>
            <c:spPr>
              <a:solidFill>
                <a:srgbClr val="FFC000"/>
              </a:solidFill>
              <a:ln>
                <a:noFill/>
              </a:ln>
              <a:effectLst/>
            </c:spPr>
            <c:extLst>
              <c:ext xmlns:c16="http://schemas.microsoft.com/office/drawing/2014/chart" uri="{C3380CC4-5D6E-409C-BE32-E72D297353CC}">
                <c16:uniqueId val="{00000005-D872-2642-BCA9-30C993574718}"/>
              </c:ext>
            </c:extLst>
          </c:dPt>
          <c:dPt>
            <c:idx val="3"/>
            <c:invertIfNegative val="0"/>
            <c:bubble3D val="0"/>
            <c:spPr>
              <a:solidFill>
                <a:srgbClr val="C00000"/>
              </a:solidFill>
              <a:ln>
                <a:noFill/>
              </a:ln>
              <a:effectLst/>
            </c:spPr>
            <c:extLst>
              <c:ext xmlns:c16="http://schemas.microsoft.com/office/drawing/2014/chart" uri="{C3380CC4-5D6E-409C-BE32-E72D297353CC}">
                <c16:uniqueId val="{00000007-D872-2642-BCA9-30C9935747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supplier_performance!$A$2:$A$5</c:f>
              <c:strCache>
                <c:ptCount val="4"/>
                <c:pt idx="0">
                  <c:v>GrindHouse</c:v>
                </c:pt>
                <c:pt idx="1">
                  <c:v>CafeImports</c:v>
                </c:pt>
                <c:pt idx="2">
                  <c:v>BeanWorld</c:v>
                </c:pt>
                <c:pt idx="3">
                  <c:v>BrewCo</c:v>
                </c:pt>
              </c:strCache>
            </c:strRef>
          </c:cat>
          <c:val>
            <c:numRef>
              <c:f>supplier_performance!$B$2:$B$5</c:f>
              <c:numCache>
                <c:formatCode>General</c:formatCode>
                <c:ptCount val="4"/>
                <c:pt idx="0">
                  <c:v>5.0713999999999997</c:v>
                </c:pt>
                <c:pt idx="1">
                  <c:v>6.3125</c:v>
                </c:pt>
                <c:pt idx="2">
                  <c:v>6.3635999999999999</c:v>
                </c:pt>
                <c:pt idx="3">
                  <c:v>7.2632000000000003</c:v>
                </c:pt>
              </c:numCache>
            </c:numRef>
          </c:val>
          <c:extLst>
            <c:ext xmlns:c16="http://schemas.microsoft.com/office/drawing/2014/chart" uri="{C3380CC4-5D6E-409C-BE32-E72D297353CC}">
              <c16:uniqueId val="{00000008-D872-2642-BCA9-30C993574718}"/>
            </c:ext>
          </c:extLst>
        </c:ser>
        <c:dLbls>
          <c:dLblPos val="outEnd"/>
          <c:showLegendKey val="0"/>
          <c:showVal val="1"/>
          <c:showCatName val="0"/>
          <c:showSerName val="0"/>
          <c:showPercent val="0"/>
          <c:showBubbleSize val="0"/>
        </c:dLbls>
        <c:gapWidth val="219"/>
        <c:overlap val="-27"/>
        <c:axId val="478465103"/>
        <c:axId val="610543711"/>
      </c:barChart>
      <c:catAx>
        <c:axId val="47846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Supplier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crossAx val="610543711"/>
        <c:crosses val="autoZero"/>
        <c:auto val="1"/>
        <c:lblAlgn val="ctr"/>
        <c:lblOffset val="100"/>
        <c:noMultiLvlLbl val="0"/>
      </c:catAx>
      <c:valAx>
        <c:axId val="61054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Average Delivery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crossAx val="47846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M"/>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[Inventory_and_supply_chain_dashboard.xlsx]monthly_pivot!PivotTable8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Monthly Inventory Flow - Incoming vs Outgoing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monthly_pivot!$B$3</c:f>
              <c:strCache>
                <c:ptCount val="1"/>
                <c:pt idx="0">
                  <c:v>Total_incoming_qty</c:v>
                </c:pt>
              </c:strCache>
            </c:strRef>
          </c:tx>
          <c:spPr>
            <a:ln w="28575" cap="rnd">
              <a:solidFill>
                <a:schemeClr val="accent1"/>
              </a:solidFill>
              <a:round/>
            </a:ln>
            <a:effectLst/>
          </c:spPr>
          <c:marker>
            <c:symbol val="none"/>
          </c:marker>
          <c:cat>
            <c:multiLvlStrRef>
              <c:f>monthly_pivot!$A$4:$A$12</c:f>
              <c:multiLvlStrCache>
                <c:ptCount val="6"/>
                <c:lvl>
                  <c:pt idx="0">
                    <c:v>Dec</c:v>
                  </c:pt>
                  <c:pt idx="1">
                    <c:v>Jan</c:v>
                  </c:pt>
                  <c:pt idx="2">
                    <c:v>Feb</c:v>
                  </c:pt>
                  <c:pt idx="3">
                    <c:v>Mar</c:v>
                  </c:pt>
                  <c:pt idx="4">
                    <c:v>Apr</c:v>
                  </c:pt>
                  <c:pt idx="5">
                    <c:v>May</c:v>
                  </c:pt>
                </c:lvl>
                <c:lvl>
                  <c:pt idx="0">
                    <c:v>2024</c:v>
                  </c:pt>
                  <c:pt idx="1">
                    <c:v>2025</c:v>
                  </c:pt>
                </c:lvl>
              </c:multiLvlStrCache>
            </c:multiLvlStrRef>
          </c:cat>
          <c:val>
            <c:numRef>
              <c:f>monthly_pivot!$B$4:$B$12</c:f>
              <c:numCache>
                <c:formatCode>General</c:formatCode>
                <c:ptCount val="6"/>
                <c:pt idx="0">
                  <c:v>667</c:v>
                </c:pt>
                <c:pt idx="1">
                  <c:v>793</c:v>
                </c:pt>
                <c:pt idx="2">
                  <c:v>628</c:v>
                </c:pt>
                <c:pt idx="3">
                  <c:v>487</c:v>
                </c:pt>
                <c:pt idx="4">
                  <c:v>609</c:v>
                </c:pt>
                <c:pt idx="5">
                  <c:v>449</c:v>
                </c:pt>
              </c:numCache>
            </c:numRef>
          </c:val>
          <c:smooth val="0"/>
          <c:extLst>
            <c:ext xmlns:c16="http://schemas.microsoft.com/office/drawing/2014/chart" uri="{C3380CC4-5D6E-409C-BE32-E72D297353CC}">
              <c16:uniqueId val="{00000000-D7EF-7A4B-B897-FC5F16D9EBE7}"/>
            </c:ext>
          </c:extLst>
        </c:ser>
        <c:ser>
          <c:idx val="1"/>
          <c:order val="1"/>
          <c:tx>
            <c:strRef>
              <c:f>monthly_pivot!$C$3</c:f>
              <c:strCache>
                <c:ptCount val="1"/>
                <c:pt idx="0">
                  <c:v>Total_outgoing_qty</c:v>
                </c:pt>
              </c:strCache>
            </c:strRef>
          </c:tx>
          <c:spPr>
            <a:ln w="28575" cap="rnd">
              <a:solidFill>
                <a:schemeClr val="accent2"/>
              </a:solidFill>
              <a:round/>
            </a:ln>
            <a:effectLst/>
          </c:spPr>
          <c:marker>
            <c:symbol val="none"/>
          </c:marker>
          <c:cat>
            <c:multiLvlStrRef>
              <c:f>monthly_pivot!$A$4:$A$12</c:f>
              <c:multiLvlStrCache>
                <c:ptCount val="6"/>
                <c:lvl>
                  <c:pt idx="0">
                    <c:v>Dec</c:v>
                  </c:pt>
                  <c:pt idx="1">
                    <c:v>Jan</c:v>
                  </c:pt>
                  <c:pt idx="2">
                    <c:v>Feb</c:v>
                  </c:pt>
                  <c:pt idx="3">
                    <c:v>Mar</c:v>
                  </c:pt>
                  <c:pt idx="4">
                    <c:v>Apr</c:v>
                  </c:pt>
                  <c:pt idx="5">
                    <c:v>May</c:v>
                  </c:pt>
                </c:lvl>
                <c:lvl>
                  <c:pt idx="0">
                    <c:v>2024</c:v>
                  </c:pt>
                  <c:pt idx="1">
                    <c:v>2025</c:v>
                  </c:pt>
                </c:lvl>
              </c:multiLvlStrCache>
            </c:multiLvlStrRef>
          </c:cat>
          <c:val>
            <c:numRef>
              <c:f>monthly_pivot!$C$4:$C$12</c:f>
              <c:numCache>
                <c:formatCode>General</c:formatCode>
                <c:ptCount val="6"/>
                <c:pt idx="0">
                  <c:v>454</c:v>
                </c:pt>
                <c:pt idx="1">
                  <c:v>625</c:v>
                </c:pt>
                <c:pt idx="2">
                  <c:v>742</c:v>
                </c:pt>
                <c:pt idx="3">
                  <c:v>619</c:v>
                </c:pt>
                <c:pt idx="4">
                  <c:v>726</c:v>
                </c:pt>
                <c:pt idx="5">
                  <c:v>703</c:v>
                </c:pt>
              </c:numCache>
            </c:numRef>
          </c:val>
          <c:smooth val="0"/>
          <c:extLst>
            <c:ext xmlns:c16="http://schemas.microsoft.com/office/drawing/2014/chart" uri="{C3380CC4-5D6E-409C-BE32-E72D297353CC}">
              <c16:uniqueId val="{00000001-D7EF-7A4B-B897-FC5F16D9EBE7}"/>
            </c:ext>
          </c:extLst>
        </c:ser>
        <c:dLbls>
          <c:showLegendKey val="0"/>
          <c:showVal val="0"/>
          <c:showCatName val="0"/>
          <c:showSerName val="0"/>
          <c:showPercent val="0"/>
          <c:showBubbleSize val="0"/>
        </c:dLbls>
        <c:smooth val="0"/>
        <c:axId val="647123551"/>
        <c:axId val="495662479"/>
      </c:lineChart>
      <c:catAx>
        <c:axId val="64712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crossAx val="495662479"/>
        <c:crosses val="autoZero"/>
        <c:auto val="1"/>
        <c:lblAlgn val="ctr"/>
        <c:lblOffset val="100"/>
        <c:noMultiLvlLbl val="0"/>
      </c:catAx>
      <c:valAx>
        <c:axId val="49566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crossAx val="64712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88900</xdr:colOff>
      <xdr:row>6</xdr:row>
      <xdr:rowOff>127000</xdr:rowOff>
    </xdr:from>
    <xdr:to>
      <xdr:col>3</xdr:col>
      <xdr:colOff>520700</xdr:colOff>
      <xdr:row>20</xdr:row>
      <xdr:rowOff>25400</xdr:rowOff>
    </xdr:to>
    <xdr:graphicFrame macro="">
      <xdr:nvGraphicFramePr>
        <xdr:cNvPr id="2" name="Chart 1">
          <a:extLst>
            <a:ext uri="{FF2B5EF4-FFF2-40B4-BE49-F238E27FC236}">
              <a16:creationId xmlns:a16="http://schemas.microsoft.com/office/drawing/2014/main" id="{7253C208-067D-DDF3-973F-51543C578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11</xdr:row>
      <xdr:rowOff>190500</xdr:rowOff>
    </xdr:from>
    <xdr:to>
      <xdr:col>9</xdr:col>
      <xdr:colOff>133350</xdr:colOff>
      <xdr:row>25</xdr:row>
      <xdr:rowOff>88900</xdr:rowOff>
    </xdr:to>
    <xdr:graphicFrame macro="">
      <xdr:nvGraphicFramePr>
        <xdr:cNvPr id="2" name="Chart 1">
          <a:extLst>
            <a:ext uri="{FF2B5EF4-FFF2-40B4-BE49-F238E27FC236}">
              <a16:creationId xmlns:a16="http://schemas.microsoft.com/office/drawing/2014/main" id="{D382C9BD-0572-9694-5448-DBAC50B68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16</xdr:row>
      <xdr:rowOff>25400</xdr:rowOff>
    </xdr:from>
    <xdr:to>
      <xdr:col>4</xdr:col>
      <xdr:colOff>317500</xdr:colOff>
      <xdr:row>31</xdr:row>
      <xdr:rowOff>139700</xdr:rowOff>
    </xdr:to>
    <xdr:graphicFrame macro="">
      <xdr:nvGraphicFramePr>
        <xdr:cNvPr id="2" name="Chart 1">
          <a:extLst>
            <a:ext uri="{FF2B5EF4-FFF2-40B4-BE49-F238E27FC236}">
              <a16:creationId xmlns:a16="http://schemas.microsoft.com/office/drawing/2014/main" id="{386C2DEF-FFA7-BE4E-A212-B7EDF0C6F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16</xdr:row>
      <xdr:rowOff>25400</xdr:rowOff>
    </xdr:from>
    <xdr:to>
      <xdr:col>9</xdr:col>
      <xdr:colOff>787400</xdr:colOff>
      <xdr:row>31</xdr:row>
      <xdr:rowOff>139700</xdr:rowOff>
    </xdr:to>
    <xdr:graphicFrame macro="">
      <xdr:nvGraphicFramePr>
        <xdr:cNvPr id="3" name="Chart 2">
          <a:extLst>
            <a:ext uri="{FF2B5EF4-FFF2-40B4-BE49-F238E27FC236}">
              <a16:creationId xmlns:a16="http://schemas.microsoft.com/office/drawing/2014/main" id="{95F8F585-0CF2-3947-B5BE-00F3C0D43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88900</xdr:colOff>
      <xdr:row>16</xdr:row>
      <xdr:rowOff>25400</xdr:rowOff>
    </xdr:from>
    <xdr:to>
      <xdr:col>12</xdr:col>
      <xdr:colOff>0</xdr:colOff>
      <xdr:row>31</xdr:row>
      <xdr:rowOff>152400</xdr:rowOff>
    </xdr:to>
    <mc:AlternateContent xmlns:mc="http://schemas.openxmlformats.org/markup-compatibility/2006">
      <mc:Choice xmlns:a14="http://schemas.microsoft.com/office/drawing/2010/main" Requires="a14">
        <xdr:graphicFrame macro="">
          <xdr:nvGraphicFramePr>
            <xdr:cNvPr id="4" name="product_name">
              <a:extLst>
                <a:ext uri="{FF2B5EF4-FFF2-40B4-BE49-F238E27FC236}">
                  <a16:creationId xmlns:a16="http://schemas.microsoft.com/office/drawing/2014/main" id="{491A57C6-6943-6647-8BF8-6DD8787FAC01}"/>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9448800" y="3276600"/>
              <a:ext cx="1600200" cy="317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9.879269444442" createdVersion="8" refreshedVersion="8" minRefreshableVersion="3" recordCount="10" xr:uid="{CDF357CA-0185-804F-85C3-B23AD29ADF63}">
  <cacheSource type="worksheet">
    <worksheetSource name="current_inventory"/>
  </cacheSource>
  <cacheFields count="3">
    <cacheField name="product_id" numFmtId="0">
      <sharedItems containsSemiMixedTypes="0" containsString="0" containsNumber="1" containsInteger="1" minValue="1" maxValue="10"/>
    </cacheField>
    <cacheField name="product_name" numFmtId="0">
      <sharedItems count="10">
        <s v="Decaf Beans"/>
        <s v="Instant Coffee"/>
        <s v="Filter Coffee"/>
        <s v="French Press"/>
        <s v="Kettles"/>
        <s v="Espresso Beans"/>
        <s v="Mugs"/>
        <s v="Coffee Filters"/>
        <s v="Ground Coffee"/>
        <s v="Cold Brew Bottles"/>
      </sharedItems>
    </cacheField>
    <cacheField name="stock_lvl" numFmtId="0">
      <sharedItems containsSemiMixedTypes="0" containsString="0" containsNumber="1" containsInteger="1" minValue="-219" maxValue="225" count="10">
        <n v="-219"/>
        <n v="-101"/>
        <n v="-99"/>
        <n v="-85"/>
        <n v="-78"/>
        <n v="-44"/>
        <n v="-43"/>
        <n v="33"/>
        <n v="175"/>
        <n v="22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9.889030555554" createdVersion="8" refreshedVersion="8" minRefreshableVersion="3" recordCount="7" xr:uid="{A71ECEFF-EE1B-624B-BE89-C6460C72F8EF}">
  <cacheSource type="worksheet">
    <worksheetSource name="reorder_needed"/>
  </cacheSource>
  <cacheFields count="5">
    <cacheField name="product_id" numFmtId="0">
      <sharedItems containsSemiMixedTypes="0" containsString="0" containsNumber="1" containsInteger="1" minValue="1" maxValue="10"/>
    </cacheField>
    <cacheField name="product_name" numFmtId="0">
      <sharedItems count="7">
        <s v="Decaf Beans"/>
        <s v="Instant Coffee"/>
        <s v="Filter Coffee"/>
        <s v="French Press"/>
        <s v="Kettles"/>
        <s v="Espresso Beans"/>
        <s v="Mugs"/>
      </sharedItems>
    </cacheField>
    <cacheField name="reorder_point" numFmtId="0">
      <sharedItems containsSemiMixedTypes="0" containsString="0" containsNumber="1" containsInteger="1" minValue="5" maxValue="100"/>
    </cacheField>
    <cacheField name="stock_lvl" numFmtId="0">
      <sharedItems containsSemiMixedTypes="0" containsString="0" containsNumber="1" containsInteger="1" minValue="-219" maxValue="-43"/>
    </cacheField>
    <cacheField name="Shortage" numFmtId="0" formula="reorder_point -stock_lvl"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9.917938657411" createdVersion="8" refreshedVersion="8" minRefreshableVersion="3" recordCount="60" xr:uid="{5CF4B1A4-B139-4143-B4DF-65C12575E89A}">
  <cacheSource type="worksheet">
    <worksheetSource name="monthly_flow"/>
  </cacheSource>
  <cacheFields count="8">
    <cacheField name="month" numFmtId="14">
      <sharedItems containsSemiMixedTypes="0" containsNonDate="0" containsDate="1" containsString="0" minDate="2024-12-01T00:00:00" maxDate="2025-05-02T00:00:00" count="6">
        <d v="2024-12-01T00:00:00"/>
        <d v="2025-01-01T00:00:00"/>
        <d v="2025-02-01T00:00:00"/>
        <d v="2025-03-01T00:00:00"/>
        <d v="2025-04-01T00:00:00"/>
        <d v="2025-05-01T00:00:00"/>
      </sharedItems>
      <fieldGroup par="7"/>
    </cacheField>
    <cacheField name="product_id" numFmtId="0">
      <sharedItems containsSemiMixedTypes="0" containsString="0" containsNumber="1" containsInteger="1" minValue="1" maxValue="10"/>
    </cacheField>
    <cacheField name="product_name" numFmtId="0">
      <sharedItems count="10">
        <s v="Espresso Beans"/>
        <s v="Filter Coffee"/>
        <s v="Decaf Beans"/>
        <s v="Cold Brew Bottles"/>
        <s v="Ground Coffee"/>
        <s v="French Press"/>
        <s v="Coffee Filters"/>
        <s v="Instant Coffee"/>
        <s v="Mugs"/>
        <s v="Kettles"/>
      </sharedItems>
    </cacheField>
    <cacheField name="total_incoming" numFmtId="0">
      <sharedItems containsSemiMixedTypes="0" containsString="0" containsNumber="1" containsInteger="1" minValue="0" maxValue="174"/>
    </cacheField>
    <cacheField name="total_outgoing" numFmtId="0">
      <sharedItems containsSemiMixedTypes="0" containsString="0" containsNumber="1" containsInteger="1" minValue="0" maxValue="228"/>
    </cacheField>
    <cacheField name="Months (month)" numFmtId="0" databaseField="0">
      <fieldGroup base="0">
        <rangePr groupBy="months" startDate="2024-12-01T00:00:00" endDate="2025-05-02T00:00:00"/>
        <groupItems count="14">
          <s v="&lt;01.12.24"/>
          <s v="Jan"/>
          <s v="Feb"/>
          <s v="Mar"/>
          <s v="Apr"/>
          <s v="May"/>
          <s v="Jun"/>
          <s v="Jul"/>
          <s v="Aug"/>
          <s v="Sep"/>
          <s v="Oct"/>
          <s v="Nov"/>
          <s v="Dec"/>
          <s v="&gt;02.05.25"/>
        </groupItems>
      </fieldGroup>
    </cacheField>
    <cacheField name="Quarters (month)" numFmtId="0" databaseField="0">
      <fieldGroup base="0">
        <rangePr groupBy="quarters" startDate="2024-12-01T00:00:00" endDate="2025-05-02T00:00:00"/>
        <groupItems count="6">
          <s v="&lt;01.12.24"/>
          <s v="Qtr1"/>
          <s v="Qtr2"/>
          <s v="Qtr3"/>
          <s v="Qtr4"/>
          <s v="&gt;02.05.25"/>
        </groupItems>
      </fieldGroup>
    </cacheField>
    <cacheField name="Years (month)" numFmtId="0" databaseField="0">
      <fieldGroup base="0">
        <rangePr groupBy="years" startDate="2024-12-01T00:00:00" endDate="2025-05-02T00:00:00"/>
        <groupItems count="4">
          <s v="&lt;01.12.24"/>
          <s v="2024"/>
          <s v="2025"/>
          <s v="&gt;02.05.25"/>
        </groupItems>
      </fieldGroup>
    </cacheField>
  </cacheFields>
  <extLst>
    <ext xmlns:x14="http://schemas.microsoft.com/office/spreadsheetml/2009/9/main" uri="{725AE2AE-9491-48be-B2B4-4EB974FC3084}">
      <x14:pivotCacheDefinition pivotCacheId="459987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3"/>
    <x v="0"/>
    <x v="0"/>
  </r>
  <r>
    <n v="8"/>
    <x v="1"/>
    <x v="1"/>
  </r>
  <r>
    <n v="2"/>
    <x v="2"/>
    <x v="2"/>
  </r>
  <r>
    <n v="6"/>
    <x v="3"/>
    <x v="3"/>
  </r>
  <r>
    <n v="10"/>
    <x v="4"/>
    <x v="4"/>
  </r>
  <r>
    <n v="1"/>
    <x v="5"/>
    <x v="5"/>
  </r>
  <r>
    <n v="9"/>
    <x v="6"/>
    <x v="6"/>
  </r>
  <r>
    <n v="7"/>
    <x v="7"/>
    <x v="7"/>
  </r>
  <r>
    <n v="5"/>
    <x v="8"/>
    <x v="8"/>
  </r>
  <r>
    <n v="4"/>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3"/>
    <x v="0"/>
    <n v="40"/>
    <n v="-219"/>
  </r>
  <r>
    <n v="8"/>
    <x v="1"/>
    <n v="60"/>
    <n v="-101"/>
  </r>
  <r>
    <n v="2"/>
    <x v="2"/>
    <n v="100"/>
    <n v="-99"/>
  </r>
  <r>
    <n v="6"/>
    <x v="3"/>
    <n v="10"/>
    <n v="-85"/>
  </r>
  <r>
    <n v="10"/>
    <x v="4"/>
    <n v="5"/>
    <n v="-78"/>
  </r>
  <r>
    <n v="1"/>
    <x v="5"/>
    <n v="50"/>
    <n v="-44"/>
  </r>
  <r>
    <n v="9"/>
    <x v="6"/>
    <n v="15"/>
    <n v="-4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1"/>
    <x v="0"/>
    <n v="40"/>
    <n v="48"/>
  </r>
  <r>
    <x v="0"/>
    <n v="2"/>
    <x v="1"/>
    <n v="65"/>
    <n v="68"/>
  </r>
  <r>
    <x v="0"/>
    <n v="3"/>
    <x v="2"/>
    <n v="27"/>
    <n v="6"/>
  </r>
  <r>
    <x v="0"/>
    <n v="4"/>
    <x v="3"/>
    <n v="105"/>
    <n v="0"/>
  </r>
  <r>
    <x v="0"/>
    <n v="5"/>
    <x v="4"/>
    <n v="95"/>
    <n v="42"/>
  </r>
  <r>
    <x v="0"/>
    <n v="6"/>
    <x v="5"/>
    <n v="25"/>
    <n v="59"/>
  </r>
  <r>
    <x v="0"/>
    <n v="7"/>
    <x v="6"/>
    <n v="70"/>
    <n v="59"/>
  </r>
  <r>
    <x v="0"/>
    <n v="8"/>
    <x v="7"/>
    <n v="16"/>
    <n v="44"/>
  </r>
  <r>
    <x v="0"/>
    <n v="9"/>
    <x v="8"/>
    <n v="50"/>
    <n v="88"/>
  </r>
  <r>
    <x v="0"/>
    <n v="10"/>
    <x v="9"/>
    <n v="174"/>
    <n v="40"/>
  </r>
  <r>
    <x v="1"/>
    <n v="1"/>
    <x v="0"/>
    <n v="57"/>
    <n v="96"/>
  </r>
  <r>
    <x v="1"/>
    <n v="2"/>
    <x v="1"/>
    <n v="55"/>
    <n v="21"/>
  </r>
  <r>
    <x v="1"/>
    <n v="3"/>
    <x v="2"/>
    <n v="102"/>
    <n v="23"/>
  </r>
  <r>
    <x v="1"/>
    <n v="4"/>
    <x v="3"/>
    <n v="69"/>
    <n v="46"/>
  </r>
  <r>
    <x v="1"/>
    <n v="5"/>
    <x v="4"/>
    <n v="5"/>
    <n v="8"/>
  </r>
  <r>
    <x v="1"/>
    <n v="6"/>
    <x v="5"/>
    <n v="63"/>
    <n v="47"/>
  </r>
  <r>
    <x v="1"/>
    <n v="7"/>
    <x v="6"/>
    <n v="35"/>
    <n v="27"/>
  </r>
  <r>
    <x v="1"/>
    <n v="8"/>
    <x v="7"/>
    <n v="169"/>
    <n v="88"/>
  </r>
  <r>
    <x v="1"/>
    <n v="9"/>
    <x v="8"/>
    <n v="69"/>
    <n v="49"/>
  </r>
  <r>
    <x v="1"/>
    <n v="10"/>
    <x v="9"/>
    <n v="169"/>
    <n v="220"/>
  </r>
  <r>
    <x v="2"/>
    <n v="1"/>
    <x v="0"/>
    <n v="53"/>
    <n v="54"/>
  </r>
  <r>
    <x v="2"/>
    <n v="2"/>
    <x v="1"/>
    <n v="47"/>
    <n v="162"/>
  </r>
  <r>
    <x v="2"/>
    <n v="3"/>
    <x v="2"/>
    <n v="37"/>
    <n v="102"/>
  </r>
  <r>
    <x v="2"/>
    <n v="4"/>
    <x v="3"/>
    <n v="65"/>
    <n v="117"/>
  </r>
  <r>
    <x v="2"/>
    <n v="5"/>
    <x v="4"/>
    <n v="90"/>
    <n v="0"/>
  </r>
  <r>
    <x v="2"/>
    <n v="6"/>
    <x v="5"/>
    <n v="66"/>
    <n v="30"/>
  </r>
  <r>
    <x v="2"/>
    <n v="7"/>
    <x v="6"/>
    <n v="42"/>
    <n v="45"/>
  </r>
  <r>
    <x v="2"/>
    <n v="8"/>
    <x v="7"/>
    <n v="21"/>
    <n v="47"/>
  </r>
  <r>
    <x v="2"/>
    <n v="9"/>
    <x v="8"/>
    <n v="138"/>
    <n v="100"/>
  </r>
  <r>
    <x v="2"/>
    <n v="10"/>
    <x v="9"/>
    <n v="69"/>
    <n v="85"/>
  </r>
  <r>
    <x v="3"/>
    <n v="1"/>
    <x v="0"/>
    <n v="57"/>
    <n v="0"/>
  </r>
  <r>
    <x v="3"/>
    <n v="2"/>
    <x v="1"/>
    <n v="104"/>
    <n v="42"/>
  </r>
  <r>
    <x v="3"/>
    <n v="3"/>
    <x v="2"/>
    <n v="79"/>
    <n v="44"/>
  </r>
  <r>
    <x v="3"/>
    <n v="4"/>
    <x v="3"/>
    <n v="57"/>
    <n v="79"/>
  </r>
  <r>
    <x v="3"/>
    <n v="5"/>
    <x v="4"/>
    <n v="60"/>
    <n v="104"/>
  </r>
  <r>
    <x v="3"/>
    <n v="6"/>
    <x v="5"/>
    <n v="6"/>
    <n v="69"/>
  </r>
  <r>
    <x v="3"/>
    <n v="7"/>
    <x v="6"/>
    <n v="63"/>
    <n v="36"/>
  </r>
  <r>
    <x v="3"/>
    <n v="8"/>
    <x v="7"/>
    <n v="1"/>
    <n v="117"/>
  </r>
  <r>
    <x v="3"/>
    <n v="9"/>
    <x v="8"/>
    <n v="44"/>
    <n v="85"/>
  </r>
  <r>
    <x v="3"/>
    <n v="10"/>
    <x v="9"/>
    <n v="16"/>
    <n v="43"/>
  </r>
  <r>
    <x v="4"/>
    <n v="1"/>
    <x v="0"/>
    <n v="0"/>
    <n v="54"/>
  </r>
  <r>
    <x v="4"/>
    <n v="2"/>
    <x v="1"/>
    <n v="0"/>
    <n v="99"/>
  </r>
  <r>
    <x v="4"/>
    <n v="3"/>
    <x v="2"/>
    <n v="30"/>
    <n v="228"/>
  </r>
  <r>
    <x v="4"/>
    <n v="4"/>
    <x v="3"/>
    <n v="143"/>
    <n v="27"/>
  </r>
  <r>
    <x v="4"/>
    <n v="5"/>
    <x v="4"/>
    <n v="164"/>
    <n v="96"/>
  </r>
  <r>
    <x v="4"/>
    <n v="6"/>
    <x v="5"/>
    <n v="46"/>
    <n v="34"/>
  </r>
  <r>
    <x v="4"/>
    <n v="7"/>
    <x v="6"/>
    <n v="39"/>
    <n v="4"/>
  </r>
  <r>
    <x v="4"/>
    <n v="8"/>
    <x v="7"/>
    <n v="59"/>
    <n v="9"/>
  </r>
  <r>
    <x v="4"/>
    <n v="9"/>
    <x v="8"/>
    <n v="81"/>
    <n v="90"/>
  </r>
  <r>
    <x v="4"/>
    <n v="10"/>
    <x v="9"/>
    <n v="47"/>
    <n v="85"/>
  </r>
  <r>
    <x v="5"/>
    <n v="1"/>
    <x v="0"/>
    <n v="61"/>
    <n v="60"/>
  </r>
  <r>
    <x v="5"/>
    <n v="2"/>
    <x v="1"/>
    <n v="120"/>
    <n v="98"/>
  </r>
  <r>
    <x v="5"/>
    <n v="3"/>
    <x v="2"/>
    <n v="35"/>
    <n v="126"/>
  </r>
  <r>
    <x v="5"/>
    <n v="4"/>
    <x v="3"/>
    <n v="56"/>
    <n v="1"/>
  </r>
  <r>
    <x v="5"/>
    <n v="5"/>
    <x v="4"/>
    <n v="49"/>
    <n v="38"/>
  </r>
  <r>
    <x v="5"/>
    <n v="6"/>
    <x v="5"/>
    <n v="32"/>
    <n v="84"/>
  </r>
  <r>
    <x v="5"/>
    <n v="7"/>
    <x v="6"/>
    <n v="0"/>
    <n v="45"/>
  </r>
  <r>
    <x v="5"/>
    <n v="8"/>
    <x v="7"/>
    <n v="20"/>
    <n v="82"/>
  </r>
  <r>
    <x v="5"/>
    <n v="9"/>
    <x v="8"/>
    <n v="75"/>
    <n v="88"/>
  </r>
  <r>
    <x v="5"/>
    <n v="10"/>
    <x v="9"/>
    <n v="1"/>
    <n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65AE76-27AB-3545-9B51-06AAB64102E3}"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showAll="0"/>
    <pivotField axis="axisRow" showAll="0" sortType="ascending">
      <items count="11">
        <item x="7"/>
        <item x="9"/>
        <item x="0"/>
        <item x="5"/>
        <item x="2"/>
        <item x="3"/>
        <item x="8"/>
        <item x="1"/>
        <item x="4"/>
        <item x="6"/>
        <item t="default"/>
      </items>
      <autoSortScope>
        <pivotArea dataOnly="0" outline="0" fieldPosition="0">
          <references count="1">
            <reference field="4294967294" count="1" selected="0">
              <x v="0"/>
            </reference>
          </references>
        </pivotArea>
      </autoSortScope>
    </pivotField>
    <pivotField dataField="1" showAll="0">
      <items count="11">
        <item x="0"/>
        <item x="1"/>
        <item x="2"/>
        <item x="3"/>
        <item x="4"/>
        <item x="5"/>
        <item x="6"/>
        <item x="7"/>
        <item x="8"/>
        <item x="9"/>
        <item t="default"/>
      </items>
    </pivotField>
  </pivotFields>
  <rowFields count="1">
    <field x="1"/>
  </rowFields>
  <rowItems count="11">
    <i>
      <x v="2"/>
    </i>
    <i>
      <x v="7"/>
    </i>
    <i>
      <x v="4"/>
    </i>
    <i>
      <x v="5"/>
    </i>
    <i>
      <x v="8"/>
    </i>
    <i>
      <x v="3"/>
    </i>
    <i>
      <x v="9"/>
    </i>
    <i>
      <x/>
    </i>
    <i>
      <x v="6"/>
    </i>
    <i>
      <x v="1"/>
    </i>
    <i t="grand">
      <x/>
    </i>
  </rowItems>
  <colItems count="1">
    <i/>
  </colItems>
  <dataFields count="1">
    <dataField name="Sum of stock_lvl" fld="2" baseField="0" baseItem="0"/>
  </dataFields>
  <conditionalFormats count="1">
    <conditionalFormat priority="1">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F72B61-3B13-3247-8D79-F1C39109118B}"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1" firstHeaderRow="0" firstDataRow="1" firstDataCol="1"/>
  <pivotFields count="5">
    <pivotField showAll="0"/>
    <pivotField axis="axisRow" showAll="0" sortType="ascending">
      <items count="8">
        <item x="0"/>
        <item x="5"/>
        <item x="2"/>
        <item x="3"/>
        <item x="1"/>
        <item x="4"/>
        <item x="6"/>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dragToRow="0" dragToCol="0" dragToPage="0" showAll="0" defaultSubtotal="0"/>
  </pivotFields>
  <rowFields count="1">
    <field x="1"/>
  </rowFields>
  <rowItems count="8">
    <i>
      <x/>
    </i>
    <i>
      <x v="4"/>
    </i>
    <i>
      <x v="2"/>
    </i>
    <i>
      <x v="3"/>
    </i>
    <i>
      <x v="5"/>
    </i>
    <i>
      <x v="1"/>
    </i>
    <i>
      <x v="6"/>
    </i>
    <i t="grand">
      <x/>
    </i>
  </rowItems>
  <colFields count="1">
    <field x="-2"/>
  </colFields>
  <colItems count="3">
    <i>
      <x/>
    </i>
    <i i="1">
      <x v="1"/>
    </i>
    <i i="2">
      <x v="2"/>
    </i>
  </colItems>
  <dataFields count="3">
    <dataField name="Sum of stock_lvl" fld="3" baseField="0" baseItem="0"/>
    <dataField name="Sum of reorder_point" fld="2" baseField="0" baseItem="0"/>
    <dataField name="Units to Order" fld="4" baseField="0" baseItem="0"/>
  </dataFields>
  <conditionalFormats count="2">
    <conditionalFormat priority="2">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 priority="1">
      <pivotAreas count="1">
        <pivotArea type="data" collapsedLevelsAreSubtotals="1" fieldPosition="0">
          <references count="2">
            <reference field="4294967294" count="1" selected="0">
              <x v="2"/>
            </reference>
            <reference field="1" count="7">
              <x v="0"/>
              <x v="1"/>
              <x v="2"/>
              <x v="3"/>
              <x v="4"/>
              <x v="5"/>
              <x v="6"/>
            </reference>
          </references>
        </pivotArea>
      </pivotAreas>
    </conditionalFormat>
  </conditional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527935-7DD8-D342-8CC0-B5B2D4760B2B}"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2" firstHeaderRow="0" firstDataRow="1" firstDataCol="1"/>
  <pivotFields count="8">
    <pivotField axis="axisRow" numFmtId="14" showAll="0">
      <items count="7">
        <item x="0"/>
        <item x="1"/>
        <item x="2"/>
        <item x="3"/>
        <item x="4"/>
        <item x="5"/>
        <item t="default"/>
      </items>
    </pivotField>
    <pivotField showAll="0"/>
    <pivotField showAll="0">
      <items count="11">
        <item x="6"/>
        <item x="3"/>
        <item x="2"/>
        <item x="0"/>
        <item x="1"/>
        <item x="5"/>
        <item x="4"/>
        <item x="7"/>
        <item x="9"/>
        <item x="8"/>
        <item t="default"/>
      </items>
    </pivotField>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sd="0" x="3"/>
        <item x="4"/>
        <item sd="0" x="5"/>
        <item t="default"/>
      </items>
    </pivotField>
    <pivotField axis="axisRow" showAll="0">
      <items count="5">
        <item sd="0" x="0"/>
        <item x="1"/>
        <item x="2"/>
        <item sd="0" x="3"/>
        <item t="default"/>
      </items>
    </pivotField>
  </pivotFields>
  <rowFields count="3">
    <field x="7"/>
    <field x="5"/>
    <field x="0"/>
  </rowFields>
  <rowItems count="9">
    <i>
      <x v="1"/>
    </i>
    <i r="1">
      <x v="12"/>
    </i>
    <i>
      <x v="2"/>
    </i>
    <i r="1">
      <x v="1"/>
    </i>
    <i r="1">
      <x v="2"/>
    </i>
    <i r="1">
      <x v="3"/>
    </i>
    <i r="1">
      <x v="4"/>
    </i>
    <i r="1">
      <x v="5"/>
    </i>
    <i t="grand">
      <x/>
    </i>
  </rowItems>
  <colFields count="1">
    <field x="-2"/>
  </colFields>
  <colItems count="2">
    <i>
      <x/>
    </i>
    <i i="1">
      <x v="1"/>
    </i>
  </colItems>
  <dataFields count="2">
    <dataField name="Total_incoming_qty" fld="3" baseField="0" baseItem="0"/>
    <dataField name="Total_outgoing_qty"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C3CA0B-E31B-AF4B-8726-5C0F4BDF8AED}"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E13" firstHeaderRow="0" firstDataRow="1" firstDataCol="1"/>
  <pivotFields count="5">
    <pivotField showAll="0"/>
    <pivotField axis="axisRow" showAll="0" sortType="ascending">
      <items count="8">
        <item x="0"/>
        <item x="5"/>
        <item x="2"/>
        <item x="3"/>
        <item x="1"/>
        <item x="4"/>
        <item x="6"/>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dragToRow="0" dragToCol="0" dragToPage="0" showAll="0" defaultSubtotal="0"/>
  </pivotFields>
  <rowFields count="1">
    <field x="1"/>
  </rowFields>
  <rowItems count="8">
    <i>
      <x/>
    </i>
    <i>
      <x v="4"/>
    </i>
    <i>
      <x v="2"/>
    </i>
    <i>
      <x v="3"/>
    </i>
    <i>
      <x v="5"/>
    </i>
    <i>
      <x v="1"/>
    </i>
    <i>
      <x v="6"/>
    </i>
    <i t="grand">
      <x/>
    </i>
  </rowItems>
  <colFields count="1">
    <field x="-2"/>
  </colFields>
  <colItems count="3">
    <i>
      <x/>
    </i>
    <i i="1">
      <x v="1"/>
    </i>
    <i i="2">
      <x v="2"/>
    </i>
  </colItems>
  <dataFields count="3">
    <dataField name="Sum of stock_lvl" fld="3" baseField="0" baseItem="0"/>
    <dataField name="Sum of reorder_point" fld="2" baseField="0" baseItem="0"/>
    <dataField name="Units to Order" fld="4" baseField="0" baseItem="0"/>
  </dataFields>
  <conditionalFormats count="2">
    <conditionalFormat priority="2">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 priority="1">
      <pivotAreas count="1">
        <pivotArea type="data" collapsedLevelsAreSubtotals="1" fieldPosition="0">
          <references count="2">
            <reference field="4294967294" count="1" selected="0">
              <x v="2"/>
            </reference>
            <reference field="1" count="7">
              <x v="0"/>
              <x v="1"/>
              <x v="2"/>
              <x v="3"/>
              <x v="4"/>
              <x v="5"/>
              <x v="6"/>
            </reference>
          </references>
        </pivotArea>
      </pivotAreas>
    </conditionalFormat>
  </conditional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EAA53B-EE35-C946-A124-48B47B771114}" autoFormatId="16" applyNumberFormats="0" applyBorderFormats="0" applyFontFormats="0" applyPatternFormats="0" applyAlignmentFormats="0" applyWidthHeightFormats="0">
  <queryTableRefresh nextId="4">
    <queryTableFields count="3">
      <queryTableField id="1" name="product_id" tableColumnId="1"/>
      <queryTableField id="2" name="product_name" tableColumnId="2"/>
      <queryTableField id="3" name="stock_lv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C9B1F43E-7255-4247-AB89-61D6B95D2A92}" autoFormatId="16" applyNumberFormats="0" applyBorderFormats="0" applyFontFormats="0" applyPatternFormats="0" applyAlignmentFormats="0" applyWidthHeightFormats="0">
  <queryTableRefresh nextId="5">
    <queryTableFields count="4">
      <queryTableField id="1" name="product_id" tableColumnId="1"/>
      <queryTableField id="2" name="product_name" tableColumnId="2"/>
      <queryTableField id="3" name="reorder_point" tableColumnId="3"/>
      <queryTableField id="4" name="stock_lvl"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9ECD1112-9C25-B04E-89A3-525213704569}" autoFormatId="16" applyNumberFormats="0" applyBorderFormats="0" applyFontFormats="0" applyPatternFormats="0" applyAlignmentFormats="0" applyWidthHeightFormats="0">
  <queryTableRefresh nextId="4">
    <queryTableFields count="3">
      <queryTableField id="1" name="supplier_name" tableColumnId="1"/>
      <queryTableField id="2" name="average_delivery_days" tableColumnId="2"/>
      <queryTableField id="3" name="total_deliveries"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1CCAA180-E252-E247-B570-707966C2C630}" autoFormatId="16" applyNumberFormats="0" applyBorderFormats="0" applyFontFormats="0" applyPatternFormats="0" applyAlignmentFormats="0" applyWidthHeightFormats="0">
  <queryTableRefresh nextId="6">
    <queryTableFields count="5">
      <queryTableField id="1" name="month" tableColumnId="1"/>
      <queryTableField id="2" name="product_id" tableColumnId="2"/>
      <queryTableField id="3" name="product_name" tableColumnId="3"/>
      <queryTableField id="4" name="total_incoming" tableColumnId="4"/>
      <queryTableField id="5" name="total_outgoing"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C9CE3D6-5084-4E4C-8509-C1E3E2210EFC}" sourceName="product_name">
  <pivotTables>
    <pivotTable tabId="14" name="PivotTable8"/>
  </pivotTables>
  <data>
    <tabular pivotCacheId="459987650">
      <items count="10">
        <i x="6" s="1"/>
        <i x="3" s="1"/>
        <i x="2" s="1"/>
        <i x="0" s="1"/>
        <i x="1" s="1"/>
        <i x="5" s="1"/>
        <i x="4" s="1"/>
        <i x="7" s="1"/>
        <i x="9"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DAB25E99-DDBC-BB4E-BE55-23EC7F2F1388}" cache="Slicer_product_name" caption="product_nam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809FCE-D2A7-AC4B-AB2D-6FFC2BDDFC08}" name="current_inventory" displayName="current_inventory" ref="A1:C11" tableType="queryTable" totalsRowShown="0">
  <autoFilter ref="A1:C11" xr:uid="{48809FCE-D2A7-AC4B-AB2D-6FFC2BDDFC08}"/>
  <tableColumns count="3">
    <tableColumn id="1" xr3:uid="{CAFB29C4-BC2B-044F-A9CE-148967675F7C}" uniqueName="1" name="product_id" queryTableFieldId="1"/>
    <tableColumn id="2" xr3:uid="{A1CB7CEA-F082-7E45-84FE-CCA38C25DF87}" uniqueName="2" name="product_name" queryTableFieldId="2" dataDxfId="11"/>
    <tableColumn id="3" xr3:uid="{1E045779-A007-FE4E-AC6C-30859174CFDC}" uniqueName="3" name="stock_lvl" queryTableFieldId="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07284F-1125-494D-BE79-12385FFDD6CE}" name="reorder_needed" displayName="reorder_needed" ref="A1:D8" tableType="queryTable" totalsRowShown="0">
  <autoFilter ref="A1:D8" xr:uid="{2707284F-1125-494D-BE79-12385FFDD6CE}"/>
  <tableColumns count="4">
    <tableColumn id="1" xr3:uid="{A96D21ED-EC53-9048-A453-839A770CED70}" uniqueName="1" name="product_id" queryTableFieldId="1"/>
    <tableColumn id="2" xr3:uid="{94F9920F-0B60-5D48-BE64-1B258C7916E9}" uniqueName="2" name="product_name" queryTableFieldId="2" dataDxfId="10"/>
    <tableColumn id="3" xr3:uid="{FB2A781C-A7A3-D84B-BEFC-135605EC000C}" uniqueName="3" name="reorder_point" queryTableFieldId="3"/>
    <tableColumn id="4" xr3:uid="{1C1D5AC0-EF9B-1F4D-ACB6-AFFA34D366A6}" uniqueName="4" name="stock_lvl" queryTableField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07713E-ACFB-0746-AA30-464269B120EF}" name="supplier_performance" displayName="supplier_performance" ref="A1:C5" tableType="queryTable" totalsRowShown="0">
  <autoFilter ref="A1:C5" xr:uid="{EE07713E-ACFB-0746-AA30-464269B120EF}"/>
  <tableColumns count="3">
    <tableColumn id="1" xr3:uid="{FC9A8948-786E-3A41-90F8-A0C590F858D5}" uniqueName="1" name="supplier_name" queryTableFieldId="1" dataDxfId="9"/>
    <tableColumn id="2" xr3:uid="{8C5C63C5-626C-4243-8C13-1DD6450C2932}" uniqueName="2" name="average_delivery_days" queryTableFieldId="2"/>
    <tableColumn id="3" xr3:uid="{7FCB8191-1449-FE48-B59D-F63314A5FC45}" uniqueName="3" name="total_deliveries" queryTableFieldId="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655E28D-B29B-8F4F-A716-7EFF6936DC90}" name="monthly_flow" displayName="monthly_flow" ref="A1:E61" tableType="queryTable" totalsRowShown="0">
  <autoFilter ref="A1:E61" xr:uid="{C655E28D-B29B-8F4F-A716-7EFF6936DC90}"/>
  <tableColumns count="5">
    <tableColumn id="1" xr3:uid="{D41209A1-149F-D447-B2B8-14EE0B37B292}" uniqueName="1" name="month" queryTableFieldId="1" dataDxfId="8"/>
    <tableColumn id="2" xr3:uid="{A2B97654-59EF-7C4B-B3B9-51F034F46034}" uniqueName="2" name="product_id" queryTableFieldId="2"/>
    <tableColumn id="3" xr3:uid="{C37D5591-1343-8448-BBEE-3EE0DB3EA4F5}" uniqueName="3" name="product_name" queryTableFieldId="3" dataDxfId="7"/>
    <tableColumn id="4" xr3:uid="{F096A8B4-CFE8-C84D-BFAF-278CD4A71C8B}" uniqueName="4" name="total_incoming" queryTableFieldId="4"/>
    <tableColumn id="5" xr3:uid="{846895EC-4205-C24A-A84D-82C8C06CD883}" uniqueName="5" name="total_outgoing" queryTableField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0FE4-386A-DF4E-A166-1BBDAD51293C}">
  <dimension ref="A3:B14"/>
  <sheetViews>
    <sheetView workbookViewId="0">
      <selection activeCell="I23" sqref="I23"/>
    </sheetView>
  </sheetViews>
  <sheetFormatPr baseColWidth="10" defaultRowHeight="16" x14ac:dyDescent="0.2"/>
  <cols>
    <col min="1" max="1" width="15.6640625" bestFit="1" customWidth="1"/>
    <col min="2" max="2" width="14.5" bestFit="1" customWidth="1"/>
    <col min="3" max="3" width="10.5" bestFit="1" customWidth="1"/>
  </cols>
  <sheetData>
    <row r="3" spans="1:2" x14ac:dyDescent="0.2">
      <c r="A3" s="2" t="s">
        <v>13</v>
      </c>
      <c r="B3" t="s">
        <v>15</v>
      </c>
    </row>
    <row r="4" spans="1:2" x14ac:dyDescent="0.2">
      <c r="A4" s="3" t="s">
        <v>3</v>
      </c>
      <c r="B4" s="1">
        <v>-219</v>
      </c>
    </row>
    <row r="5" spans="1:2" x14ac:dyDescent="0.2">
      <c r="A5" s="3" t="s">
        <v>4</v>
      </c>
      <c r="B5" s="1">
        <v>-101</v>
      </c>
    </row>
    <row r="6" spans="1:2" x14ac:dyDescent="0.2">
      <c r="A6" s="3" t="s">
        <v>5</v>
      </c>
      <c r="B6" s="1">
        <v>-99</v>
      </c>
    </row>
    <row r="7" spans="1:2" x14ac:dyDescent="0.2">
      <c r="A7" s="3" t="s">
        <v>6</v>
      </c>
      <c r="B7" s="1">
        <v>-85</v>
      </c>
    </row>
    <row r="8" spans="1:2" x14ac:dyDescent="0.2">
      <c r="A8" s="3" t="s">
        <v>7</v>
      </c>
      <c r="B8" s="1">
        <v>-78</v>
      </c>
    </row>
    <row r="9" spans="1:2" x14ac:dyDescent="0.2">
      <c r="A9" s="3" t="s">
        <v>8</v>
      </c>
      <c r="B9" s="1">
        <v>-44</v>
      </c>
    </row>
    <row r="10" spans="1:2" x14ac:dyDescent="0.2">
      <c r="A10" s="3" t="s">
        <v>9</v>
      </c>
      <c r="B10" s="1">
        <v>-43</v>
      </c>
    </row>
    <row r="11" spans="1:2" x14ac:dyDescent="0.2">
      <c r="A11" s="3" t="s">
        <v>10</v>
      </c>
      <c r="B11" s="1">
        <v>33</v>
      </c>
    </row>
    <row r="12" spans="1:2" x14ac:dyDescent="0.2">
      <c r="A12" s="3" t="s">
        <v>11</v>
      </c>
      <c r="B12" s="1">
        <v>175</v>
      </c>
    </row>
    <row r="13" spans="1:2" x14ac:dyDescent="0.2">
      <c r="A13" s="3" t="s">
        <v>12</v>
      </c>
      <c r="B13" s="1">
        <v>225</v>
      </c>
    </row>
    <row r="14" spans="1:2" x14ac:dyDescent="0.2">
      <c r="A14" s="3" t="s">
        <v>14</v>
      </c>
      <c r="B14" s="1">
        <v>-236</v>
      </c>
    </row>
  </sheetData>
  <conditionalFormatting pivot="1" sqref="B4:B13">
    <cfRule type="cellIs" dxfId="6" priority="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55BD-D1DD-F944-A211-4C319ACC32FB}">
  <dimension ref="A1:C11"/>
  <sheetViews>
    <sheetView workbookViewId="0">
      <selection activeCell="L21" sqref="L21"/>
    </sheetView>
  </sheetViews>
  <sheetFormatPr baseColWidth="10" defaultRowHeight="16" x14ac:dyDescent="0.2"/>
  <cols>
    <col min="1" max="1" width="12.33203125" bestFit="1" customWidth="1"/>
    <col min="2" max="2" width="15.6640625" bestFit="1" customWidth="1"/>
    <col min="3" max="3" width="11" bestFit="1" customWidth="1"/>
  </cols>
  <sheetData>
    <row r="1" spans="1:3" x14ac:dyDescent="0.2">
      <c r="A1" t="s">
        <v>0</v>
      </c>
      <c r="B1" t="s">
        <v>1</v>
      </c>
      <c r="C1" t="s">
        <v>2</v>
      </c>
    </row>
    <row r="2" spans="1:3" x14ac:dyDescent="0.2">
      <c r="A2">
        <v>3</v>
      </c>
      <c r="B2" s="1" t="s">
        <v>3</v>
      </c>
      <c r="C2">
        <v>-219</v>
      </c>
    </row>
    <row r="3" spans="1:3" x14ac:dyDescent="0.2">
      <c r="A3">
        <v>8</v>
      </c>
      <c r="B3" s="1" t="s">
        <v>4</v>
      </c>
      <c r="C3">
        <v>-101</v>
      </c>
    </row>
    <row r="4" spans="1:3" x14ac:dyDescent="0.2">
      <c r="A4">
        <v>2</v>
      </c>
      <c r="B4" s="1" t="s">
        <v>5</v>
      </c>
      <c r="C4">
        <v>-99</v>
      </c>
    </row>
    <row r="5" spans="1:3" x14ac:dyDescent="0.2">
      <c r="A5">
        <v>6</v>
      </c>
      <c r="B5" s="1" t="s">
        <v>6</v>
      </c>
      <c r="C5">
        <v>-85</v>
      </c>
    </row>
    <row r="6" spans="1:3" x14ac:dyDescent="0.2">
      <c r="A6">
        <v>10</v>
      </c>
      <c r="B6" s="1" t="s">
        <v>7</v>
      </c>
      <c r="C6">
        <v>-78</v>
      </c>
    </row>
    <row r="7" spans="1:3" x14ac:dyDescent="0.2">
      <c r="A7">
        <v>1</v>
      </c>
      <c r="B7" s="1" t="s">
        <v>8</v>
      </c>
      <c r="C7">
        <v>-44</v>
      </c>
    </row>
    <row r="8" spans="1:3" x14ac:dyDescent="0.2">
      <c r="A8">
        <v>9</v>
      </c>
      <c r="B8" s="1" t="s">
        <v>9</v>
      </c>
      <c r="C8">
        <v>-43</v>
      </c>
    </row>
    <row r="9" spans="1:3" x14ac:dyDescent="0.2">
      <c r="A9">
        <v>7</v>
      </c>
      <c r="B9" s="1" t="s">
        <v>10</v>
      </c>
      <c r="C9">
        <v>33</v>
      </c>
    </row>
    <row r="10" spans="1:3" x14ac:dyDescent="0.2">
      <c r="A10">
        <v>5</v>
      </c>
      <c r="B10" s="1" t="s">
        <v>11</v>
      </c>
      <c r="C10">
        <v>175</v>
      </c>
    </row>
    <row r="11" spans="1:3" x14ac:dyDescent="0.2">
      <c r="A11">
        <v>4</v>
      </c>
      <c r="B11" s="1" t="s">
        <v>12</v>
      </c>
      <c r="C11">
        <v>225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B8CA-4832-5D43-9827-7C1425273AB0}">
  <dimension ref="A3:D11"/>
  <sheetViews>
    <sheetView workbookViewId="0">
      <selection activeCell="D11" sqref="A3:D11"/>
    </sheetView>
  </sheetViews>
  <sheetFormatPr baseColWidth="10" defaultRowHeight="16" x14ac:dyDescent="0.2"/>
  <cols>
    <col min="1" max="1" width="13.6640625" bestFit="1" customWidth="1"/>
    <col min="2" max="2" width="14.5" bestFit="1" customWidth="1"/>
    <col min="3" max="3" width="18.33203125" bestFit="1" customWidth="1"/>
    <col min="4" max="4" width="12.5" bestFit="1" customWidth="1"/>
  </cols>
  <sheetData>
    <row r="3" spans="1:4" x14ac:dyDescent="0.2">
      <c r="A3" s="2" t="s">
        <v>13</v>
      </c>
      <c r="B3" t="s">
        <v>15</v>
      </c>
      <c r="C3" t="s">
        <v>17</v>
      </c>
      <c r="D3" t="s">
        <v>18</v>
      </c>
    </row>
    <row r="4" spans="1:4" x14ac:dyDescent="0.2">
      <c r="A4" s="3" t="s">
        <v>3</v>
      </c>
      <c r="B4" s="1">
        <v>-219</v>
      </c>
      <c r="C4" s="1">
        <v>40</v>
      </c>
      <c r="D4" s="1">
        <v>259</v>
      </c>
    </row>
    <row r="5" spans="1:4" x14ac:dyDescent="0.2">
      <c r="A5" s="3" t="s">
        <v>4</v>
      </c>
      <c r="B5" s="1">
        <v>-101</v>
      </c>
      <c r="C5" s="1">
        <v>60</v>
      </c>
      <c r="D5" s="1">
        <v>161</v>
      </c>
    </row>
    <row r="6" spans="1:4" x14ac:dyDescent="0.2">
      <c r="A6" s="3" t="s">
        <v>5</v>
      </c>
      <c r="B6" s="1">
        <v>-99</v>
      </c>
      <c r="C6" s="1">
        <v>100</v>
      </c>
      <c r="D6" s="1">
        <v>199</v>
      </c>
    </row>
    <row r="7" spans="1:4" x14ac:dyDescent="0.2">
      <c r="A7" s="3" t="s">
        <v>6</v>
      </c>
      <c r="B7" s="1">
        <v>-85</v>
      </c>
      <c r="C7" s="1">
        <v>10</v>
      </c>
      <c r="D7" s="1">
        <v>95</v>
      </c>
    </row>
    <row r="8" spans="1:4" x14ac:dyDescent="0.2">
      <c r="A8" s="3" t="s">
        <v>7</v>
      </c>
      <c r="B8" s="1">
        <v>-78</v>
      </c>
      <c r="C8" s="1">
        <v>5</v>
      </c>
      <c r="D8" s="1">
        <v>83</v>
      </c>
    </row>
    <row r="9" spans="1:4" x14ac:dyDescent="0.2">
      <c r="A9" s="3" t="s">
        <v>8</v>
      </c>
      <c r="B9" s="1">
        <v>-44</v>
      </c>
      <c r="C9" s="1">
        <v>50</v>
      </c>
      <c r="D9" s="1">
        <v>94</v>
      </c>
    </row>
    <row r="10" spans="1:4" x14ac:dyDescent="0.2">
      <c r="A10" s="3" t="s">
        <v>9</v>
      </c>
      <c r="B10" s="1">
        <v>-43</v>
      </c>
      <c r="C10" s="1">
        <v>15</v>
      </c>
      <c r="D10" s="1">
        <v>58</v>
      </c>
    </row>
    <row r="11" spans="1:4" x14ac:dyDescent="0.2">
      <c r="A11" s="3" t="s">
        <v>14</v>
      </c>
      <c r="B11" s="1">
        <v>-669</v>
      </c>
      <c r="C11" s="1">
        <v>280</v>
      </c>
      <c r="D11" s="1">
        <v>949</v>
      </c>
    </row>
  </sheetData>
  <conditionalFormatting pivot="1" sqref="B4:B10">
    <cfRule type="cellIs" dxfId="5" priority="2" operator="lessThan">
      <formula>0</formula>
    </cfRule>
  </conditionalFormatting>
  <conditionalFormatting pivot="1" sqref="D4:D10">
    <cfRule type="top10" dxfId="4" priority="1" rank="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346E1-6599-904F-9C80-342B3DC8C6C3}">
  <dimension ref="A1:D8"/>
  <sheetViews>
    <sheetView workbookViewId="0">
      <selection activeCell="D4" sqref="D4"/>
    </sheetView>
  </sheetViews>
  <sheetFormatPr baseColWidth="10" defaultRowHeight="16" x14ac:dyDescent="0.2"/>
  <cols>
    <col min="1" max="1" width="12.33203125" bestFit="1" customWidth="1"/>
    <col min="2" max="2" width="15.5" bestFit="1" customWidth="1"/>
    <col min="3" max="3" width="14.6640625" bestFit="1" customWidth="1"/>
    <col min="4" max="4" width="11" bestFit="1" customWidth="1"/>
  </cols>
  <sheetData>
    <row r="1" spans="1:4" x14ac:dyDescent="0.2">
      <c r="A1" t="s">
        <v>0</v>
      </c>
      <c r="B1" t="s">
        <v>1</v>
      </c>
      <c r="C1" t="s">
        <v>16</v>
      </c>
      <c r="D1" t="s">
        <v>2</v>
      </c>
    </row>
    <row r="2" spans="1:4" x14ac:dyDescent="0.2">
      <c r="A2">
        <v>3</v>
      </c>
      <c r="B2" s="1" t="s">
        <v>3</v>
      </c>
      <c r="C2">
        <v>40</v>
      </c>
      <c r="D2">
        <v>-219</v>
      </c>
    </row>
    <row r="3" spans="1:4" x14ac:dyDescent="0.2">
      <c r="A3">
        <v>8</v>
      </c>
      <c r="B3" s="1" t="s">
        <v>4</v>
      </c>
      <c r="C3">
        <v>60</v>
      </c>
      <c r="D3">
        <v>-101</v>
      </c>
    </row>
    <row r="4" spans="1:4" x14ac:dyDescent="0.2">
      <c r="A4">
        <v>2</v>
      </c>
      <c r="B4" s="1" t="s">
        <v>5</v>
      </c>
      <c r="C4">
        <v>100</v>
      </c>
      <c r="D4">
        <v>-99</v>
      </c>
    </row>
    <row r="5" spans="1:4" x14ac:dyDescent="0.2">
      <c r="A5">
        <v>6</v>
      </c>
      <c r="B5" s="1" t="s">
        <v>6</v>
      </c>
      <c r="C5">
        <v>10</v>
      </c>
      <c r="D5">
        <v>-85</v>
      </c>
    </row>
    <row r="6" spans="1:4" x14ac:dyDescent="0.2">
      <c r="A6">
        <v>10</v>
      </c>
      <c r="B6" s="1" t="s">
        <v>7</v>
      </c>
      <c r="C6">
        <v>5</v>
      </c>
      <c r="D6">
        <v>-78</v>
      </c>
    </row>
    <row r="7" spans="1:4" x14ac:dyDescent="0.2">
      <c r="A7">
        <v>1</v>
      </c>
      <c r="B7" s="1" t="s">
        <v>8</v>
      </c>
      <c r="C7">
        <v>50</v>
      </c>
      <c r="D7">
        <v>-44</v>
      </c>
    </row>
    <row r="8" spans="1:4" x14ac:dyDescent="0.2">
      <c r="A8">
        <v>9</v>
      </c>
      <c r="B8" s="1" t="s">
        <v>9</v>
      </c>
      <c r="C8">
        <v>15</v>
      </c>
      <c r="D8">
        <v>-43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0D774-CD88-1D4C-A3ED-4D63C834C715}">
  <dimension ref="A1:C5"/>
  <sheetViews>
    <sheetView workbookViewId="0">
      <selection activeCell="C21" sqref="C21"/>
    </sheetView>
  </sheetViews>
  <sheetFormatPr baseColWidth="10" defaultRowHeight="16" x14ac:dyDescent="0.2"/>
  <cols>
    <col min="1" max="1" width="15.83203125" bestFit="1" customWidth="1"/>
    <col min="2" max="2" width="22.1640625" bestFit="1" customWidth="1"/>
    <col min="3" max="3" width="16.33203125" bestFit="1" customWidth="1"/>
  </cols>
  <sheetData>
    <row r="1" spans="1:3" x14ac:dyDescent="0.2">
      <c r="A1" t="s">
        <v>19</v>
      </c>
      <c r="B1" t="s">
        <v>20</v>
      </c>
      <c r="C1" t="s">
        <v>21</v>
      </c>
    </row>
    <row r="2" spans="1:3" x14ac:dyDescent="0.2">
      <c r="A2" s="1" t="s">
        <v>22</v>
      </c>
      <c r="B2">
        <v>5.0713999999999997</v>
      </c>
      <c r="C2">
        <v>14</v>
      </c>
    </row>
    <row r="3" spans="1:3" x14ac:dyDescent="0.2">
      <c r="A3" s="1" t="s">
        <v>23</v>
      </c>
      <c r="B3">
        <v>6.3125</v>
      </c>
      <c r="C3">
        <v>16</v>
      </c>
    </row>
    <row r="4" spans="1:3" x14ac:dyDescent="0.2">
      <c r="A4" s="1" t="s">
        <v>24</v>
      </c>
      <c r="B4">
        <v>6.3635999999999999</v>
      </c>
      <c r="C4">
        <v>11</v>
      </c>
    </row>
    <row r="5" spans="1:3" x14ac:dyDescent="0.2">
      <c r="A5" s="1" t="s">
        <v>25</v>
      </c>
      <c r="B5">
        <v>7.2632000000000003</v>
      </c>
      <c r="C5">
        <v>19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CAF40-360B-1544-9D1D-85F3DCF912E7}">
  <dimension ref="A3:C12"/>
  <sheetViews>
    <sheetView workbookViewId="0">
      <selection activeCell="A7" sqref="A7"/>
    </sheetView>
  </sheetViews>
  <sheetFormatPr baseColWidth="10" defaultRowHeight="16" x14ac:dyDescent="0.2"/>
  <cols>
    <col min="1" max="1" width="13" bestFit="1" customWidth="1"/>
    <col min="2" max="2" width="17.1640625" bestFit="1" customWidth="1"/>
    <col min="3" max="3" width="16.6640625" bestFit="1" customWidth="1"/>
  </cols>
  <sheetData>
    <row r="3" spans="1:3" x14ac:dyDescent="0.2">
      <c r="A3" s="2" t="s">
        <v>13</v>
      </c>
      <c r="B3" t="s">
        <v>37</v>
      </c>
      <c r="C3" t="s">
        <v>38</v>
      </c>
    </row>
    <row r="4" spans="1:3" x14ac:dyDescent="0.2">
      <c r="A4" s="3" t="s">
        <v>29</v>
      </c>
      <c r="B4" s="1">
        <v>667</v>
      </c>
      <c r="C4" s="1">
        <v>454</v>
      </c>
    </row>
    <row r="5" spans="1:3" x14ac:dyDescent="0.2">
      <c r="A5" s="4" t="s">
        <v>31</v>
      </c>
      <c r="B5" s="1">
        <v>667</v>
      </c>
      <c r="C5" s="1">
        <v>454</v>
      </c>
    </row>
    <row r="6" spans="1:3" x14ac:dyDescent="0.2">
      <c r="A6" s="3" t="s">
        <v>30</v>
      </c>
      <c r="B6" s="1">
        <v>2966</v>
      </c>
      <c r="C6" s="1">
        <v>3415</v>
      </c>
    </row>
    <row r="7" spans="1:3" x14ac:dyDescent="0.2">
      <c r="A7" s="4" t="s">
        <v>32</v>
      </c>
      <c r="B7" s="1">
        <v>793</v>
      </c>
      <c r="C7" s="1">
        <v>625</v>
      </c>
    </row>
    <row r="8" spans="1:3" x14ac:dyDescent="0.2">
      <c r="A8" s="4" t="s">
        <v>33</v>
      </c>
      <c r="B8" s="1">
        <v>628</v>
      </c>
      <c r="C8" s="1">
        <v>742</v>
      </c>
    </row>
    <row r="9" spans="1:3" x14ac:dyDescent="0.2">
      <c r="A9" s="4" t="s">
        <v>34</v>
      </c>
      <c r="B9" s="1">
        <v>487</v>
      </c>
      <c r="C9" s="1">
        <v>619</v>
      </c>
    </row>
    <row r="10" spans="1:3" x14ac:dyDescent="0.2">
      <c r="A10" s="4" t="s">
        <v>35</v>
      </c>
      <c r="B10" s="1">
        <v>609</v>
      </c>
      <c r="C10" s="1">
        <v>726</v>
      </c>
    </row>
    <row r="11" spans="1:3" x14ac:dyDescent="0.2">
      <c r="A11" s="4" t="s">
        <v>36</v>
      </c>
      <c r="B11" s="1">
        <v>449</v>
      </c>
      <c r="C11" s="1">
        <v>703</v>
      </c>
    </row>
    <row r="12" spans="1:3" x14ac:dyDescent="0.2">
      <c r="A12" s="3" t="s">
        <v>14</v>
      </c>
      <c r="B12" s="1">
        <v>3633</v>
      </c>
      <c r="C12" s="1">
        <v>3869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B05E6-40AD-A24C-8D7E-326C0FF341CB}">
  <dimension ref="A1:E61"/>
  <sheetViews>
    <sheetView topLeftCell="A55" workbookViewId="0">
      <selection activeCell="C23" sqref="C23"/>
    </sheetView>
  </sheetViews>
  <sheetFormatPr baseColWidth="10" defaultRowHeight="16" x14ac:dyDescent="0.2"/>
  <cols>
    <col min="1" max="1" width="8.83203125" bestFit="1" customWidth="1"/>
    <col min="2" max="2" width="12.33203125" bestFit="1" customWidth="1"/>
    <col min="3" max="4" width="15.6640625" bestFit="1" customWidth="1"/>
    <col min="5" max="5" width="15.1640625" bestFit="1" customWidth="1"/>
  </cols>
  <sheetData>
    <row r="1" spans="1:5" x14ac:dyDescent="0.2">
      <c r="A1" t="s">
        <v>26</v>
      </c>
      <c r="B1" t="s">
        <v>0</v>
      </c>
      <c r="C1" t="s">
        <v>1</v>
      </c>
      <c r="D1" t="s">
        <v>27</v>
      </c>
      <c r="E1" t="s">
        <v>28</v>
      </c>
    </row>
    <row r="2" spans="1:5" x14ac:dyDescent="0.2">
      <c r="A2" s="5">
        <v>45627</v>
      </c>
      <c r="B2">
        <v>1</v>
      </c>
      <c r="C2" s="1" t="s">
        <v>8</v>
      </c>
      <c r="D2">
        <v>40</v>
      </c>
      <c r="E2">
        <v>48</v>
      </c>
    </row>
    <row r="3" spans="1:5" x14ac:dyDescent="0.2">
      <c r="A3" s="5">
        <v>45627</v>
      </c>
      <c r="B3">
        <v>2</v>
      </c>
      <c r="C3" s="1" t="s">
        <v>5</v>
      </c>
      <c r="D3">
        <v>65</v>
      </c>
      <c r="E3">
        <v>68</v>
      </c>
    </row>
    <row r="4" spans="1:5" x14ac:dyDescent="0.2">
      <c r="A4" s="5">
        <v>45627</v>
      </c>
      <c r="B4">
        <v>3</v>
      </c>
      <c r="C4" s="1" t="s">
        <v>3</v>
      </c>
      <c r="D4">
        <v>27</v>
      </c>
      <c r="E4">
        <v>6</v>
      </c>
    </row>
    <row r="5" spans="1:5" x14ac:dyDescent="0.2">
      <c r="A5" s="5">
        <v>45627</v>
      </c>
      <c r="B5">
        <v>4</v>
      </c>
      <c r="C5" s="1" t="s">
        <v>12</v>
      </c>
      <c r="D5">
        <v>105</v>
      </c>
      <c r="E5">
        <v>0</v>
      </c>
    </row>
    <row r="6" spans="1:5" x14ac:dyDescent="0.2">
      <c r="A6" s="5">
        <v>45627</v>
      </c>
      <c r="B6">
        <v>5</v>
      </c>
      <c r="C6" s="1" t="s">
        <v>11</v>
      </c>
      <c r="D6">
        <v>95</v>
      </c>
      <c r="E6">
        <v>42</v>
      </c>
    </row>
    <row r="7" spans="1:5" x14ac:dyDescent="0.2">
      <c r="A7" s="5">
        <v>45627</v>
      </c>
      <c r="B7">
        <v>6</v>
      </c>
      <c r="C7" s="1" t="s">
        <v>6</v>
      </c>
      <c r="D7">
        <v>25</v>
      </c>
      <c r="E7">
        <v>59</v>
      </c>
    </row>
    <row r="8" spans="1:5" x14ac:dyDescent="0.2">
      <c r="A8" s="5">
        <v>45627</v>
      </c>
      <c r="B8">
        <v>7</v>
      </c>
      <c r="C8" s="1" t="s">
        <v>10</v>
      </c>
      <c r="D8">
        <v>70</v>
      </c>
      <c r="E8">
        <v>59</v>
      </c>
    </row>
    <row r="9" spans="1:5" x14ac:dyDescent="0.2">
      <c r="A9" s="5">
        <v>45627</v>
      </c>
      <c r="B9">
        <v>8</v>
      </c>
      <c r="C9" s="1" t="s">
        <v>4</v>
      </c>
      <c r="D9">
        <v>16</v>
      </c>
      <c r="E9">
        <v>44</v>
      </c>
    </row>
    <row r="10" spans="1:5" x14ac:dyDescent="0.2">
      <c r="A10" s="5">
        <v>45627</v>
      </c>
      <c r="B10">
        <v>9</v>
      </c>
      <c r="C10" s="1" t="s">
        <v>9</v>
      </c>
      <c r="D10">
        <v>50</v>
      </c>
      <c r="E10">
        <v>88</v>
      </c>
    </row>
    <row r="11" spans="1:5" x14ac:dyDescent="0.2">
      <c r="A11" s="5">
        <v>45627</v>
      </c>
      <c r="B11">
        <v>10</v>
      </c>
      <c r="C11" s="1" t="s">
        <v>7</v>
      </c>
      <c r="D11">
        <v>174</v>
      </c>
      <c r="E11">
        <v>40</v>
      </c>
    </row>
    <row r="12" spans="1:5" x14ac:dyDescent="0.2">
      <c r="A12" s="5">
        <v>45658</v>
      </c>
      <c r="B12">
        <v>1</v>
      </c>
      <c r="C12" s="1" t="s">
        <v>8</v>
      </c>
      <c r="D12">
        <v>57</v>
      </c>
      <c r="E12">
        <v>96</v>
      </c>
    </row>
    <row r="13" spans="1:5" x14ac:dyDescent="0.2">
      <c r="A13" s="5">
        <v>45658</v>
      </c>
      <c r="B13">
        <v>2</v>
      </c>
      <c r="C13" s="1" t="s">
        <v>5</v>
      </c>
      <c r="D13">
        <v>55</v>
      </c>
      <c r="E13">
        <v>21</v>
      </c>
    </row>
    <row r="14" spans="1:5" x14ac:dyDescent="0.2">
      <c r="A14" s="5">
        <v>45658</v>
      </c>
      <c r="B14">
        <v>3</v>
      </c>
      <c r="C14" s="1" t="s">
        <v>3</v>
      </c>
      <c r="D14">
        <v>102</v>
      </c>
      <c r="E14">
        <v>23</v>
      </c>
    </row>
    <row r="15" spans="1:5" x14ac:dyDescent="0.2">
      <c r="A15" s="5">
        <v>45658</v>
      </c>
      <c r="B15">
        <v>4</v>
      </c>
      <c r="C15" s="1" t="s">
        <v>12</v>
      </c>
      <c r="D15">
        <v>69</v>
      </c>
      <c r="E15">
        <v>46</v>
      </c>
    </row>
    <row r="16" spans="1:5" x14ac:dyDescent="0.2">
      <c r="A16" s="5">
        <v>45658</v>
      </c>
      <c r="B16">
        <v>5</v>
      </c>
      <c r="C16" s="1" t="s">
        <v>11</v>
      </c>
      <c r="D16">
        <v>5</v>
      </c>
      <c r="E16">
        <v>8</v>
      </c>
    </row>
    <row r="17" spans="1:5" x14ac:dyDescent="0.2">
      <c r="A17" s="5">
        <v>45658</v>
      </c>
      <c r="B17">
        <v>6</v>
      </c>
      <c r="C17" s="1" t="s">
        <v>6</v>
      </c>
      <c r="D17">
        <v>63</v>
      </c>
      <c r="E17">
        <v>47</v>
      </c>
    </row>
    <row r="18" spans="1:5" x14ac:dyDescent="0.2">
      <c r="A18" s="5">
        <v>45658</v>
      </c>
      <c r="B18">
        <v>7</v>
      </c>
      <c r="C18" s="1" t="s">
        <v>10</v>
      </c>
      <c r="D18">
        <v>35</v>
      </c>
      <c r="E18">
        <v>27</v>
      </c>
    </row>
    <row r="19" spans="1:5" x14ac:dyDescent="0.2">
      <c r="A19" s="5">
        <v>45658</v>
      </c>
      <c r="B19">
        <v>8</v>
      </c>
      <c r="C19" s="1" t="s">
        <v>4</v>
      </c>
      <c r="D19">
        <v>169</v>
      </c>
      <c r="E19">
        <v>88</v>
      </c>
    </row>
    <row r="20" spans="1:5" x14ac:dyDescent="0.2">
      <c r="A20" s="5">
        <v>45658</v>
      </c>
      <c r="B20">
        <v>9</v>
      </c>
      <c r="C20" s="1" t="s">
        <v>9</v>
      </c>
      <c r="D20">
        <v>69</v>
      </c>
      <c r="E20">
        <v>49</v>
      </c>
    </row>
    <row r="21" spans="1:5" x14ac:dyDescent="0.2">
      <c r="A21" s="5">
        <v>45658</v>
      </c>
      <c r="B21">
        <v>10</v>
      </c>
      <c r="C21" s="1" t="s">
        <v>7</v>
      </c>
      <c r="D21">
        <v>169</v>
      </c>
      <c r="E21">
        <v>220</v>
      </c>
    </row>
    <row r="22" spans="1:5" x14ac:dyDescent="0.2">
      <c r="A22" s="5">
        <v>45689</v>
      </c>
      <c r="B22">
        <v>1</v>
      </c>
      <c r="C22" s="1" t="s">
        <v>8</v>
      </c>
      <c r="D22">
        <v>53</v>
      </c>
      <c r="E22">
        <v>54</v>
      </c>
    </row>
    <row r="23" spans="1:5" x14ac:dyDescent="0.2">
      <c r="A23" s="5">
        <v>45689</v>
      </c>
      <c r="B23">
        <v>2</v>
      </c>
      <c r="C23" s="1" t="s">
        <v>5</v>
      </c>
      <c r="D23">
        <v>47</v>
      </c>
      <c r="E23">
        <v>162</v>
      </c>
    </row>
    <row r="24" spans="1:5" x14ac:dyDescent="0.2">
      <c r="A24" s="5">
        <v>45689</v>
      </c>
      <c r="B24">
        <v>3</v>
      </c>
      <c r="C24" s="1" t="s">
        <v>3</v>
      </c>
      <c r="D24">
        <v>37</v>
      </c>
      <c r="E24">
        <v>102</v>
      </c>
    </row>
    <row r="25" spans="1:5" x14ac:dyDescent="0.2">
      <c r="A25" s="5">
        <v>45689</v>
      </c>
      <c r="B25">
        <v>4</v>
      </c>
      <c r="C25" s="1" t="s">
        <v>12</v>
      </c>
      <c r="D25">
        <v>65</v>
      </c>
      <c r="E25">
        <v>117</v>
      </c>
    </row>
    <row r="26" spans="1:5" x14ac:dyDescent="0.2">
      <c r="A26" s="5">
        <v>45689</v>
      </c>
      <c r="B26">
        <v>5</v>
      </c>
      <c r="C26" s="1" t="s">
        <v>11</v>
      </c>
      <c r="D26">
        <v>90</v>
      </c>
      <c r="E26">
        <v>0</v>
      </c>
    </row>
    <row r="27" spans="1:5" x14ac:dyDescent="0.2">
      <c r="A27" s="5">
        <v>45689</v>
      </c>
      <c r="B27">
        <v>6</v>
      </c>
      <c r="C27" s="1" t="s">
        <v>6</v>
      </c>
      <c r="D27">
        <v>66</v>
      </c>
      <c r="E27">
        <v>30</v>
      </c>
    </row>
    <row r="28" spans="1:5" x14ac:dyDescent="0.2">
      <c r="A28" s="5">
        <v>45689</v>
      </c>
      <c r="B28">
        <v>7</v>
      </c>
      <c r="C28" s="1" t="s">
        <v>10</v>
      </c>
      <c r="D28">
        <v>42</v>
      </c>
      <c r="E28">
        <v>45</v>
      </c>
    </row>
    <row r="29" spans="1:5" x14ac:dyDescent="0.2">
      <c r="A29" s="5">
        <v>45689</v>
      </c>
      <c r="B29">
        <v>8</v>
      </c>
      <c r="C29" s="1" t="s">
        <v>4</v>
      </c>
      <c r="D29">
        <v>21</v>
      </c>
      <c r="E29">
        <v>47</v>
      </c>
    </row>
    <row r="30" spans="1:5" x14ac:dyDescent="0.2">
      <c r="A30" s="5">
        <v>45689</v>
      </c>
      <c r="B30">
        <v>9</v>
      </c>
      <c r="C30" s="1" t="s">
        <v>9</v>
      </c>
      <c r="D30">
        <v>138</v>
      </c>
      <c r="E30">
        <v>100</v>
      </c>
    </row>
    <row r="31" spans="1:5" x14ac:dyDescent="0.2">
      <c r="A31" s="5">
        <v>45689</v>
      </c>
      <c r="B31">
        <v>10</v>
      </c>
      <c r="C31" s="1" t="s">
        <v>7</v>
      </c>
      <c r="D31">
        <v>69</v>
      </c>
      <c r="E31">
        <v>85</v>
      </c>
    </row>
    <row r="32" spans="1:5" x14ac:dyDescent="0.2">
      <c r="A32" s="5">
        <v>45717</v>
      </c>
      <c r="B32">
        <v>1</v>
      </c>
      <c r="C32" s="1" t="s">
        <v>8</v>
      </c>
      <c r="D32">
        <v>57</v>
      </c>
      <c r="E32">
        <v>0</v>
      </c>
    </row>
    <row r="33" spans="1:5" x14ac:dyDescent="0.2">
      <c r="A33" s="5">
        <v>45717</v>
      </c>
      <c r="B33">
        <v>2</v>
      </c>
      <c r="C33" s="1" t="s">
        <v>5</v>
      </c>
      <c r="D33">
        <v>104</v>
      </c>
      <c r="E33">
        <v>42</v>
      </c>
    </row>
    <row r="34" spans="1:5" x14ac:dyDescent="0.2">
      <c r="A34" s="5">
        <v>45717</v>
      </c>
      <c r="B34">
        <v>3</v>
      </c>
      <c r="C34" s="1" t="s">
        <v>3</v>
      </c>
      <c r="D34">
        <v>79</v>
      </c>
      <c r="E34">
        <v>44</v>
      </c>
    </row>
    <row r="35" spans="1:5" x14ac:dyDescent="0.2">
      <c r="A35" s="5">
        <v>45717</v>
      </c>
      <c r="B35">
        <v>4</v>
      </c>
      <c r="C35" s="1" t="s">
        <v>12</v>
      </c>
      <c r="D35">
        <v>57</v>
      </c>
      <c r="E35">
        <v>79</v>
      </c>
    </row>
    <row r="36" spans="1:5" x14ac:dyDescent="0.2">
      <c r="A36" s="5">
        <v>45717</v>
      </c>
      <c r="B36">
        <v>5</v>
      </c>
      <c r="C36" s="1" t="s">
        <v>11</v>
      </c>
      <c r="D36">
        <v>60</v>
      </c>
      <c r="E36">
        <v>104</v>
      </c>
    </row>
    <row r="37" spans="1:5" x14ac:dyDescent="0.2">
      <c r="A37" s="5">
        <v>45717</v>
      </c>
      <c r="B37">
        <v>6</v>
      </c>
      <c r="C37" s="1" t="s">
        <v>6</v>
      </c>
      <c r="D37">
        <v>6</v>
      </c>
      <c r="E37">
        <v>69</v>
      </c>
    </row>
    <row r="38" spans="1:5" x14ac:dyDescent="0.2">
      <c r="A38" s="5">
        <v>45717</v>
      </c>
      <c r="B38">
        <v>7</v>
      </c>
      <c r="C38" s="1" t="s">
        <v>10</v>
      </c>
      <c r="D38">
        <v>63</v>
      </c>
      <c r="E38">
        <v>36</v>
      </c>
    </row>
    <row r="39" spans="1:5" x14ac:dyDescent="0.2">
      <c r="A39" s="5">
        <v>45717</v>
      </c>
      <c r="B39">
        <v>8</v>
      </c>
      <c r="C39" s="1" t="s">
        <v>4</v>
      </c>
      <c r="D39">
        <v>1</v>
      </c>
      <c r="E39">
        <v>117</v>
      </c>
    </row>
    <row r="40" spans="1:5" x14ac:dyDescent="0.2">
      <c r="A40" s="5">
        <v>45717</v>
      </c>
      <c r="B40">
        <v>9</v>
      </c>
      <c r="C40" s="1" t="s">
        <v>9</v>
      </c>
      <c r="D40">
        <v>44</v>
      </c>
      <c r="E40">
        <v>85</v>
      </c>
    </row>
    <row r="41" spans="1:5" x14ac:dyDescent="0.2">
      <c r="A41" s="5">
        <v>45717</v>
      </c>
      <c r="B41">
        <v>10</v>
      </c>
      <c r="C41" s="1" t="s">
        <v>7</v>
      </c>
      <c r="D41">
        <v>16</v>
      </c>
      <c r="E41">
        <v>43</v>
      </c>
    </row>
    <row r="42" spans="1:5" x14ac:dyDescent="0.2">
      <c r="A42" s="5">
        <v>45748</v>
      </c>
      <c r="B42">
        <v>1</v>
      </c>
      <c r="C42" s="1" t="s">
        <v>8</v>
      </c>
      <c r="D42">
        <v>0</v>
      </c>
      <c r="E42">
        <v>54</v>
      </c>
    </row>
    <row r="43" spans="1:5" x14ac:dyDescent="0.2">
      <c r="A43" s="5">
        <v>45748</v>
      </c>
      <c r="B43">
        <v>2</v>
      </c>
      <c r="C43" s="1" t="s">
        <v>5</v>
      </c>
      <c r="D43">
        <v>0</v>
      </c>
      <c r="E43">
        <v>99</v>
      </c>
    </row>
    <row r="44" spans="1:5" x14ac:dyDescent="0.2">
      <c r="A44" s="5">
        <v>45748</v>
      </c>
      <c r="B44">
        <v>3</v>
      </c>
      <c r="C44" s="1" t="s">
        <v>3</v>
      </c>
      <c r="D44">
        <v>30</v>
      </c>
      <c r="E44">
        <v>228</v>
      </c>
    </row>
    <row r="45" spans="1:5" x14ac:dyDescent="0.2">
      <c r="A45" s="5">
        <v>45748</v>
      </c>
      <c r="B45">
        <v>4</v>
      </c>
      <c r="C45" s="1" t="s">
        <v>12</v>
      </c>
      <c r="D45">
        <v>143</v>
      </c>
      <c r="E45">
        <v>27</v>
      </c>
    </row>
    <row r="46" spans="1:5" x14ac:dyDescent="0.2">
      <c r="A46" s="5">
        <v>45748</v>
      </c>
      <c r="B46">
        <v>5</v>
      </c>
      <c r="C46" s="1" t="s">
        <v>11</v>
      </c>
      <c r="D46">
        <v>164</v>
      </c>
      <c r="E46">
        <v>96</v>
      </c>
    </row>
    <row r="47" spans="1:5" x14ac:dyDescent="0.2">
      <c r="A47" s="5">
        <v>45748</v>
      </c>
      <c r="B47">
        <v>6</v>
      </c>
      <c r="C47" s="1" t="s">
        <v>6</v>
      </c>
      <c r="D47">
        <v>46</v>
      </c>
      <c r="E47">
        <v>34</v>
      </c>
    </row>
    <row r="48" spans="1:5" x14ac:dyDescent="0.2">
      <c r="A48" s="5">
        <v>45748</v>
      </c>
      <c r="B48">
        <v>7</v>
      </c>
      <c r="C48" s="1" t="s">
        <v>10</v>
      </c>
      <c r="D48">
        <v>39</v>
      </c>
      <c r="E48">
        <v>4</v>
      </c>
    </row>
    <row r="49" spans="1:5" x14ac:dyDescent="0.2">
      <c r="A49" s="5">
        <v>45748</v>
      </c>
      <c r="B49">
        <v>8</v>
      </c>
      <c r="C49" s="1" t="s">
        <v>4</v>
      </c>
      <c r="D49">
        <v>59</v>
      </c>
      <c r="E49">
        <v>9</v>
      </c>
    </row>
    <row r="50" spans="1:5" x14ac:dyDescent="0.2">
      <c r="A50" s="5">
        <v>45748</v>
      </c>
      <c r="B50">
        <v>9</v>
      </c>
      <c r="C50" s="1" t="s">
        <v>9</v>
      </c>
      <c r="D50">
        <v>81</v>
      </c>
      <c r="E50">
        <v>90</v>
      </c>
    </row>
    <row r="51" spans="1:5" x14ac:dyDescent="0.2">
      <c r="A51" s="5">
        <v>45748</v>
      </c>
      <c r="B51">
        <v>10</v>
      </c>
      <c r="C51" s="1" t="s">
        <v>7</v>
      </c>
      <c r="D51">
        <v>47</v>
      </c>
      <c r="E51">
        <v>85</v>
      </c>
    </row>
    <row r="52" spans="1:5" x14ac:dyDescent="0.2">
      <c r="A52" s="5">
        <v>45778</v>
      </c>
      <c r="B52">
        <v>1</v>
      </c>
      <c r="C52" s="1" t="s">
        <v>8</v>
      </c>
      <c r="D52">
        <v>61</v>
      </c>
      <c r="E52">
        <v>60</v>
      </c>
    </row>
    <row r="53" spans="1:5" x14ac:dyDescent="0.2">
      <c r="A53" s="5">
        <v>45778</v>
      </c>
      <c r="B53">
        <v>2</v>
      </c>
      <c r="C53" s="1" t="s">
        <v>5</v>
      </c>
      <c r="D53">
        <v>120</v>
      </c>
      <c r="E53">
        <v>98</v>
      </c>
    </row>
    <row r="54" spans="1:5" x14ac:dyDescent="0.2">
      <c r="A54" s="5">
        <v>45778</v>
      </c>
      <c r="B54">
        <v>3</v>
      </c>
      <c r="C54" s="1" t="s">
        <v>3</v>
      </c>
      <c r="D54">
        <v>35</v>
      </c>
      <c r="E54">
        <v>126</v>
      </c>
    </row>
    <row r="55" spans="1:5" x14ac:dyDescent="0.2">
      <c r="A55" s="5">
        <v>45778</v>
      </c>
      <c r="B55">
        <v>4</v>
      </c>
      <c r="C55" s="1" t="s">
        <v>12</v>
      </c>
      <c r="D55">
        <v>56</v>
      </c>
      <c r="E55">
        <v>1</v>
      </c>
    </row>
    <row r="56" spans="1:5" x14ac:dyDescent="0.2">
      <c r="A56" s="5">
        <v>45778</v>
      </c>
      <c r="B56">
        <v>5</v>
      </c>
      <c r="C56" s="1" t="s">
        <v>11</v>
      </c>
      <c r="D56">
        <v>49</v>
      </c>
      <c r="E56">
        <v>38</v>
      </c>
    </row>
    <row r="57" spans="1:5" x14ac:dyDescent="0.2">
      <c r="A57" s="5">
        <v>45778</v>
      </c>
      <c r="B57">
        <v>6</v>
      </c>
      <c r="C57" s="1" t="s">
        <v>6</v>
      </c>
      <c r="D57">
        <v>32</v>
      </c>
      <c r="E57">
        <v>84</v>
      </c>
    </row>
    <row r="58" spans="1:5" x14ac:dyDescent="0.2">
      <c r="A58" s="5">
        <v>45778</v>
      </c>
      <c r="B58">
        <v>7</v>
      </c>
      <c r="C58" s="1" t="s">
        <v>10</v>
      </c>
      <c r="D58">
        <v>0</v>
      </c>
      <c r="E58">
        <v>45</v>
      </c>
    </row>
    <row r="59" spans="1:5" x14ac:dyDescent="0.2">
      <c r="A59" s="5">
        <v>45778</v>
      </c>
      <c r="B59">
        <v>8</v>
      </c>
      <c r="C59" s="1" t="s">
        <v>4</v>
      </c>
      <c r="D59">
        <v>20</v>
      </c>
      <c r="E59">
        <v>82</v>
      </c>
    </row>
    <row r="60" spans="1:5" x14ac:dyDescent="0.2">
      <c r="A60" s="5">
        <v>45778</v>
      </c>
      <c r="B60">
        <v>9</v>
      </c>
      <c r="C60" s="1" t="s">
        <v>9</v>
      </c>
      <c r="D60">
        <v>75</v>
      </c>
      <c r="E60">
        <v>88</v>
      </c>
    </row>
    <row r="61" spans="1:5" x14ac:dyDescent="0.2">
      <c r="A61" s="5">
        <v>45778</v>
      </c>
      <c r="B61">
        <v>10</v>
      </c>
      <c r="C61" s="1" t="s">
        <v>7</v>
      </c>
      <c r="D61">
        <v>1</v>
      </c>
      <c r="E61">
        <v>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508A0-08BA-9743-8199-B545D3BAEA91}">
  <dimension ref="A1:L45"/>
  <sheetViews>
    <sheetView showGridLines="0" tabSelected="1" workbookViewId="0">
      <selection activeCell="I11" sqref="I11"/>
    </sheetView>
  </sheetViews>
  <sheetFormatPr baseColWidth="10" defaultRowHeight="16" x14ac:dyDescent="0.2"/>
  <cols>
    <col min="2" max="2" width="13.6640625" bestFit="1" customWidth="1"/>
    <col min="3" max="3" width="13.83203125" bestFit="1" customWidth="1"/>
    <col min="4" max="4" width="18" bestFit="1" customWidth="1"/>
    <col min="5" max="5" width="12.33203125" bestFit="1" customWidth="1"/>
    <col min="12" max="13" width="11.33203125" customWidth="1"/>
  </cols>
  <sheetData>
    <row r="1" spans="1:12" x14ac:dyDescent="0.2">
      <c r="A1" s="9" t="s">
        <v>39</v>
      </c>
      <c r="B1" s="10"/>
      <c r="C1" s="10"/>
      <c r="D1" s="10"/>
      <c r="E1" s="10"/>
      <c r="F1" s="10"/>
      <c r="G1" s="10"/>
      <c r="H1" s="10"/>
      <c r="I1" s="10"/>
      <c r="J1" s="10"/>
      <c r="K1" s="10"/>
      <c r="L1" s="10"/>
    </row>
    <row r="2" spans="1:12" x14ac:dyDescent="0.2">
      <c r="A2" s="10"/>
      <c r="B2" s="10"/>
      <c r="C2" s="10"/>
      <c r="D2" s="10"/>
      <c r="E2" s="10"/>
      <c r="F2" s="10"/>
      <c r="G2" s="10"/>
      <c r="H2" s="10"/>
      <c r="I2" s="10"/>
      <c r="J2" s="10"/>
      <c r="K2" s="10"/>
      <c r="L2" s="10"/>
    </row>
    <row r="3" spans="1:12" x14ac:dyDescent="0.2">
      <c r="A3" s="10"/>
      <c r="B3" s="10"/>
      <c r="C3" s="10"/>
      <c r="D3" s="10"/>
      <c r="E3" s="10"/>
      <c r="F3" s="10"/>
      <c r="G3" s="10"/>
      <c r="H3" s="10"/>
      <c r="I3" s="10"/>
      <c r="J3" s="10"/>
      <c r="K3" s="10"/>
      <c r="L3" s="10"/>
    </row>
    <row r="5" spans="1:12" x14ac:dyDescent="0.2">
      <c r="B5" s="2" t="s">
        <v>13</v>
      </c>
      <c r="C5" s="2" t="s">
        <v>15</v>
      </c>
      <c r="D5" t="s">
        <v>17</v>
      </c>
      <c r="E5" t="s">
        <v>18</v>
      </c>
      <c r="K5" t="s">
        <v>40</v>
      </c>
      <c r="L5" s="8">
        <f ca="1">TODAY()</f>
        <v>45819</v>
      </c>
    </row>
    <row r="6" spans="1:12" x14ac:dyDescent="0.2">
      <c r="B6" s="3" t="s">
        <v>3</v>
      </c>
      <c r="C6" s="1">
        <v>-219</v>
      </c>
      <c r="D6" s="1">
        <v>40</v>
      </c>
      <c r="E6" s="1">
        <v>259</v>
      </c>
    </row>
    <row r="7" spans="1:12" x14ac:dyDescent="0.2">
      <c r="B7" s="3" t="s">
        <v>4</v>
      </c>
      <c r="C7" s="1">
        <v>-101</v>
      </c>
      <c r="D7" s="1">
        <v>60</v>
      </c>
      <c r="E7" s="1">
        <v>161</v>
      </c>
    </row>
    <row r="8" spans="1:12" x14ac:dyDescent="0.2">
      <c r="B8" s="3" t="s">
        <v>5</v>
      </c>
      <c r="C8" s="1">
        <v>-99</v>
      </c>
      <c r="D8" s="1">
        <v>100</v>
      </c>
      <c r="E8" s="1">
        <v>199</v>
      </c>
    </row>
    <row r="9" spans="1:12" x14ac:dyDescent="0.2">
      <c r="B9" s="3" t="s">
        <v>6</v>
      </c>
      <c r="C9" s="1">
        <v>-85</v>
      </c>
      <c r="D9" s="1">
        <v>10</v>
      </c>
      <c r="E9" s="1">
        <v>95</v>
      </c>
    </row>
    <row r="10" spans="1:12" x14ac:dyDescent="0.2">
      <c r="B10" s="3" t="s">
        <v>7</v>
      </c>
      <c r="C10" s="1">
        <v>-78</v>
      </c>
      <c r="D10" s="1">
        <v>5</v>
      </c>
      <c r="E10" s="1">
        <v>83</v>
      </c>
    </row>
    <row r="11" spans="1:12" x14ac:dyDescent="0.2">
      <c r="B11" s="3" t="s">
        <v>8</v>
      </c>
      <c r="C11" s="1">
        <v>-44</v>
      </c>
      <c r="D11" s="1">
        <v>50</v>
      </c>
      <c r="E11" s="1">
        <v>94</v>
      </c>
    </row>
    <row r="12" spans="1:12" x14ac:dyDescent="0.2">
      <c r="B12" s="3" t="s">
        <v>9</v>
      </c>
      <c r="C12" s="1">
        <v>-43</v>
      </c>
      <c r="D12" s="1">
        <v>15</v>
      </c>
      <c r="E12" s="1">
        <v>58</v>
      </c>
    </row>
    <row r="13" spans="1:12" x14ac:dyDescent="0.2">
      <c r="B13" s="3" t="s">
        <v>14</v>
      </c>
      <c r="C13" s="1">
        <v>-669</v>
      </c>
      <c r="D13" s="1">
        <v>280</v>
      </c>
      <c r="E13" s="1">
        <v>949</v>
      </c>
    </row>
    <row r="33" spans="12:12" x14ac:dyDescent="0.2">
      <c r="L33" s="6"/>
    </row>
    <row r="35" spans="12:12" x14ac:dyDescent="0.2">
      <c r="L35" s="7"/>
    </row>
    <row r="36" spans="12:12" x14ac:dyDescent="0.2">
      <c r="L36" s="7"/>
    </row>
    <row r="37" spans="12:12" x14ac:dyDescent="0.2">
      <c r="L37" s="7"/>
    </row>
    <row r="38" spans="12:12" x14ac:dyDescent="0.2">
      <c r="L38" s="7"/>
    </row>
    <row r="40" spans="12:12" x14ac:dyDescent="0.2">
      <c r="L40" s="6"/>
    </row>
    <row r="42" spans="12:12" x14ac:dyDescent="0.2">
      <c r="L42" s="7"/>
    </row>
    <row r="43" spans="12:12" x14ac:dyDescent="0.2">
      <c r="L43" s="7"/>
    </row>
    <row r="44" spans="12:12" x14ac:dyDescent="0.2">
      <c r="L44" s="7"/>
    </row>
    <row r="45" spans="12:12" x14ac:dyDescent="0.2">
      <c r="L45" s="7"/>
    </row>
  </sheetData>
  <mergeCells count="1">
    <mergeCell ref="A1:L3"/>
  </mergeCells>
  <conditionalFormatting pivot="1" sqref="C6:C12">
    <cfRule type="cellIs" dxfId="3" priority="2" operator="lessThan">
      <formula>0</formula>
    </cfRule>
  </conditionalFormatting>
  <conditionalFormatting pivot="1" sqref="E6:E12">
    <cfRule type="top10" dxfId="2" priority="1" stopIfTrue="1" rank="3"/>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E A A B Q S w M E F A A A C A g A B L D L W r 2 5 b e G l A A A A 9 g A A A B I A A A B D b 2 5 m a W c v U G F j a 2 F n Z S 5 4 b W y F j 0 s O g j A Y h K 9 C u q c P M G r I T 1 m 4 l c S E a N w 2 t U I j F E O L 5 W 4 u P J J X E K O o O 5 c z 8 0 0 y c 7 / e I B u a O r i o z u r W p I h h i g J l Z H v Q p k x R 7 4 7 h E m U c N k K e R K m C E T Y 2 G a x O U e X c O S H E e 4 9 9 j N u u J B G l j O z z d S E r 1 Y h Q G + u E k Q p 9 W o f / L c R h 9 x r D I 8 x m M W a L O a Z A J h N y b b 5 A N O 5 9 p j 8 m r P r a 9 Z 3 i y o T b A s g k g b w / 8 A d Q S w M E F A A A C A g A B L D L W i 1 L 6 g 7 e A Q A A j Q g A A B M A A A B G b 3 J t d W x h c y 9 T Z W N 0 a W 9 u M S 5 t 5 V R R a 9 s w E H 4 P 9 D 8 I 7 y U B Y z P W 7 W X s I S S M D b a x 4 u y p D K N a l 1 i r d D L S y a s p / e 8 7 2 0 3 a k I x 1 2 0 M 3 + i T d f X e 6 7 + 4 + F K A i 7 V A U 4 / n 8 9 c n k Z B J q 6 U G J K n o P S K X G l g / n O / F G G K C J E I W L v g I 2 F 6 H N l q 6 K l g O m b 7 W B b O G Q 2 A j T J P 8 S w I d c A e o Q 9 C Y a j f k S w i W 5 J v + o E f I i + r U 0 H e k q 5 M X Z h 3 x u 4 K q k G s o 5 s j t Q 2 T s / e / e N u Z X W V Z e x y Q 8 4 Z V V o k 1 k q z p d g t N U E n m k l a Z K K h T P R Y m D z R S r O o i M o q D M 9 6 z s j + + Q Q v s 5 S 7 u l Z w q U s A 0 r U I B V T T z h 0 J S 8 4 6 h Z 5 N / q n Y / t c 8 9 Y / N 6 a o p J G + L 0 Y + 7 l 5 c 1 B I 3 / S Q H K o K 6 B u 4 e X X m J Y e 2 8 H Y m u G A z T I y x S c X 2 d N N 6 p y G P Q i u 3 3 S K 9 O s z 7 h h s E d h t I C o 3 0 V Q X B F A x i I B 1 e a 1 u z n 3 c w m G n / K 8 b 4 K P D j P P E o E U G w + v g T 2 C T 1 k / 6 d P e P / b a T V O I x 3 m / r U 8 Q m w a o / s C 4 P t m J A 6 q e G y R H K P 1 R L 6 K X e t H 9 S B b 8 H I D p e I Z 8 L U r l e z C N g q j v Q A / x J E j a b Z R G s K f 6 s P y n m v T l W v j v v 8 D u r h P 5 y F 6 e P n / 6 2 F o e b t h J W n / 0 / j t D 2 U U h s b K W Y 2 b w + Q R d 5 E 2 7 g D / h W x + A F B L A w Q U A A A I C A A E s M t a D 8 r p q 6 Q A A A D p A A A A E w A A A F t D b 2 5 0 Z W 5 0 X 1 R 5 c G V z X S 5 4 b W x t j k s O w j A M R K 8 S e Z + 6 s E A I N W U B 3 I A L R M H 9 i O a j x k X h b C w 4 E l c g b X e I p W f m e e b z e l f H Z A f x o D H 2 3 i n Y F C U I c s b f e t c q m L i R e z j W 1 f U Z K I o c d V F B x x w O i N F 0 Z H U s f C C X n c a P V n M + x x a D N n f d E m 7 L c o f G O y b H k u c f U F d n a v Q 0 s L i k L K + 1 G Q d x W n N z l Q K m x L j I + J e w P 3 k d w t A b z d n E J G 2 U d i F x G V 5 / A V B L A Q I U A x Q A A A g I A A S w y 1 q 9 u W 3 h p Q A A A P Y A A A A S A A A A A A A A A A A A A A C k g Q A A A A B D b 2 5 m a W c v U G F j a 2 F n Z S 5 4 b W x Q S w E C F A M U A A A I C A A E s M t a L U v q D t 4 B A A C N C A A A E w A A A A A A A A A A A A A A p I H V A A A A R m 9 y b X V s Y X M v U 2 V j d G l v b j E u b V B L A Q I U A x Q A A A g I A A S w y 1 o P y u m r p A A A A O k A A A A T A A A A A A A A A A A A A A C k g e Q C A A B b Q 2 9 u d G V u d F 9 U e X B l c 1 0 u e G 1 s U E s F B g A A A A A D A A M A w g A A A L 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g n A A A A A A A A x i 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Y 3 V y c m V u d F 9 p b n Z l b n R v c n 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l O W U 4 Y z Z h Y y 1 j Z m Y 4 L T Q 2 M m M t Y j U 5 Y S 1 l Y W Q 5 Z D g 3 Z j I 5 M T E i I C 8 + P E V u d H J 5 I F R 5 c G U 9 I k J 1 Z m Z l c k 5 l e H R S Z W Z y Z X N o I i B W Y W x 1 Z T 0 i b D E i I C 8 + P E V u d H J 5 I F R 5 c G U 9 I l J l c 3 V s d F R 5 c G U i I F Z h b H V l P S J z V G F i b G U i I C 8 + P E V u d H J 5 I F R 5 c G U 9 I k 5 h b W V V c G R h d G V k Q W Z 0 Z X J G a W x s I i B W Y W x 1 Z T 0 i b D A i I C 8 + P E V u d H J 5 I F R 5 c G U 9 I k Z p b G x U Y X J n Z X Q i I F Z h b H V l P S J z Y 3 V y c m V u d F 9 p b n Z l b n R v c n k 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Y t M T J U M D E 6 M D U 6 M z A u O T k y N T M 0 M F o i I C 8 + P E V u d H J 5 I F R 5 c G U 9 I k Z p b G x D b 2 x 1 b W 5 U e X B l c y I g V m F s d W U 9 I n N B d 1 l E I i A v P j x F b n R y e S B U e X B l P S J G a W x s Q 2 9 s d W 1 u T m F t Z X M i I F Z h b H V l P S J z W y Z x d W 9 0 O 3 B y b 2 R 1 Y 3 R f a W Q m c X V v d D s s J n F 1 b 3 Q 7 c H J v Z H V j d F 9 u Y W 1 l J n F 1 b 3 Q 7 L C Z x d W 9 0 O 3 N 0 b 2 N r X 2 x 2 b 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N 1 c n J l b n R f a W 5 2 Z W 5 0 b 3 J 5 L 0 F 1 d G 9 S Z W 1 v d m V k Q 2 9 s d W 1 u c z E u e 3 B y b 2 R 1 Y 3 R f a W Q s M H 0 m c X V v d D s s J n F 1 b 3 Q 7 U 2 V j d G l v b j E v Y 3 V y c m V u d F 9 p b n Z l b n R v c n k v Q X V 0 b 1 J l b W 9 2 Z W R D b 2 x 1 b W 5 z M S 5 7 c H J v Z H V j d F 9 u Y W 1 l L D F 9 J n F 1 b 3 Q 7 L C Z x d W 9 0 O 1 N l Y 3 R p b 2 4 x L 2 N 1 c n J l b n R f a W 5 2 Z W 5 0 b 3 J 5 L 0 F 1 d G 9 S Z W 1 v d m V k Q 2 9 s d W 1 u c z E u e 3 N 0 b 2 N r X 2 x 2 b C w y f S Z x d W 9 0 O 1 0 s J n F 1 b 3 Q 7 Q 2 9 s d W 1 u Q 2 9 1 b n Q m c X V v d D s 6 M y w m c X V v d D t L Z X l D b 2 x 1 b W 5 O Y W 1 l c y Z x d W 9 0 O z p b X S w m c X V v d D t D b 2 x 1 b W 5 J Z G V u d G l 0 a W V z J n F 1 b 3 Q 7 O l s m c X V v d D t T Z W N 0 a W 9 u M S 9 j d X J y Z W 5 0 X 2 l u d m V u d G 9 y e S 9 B d X R v U m V t b 3 Z l Z E N v b H V t b n M x L n t w c m 9 k d W N 0 X 2 l k L D B 9 J n F 1 b 3 Q 7 L C Z x d W 9 0 O 1 N l Y 3 R p b 2 4 x L 2 N 1 c n J l b n R f a W 5 2 Z W 5 0 b 3 J 5 L 0 F 1 d G 9 S Z W 1 v d m V k Q 2 9 s d W 1 u c z E u e 3 B y b 2 R 1 Y 3 R f b m F t Z S w x f S Z x d W 9 0 O y w m c X V v d D t T Z W N 0 a W 9 u M S 9 j d X J y Z W 5 0 X 2 l u d m V u d G 9 y e S 9 B d X R v U m V t b 3 Z l Z E N v b H V t b n M x L n t z d G 9 j a 1 9 s d m w s M n 0 m c X V v d D t d L C Z x d W 9 0 O 1 J l b G F 0 a W 9 u c 2 h p c E l u Z m 8 m c X V v d D s 6 W 1 1 9 I i A v P j w v U 3 R h Y m x l R W 5 0 c m l l c z 4 8 L 0 l 0 Z W 0 + P E l 0 Z W 0 + P E l 0 Z W 1 M b 2 N h d G l v b j 4 8 S X R l b V R 5 c G U + R m 9 y b X V s Y T w v S X R l b V R 5 c G U + P E l 0 Z W 1 Q Y X R o P l N l Y 3 R p b 2 4 x L 2 N 1 c n J l b n R f a W 5 2 Z W 5 0 b 3 J 5 L 1 N v d X J j Z T w v S X R l b V B h d G g + P C 9 J d G V t T G 9 j Y X R p b 2 4 + P F N 0 Y W J s Z U V u d H J p Z X M g L z 4 8 L 0 l 0 Z W 0 + P E l 0 Z W 0 + P E l 0 Z W 1 M b 2 N h d G l v b j 4 8 S X R l b V R 5 c G U + R m 9 y b X V s Y T w v S X R l b V R 5 c G U + P E l 0 Z W 1 Q Y X R o P l N l Y 3 R p b 2 4 x L 2 N 1 c n J l b n R f a W 5 2 Z W 5 0 b 3 J 5 L 1 B y b 2 1 v d G V k J T I w a G V h Z G V y c z w v S X R l b V B h d G g + P C 9 J d G V t T G 9 j Y X R p b 2 4 + P F N 0 Y W J s Z U V u d H J p Z X M g L z 4 8 L 0 l 0 Z W 0 + P E l 0 Z W 0 + P E l 0 Z W 1 M b 2 N h d G l v b j 4 8 S X R l b V R 5 c G U + R m 9 y b X V s Y T w v S X R l b V R 5 c G U + P E l 0 Z W 1 Q Y X R o P l N l Y 3 R p b 2 4 x L 2 N 1 c n J l b n R f a W 5 2 Z W 5 0 b 3 J 5 L 0 N o Y W 5 n Z W Q l M j B j b 2 x 1 b W 4 l M j B 0 e X B l P C 9 J d G V t U G F 0 a D 4 8 L 0 l 0 Z W 1 M b 2 N h d G l v b j 4 8 U 3 R h Y m x l R W 5 0 c m l l c y A v P j w v S X R l b T 4 8 S X R l b T 4 8 S X R l b U x v Y 2 F 0 a W 9 u P j x J d G V t V H l w Z T 5 G b 3 J t d W x h P C 9 J d G V t V H l w Z T 4 8 S X R l b V B h d G g + U 2 V j d G l v b j E v c m V v c m R l c l 9 u Z W V k Z W Q 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y M T c 4 M 2 E 4 Z C 1 h N T Y 3 L T R l O W U t O W J l M S 0 4 Z m Z k Z j h h M j Q x Z G Y i I C 8 + P E V u d H J 5 I F R 5 c G U 9 I k J 1 Z m Z l c k 5 l e H R S Z W Z y Z X N o I i B W Y W x 1 Z T 0 i b D E i I C 8 + P E V u d H J 5 I F R 5 c G U 9 I l J l c 3 V s d F R 5 c G U i I F Z h b H V l P S J z V G F i b G U i I C 8 + P E V u d H J 5 I F R 5 c G U 9 I k 5 h b W V V c G R h d G V k Q W Z 0 Z X J G a W x s I i B W Y W x 1 Z T 0 i b D A i I C 8 + P E V u d H J 5 I F R 5 c G U 9 I k Z p b G x U Y X J n Z X Q i I F Z h b H V l P S J z c m V v c m R l c l 9 u Z W V k Z W Q 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N S 0 w N i 0 x M l Q w M T o x M j o 1 M C 4 w M j Y 0 M j Y w W i I g L z 4 8 R W 5 0 c n k g V H l w Z T 0 i R m l s b E N v b H V t b l R 5 c G V z I i B W Y W x 1 Z T 0 i c 0 F 3 W U R B d z 0 9 I i A v P j x F b n R y e S B U e X B l P S J G a W x s Q 2 9 s d W 1 u T m F t Z X M i I F Z h b H V l P S J z W y Z x d W 9 0 O 3 B y b 2 R 1 Y 3 R f a W Q m c X V v d D s s J n F 1 b 3 Q 7 c H J v Z H V j d F 9 u Y W 1 l J n F 1 b 3 Q 7 L C Z x d W 9 0 O 3 J l b 3 J k Z X J f c G 9 p b n Q m c X V v d D s s J n F 1 b 3 Q 7 c 3 R v Y 2 t f b H Z 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v c m R l c l 9 u Z W V k Z W Q v Q X V 0 b 1 J l b W 9 2 Z W R D b 2 x 1 b W 5 z M S 5 7 c H J v Z H V j d F 9 p Z C w w f S Z x d W 9 0 O y w m c X V v d D t T Z W N 0 a W 9 u M S 9 y Z W 9 y Z G V y X 2 5 l Z W R l Z C 9 B d X R v U m V t b 3 Z l Z E N v b H V t b n M x L n t w c m 9 k d W N 0 X 2 5 h b W U s M X 0 m c X V v d D s s J n F 1 b 3 Q 7 U 2 V j d G l v b j E v c m V v c m R l c l 9 u Z W V k Z W Q v Q X V 0 b 1 J l b W 9 2 Z W R D b 2 x 1 b W 5 z M S 5 7 c m V v c m R l c l 9 w b 2 l u d C w y f S Z x d W 9 0 O y w m c X V v d D t T Z W N 0 a W 9 u M S 9 y Z W 9 y Z G V y X 2 5 l Z W R l Z C 9 B d X R v U m V t b 3 Z l Z E N v b H V t b n M x L n t z d G 9 j a 1 9 s d m w s M 3 0 m c X V v d D t d L C Z x d W 9 0 O 0 N v b H V t b k N v d W 5 0 J n F 1 b 3 Q 7 O j Q s J n F 1 b 3 Q 7 S 2 V 5 Q 2 9 s d W 1 u T m F t Z X M m c X V v d D s 6 W 1 0 s J n F 1 b 3 Q 7 Q 2 9 s d W 1 u S W R l b n R p d G l l c y Z x d W 9 0 O z p b J n F 1 b 3 Q 7 U 2 V j d G l v b j E v c m V v c m R l c l 9 u Z W V k Z W Q v Q X V 0 b 1 J l b W 9 2 Z W R D b 2 x 1 b W 5 z M S 5 7 c H J v Z H V j d F 9 p Z C w w f S Z x d W 9 0 O y w m c X V v d D t T Z W N 0 a W 9 u M S 9 y Z W 9 y Z G V y X 2 5 l Z W R l Z C 9 B d X R v U m V t b 3 Z l Z E N v b H V t b n M x L n t w c m 9 k d W N 0 X 2 5 h b W U s M X 0 m c X V v d D s s J n F 1 b 3 Q 7 U 2 V j d G l v b j E v c m V v c m R l c l 9 u Z W V k Z W Q v Q X V 0 b 1 J l b W 9 2 Z W R D b 2 x 1 b W 5 z M S 5 7 c m V v c m R l c l 9 w b 2 l u d C w y f S Z x d W 9 0 O y w m c X V v d D t T Z W N 0 a W 9 u M S 9 y Z W 9 y Z G V y X 2 5 l Z W R l Z C 9 B d X R v U m V t b 3 Z l Z E N v b H V t b n M x L n t z d G 9 j a 1 9 s d m w s M 3 0 m c X V v d D t d L C Z x d W 9 0 O 1 J l b G F 0 a W 9 u c 2 h p c E l u Z m 8 m c X V v d D s 6 W 1 1 9 I i A v P j w v U 3 R h Y m x l R W 5 0 c m l l c z 4 8 L 0 l 0 Z W 0 + P E l 0 Z W 0 + P E l 0 Z W 1 M b 2 N h d G l v b j 4 8 S X R l b V R 5 c G U + R m 9 y b X V s Y T w v S X R l b V R 5 c G U + P E l 0 Z W 1 Q Y X R o P l N l Y 3 R p b 2 4 x L 3 J l b 3 J k Z X J f b m V l Z G V k L 1 N v d X J j Z T w v S X R l b V B h d G g + P C 9 J d G V t T G 9 j Y X R p b 2 4 + P F N 0 Y W J s Z U V u d H J p Z X M g L z 4 8 L 0 l 0 Z W 0 + P E l 0 Z W 0 + P E l 0 Z W 1 M b 2 N h d G l v b j 4 8 S X R l b V R 5 c G U + R m 9 y b X V s Y T w v S X R l b V R 5 c G U + P E l 0 Z W 1 Q Y X R o P l N l Y 3 R p b 2 4 x L 3 J l b 3 J k Z X J f b m V l Z G V k L 1 B y b 2 1 v d G V k J T I w a G V h Z G V y c z w v S X R l b V B h d G g + P C 9 J d G V t T G 9 j Y X R p b 2 4 + P F N 0 Y W J s Z U V u d H J p Z X M g L z 4 8 L 0 l 0 Z W 0 + P E l 0 Z W 0 + P E l 0 Z W 1 M b 2 N h d G l v b j 4 8 S X R l b V R 5 c G U + R m 9 y b X V s Y T w v S X R l b V R 5 c G U + P E l 0 Z W 1 Q Y X R o P l N l Y 3 R p b 2 4 x L 3 J l b 3 J k Z X J f b m V l Z G V k L 0 N o Y W 5 n Z W Q l M j B j b 2 x 1 b W 4 l M j B 0 e X B l P C 9 J d G V t U G F 0 a D 4 8 L 0 l 0 Z W 1 M b 2 N h d G l v b j 4 8 U 3 R h Y m x l R W 5 0 c m l l c y A v P j w v S X R l b T 4 8 S X R l b T 4 8 S X R l b U x v Y 2 F 0 a W 9 u P j x J d G V t V H l w Z T 5 G b 3 J t d W x h P C 9 J d G V t V H l w Z T 4 8 S X R l b V B h d G g + U 2 V j d G l v b j E v c 3 V w c G x p Z X J f c G V y Z m 9 y b W F u Y 2 U 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Z D h k M W I y Y i 1 k Y j k 1 L T Q y M G Q t O D k 5 Z i 0 1 M G Y x N z k 2 Y z B i N z k i I C 8 + P E V u d H J 5 I F R 5 c G U 9 I k J 1 Z m Z l c k 5 l e H R S Z W Z y Z X N o I i B W Y W x 1 Z T 0 i b D E i I C 8 + P E V u d H J 5 I F R 5 c G U 9 I l J l c 3 V s d F R 5 c G U i I F Z h b H V l P S J z V G F i b G U i I C 8 + P E V u d H J 5 I F R 5 c G U 9 I k 5 h b W V V c G R h d G V k Q W Z 0 Z X J G a W x s I i B W Y W x 1 Z T 0 i b D A i I C 8 + P E V u d H J 5 I F R 5 c G U 9 I k Z p b G x U Y X J n Z X Q i I F Z h b H V l P S J z c 3 V w c G x p Z X J f c G V y Z m 9 y b W F u Y 2 U 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i 0 x M l Q w M T o z M D o z M y 4 0 N D Q 0 O D c w W i I g L z 4 8 R W 5 0 c n k g V H l w Z T 0 i R m l s b E N v b H V t b l R 5 c G V z I i B W Y W x 1 Z T 0 i c 0 J n V U Q i I C 8 + P E V u d H J 5 I F R 5 c G U 9 I k Z p b G x D b 2 x 1 b W 5 O Y W 1 l c y I g V m F s d W U 9 I n N b J n F 1 b 3 Q 7 c 3 V w c G x p Z X J f b m F t Z S Z x d W 9 0 O y w m c X V v d D t h d m V y Y W d l X 2 R l b G l 2 Z X J 5 X 2 R h e X M m c X V v d D s s J n F 1 b 3 Q 7 d G 9 0 Y W x f Z G V s a X Z l c m l 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N 1 c H B s a W V y X 3 B l c m Z v c m 1 h b m N l L 0 F 1 d G 9 S Z W 1 v d m V k Q 2 9 s d W 1 u c z E u e 3 N 1 c H B s a W V y X 2 5 h b W U s M H 0 m c X V v d D s s J n F 1 b 3 Q 7 U 2 V j d G l v b j E v c 3 V w c G x p Z X J f c G V y Z m 9 y b W F u Y 2 U v Q X V 0 b 1 J l b W 9 2 Z W R D b 2 x 1 b W 5 z M S 5 7 Y X Z l c m F n Z V 9 k Z W x p d m V y e V 9 k Y X l z L D F 9 J n F 1 b 3 Q 7 L C Z x d W 9 0 O 1 N l Y 3 R p b 2 4 x L 3 N 1 c H B s a W V y X 3 B l c m Z v c m 1 h b m N l L 0 F 1 d G 9 S Z W 1 v d m V k Q 2 9 s d W 1 u c z E u e 3 R v d G F s X 2 R l b G l 2 Z X J p Z X M s M n 0 m c X V v d D t d L C Z x d W 9 0 O 0 N v b H V t b k N v d W 5 0 J n F 1 b 3 Q 7 O j M s J n F 1 b 3 Q 7 S 2 V 5 Q 2 9 s d W 1 u T m F t Z X M m c X V v d D s 6 W 1 0 s J n F 1 b 3 Q 7 Q 2 9 s d W 1 u S W R l b n R p d G l l c y Z x d W 9 0 O z p b J n F 1 b 3 Q 7 U 2 V j d G l v b j E v c 3 V w c G x p Z X J f c G V y Z m 9 y b W F u Y 2 U v Q X V 0 b 1 J l b W 9 2 Z W R D b 2 x 1 b W 5 z M S 5 7 c 3 V w c G x p Z X J f b m F t Z S w w f S Z x d W 9 0 O y w m c X V v d D t T Z W N 0 a W 9 u M S 9 z d X B w b G l l c l 9 w Z X J m b 3 J t Y W 5 j Z S 9 B d X R v U m V t b 3 Z l Z E N v b H V t b n M x L n t h d m V y Y W d l X 2 R l b G l 2 Z X J 5 X 2 R h e X M s M X 0 m c X V v d D s s J n F 1 b 3 Q 7 U 2 V j d G l v b j E v c 3 V w c G x p Z X J f c G V y Z m 9 y b W F u Y 2 U v Q X V 0 b 1 J l b W 9 2 Z W R D b 2 x 1 b W 5 z M S 5 7 d G 9 0 Y W x f Z G V s a X Z l c m l l c y w y f S Z x d W 9 0 O 1 0 s J n F 1 b 3 Q 7 U m V s Y X R p b 2 5 z a G l w S W 5 m b y Z x d W 9 0 O z p b X X 0 i I C 8 + P C 9 T d G F i b G V F b n R y a W V z P j w v S X R l b T 4 8 S X R l b T 4 8 S X R l b U x v Y 2 F 0 a W 9 u P j x J d G V t V H l w Z T 5 G b 3 J t d W x h P C 9 J d G V t V H l w Z T 4 8 S X R l b V B h d G g + U 2 V j d G l v b j E v c 3 V w c G x p Z X J f c G V y Z m 9 y b W F u Y 2 U v U 2 9 1 c m N l P C 9 J d G V t U G F 0 a D 4 8 L 0 l 0 Z W 1 M b 2 N h d G l v b j 4 8 U 3 R h Y m x l R W 5 0 c m l l c y A v P j w v S X R l b T 4 8 S X R l b T 4 8 S X R l b U x v Y 2 F 0 a W 9 u P j x J d G V t V H l w Z T 5 G b 3 J t d W x h P C 9 J d G V t V H l w Z T 4 8 S X R l b V B h d G g + U 2 V j d G l v b j E v c 3 V w c G x p Z X J f c G V y Z m 9 y b W F u Y 2 U v U H J v b W 9 0 Z W Q l M j B o Z W F k Z X J z P C 9 J d G V t U G F 0 a D 4 8 L 0 l 0 Z W 1 M b 2 N h d G l v b j 4 8 U 3 R h Y m x l R W 5 0 c m l l c y A v P j w v S X R l b T 4 8 S X R l b T 4 8 S X R l b U x v Y 2 F 0 a W 9 u P j x J d G V t V H l w Z T 5 G b 3 J t d W x h P C 9 J d G V t V H l w Z T 4 8 S X R l b V B h d G g + U 2 V j d G l v b j E v c 3 V w c G x p Z X J f c G V y Z m 9 y b W F u Y 2 U v Q 2 h h b m d l Z C U y M G N v b H V t b i U y M H R 5 c G U 8 L 0 l 0 Z W 1 Q Y X R o P j w v S X R l b U x v Y 2 F 0 a W 9 u P j x T d G F i b G V F b n R y a W V z I C 8 + P C 9 J d G V t P j x J d G V t P j x J d G V t T G 9 j Y X R p b 2 4 + P E l 0 Z W 1 U e X B l P k Z v c m 1 1 b G E 8 L 0 l 0 Z W 1 U e X B l P j x J d G V t U G F 0 a D 5 T Z W N 0 a W 9 u M S 9 t b 2 5 0 a G x 5 X 2 Z s b 3 c 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5 Y T I 4 N G Y y Z C 0 4 Y T A 2 L T Q y Y z g t O D Y 5 M i 0 1 Y z Z m O G Z j N T k 1 M G E i I C 8 + P E V u d H J 5 I F R 5 c G U 9 I k J 1 Z m Z l c k 5 l e H R S Z W Z y Z X N o I i B W Y W x 1 Z T 0 i b D E i I C 8 + P E V u d H J 5 I F R 5 c G U 9 I l J l c 3 V s d F R 5 c G U i I F Z h b H V l P S J z V G F i b G U i I C 8 + P E V u d H J 5 I F R 5 c G U 9 I k 5 h b W V V c G R h d G V k Q W Z 0 Z X J G a W x s I i B W Y W x 1 Z T 0 i b D A i I C 8 + P E V u d H J 5 I F R 5 c G U 9 I k Z p b G x U Y X J n Z X Q i I F Z h b H V l P S J z b W 9 u d G h s e V 9 m b G 9 3 I i A v P j x F b n R y e S B U e X B l P S J G a W x s Z W R D b 2 1 w b G V 0 Z V J l c 3 V s d F R v V 2 9 y a 3 N o Z W V 0 I i B W Y W x 1 Z T 0 i b D E i I C 8 + P E V u d H J 5 I F R 5 c G U 9 I k F k Z G V k V G 9 E Y X R h T W 9 k Z W w i I F Z h b H V l P S J s M C I g L z 4 8 R W 5 0 c n k g V H l w Z T 0 i R m l s b E N v d W 5 0 I i B W Y W x 1 Z T 0 i b D Y w I i A v P j x F b n R y e S B U e X B l P S J G a W x s R X J y b 3 J D b 2 R l I i B W Y W x 1 Z T 0 i c 1 V u a 2 5 v d 2 4 i I C 8 + P E V u d H J 5 I F R 5 c G U 9 I k Z p b G x F c n J v c k N v d W 5 0 I i B W Y W x 1 Z T 0 i b D A i I C 8 + P E V u d H J 5 I F R 5 c G U 9 I k Z p b G x M Y X N 0 V X B k Y X R l Z C I g V m F s d W U 9 I m Q y M D I 1 L T A 2 L T E y V D A y O j A w O j A 5 L j Y w M j g w M T B a I i A v P j x F b n R y e S B U e X B l P S J G a W x s Q 2 9 s d W 1 u V H l w Z X M i I F Z h b H V l P S J z Q 1 F N R 0 F 3 T T 0 i I C 8 + P E V u d H J 5 I F R 5 c G U 9 I k Z p b G x D b 2 x 1 b W 5 O Y W 1 l c y I g V m F s d W U 9 I n N b J n F 1 b 3 Q 7 b W 9 u d G g m c X V v d D s s J n F 1 b 3 Q 7 c H J v Z H V j d F 9 p Z C Z x d W 9 0 O y w m c X V v d D t w c m 9 k d W N 0 X 2 5 h b W U m c X V v d D s s J n F 1 b 3 Q 7 d G 9 0 Y W x f a W 5 j b 2 1 p b m c m c X V v d D s s J n F 1 b 3 Q 7 d G 9 0 Y W x f b 3 V 0 Z 2 9 p b m c 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b 2 5 0 a G x 5 X 2 Z s b 3 c v Q X V 0 b 1 J l b W 9 2 Z W R D b 2 x 1 b W 5 z M S 5 7 b W 9 u d G g s M H 0 m c X V v d D s s J n F 1 b 3 Q 7 U 2 V j d G l v b j E v b W 9 u d G h s e V 9 m b G 9 3 L 0 F 1 d G 9 S Z W 1 v d m V k Q 2 9 s d W 1 u c z E u e 3 B y b 2 R 1 Y 3 R f a W Q s M X 0 m c X V v d D s s J n F 1 b 3 Q 7 U 2 V j d G l v b j E v b W 9 u d G h s e V 9 m b G 9 3 L 0 F 1 d G 9 S Z W 1 v d m V k Q 2 9 s d W 1 u c z E u e 3 B y b 2 R 1 Y 3 R f b m F t Z S w y f S Z x d W 9 0 O y w m c X V v d D t T Z W N 0 a W 9 u M S 9 t b 2 5 0 a G x 5 X 2 Z s b 3 c v Q X V 0 b 1 J l b W 9 2 Z W R D b 2 x 1 b W 5 z M S 5 7 d G 9 0 Y W x f a W 5 j b 2 1 p b m c s M 3 0 m c X V v d D s s J n F 1 b 3 Q 7 U 2 V j d G l v b j E v b W 9 u d G h s e V 9 m b G 9 3 L 0 F 1 d G 9 S Z W 1 v d m V k Q 2 9 s d W 1 u c z E u e 3 R v d G F s X 2 9 1 d G d v a W 5 n L D R 9 J n F 1 b 3 Q 7 X S w m c X V v d D t D b 2 x 1 b W 5 D b 3 V u d C Z x d W 9 0 O z o 1 L C Z x d W 9 0 O 0 t l e U N v b H V t b k 5 h b W V z J n F 1 b 3 Q 7 O l t d L C Z x d W 9 0 O 0 N v b H V t b k l k Z W 5 0 a X R p Z X M m c X V v d D s 6 W y Z x d W 9 0 O 1 N l Y 3 R p b 2 4 x L 2 1 v b n R o b H l f Z m x v d y 9 B d X R v U m V t b 3 Z l Z E N v b H V t b n M x L n t t b 2 5 0 a C w w f S Z x d W 9 0 O y w m c X V v d D t T Z W N 0 a W 9 u M S 9 t b 2 5 0 a G x 5 X 2 Z s b 3 c v Q X V 0 b 1 J l b W 9 2 Z W R D b 2 x 1 b W 5 z M S 5 7 c H J v Z H V j d F 9 p Z C w x f S Z x d W 9 0 O y w m c X V v d D t T Z W N 0 a W 9 u M S 9 t b 2 5 0 a G x 5 X 2 Z s b 3 c v Q X V 0 b 1 J l b W 9 2 Z W R D b 2 x 1 b W 5 z M S 5 7 c H J v Z H V j d F 9 u Y W 1 l L D J 9 J n F 1 b 3 Q 7 L C Z x d W 9 0 O 1 N l Y 3 R p b 2 4 x L 2 1 v b n R o b H l f Z m x v d y 9 B d X R v U m V t b 3 Z l Z E N v b H V t b n M x L n t 0 b 3 R h b F 9 p b m N v b W l u Z y w z f S Z x d W 9 0 O y w m c X V v d D t T Z W N 0 a W 9 u M S 9 t b 2 5 0 a G x 5 X 2 Z s b 3 c v Q X V 0 b 1 J l b W 9 2 Z W R D b 2 x 1 b W 5 z M S 5 7 d G 9 0 Y W x f b 3 V 0 Z 2 9 p b m c s N H 0 m c X V v d D t d L C Z x d W 9 0 O 1 J l b G F 0 a W 9 u c 2 h p c E l u Z m 8 m c X V v d D s 6 W 1 1 9 I i A v P j w v U 3 R h Y m x l R W 5 0 c m l l c z 4 8 L 0 l 0 Z W 0 + P E l 0 Z W 0 + P E l 0 Z W 1 M b 2 N h d G l v b j 4 8 S X R l b V R 5 c G U + R m 9 y b X V s Y T w v S X R l b V R 5 c G U + P E l 0 Z W 1 Q Y X R o P l N l Y 3 R p b 2 4 x L 2 1 v b n R o b H l f Z m x v d y 9 T b 3 V y Y 2 U 8 L 0 l 0 Z W 1 Q Y X R o P j w v S X R l b U x v Y 2 F 0 a W 9 u P j x T d G F i b G V F b n R y a W V z I C 8 + P C 9 J d G V t P j x J d G V t P j x J d G V t T G 9 j Y X R p b 2 4 + P E l 0 Z W 1 U e X B l P k Z v c m 1 1 b G E 8 L 0 l 0 Z W 1 U e X B l P j x J d G V t U G F 0 a D 5 T Z W N 0 a W 9 u M S 9 t b 2 5 0 a G x 5 X 2 Z s b 3 c v U H J v b W 9 0 Z W Q l M j B o Z W F k Z X J z P C 9 J d G V t U G F 0 a D 4 8 L 0 l 0 Z W 1 M b 2 N h d G l v b j 4 8 U 3 R h Y m x l R W 5 0 c m l l c y A v P j w v S X R l b T 4 8 S X R l b T 4 8 S X R l b U x v Y 2 F 0 a W 9 u P j x J d G V t V H l w Z T 5 G b 3 J t d W x h P C 9 J d G V t V H l w Z T 4 8 S X R l b V B h d G g + U 2 V j d G l v b j E v b W 9 u d G h s e V 9 m b G 9 3 L 0 N o Y W 5 n Z W Q l M j B j b 2 x 1 b W 4 l M j B 0 e X B l P C 9 J d G V t U G F 0 a D 4 8 L 0 l 0 Z W 1 M b 2 N h d G l v b j 4 8 U 3 R h Y m x l R W 5 0 c m l l c y A v P j w v S X R l b T 4 8 L 0 l 0 Z W 1 z P j w v T G 9 j Y W x Q Y W N r Y W d l T W V 0 Y W R h d G F G a W x l P h Y A A A B Q S w U G A A A A A A A A A A A A A A A A A A A A A A A A Z A A A A L o 6 c 6 f 9 2 t K y s 9 h D X d K W l m s I z y 9 V j r F f i v Z q D 5 p o W 5 x K s R i y O c X T m O T V y K Y 3 L a c e Q u c 0 l l k L K B b n R G / a 8 N B n M P O z V b / q 4 c N H D C s 8 D k s C E u J O 0 V 3 A c 5 W l X J f L m 1 w a s l S n G G L K B i k = < / D a t a M a s h u p > 
</file>

<file path=customXml/itemProps1.xml><?xml version="1.0" encoding="utf-8"?>
<ds:datastoreItem xmlns:ds="http://schemas.openxmlformats.org/officeDocument/2006/customXml" ds:itemID="{50AEB257-E1A2-CA4F-BEF9-1EA2546013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Stock_pivot</vt:lpstr>
      <vt:lpstr>current_inventory</vt:lpstr>
      <vt:lpstr>Reorder_pivot</vt:lpstr>
      <vt:lpstr>reorder_needed</vt:lpstr>
      <vt:lpstr>supplier_performance</vt:lpstr>
      <vt:lpstr>monthly_pivot</vt:lpstr>
      <vt:lpstr>monthly_flow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Sigulin</dc:creator>
  <cp:lastModifiedBy>Denis Sigulin</cp:lastModifiedBy>
  <dcterms:created xsi:type="dcterms:W3CDTF">2025-06-12T01:00:39Z</dcterms:created>
  <dcterms:modified xsi:type="dcterms:W3CDTF">2025-06-12T03:07:03Z</dcterms:modified>
</cp:coreProperties>
</file>