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sb3920_ic_ac_uk/Documents/60003_Processing Lab/Figures/Data/"/>
    </mc:Choice>
  </mc:AlternateContent>
  <xr:revisionPtr revIDLastSave="203" documentId="8_{AC0A0411-58CD-D042-BE3E-078C2E5181E1}" xr6:coauthVersionLast="47" xr6:coauthVersionMax="47" xr10:uidLastSave="{E83DF5B5-ACBC-4B42-84EB-00DFAB12D36A}"/>
  <bookViews>
    <workbookView xWindow="-98" yWindow="-98" windowWidth="20715" windowHeight="13155" activeTab="2" xr2:uid="{81E53136-284E-5A43-965E-CB0EE96A4FCF}"/>
  </bookViews>
  <sheets>
    <sheet name="Sheet1" sheetId="1" r:id="rId1"/>
    <sheet name="Plot data" sheetId="2" r:id="rId2"/>
    <sheet name="Plot data_sf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B2" i="3"/>
  <c r="A2" i="3"/>
  <c r="E2" i="3"/>
  <c r="E3" i="3"/>
  <c r="E4" i="3"/>
  <c r="E5" i="3"/>
  <c r="E6" i="3"/>
  <c r="D3" i="3"/>
  <c r="D4" i="3"/>
  <c r="D5" i="3"/>
  <c r="D6" i="3"/>
  <c r="E6" i="2"/>
  <c r="E5" i="2"/>
  <c r="E4" i="2"/>
  <c r="E3" i="2"/>
  <c r="E2" i="2"/>
  <c r="B2" i="2"/>
  <c r="A2" i="2"/>
  <c r="D6" i="2"/>
  <c r="D5" i="2"/>
  <c r="D4" i="2"/>
  <c r="D3" i="2"/>
  <c r="D2" i="2"/>
  <c r="C13" i="1"/>
  <c r="D13" i="1"/>
  <c r="E13" i="1"/>
  <c r="F13" i="1"/>
  <c r="G13" i="1"/>
  <c r="F14" i="1"/>
  <c r="G14" i="1"/>
  <c r="C14" i="1"/>
  <c r="D14" i="1"/>
  <c r="E14" i="1"/>
  <c r="B14" i="1"/>
  <c r="B13" i="1"/>
</calcChain>
</file>

<file path=xl/sharedStrings.xml><?xml version="1.0" encoding="utf-8"?>
<sst xmlns="http://schemas.openxmlformats.org/spreadsheetml/2006/main" count="13" uniqueCount="8">
  <si>
    <t>initial</t>
  </si>
  <si>
    <t>average</t>
  </si>
  <si>
    <t>std</t>
  </si>
  <si>
    <t>time_A200</t>
  </si>
  <si>
    <t>avg_A200</t>
  </si>
  <si>
    <t>std_A200</t>
  </si>
  <si>
    <t>avg_0</t>
  </si>
  <si>
    <t>std_0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</si>
</sst>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2"/>
      <color theme="1"/>
      <name val="Calibri"/>
      <family val="2"/>
      <scheme val="minor"/>
    </font>
    <font>
      <sz val="13"/>
      <color theme="1"/>
      <name val="Helvetica Neue"/>
      <family val="2"/>
    </font>
    <font>
      <sz val="10"/>
      <color theme="1"/>
      <name val="Helvetica Neue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Sheet1!$C$14:$G$14</c:f>
                <c:numCache>
                  <c:formatCode>General</c:formatCode>
                  <c:ptCount val="5"/>
                  <c:pt idx="0">
                    <c:v>3.4659630696243728</c:v>
                  </c:pt>
                  <c:pt idx="1">
                    <c:v>8.5329303290252927</c:v>
                  </c:pt>
                  <c:pt idx="2">
                    <c:v>3.2075068199459835</c:v>
                  </c:pt>
                  <c:pt idx="3">
                    <c:v>2.830265005260109</c:v>
                  </c:pt>
                  <c:pt idx="4">
                    <c:v>2.3495744295510206</c:v>
                  </c:pt>
                </c:numCache>
              </c:numRef>
            </c:plus>
            <c:minus>
              <c:numRef>
                <c:f>Sheet1!$C$14:$G$14</c:f>
                <c:numCache>
                  <c:formatCode>General</c:formatCode>
                  <c:ptCount val="5"/>
                  <c:pt idx="0">
                    <c:v>3.4659630696243728</c:v>
                  </c:pt>
                  <c:pt idx="1">
                    <c:v>8.5329303290252927</c:v>
                  </c:pt>
                  <c:pt idx="2">
                    <c:v>3.2075068199459835</c:v>
                  </c:pt>
                  <c:pt idx="3">
                    <c:v>2.830265005260109</c:v>
                  </c:pt>
                  <c:pt idx="4">
                    <c:v>2.3495744295510206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Sheet1!$C$2:$G$2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24</c:v>
                </c:pt>
                <c:pt idx="3">
                  <c:v>48</c:v>
                </c:pt>
                <c:pt idx="4">
                  <c:v>96</c:v>
                </c:pt>
              </c:numCache>
            </c:numRef>
          </c:xVal>
          <c:yVal>
            <c:numRef>
              <c:f>Sheet1!$C$13:$G$13</c:f>
              <c:numCache>
                <c:formatCode>0.0</c:formatCode>
                <c:ptCount val="5"/>
                <c:pt idx="0">
                  <c:v>57.71</c:v>
                </c:pt>
                <c:pt idx="1">
                  <c:v>65.710000000000008</c:v>
                </c:pt>
                <c:pt idx="2">
                  <c:v>81.93</c:v>
                </c:pt>
                <c:pt idx="3">
                  <c:v>86.24</c:v>
                </c:pt>
                <c:pt idx="4">
                  <c:v>82.15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A8-4FA1-AC45-5C9433CDA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012664"/>
        <c:axId val="1185009784"/>
      </c:scatterChart>
      <c:valAx>
        <c:axId val="1185012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Aging</a:t>
                </a:r>
                <a:r>
                  <a:rPr lang="en-GB" baseline="0"/>
                  <a:t> time /h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009784"/>
        <c:crosses val="autoZero"/>
        <c:crossBetween val="midCat"/>
      </c:valAx>
      <c:valAx>
        <c:axId val="1185009784"/>
        <c:scaling>
          <c:orientation val="minMax"/>
          <c:max val="90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Hardness /MPa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012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635000</xdr:colOff>
      <xdr:row>0</xdr:row>
      <xdr:rowOff>180975</xdr:rowOff>
    </xdr:from>
    <xdr:to>
      <xdr:col>14</xdr:col>
      <xdr:colOff>177800</xdr:colOff>
      <xdr:row>14</xdr:row>
      <xdr:rowOff>25400</xdr:rowOff>
    </xdr:to>
    <xdr:graphicFrame macro="">
      <xdr:nvGraphicFramePr>
        <xdr:cNvPr id="71" name="Chart 1">
          <a:extLst>
            <a:ext uri="{FF2B5EF4-FFF2-40B4-BE49-F238E27FC236}">
              <a16:creationId xmlns:a16="http://schemas.microsoft.com/office/drawing/2014/main" id="{5E98CF1A-25A8-5945-6A7E-B0D8D8B55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D4B07-D121-FF40-B679-2606414CEE33}">
  <dimension ref="A2:G14"/>
  <sheetViews>
    <sheetView workbookViewId="0">
      <selection activeCell="D19" sqref="D19"/>
    </sheetView>
  </sheetViews>
  <sheetFormatPr defaultColWidth="11" defaultRowHeight="15.75"/>
  <sheetData>
    <row r="2" spans="1:7">
      <c r="B2" t="s">
        <v>0</v>
      </c>
      <c r="C2">
        <v>0</v>
      </c>
      <c r="D2">
        <v>6</v>
      </c>
      <c r="E2">
        <v>24</v>
      </c>
      <c r="F2">
        <v>48</v>
      </c>
      <c r="G2">
        <v>96</v>
      </c>
    </row>
    <row r="3" spans="1:7" ht="16.899999999999999">
      <c r="B3" s="1">
        <v>56.9</v>
      </c>
      <c r="C3" s="2">
        <v>51.9</v>
      </c>
      <c r="D3" s="2">
        <v>47.7</v>
      </c>
      <c r="E3" s="2">
        <v>77.900000000000006</v>
      </c>
      <c r="F3" s="2">
        <v>80.5</v>
      </c>
      <c r="G3" s="2">
        <v>78.7</v>
      </c>
    </row>
    <row r="4" spans="1:7" ht="16.899999999999999">
      <c r="B4" s="1">
        <v>57.6</v>
      </c>
      <c r="C4" s="2">
        <v>54.2</v>
      </c>
      <c r="D4" s="2">
        <v>57.4</v>
      </c>
      <c r="E4" s="2">
        <v>79</v>
      </c>
      <c r="F4" s="2">
        <v>83</v>
      </c>
      <c r="G4" s="2">
        <v>79.2</v>
      </c>
    </row>
    <row r="5" spans="1:7" ht="16.899999999999999">
      <c r="B5" s="1">
        <v>59.4</v>
      </c>
      <c r="C5" s="2">
        <v>55.1</v>
      </c>
      <c r="D5" s="2">
        <v>59.9</v>
      </c>
      <c r="E5" s="2">
        <v>79.7</v>
      </c>
      <c r="F5" s="2">
        <v>85</v>
      </c>
      <c r="G5" s="2">
        <v>80</v>
      </c>
    </row>
    <row r="6" spans="1:7" ht="16.899999999999999">
      <c r="B6" s="1">
        <v>60.4</v>
      </c>
      <c r="C6" s="2">
        <v>55.6</v>
      </c>
      <c r="D6" s="2">
        <v>65.400000000000006</v>
      </c>
      <c r="E6" s="2">
        <v>80.099999999999994</v>
      </c>
      <c r="F6" s="2">
        <v>85.8</v>
      </c>
      <c r="G6" s="2">
        <v>80.3</v>
      </c>
    </row>
    <row r="7" spans="1:7" ht="16.899999999999999">
      <c r="B7" s="1">
        <v>60.5</v>
      </c>
      <c r="C7" s="2">
        <v>57.3</v>
      </c>
      <c r="D7" s="2">
        <v>66.099999999999994</v>
      </c>
      <c r="E7" s="2">
        <v>80.5</v>
      </c>
      <c r="F7" s="2">
        <v>86.1</v>
      </c>
      <c r="G7" s="2">
        <v>82</v>
      </c>
    </row>
    <row r="8" spans="1:7" ht="16.899999999999999">
      <c r="B8" s="1">
        <v>60.8</v>
      </c>
      <c r="C8" s="2">
        <v>57.6</v>
      </c>
      <c r="D8" s="2">
        <v>66.8</v>
      </c>
      <c r="E8" s="2">
        <v>81</v>
      </c>
      <c r="F8" s="2">
        <v>86.4</v>
      </c>
      <c r="G8" s="2">
        <v>83.2</v>
      </c>
    </row>
    <row r="9" spans="1:7" ht="16.899999999999999">
      <c r="B9" s="1">
        <v>61.5</v>
      </c>
      <c r="C9" s="2">
        <v>59.6</v>
      </c>
      <c r="D9" s="2">
        <v>68.8</v>
      </c>
      <c r="E9" s="2">
        <v>81.400000000000006</v>
      </c>
      <c r="F9" s="2">
        <v>86.7</v>
      </c>
      <c r="G9" s="2">
        <v>83.6</v>
      </c>
    </row>
    <row r="10" spans="1:7" ht="16.899999999999999">
      <c r="B10" s="1">
        <v>63.3</v>
      </c>
      <c r="C10" s="2">
        <v>60.4</v>
      </c>
      <c r="D10" s="2">
        <v>71.8</v>
      </c>
      <c r="E10" s="2">
        <v>85.4</v>
      </c>
      <c r="F10" s="2">
        <v>89.4</v>
      </c>
      <c r="G10" s="2">
        <v>84.2</v>
      </c>
    </row>
    <row r="11" spans="1:7" ht="16.899999999999999">
      <c r="B11" s="1">
        <v>63.3</v>
      </c>
      <c r="C11" s="2">
        <v>61.7</v>
      </c>
      <c r="D11" s="2">
        <v>73.8</v>
      </c>
      <c r="E11" s="2">
        <v>87.1</v>
      </c>
      <c r="F11" s="2">
        <v>89.6</v>
      </c>
      <c r="G11" s="2">
        <v>84.4</v>
      </c>
    </row>
    <row r="12" spans="1:7" ht="16.899999999999999">
      <c r="B12" s="1">
        <v>69.5</v>
      </c>
      <c r="C12" s="2">
        <v>63.7</v>
      </c>
      <c r="D12" s="2">
        <v>79.400000000000006</v>
      </c>
      <c r="E12" s="2">
        <v>87.2</v>
      </c>
      <c r="F12" s="2">
        <v>89.9</v>
      </c>
      <c r="G12" s="2">
        <v>85.9</v>
      </c>
    </row>
    <row r="13" spans="1:7">
      <c r="A13" t="s">
        <v>1</v>
      </c>
      <c r="B13" s="3">
        <f>AVERAGE(B3:B12)</f>
        <v>61.320000000000007</v>
      </c>
      <c r="C13" s="3">
        <f t="shared" ref="C13:G13" si="0">AVERAGE(C3:C12)</f>
        <v>57.71</v>
      </c>
      <c r="D13" s="3">
        <f t="shared" si="0"/>
        <v>65.710000000000008</v>
      </c>
      <c r="E13" s="3">
        <f t="shared" si="0"/>
        <v>81.93</v>
      </c>
      <c r="F13" s="3">
        <f t="shared" si="0"/>
        <v>86.24</v>
      </c>
      <c r="G13" s="3">
        <f t="shared" si="0"/>
        <v>82.15</v>
      </c>
    </row>
    <row r="14" spans="1:7">
      <c r="A14" t="s">
        <v>2</v>
      </c>
      <c r="B14" s="3">
        <f>_xlfn.STDEV.P(B3:B12)</f>
        <v>3.3709939187129954</v>
      </c>
      <c r="C14" s="3">
        <f t="shared" ref="C14:G14" si="1">_xlfn.STDEV.P(C3:C12)</f>
        <v>3.4659630696243728</v>
      </c>
      <c r="D14" s="3">
        <f t="shared" si="1"/>
        <v>8.5329303290252927</v>
      </c>
      <c r="E14" s="3">
        <f t="shared" si="1"/>
        <v>3.2075068199459835</v>
      </c>
      <c r="F14" s="3">
        <f t="shared" si="1"/>
        <v>2.830265005260109</v>
      </c>
      <c r="G14" s="3">
        <f t="shared" si="1"/>
        <v>2.3495744295510206</v>
      </c>
    </row>
  </sheetData>
  <sortState xmlns:xlrd2="http://schemas.microsoft.com/office/spreadsheetml/2017/richdata2" ref="G3:G12">
    <sortCondition ref="G3:G1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86808-78C7-46C5-946A-661FBDDE4A26}">
  <dimension ref="A1:E6"/>
  <sheetViews>
    <sheetView workbookViewId="0">
      <selection sqref="A1:E6"/>
    </sheetView>
  </sheetViews>
  <sheetFormatPr defaultColWidth="11" defaultRowHeight="15.75"/>
  <sheetData>
    <row r="1" spans="1:5">
      <c r="A1" t="s">
        <v>6</v>
      </c>
      <c r="B1" t="s">
        <v>7</v>
      </c>
      <c r="C1" t="s">
        <v>3</v>
      </c>
      <c r="D1" t="s">
        <v>4</v>
      </c>
      <c r="E1" t="s">
        <v>5</v>
      </c>
    </row>
    <row r="2" spans="1:5">
      <c r="A2" s="3">
        <f>AVERAGE(Sheet1!B5:B10)</f>
        <v>60.983333333333341</v>
      </c>
      <c r="B2" s="3">
        <f>_xlfn.STDEV.P(Sheet1!B5:B10)</f>
        <v>1.2074997124453299</v>
      </c>
      <c r="C2">
        <v>0</v>
      </c>
      <c r="D2" s="3">
        <f>AVERAGE(Sheet1!C5:C10)</f>
        <v>57.599999999999994</v>
      </c>
      <c r="E2" s="3">
        <f>_xlfn.STDEV.P(Sheet1!C5:C10)</f>
        <v>1.9226717521892978</v>
      </c>
    </row>
    <row r="3" spans="1:5">
      <c r="C3">
        <v>6</v>
      </c>
      <c r="D3" s="3">
        <f>AVERAGE(Sheet1!D5:D10)</f>
        <v>66.466666666666669</v>
      </c>
      <c r="E3" s="3">
        <f>_xlfn.STDEV.P(Sheet1!D5:D10)</f>
        <v>3.6146307633775745</v>
      </c>
    </row>
    <row r="4" spans="1:5">
      <c r="C4">
        <v>24</v>
      </c>
      <c r="D4" s="3">
        <f>AVERAGE(Sheet1!E5:E10)</f>
        <v>81.350000000000009</v>
      </c>
      <c r="E4" s="3">
        <f>_xlfn.STDEV.P(Sheet1!E5:E10)</f>
        <v>1.8945096111307209</v>
      </c>
    </row>
    <row r="5" spans="1:5">
      <c r="C5">
        <v>48</v>
      </c>
      <c r="D5" s="3">
        <f>AVERAGE(Sheet1!F5:F10)</f>
        <v>86.566666666666663</v>
      </c>
      <c r="E5" s="3">
        <f>_xlfn.STDEV.P(Sheet1!F5:F10)</f>
        <v>1.374368541872556</v>
      </c>
    </row>
    <row r="6" spans="1:5">
      <c r="C6">
        <v>96</v>
      </c>
      <c r="D6" s="3">
        <f>AVERAGE(Sheet1!G5:G10)</f>
        <v>82.216666666666669</v>
      </c>
      <c r="E6" s="3">
        <f>_xlfn.STDEV.P(Sheet1!G5:G10)</f>
        <v>1.6045940988992275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DE81C-22EF-4C48-A958-0F4AA3ECDC7C}">
  <dimension ref="A1:J15"/>
  <sheetViews>
    <sheetView tabSelected="1" workbookViewId="0">
      <selection activeCell="H8" sqref="H8"/>
    </sheetView>
  </sheetViews>
  <sheetFormatPr defaultRowHeight="15.75"/>
  <sheetData>
    <row r="1" spans="1:10">
      <c r="A1" t="s">
        <v>6</v>
      </c>
      <c r="B1" t="s">
        <v>7</v>
      </c>
      <c r="C1" t="s">
        <v>3</v>
      </c>
      <c r="D1" t="s">
        <v>4</v>
      </c>
      <c r="E1" t="s">
        <v>5</v>
      </c>
    </row>
    <row r="2" spans="1:10">
      <c r="A2" s="3">
        <f>ROUND('Plot data'!A2,1)</f>
        <v>61</v>
      </c>
      <c r="B2" s="3">
        <f>ROUND('Plot data'!B2,1)</f>
        <v>1.2</v>
      </c>
      <c r="C2">
        <v>0</v>
      </c>
      <c r="D2" s="3">
        <f>ROUND('Plot data'!D2,1)</f>
        <v>57.6</v>
      </c>
      <c r="E2" s="3">
        <f>ROUND('Plot data'!E2,1)</f>
        <v>1.9</v>
      </c>
    </row>
    <row r="3" spans="1:10">
      <c r="C3">
        <v>6</v>
      </c>
      <c r="D3" s="3">
        <f>ROUND('Plot data'!D3,1)</f>
        <v>66.5</v>
      </c>
      <c r="E3" s="3">
        <f>ROUND('Plot data'!E3,1)</f>
        <v>3.6</v>
      </c>
    </row>
    <row r="4" spans="1:10">
      <c r="C4">
        <v>24</v>
      </c>
      <c r="D4" s="3">
        <f>ROUND('Plot data'!D4,1)</f>
        <v>81.400000000000006</v>
      </c>
      <c r="E4" s="3">
        <f>ROUND('Plot data'!E4,1)</f>
        <v>1.9</v>
      </c>
    </row>
    <row r="5" spans="1:10">
      <c r="C5">
        <v>48</v>
      </c>
      <c r="D5" s="3">
        <f>ROUND('Plot data'!D5,1)</f>
        <v>86.6</v>
      </c>
      <c r="E5" s="3">
        <f>ROUND('Plot data'!E5,1)</f>
        <v>1.4</v>
      </c>
    </row>
    <row r="6" spans="1:10">
      <c r="C6">
        <v>96</v>
      </c>
      <c r="D6" s="3">
        <f>ROUND('Plot data'!D6,1)</f>
        <v>82.2</v>
      </c>
      <c r="E6" s="3">
        <f>ROUND('Plot data'!E6,1)</f>
        <v>1.6</v>
      </c>
    </row>
    <row r="10" spans="1:10">
      <c r="A10" s="3"/>
      <c r="B10" s="3"/>
      <c r="D10" s="3"/>
      <c r="E10" s="3"/>
    </row>
    <row r="11" spans="1:10">
      <c r="D11" s="3"/>
      <c r="E11" s="3"/>
      <c r="F11" s="3"/>
      <c r="G11" s="3"/>
      <c r="I11" s="3"/>
      <c r="J11" s="3"/>
    </row>
    <row r="12" spans="1:10">
      <c r="D12" s="3"/>
      <c r="E12" s="3"/>
      <c r="I12" s="3"/>
      <c r="J12" s="3"/>
    </row>
    <row r="13" spans="1:10">
      <c r="D13" s="3"/>
      <c r="E13" s="3"/>
      <c r="I13" s="3"/>
      <c r="J13" s="3"/>
    </row>
    <row r="14" spans="1:10">
      <c r="D14" s="3"/>
      <c r="E14" s="3"/>
      <c r="I14" s="3"/>
      <c r="J14" s="3"/>
    </row>
    <row r="15" spans="1:10">
      <c r="I15" s="3"/>
      <c r="J15" s="3"/>
    </row>
  </sheetData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fa854a1-3732-47e8-8bba-395f688d1d52" xsi:nil="true"/>
    <lcf76f155ced4ddcb4097134ff3c332f xmlns="e2d0cb31-04a4-4d52-953d-a59df90cb233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233CC914C24F46806E23DC0959A8F7" ma:contentTypeVersion="11" ma:contentTypeDescription="Create a new document." ma:contentTypeScope="" ma:versionID="450b4153c39d36823d647d04e9cb809f">
  <xsd:schema xmlns:xsd="http://www.w3.org/2001/XMLSchema" xmlns:xs="http://www.w3.org/2001/XMLSchema" xmlns:p="http://schemas.microsoft.com/office/2006/metadata/properties" xmlns:ns2="e2d0cb31-04a4-4d52-953d-a59df90cb233" xmlns:ns3="7fa854a1-3732-47e8-8bba-395f688d1d52" targetNamespace="http://schemas.microsoft.com/office/2006/metadata/properties" ma:root="true" ma:fieldsID="1144e9313b482f22a749f0b51620ae6c" ns2:_="" ns3:_="">
    <xsd:import namespace="e2d0cb31-04a4-4d52-953d-a59df90cb233"/>
    <xsd:import namespace="7fa854a1-3732-47e8-8bba-395f688d1d5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d0cb31-04a4-4d52-953d-a59df90cb2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74661dae-d6df-48fc-a54e-a577d2899e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a854a1-3732-47e8-8bba-395f688d1d52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6b4d9d8-c603-4ec7-b083-87c6b055d619}" ma:internalName="TaxCatchAll" ma:showField="CatchAllData" ma:web="7fa854a1-3732-47e8-8bba-395f688d1d5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EE7E452-892B-4FAC-9791-924C16AF0F66}">
  <ds:schemaRefs>
    <ds:schemaRef ds:uri="http://schemas.microsoft.com/office/2006/metadata/properties"/>
    <ds:schemaRef ds:uri="http://schemas.microsoft.com/office/infopath/2007/PartnerControls"/>
    <ds:schemaRef ds:uri="7fa854a1-3732-47e8-8bba-395f688d1d52"/>
    <ds:schemaRef ds:uri="e2d0cb31-04a4-4d52-953d-a59df90cb233"/>
  </ds:schemaRefs>
</ds:datastoreItem>
</file>

<file path=customXml/itemProps2.xml><?xml version="1.0" encoding="utf-8"?>
<ds:datastoreItem xmlns:ds="http://schemas.openxmlformats.org/officeDocument/2006/customXml" ds:itemID="{F89F0A0F-4FFB-466E-A731-BBD180837A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d0cb31-04a4-4d52-953d-a59df90cb233"/>
    <ds:schemaRef ds:uri="7fa854a1-3732-47e8-8bba-395f688d1d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8A30BB6-5D5F-4A11-AFAD-A6BA4E0A685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Plot data</vt:lpstr>
      <vt:lpstr>Plot data_sf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Sigurd Bjerkhaug</cp:lastModifiedBy>
  <cp:revision/>
  <dcterms:created xsi:type="dcterms:W3CDTF">2022-11-15T15:53:39Z</dcterms:created>
  <dcterms:modified xsi:type="dcterms:W3CDTF">2023-03-12T17:23:24Z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0x0101002C233CC914C24F46806E23DC0959A8F7</vt:lpwstr>
  </property>
  <property fmtid="{D5CDD505-2E9C-101B-9397-08002B2CF9AE}" pid="3" name="MediaServiceImageTags">
    <vt:lpwstr/>
  </property>
</Properties>
</file>