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passes" sheetId="1" state="visible" r:id="rId2"/>
  </sheets>
  <definedNames>
    <definedName function="false" hidden="false" name="a" vbProcedure="false">3passes!$H$3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TonyLadson:
</t>
        </r>
        <r>
          <rPr>
            <sz val="9"/>
            <color rgb="FF000000"/>
            <rFont val="Tahoma"/>
            <family val="2"/>
            <charset val="1"/>
          </rPr>
          <t xml:space="preserve">Note that the first 30 lines of data are reflected  i.e. copied from lines 2 to 31 in the original data file.  Have a look at row 39</t>
        </r>
      </text>
    </comment>
    <comment ref="D25" authorId="0">
      <text>
        <r>
          <rPr>
            <sz val="8"/>
            <color rgb="FF000000"/>
            <rFont val="Tahoma"/>
            <family val="2"/>
            <charset val="1"/>
          </rPr>
          <t xml:space="preserve">Rreflected data.
 30 days at the start, and 30 days  at the end. This is used to allow the filter to warm up and cool down.</t>
        </r>
      </text>
    </comment>
    <comment ref="F9" authorId="0">
      <text>
        <r>
          <rPr>
            <sz val="8"/>
            <color rgb="FF000000"/>
            <rFont val="Tahoma"/>
            <family val="2"/>
            <charset val="1"/>
          </rPr>
          <t xml:space="preserve">change this to equal Q  at this time step</t>
        </r>
      </text>
    </comment>
    <comment ref="H9" authorId="0">
      <text>
        <r>
          <rPr>
            <sz val="8"/>
            <color rgb="FF000000"/>
            <rFont val="Tahoma"/>
            <family val="2"/>
            <charset val="1"/>
          </rPr>
          <t xml:space="preserve">Remember that the second pass is backward.
Meaning that the line after is used, instead of the line before (k+1, rather than k-1).</t>
        </r>
      </text>
    </comment>
    <comment ref="H10" authorId="0">
      <text>
        <r>
          <rPr>
            <sz val="8"/>
            <color rgb="FF000000"/>
            <rFont val="Tahoma"/>
            <family val="2"/>
            <charset val="1"/>
          </rPr>
          <t xml:space="preserve">Changed QF2 at final time step to equal QF1 at final timestep
(i.e. look at the very last entry in this row)</t>
        </r>
      </text>
    </comment>
    <comment ref="H135" authorId="0">
      <text>
        <r>
          <rPr>
            <sz val="11"/>
            <color rgb="FF000000"/>
            <rFont val="Calibri"/>
            <family val="2"/>
            <charset val="1"/>
          </rPr>
          <t xml:space="preserve">TonyLadson:
</t>
        </r>
        <r>
          <rPr>
            <sz val="9"/>
            <color rgb="FF000000"/>
            <rFont val="Tahoma"/>
            <family val="2"/>
            <charset val="1"/>
          </rPr>
          <t xml:space="preserve">This is set to QB1 at the same time step</t>
        </r>
      </text>
    </comment>
    <comment ref="J9" authorId="0">
      <text>
        <r>
          <rPr>
            <sz val="8"/>
            <color rgb="FF000000"/>
            <rFont val="Tahoma"/>
            <family val="2"/>
            <charset val="1"/>
          </rPr>
          <t xml:space="preserve">
change to equal QB2 at this time step</t>
        </r>
      </text>
    </comment>
    <comment ref="L107" authorId="0">
      <text>
        <r>
          <rPr>
            <sz val="11"/>
            <color rgb="FF000000"/>
            <rFont val="Calibri"/>
            <family val="2"/>
            <charset val="1"/>
          </rPr>
          <t xml:space="preserve">TonyLadson:
</t>
        </r>
        <r>
          <rPr>
            <sz val="9"/>
            <color rgb="FF000000"/>
            <rFont val="Tahoma"/>
            <family val="2"/>
            <charset val="1"/>
          </rPr>
          <t xml:space="preserve">Minor differences between Basejumper and the spreadsheet solution. OK to at least 5 decimal places</t>
        </r>
      </text>
    </comment>
    <comment ref="M108" authorId="0">
      <text>
        <r>
          <rPr>
            <sz val="11"/>
            <color rgb="FF000000"/>
            <rFont val="Calibri"/>
            <family val="2"/>
            <charset val="1"/>
          </rPr>
          <t xml:space="preserve">TonyLadson:
</t>
        </r>
        <r>
          <rPr>
            <sz val="9"/>
            <color rgb="FF000000"/>
            <rFont val="Tahoma"/>
            <family val="2"/>
            <charset val="1"/>
          </rPr>
          <t xml:space="preserve">The R and spreadsheet solution agree to 7 decimal places</t>
        </r>
      </text>
    </comment>
  </commentList>
</comments>
</file>

<file path=xl/sharedStrings.xml><?xml version="1.0" encoding="utf-8"?>
<sst xmlns="http://schemas.openxmlformats.org/spreadsheetml/2006/main" count="26" uniqueCount="23">
  <si>
    <t xml:space="preserve">Sample Dataset - Bass River at Loch</t>
  </si>
  <si>
    <t xml:space="preserve">Note: first and last 30 rows are reflected data</t>
  </si>
  <si>
    <t xml:space="preserve">Filter Parameter</t>
  </si>
  <si>
    <t xml:space="preserve">a</t>
  </si>
  <si>
    <t xml:space="preserve">Spreadsheet solution</t>
  </si>
  <si>
    <t xml:space="preserve">Index</t>
  </si>
  <si>
    <t xml:space="preserve">Date</t>
  </si>
  <si>
    <t xml:space="preserve">StreamFlow</t>
  </si>
  <si>
    <t xml:space="preserve">Quicklow Pass 1</t>
  </si>
  <si>
    <t xml:space="preserve">Baseflow Pass 1</t>
  </si>
  <si>
    <t xml:space="preserve">Quicklow Pass 2</t>
  </si>
  <si>
    <t xml:space="preserve">Baseflow Pass 2</t>
  </si>
  <si>
    <t xml:space="preserve">Quicklow Pass 3</t>
  </si>
  <si>
    <t xml:space="preserve">BASEFLOW</t>
  </si>
  <si>
    <t xml:space="preserve">Q</t>
  </si>
  <si>
    <t xml:space="preserve">QF1</t>
  </si>
  <si>
    <t xml:space="preserve">QB1</t>
  </si>
  <si>
    <t xml:space="preserve">QF2</t>
  </si>
  <si>
    <t xml:space="preserve">QB2</t>
  </si>
  <si>
    <t xml:space="preserve">QF3</t>
  </si>
  <si>
    <t xml:space="preserve">baseflow</t>
  </si>
  <si>
    <t xml:space="preserve">streamflow</t>
  </si>
  <si>
    <t xml:space="preserve">BFI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</si>
</sst>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"/>
    <numFmt numFmtId="167" formatCode="0"/>
    <numFmt numFmtId="168" formatCode="0.000000000000000"/>
    <numFmt numFmtId="169" formatCode="[$-C09]dd\-mmm\-yy;@"/>
    <numFmt numFmtId="170" formatCode="0.00000"/>
    <numFmt numFmtId="171" formatCode="0.0000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8"/>
      <color rgb="FF000000"/>
      <name val="Segoe U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BF1DE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BF1DE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AU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n-AU" sz="1800" spc="-1" strike="noStrike">
                <a:solidFill>
                  <a:srgbClr val="000000"/>
                </a:solidFill>
                <a:latin typeface="Calibri"/>
                <a:ea typeface="Calibri"/>
              </a:rPr>
              <a:t>Seperated Baseflow - Bass Creek at Loch</a:t>
            </a:r>
          </a:p>
        </c:rich>
      </c:tx>
      <c:layout>
        <c:manualLayout>
          <c:xMode val="edge"/>
          <c:yMode val="edge"/>
          <c:x val="0.18864740265086"/>
          <c:y val="0.031855359448988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"Streamflow"</c:f>
              <c:strCache>
                <c:ptCount val="1"/>
                <c:pt idx="0">
                  <c:v>Streamflow</c:v>
                </c:pt>
              </c:strCache>
            </c:strRef>
          </c:tx>
          <c:spPr>
            <a:solidFill>
              <a:srgbClr val="4a7ebb"/>
            </a:solidFill>
            <a:ln w="223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3passes!$D$39:$D$105</c:f>
              <c:strCache>
                <c:ptCount val="67"/>
                <c:pt idx="0">
                  <c:v>19740603</c:v>
                </c:pt>
                <c:pt idx="1">
                  <c:v>19740604</c:v>
                </c:pt>
                <c:pt idx="2">
                  <c:v>19740605</c:v>
                </c:pt>
                <c:pt idx="3">
                  <c:v>19740606</c:v>
                </c:pt>
                <c:pt idx="4">
                  <c:v>19740607</c:v>
                </c:pt>
                <c:pt idx="5">
                  <c:v>19740608</c:v>
                </c:pt>
                <c:pt idx="6">
                  <c:v>19740609</c:v>
                </c:pt>
                <c:pt idx="7">
                  <c:v>19740610</c:v>
                </c:pt>
                <c:pt idx="8">
                  <c:v>19740611</c:v>
                </c:pt>
                <c:pt idx="9">
                  <c:v>19740612</c:v>
                </c:pt>
                <c:pt idx="10">
                  <c:v>19740613</c:v>
                </c:pt>
                <c:pt idx="11">
                  <c:v>19740614</c:v>
                </c:pt>
                <c:pt idx="12">
                  <c:v>19740615</c:v>
                </c:pt>
                <c:pt idx="13">
                  <c:v>19740616</c:v>
                </c:pt>
                <c:pt idx="14">
                  <c:v>19740617</c:v>
                </c:pt>
                <c:pt idx="15">
                  <c:v>19740618</c:v>
                </c:pt>
                <c:pt idx="16">
                  <c:v>19740619</c:v>
                </c:pt>
                <c:pt idx="17">
                  <c:v>19740620</c:v>
                </c:pt>
                <c:pt idx="18">
                  <c:v>19740621</c:v>
                </c:pt>
                <c:pt idx="19">
                  <c:v>19740622</c:v>
                </c:pt>
                <c:pt idx="20">
                  <c:v>19740623</c:v>
                </c:pt>
                <c:pt idx="21">
                  <c:v>19740624</c:v>
                </c:pt>
                <c:pt idx="22">
                  <c:v>19740625</c:v>
                </c:pt>
                <c:pt idx="23">
                  <c:v>19740626</c:v>
                </c:pt>
                <c:pt idx="24">
                  <c:v>19740627</c:v>
                </c:pt>
                <c:pt idx="25">
                  <c:v>19740628</c:v>
                </c:pt>
                <c:pt idx="26">
                  <c:v>19740629</c:v>
                </c:pt>
                <c:pt idx="27">
                  <c:v>19740630</c:v>
                </c:pt>
                <c:pt idx="28">
                  <c:v>19740701</c:v>
                </c:pt>
                <c:pt idx="29">
                  <c:v>19740702</c:v>
                </c:pt>
                <c:pt idx="30">
                  <c:v>19740703</c:v>
                </c:pt>
                <c:pt idx="31">
                  <c:v>19740704</c:v>
                </c:pt>
                <c:pt idx="32">
                  <c:v>19740705</c:v>
                </c:pt>
                <c:pt idx="33">
                  <c:v>19740706</c:v>
                </c:pt>
                <c:pt idx="34">
                  <c:v>19740707</c:v>
                </c:pt>
                <c:pt idx="35">
                  <c:v>19740708</c:v>
                </c:pt>
                <c:pt idx="36">
                  <c:v>19740709</c:v>
                </c:pt>
                <c:pt idx="37">
                  <c:v>19740710</c:v>
                </c:pt>
                <c:pt idx="38">
                  <c:v>19740711</c:v>
                </c:pt>
                <c:pt idx="39">
                  <c:v>19740712</c:v>
                </c:pt>
                <c:pt idx="40">
                  <c:v>19740713</c:v>
                </c:pt>
                <c:pt idx="41">
                  <c:v>19740714</c:v>
                </c:pt>
                <c:pt idx="42">
                  <c:v>19740715</c:v>
                </c:pt>
                <c:pt idx="43">
                  <c:v>19740716</c:v>
                </c:pt>
                <c:pt idx="44">
                  <c:v>19740717</c:v>
                </c:pt>
                <c:pt idx="45">
                  <c:v>19740718</c:v>
                </c:pt>
                <c:pt idx="46">
                  <c:v>19740719</c:v>
                </c:pt>
                <c:pt idx="47">
                  <c:v>19740720</c:v>
                </c:pt>
                <c:pt idx="48">
                  <c:v>19740721</c:v>
                </c:pt>
                <c:pt idx="49">
                  <c:v>19740722</c:v>
                </c:pt>
                <c:pt idx="50">
                  <c:v>19740723</c:v>
                </c:pt>
                <c:pt idx="51">
                  <c:v>19740724</c:v>
                </c:pt>
                <c:pt idx="52">
                  <c:v>19740725</c:v>
                </c:pt>
                <c:pt idx="53">
                  <c:v>19740726</c:v>
                </c:pt>
                <c:pt idx="54">
                  <c:v>19740727</c:v>
                </c:pt>
                <c:pt idx="55">
                  <c:v>19740728</c:v>
                </c:pt>
                <c:pt idx="56">
                  <c:v>19740729</c:v>
                </c:pt>
                <c:pt idx="57">
                  <c:v>19740730</c:v>
                </c:pt>
                <c:pt idx="58">
                  <c:v>19740731</c:v>
                </c:pt>
                <c:pt idx="59">
                  <c:v>19740801</c:v>
                </c:pt>
                <c:pt idx="60">
                  <c:v>19740802</c:v>
                </c:pt>
                <c:pt idx="61">
                  <c:v>19740803</c:v>
                </c:pt>
                <c:pt idx="62">
                  <c:v>19740804</c:v>
                </c:pt>
                <c:pt idx="63">
                  <c:v>19740805</c:v>
                </c:pt>
                <c:pt idx="64">
                  <c:v>19740806</c:v>
                </c:pt>
                <c:pt idx="65">
                  <c:v>19740807</c:v>
                </c:pt>
                <c:pt idx="66">
                  <c:v>19740808</c:v>
                </c:pt>
              </c:strCache>
            </c:strRef>
          </c:cat>
          <c:val>
            <c:numRef>
              <c:f>3passes!$E$39:$E$105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108</c:v>
                </c:pt>
                <c:pt idx="3">
                  <c:v>117</c:v>
                </c:pt>
                <c:pt idx="4">
                  <c:v>57</c:v>
                </c:pt>
                <c:pt idx="5">
                  <c:v>36</c:v>
                </c:pt>
                <c:pt idx="6">
                  <c:v>26</c:v>
                </c:pt>
                <c:pt idx="7">
                  <c:v>95</c:v>
                </c:pt>
                <c:pt idx="8">
                  <c:v>1169</c:v>
                </c:pt>
                <c:pt idx="9">
                  <c:v>308</c:v>
                </c:pt>
                <c:pt idx="10">
                  <c:v>144</c:v>
                </c:pt>
                <c:pt idx="11">
                  <c:v>89</c:v>
                </c:pt>
                <c:pt idx="12">
                  <c:v>62</c:v>
                </c:pt>
                <c:pt idx="13">
                  <c:v>48</c:v>
                </c:pt>
                <c:pt idx="14">
                  <c:v>40</c:v>
                </c:pt>
                <c:pt idx="15">
                  <c:v>35</c:v>
                </c:pt>
                <c:pt idx="16">
                  <c:v>73</c:v>
                </c:pt>
                <c:pt idx="17">
                  <c:v>82</c:v>
                </c:pt>
                <c:pt idx="18">
                  <c:v>342</c:v>
                </c:pt>
                <c:pt idx="19">
                  <c:v>393</c:v>
                </c:pt>
                <c:pt idx="20">
                  <c:v>310</c:v>
                </c:pt>
                <c:pt idx="21">
                  <c:v>275</c:v>
                </c:pt>
                <c:pt idx="22">
                  <c:v>260</c:v>
                </c:pt>
                <c:pt idx="23">
                  <c:v>245</c:v>
                </c:pt>
                <c:pt idx="24">
                  <c:v>256</c:v>
                </c:pt>
                <c:pt idx="25">
                  <c:v>141</c:v>
                </c:pt>
                <c:pt idx="26">
                  <c:v>119</c:v>
                </c:pt>
                <c:pt idx="27">
                  <c:v>934</c:v>
                </c:pt>
                <c:pt idx="28">
                  <c:v>382</c:v>
                </c:pt>
                <c:pt idx="29">
                  <c:v>158</c:v>
                </c:pt>
                <c:pt idx="30">
                  <c:v>96</c:v>
                </c:pt>
                <c:pt idx="31">
                  <c:v>122</c:v>
                </c:pt>
                <c:pt idx="32">
                  <c:v>103</c:v>
                </c:pt>
                <c:pt idx="33">
                  <c:v>83</c:v>
                </c:pt>
                <c:pt idx="34">
                  <c:v>67</c:v>
                </c:pt>
                <c:pt idx="35">
                  <c:v>148</c:v>
                </c:pt>
                <c:pt idx="36">
                  <c:v>366</c:v>
                </c:pt>
                <c:pt idx="37">
                  <c:v>161</c:v>
                </c:pt>
                <c:pt idx="38">
                  <c:v>119</c:v>
                </c:pt>
                <c:pt idx="39">
                  <c:v>82</c:v>
                </c:pt>
                <c:pt idx="40">
                  <c:v>330</c:v>
                </c:pt>
                <c:pt idx="41">
                  <c:v>294</c:v>
                </c:pt>
                <c:pt idx="42">
                  <c:v>261</c:v>
                </c:pt>
                <c:pt idx="43">
                  <c:v>266</c:v>
                </c:pt>
                <c:pt idx="44">
                  <c:v>153</c:v>
                </c:pt>
                <c:pt idx="45">
                  <c:v>247</c:v>
                </c:pt>
                <c:pt idx="46">
                  <c:v>703</c:v>
                </c:pt>
                <c:pt idx="47">
                  <c:v>498</c:v>
                </c:pt>
                <c:pt idx="48">
                  <c:v>286</c:v>
                </c:pt>
                <c:pt idx="49">
                  <c:v>163</c:v>
                </c:pt>
                <c:pt idx="50">
                  <c:v>124</c:v>
                </c:pt>
                <c:pt idx="51">
                  <c:v>85</c:v>
                </c:pt>
                <c:pt idx="52">
                  <c:v>94</c:v>
                </c:pt>
                <c:pt idx="53">
                  <c:v>81</c:v>
                </c:pt>
                <c:pt idx="54">
                  <c:v>62</c:v>
                </c:pt>
                <c:pt idx="55">
                  <c:v>47</c:v>
                </c:pt>
                <c:pt idx="56">
                  <c:v>37</c:v>
                </c:pt>
                <c:pt idx="57">
                  <c:v>30</c:v>
                </c:pt>
                <c:pt idx="58">
                  <c:v>26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"Baseflow"</c:f>
              <c:strCache>
                <c:ptCount val="1"/>
                <c:pt idx="0">
                  <c:v>Baseflow</c:v>
                </c:pt>
              </c:strCache>
            </c:strRef>
          </c:tx>
          <c:spPr>
            <a:solidFill>
              <a:srgbClr val="be4b48"/>
            </a:solidFill>
            <a:ln w="223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3passes!$D$39:$D$105</c:f>
              <c:strCache>
                <c:ptCount val="67"/>
                <c:pt idx="0">
                  <c:v>19740603</c:v>
                </c:pt>
                <c:pt idx="1">
                  <c:v>19740604</c:v>
                </c:pt>
                <c:pt idx="2">
                  <c:v>19740605</c:v>
                </c:pt>
                <c:pt idx="3">
                  <c:v>19740606</c:v>
                </c:pt>
                <c:pt idx="4">
                  <c:v>19740607</c:v>
                </c:pt>
                <c:pt idx="5">
                  <c:v>19740608</c:v>
                </c:pt>
                <c:pt idx="6">
                  <c:v>19740609</c:v>
                </c:pt>
                <c:pt idx="7">
                  <c:v>19740610</c:v>
                </c:pt>
                <c:pt idx="8">
                  <c:v>19740611</c:v>
                </c:pt>
                <c:pt idx="9">
                  <c:v>19740612</c:v>
                </c:pt>
                <c:pt idx="10">
                  <c:v>19740613</c:v>
                </c:pt>
                <c:pt idx="11">
                  <c:v>19740614</c:v>
                </c:pt>
                <c:pt idx="12">
                  <c:v>19740615</c:v>
                </c:pt>
                <c:pt idx="13">
                  <c:v>19740616</c:v>
                </c:pt>
                <c:pt idx="14">
                  <c:v>19740617</c:v>
                </c:pt>
                <c:pt idx="15">
                  <c:v>19740618</c:v>
                </c:pt>
                <c:pt idx="16">
                  <c:v>19740619</c:v>
                </c:pt>
                <c:pt idx="17">
                  <c:v>19740620</c:v>
                </c:pt>
                <c:pt idx="18">
                  <c:v>19740621</c:v>
                </c:pt>
                <c:pt idx="19">
                  <c:v>19740622</c:v>
                </c:pt>
                <c:pt idx="20">
                  <c:v>19740623</c:v>
                </c:pt>
                <c:pt idx="21">
                  <c:v>19740624</c:v>
                </c:pt>
                <c:pt idx="22">
                  <c:v>19740625</c:v>
                </c:pt>
                <c:pt idx="23">
                  <c:v>19740626</c:v>
                </c:pt>
                <c:pt idx="24">
                  <c:v>19740627</c:v>
                </c:pt>
                <c:pt idx="25">
                  <c:v>19740628</c:v>
                </c:pt>
                <c:pt idx="26">
                  <c:v>19740629</c:v>
                </c:pt>
                <c:pt idx="27">
                  <c:v>19740630</c:v>
                </c:pt>
                <c:pt idx="28">
                  <c:v>19740701</c:v>
                </c:pt>
                <c:pt idx="29">
                  <c:v>19740702</c:v>
                </c:pt>
                <c:pt idx="30">
                  <c:v>19740703</c:v>
                </c:pt>
                <c:pt idx="31">
                  <c:v>19740704</c:v>
                </c:pt>
                <c:pt idx="32">
                  <c:v>19740705</c:v>
                </c:pt>
                <c:pt idx="33">
                  <c:v>19740706</c:v>
                </c:pt>
                <c:pt idx="34">
                  <c:v>19740707</c:v>
                </c:pt>
                <c:pt idx="35">
                  <c:v>19740708</c:v>
                </c:pt>
                <c:pt idx="36">
                  <c:v>19740709</c:v>
                </c:pt>
                <c:pt idx="37">
                  <c:v>19740710</c:v>
                </c:pt>
                <c:pt idx="38">
                  <c:v>19740711</c:v>
                </c:pt>
                <c:pt idx="39">
                  <c:v>19740712</c:v>
                </c:pt>
                <c:pt idx="40">
                  <c:v>19740713</c:v>
                </c:pt>
                <c:pt idx="41">
                  <c:v>19740714</c:v>
                </c:pt>
                <c:pt idx="42">
                  <c:v>19740715</c:v>
                </c:pt>
                <c:pt idx="43">
                  <c:v>19740716</c:v>
                </c:pt>
                <c:pt idx="44">
                  <c:v>19740717</c:v>
                </c:pt>
                <c:pt idx="45">
                  <c:v>19740718</c:v>
                </c:pt>
                <c:pt idx="46">
                  <c:v>19740719</c:v>
                </c:pt>
                <c:pt idx="47">
                  <c:v>19740720</c:v>
                </c:pt>
                <c:pt idx="48">
                  <c:v>19740721</c:v>
                </c:pt>
                <c:pt idx="49">
                  <c:v>19740722</c:v>
                </c:pt>
                <c:pt idx="50">
                  <c:v>19740723</c:v>
                </c:pt>
                <c:pt idx="51">
                  <c:v>19740724</c:v>
                </c:pt>
                <c:pt idx="52">
                  <c:v>19740725</c:v>
                </c:pt>
                <c:pt idx="53">
                  <c:v>19740726</c:v>
                </c:pt>
                <c:pt idx="54">
                  <c:v>19740727</c:v>
                </c:pt>
                <c:pt idx="55">
                  <c:v>19740728</c:v>
                </c:pt>
                <c:pt idx="56">
                  <c:v>19740729</c:v>
                </c:pt>
                <c:pt idx="57">
                  <c:v>19740730</c:v>
                </c:pt>
                <c:pt idx="58">
                  <c:v>19740731</c:v>
                </c:pt>
                <c:pt idx="59">
                  <c:v>19740801</c:v>
                </c:pt>
                <c:pt idx="60">
                  <c:v>19740802</c:v>
                </c:pt>
                <c:pt idx="61">
                  <c:v>19740803</c:v>
                </c:pt>
                <c:pt idx="62">
                  <c:v>19740804</c:v>
                </c:pt>
                <c:pt idx="63">
                  <c:v>19740805</c:v>
                </c:pt>
                <c:pt idx="64">
                  <c:v>19740806</c:v>
                </c:pt>
                <c:pt idx="65">
                  <c:v>19740807</c:v>
                </c:pt>
                <c:pt idx="66">
                  <c:v>19740808</c:v>
                </c:pt>
              </c:strCache>
            </c:strRef>
          </c:cat>
          <c:val>
            <c:numRef>
              <c:f>3passes!$K$39:$K$105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22.071421354296</c:v>
                </c:pt>
                <c:pt idx="3">
                  <c:v>23.2101846387947</c:v>
                </c:pt>
                <c:pt idx="4">
                  <c:v>24.1050749140346</c:v>
                </c:pt>
                <c:pt idx="5">
                  <c:v>24.5529734157539</c:v>
                </c:pt>
                <c:pt idx="6">
                  <c:v>24.6819139474388</c:v>
                </c:pt>
                <c:pt idx="7">
                  <c:v>25.260111713194</c:v>
                </c:pt>
                <c:pt idx="8">
                  <c:v>26.376364601372</c:v>
                </c:pt>
                <c:pt idx="9">
                  <c:v>27.4633920158453</c:v>
                </c:pt>
                <c:pt idx="10">
                  <c:v>28.5176721618865</c:v>
                </c:pt>
                <c:pt idx="11">
                  <c:v>29.5402667081168</c:v>
                </c:pt>
                <c:pt idx="12">
                  <c:v>30.3637970058272</c:v>
                </c:pt>
                <c:pt idx="13">
                  <c:v>30.8565210657107</c:v>
                </c:pt>
                <c:pt idx="14">
                  <c:v>31.1193906443965</c:v>
                </c:pt>
                <c:pt idx="15">
                  <c:v>31.2470028315085</c:v>
                </c:pt>
                <c:pt idx="16">
                  <c:v>31.7020627748784</c:v>
                </c:pt>
                <c:pt idx="17">
                  <c:v>32.6180215193808</c:v>
                </c:pt>
                <c:pt idx="18">
                  <c:v>33.6059319618488</c:v>
                </c:pt>
                <c:pt idx="19">
                  <c:v>34.5684251454172</c:v>
                </c:pt>
                <c:pt idx="20">
                  <c:v>35.4986736566251</c:v>
                </c:pt>
                <c:pt idx="21">
                  <c:v>36.3952026407622</c:v>
                </c:pt>
                <c:pt idx="22">
                  <c:v>37.2568850608014</c:v>
                </c:pt>
                <c:pt idx="23">
                  <c:v>38.0828625771973</c:v>
                </c:pt>
                <c:pt idx="24">
                  <c:v>38.872402804438</c:v>
                </c:pt>
                <c:pt idx="25">
                  <c:v>39.624924772992</c:v>
                </c:pt>
                <c:pt idx="26">
                  <c:v>40.3414503058708</c:v>
                </c:pt>
                <c:pt idx="27">
                  <c:v>41.0225736451511</c:v>
                </c:pt>
                <c:pt idx="28">
                  <c:v>41.6646590529639</c:v>
                </c:pt>
                <c:pt idx="29">
                  <c:v>42.2635541766064</c:v>
                </c:pt>
                <c:pt idx="30">
                  <c:v>42.8236549011794</c:v>
                </c:pt>
                <c:pt idx="31">
                  <c:v>43.3536955572539</c:v>
                </c:pt>
                <c:pt idx="32">
                  <c:v>43.8562275176374</c:v>
                </c:pt>
                <c:pt idx="33">
                  <c:v>44.3347212035384</c:v>
                </c:pt>
                <c:pt idx="34">
                  <c:v>44.7932885149493</c:v>
                </c:pt>
                <c:pt idx="35">
                  <c:v>45.2331359328487</c:v>
                </c:pt>
                <c:pt idx="36">
                  <c:v>45.6433872782263</c:v>
                </c:pt>
                <c:pt idx="37">
                  <c:v>46.0116117070235</c:v>
                </c:pt>
                <c:pt idx="38">
                  <c:v>46.3405184089395</c:v>
                </c:pt>
                <c:pt idx="39">
                  <c:v>46.6402900023026</c:v>
                </c:pt>
                <c:pt idx="40">
                  <c:v>46.9148339849034</c:v>
                </c:pt>
                <c:pt idx="41">
                  <c:v>47.1536697975454</c:v>
                </c:pt>
                <c:pt idx="42">
                  <c:v>47.3489653571472</c:v>
                </c:pt>
                <c:pt idx="43">
                  <c:v>47.4997489663024</c:v>
                </c:pt>
                <c:pt idx="44">
                  <c:v>47.6059674369351</c:v>
                </c:pt>
                <c:pt idx="45">
                  <c:v>47.6678336109953</c:v>
                </c:pt>
                <c:pt idx="46">
                  <c:v>47.3024356278016</c:v>
                </c:pt>
                <c:pt idx="47">
                  <c:v>44.7763818472564</c:v>
                </c:pt>
                <c:pt idx="48">
                  <c:v>42.0660531205265</c:v>
                </c:pt>
                <c:pt idx="49">
                  <c:v>39.4271121342428</c:v>
                </c:pt>
                <c:pt idx="50">
                  <c:v>37.3031756471865</c:v>
                </c:pt>
                <c:pt idx="51">
                  <c:v>35.9318118848842</c:v>
                </c:pt>
                <c:pt idx="52">
                  <c:v>34.8385835560043</c:v>
                </c:pt>
                <c:pt idx="53">
                  <c:v>33.763860771433</c:v>
                </c:pt>
                <c:pt idx="54">
                  <c:v>32.9937354810541</c:v>
                </c:pt>
                <c:pt idx="55">
                  <c:v>32.5548321235245</c:v>
                </c:pt>
                <c:pt idx="56">
                  <c:v>32.3620735954332</c:v>
                </c:pt>
                <c:pt idx="57">
                  <c:v>30</c:v>
                </c:pt>
                <c:pt idx="58">
                  <c:v>26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354995"/>
        <c:axId val="73599820"/>
      </c:lineChart>
      <c:catAx>
        <c:axId val="563549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AU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n-AU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3599820"/>
        <c:crosses val="autoZero"/>
        <c:auto val="1"/>
        <c:lblAlgn val="ctr"/>
        <c:lblOffset val="100"/>
        <c:noMultiLvlLbl val="0"/>
      </c:catAx>
      <c:valAx>
        <c:axId val="735998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AU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n-AU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Flow (ML/day)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3549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428760</xdr:colOff>
      <xdr:row>8</xdr:row>
      <xdr:rowOff>28440</xdr:rowOff>
    </xdr:from>
    <xdr:to>
      <xdr:col>21</xdr:col>
      <xdr:colOff>152280</xdr:colOff>
      <xdr:row>30</xdr:row>
      <xdr:rowOff>18720</xdr:rowOff>
    </xdr:to>
    <xdr:graphicFrame>
      <xdr:nvGraphicFramePr>
        <xdr:cNvPr id="0" name="Chart 1"/>
        <xdr:cNvGraphicFramePr/>
      </xdr:nvGraphicFramePr>
      <xdr:xfrm>
        <a:off x="10801440" y="1628640"/>
        <a:ext cx="8745480" cy="41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ColWidth="9.15625" defaultRowHeight="1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2" width="11.99"/>
    <col collapsed="false" customWidth="true" hidden="false" outlineLevel="0" max="5" min="5" style="2" width="11.57"/>
    <col collapsed="false" customWidth="true" hidden="false" outlineLevel="0" max="6" min="6" style="3" width="15.15"/>
    <col collapsed="false" customWidth="true" hidden="false" outlineLevel="0" max="7" min="7" style="3" width="15"/>
    <col collapsed="false" customWidth="true" hidden="false" outlineLevel="0" max="8" min="8" style="3" width="15.57"/>
    <col collapsed="false" customWidth="true" hidden="false" outlineLevel="0" max="9" min="9" style="3" width="15"/>
    <col collapsed="false" customWidth="true" hidden="false" outlineLevel="0" max="10" min="10" style="3" width="15.15"/>
    <col collapsed="false" customWidth="true" hidden="false" outlineLevel="0" max="11" min="11" style="3" width="20.14"/>
    <col collapsed="false" customWidth="true" hidden="false" outlineLevel="0" max="13" min="12" style="1" width="16"/>
    <col collapsed="false" customWidth="true" hidden="false" outlineLevel="0" max="14" min="14" style="1" width="31.86"/>
    <col collapsed="false" customWidth="false" hidden="false" outlineLevel="0" max="1024" min="15" style="1" width="9.14"/>
  </cols>
  <sheetData>
    <row r="1" customFormat="false" ht="21" hidden="false" customHeight="false" outlineLevel="0" collapsed="false">
      <c r="D1" s="1"/>
      <c r="F1" s="4" t="s">
        <v>0</v>
      </c>
    </row>
    <row r="2" customFormat="false" ht="15" hidden="false" customHeight="false" outlineLevel="0" collapsed="false">
      <c r="A2" s="5" t="s">
        <v>1</v>
      </c>
      <c r="B2" s="5"/>
      <c r="C2" s="5"/>
    </row>
    <row r="3" customFormat="false" ht="15" hidden="false" customHeight="false" outlineLevel="0" collapsed="false">
      <c r="F3" s="6" t="s">
        <v>2</v>
      </c>
      <c r="G3" s="3" t="s">
        <v>3</v>
      </c>
      <c r="H3" s="7" t="n">
        <v>0.98</v>
      </c>
      <c r="I3" s="1"/>
      <c r="J3" s="1"/>
    </row>
    <row r="4" customFormat="false" ht="15" hidden="false" customHeight="false" outlineLevel="0" collapsed="false">
      <c r="K4" s="3" t="s">
        <v>4</v>
      </c>
    </row>
    <row r="5" s="13" customFormat="true" ht="15" hidden="false" customHeight="false" outlineLevel="0" collapsed="false">
      <c r="A5" s="8" t="s">
        <v>5</v>
      </c>
      <c r="B5" s="8" t="s">
        <v>5</v>
      </c>
      <c r="C5" s="8" t="s">
        <v>5</v>
      </c>
      <c r="D5" s="9" t="s">
        <v>6</v>
      </c>
      <c r="E5" s="10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2" t="s">
        <v>13</v>
      </c>
    </row>
    <row r="6" s="13" customFormat="true" ht="15" hidden="false" customHeight="false" outlineLevel="0" collapsed="false">
      <c r="A6" s="8"/>
      <c r="B6" s="8"/>
      <c r="C6" s="8"/>
      <c r="D6" s="8"/>
      <c r="E6" s="14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2" t="s">
        <v>19</v>
      </c>
      <c r="L6" s="13" t="s">
        <v>20</v>
      </c>
      <c r="M6" s="13" t="s">
        <v>21</v>
      </c>
      <c r="N6" s="15" t="s">
        <v>22</v>
      </c>
    </row>
    <row r="7" customFormat="false" ht="15" hidden="false" customHeight="false" outlineLevel="0" collapsed="false">
      <c r="A7" s="8"/>
      <c r="B7" s="8"/>
      <c r="C7" s="8"/>
      <c r="D7" s="8"/>
      <c r="E7" s="14"/>
      <c r="F7" s="11"/>
      <c r="G7" s="11"/>
      <c r="H7" s="11"/>
      <c r="I7" s="11"/>
      <c r="J7" s="11"/>
      <c r="K7" s="12"/>
      <c r="L7" s="16" t="n">
        <f aca="false">SUM(K39:K105)</f>
        <v>2283.42532308018</v>
      </c>
      <c r="M7" s="16" t="n">
        <f aca="false">SUM(E39:E105)</f>
        <v>11616</v>
      </c>
      <c r="N7" s="17" t="n">
        <f aca="false">L7/M7</f>
        <v>0.196575871477289</v>
      </c>
    </row>
    <row r="8" customFormat="false" ht="15" hidden="false" customHeight="false" outlineLevel="0" collapsed="false">
      <c r="A8" s="18"/>
      <c r="B8" s="18"/>
      <c r="C8" s="18"/>
      <c r="D8" s="18"/>
      <c r="E8" s="19"/>
      <c r="F8" s="20"/>
      <c r="G8" s="20"/>
      <c r="H8" s="20"/>
      <c r="I8" s="20"/>
      <c r="J8" s="20"/>
      <c r="K8" s="21"/>
    </row>
    <row r="9" customFormat="false" ht="15" hidden="false" customHeight="false" outlineLevel="0" collapsed="false">
      <c r="A9" s="18" t="n">
        <v>31</v>
      </c>
      <c r="B9" s="18" t="n">
        <v>31</v>
      </c>
      <c r="C9" s="18" t="n">
        <v>1</v>
      </c>
      <c r="D9" s="22"/>
      <c r="E9" s="19" t="n">
        <v>96</v>
      </c>
      <c r="F9" s="20" t="n">
        <f aca="false">E9</f>
        <v>96</v>
      </c>
      <c r="G9" s="20" t="n">
        <f aca="false">IF(F9&gt;0,E9-F9,E9)</f>
        <v>0</v>
      </c>
      <c r="H9" s="20" t="n">
        <f aca="false">a*H10+(1+a)*(G9-G10)/2</f>
        <v>-63.3091738344998</v>
      </c>
      <c r="I9" s="20" t="n">
        <f aca="false">IF(H9&gt;0,G9-H9,G9)</f>
        <v>0</v>
      </c>
      <c r="J9" s="23" t="n">
        <f aca="false">I9</f>
        <v>0</v>
      </c>
      <c r="K9" s="21" t="n">
        <f aca="false">IF(J9&gt;0,I9-J9,I9)</f>
        <v>0</v>
      </c>
    </row>
    <row r="10" customFormat="false" ht="15" hidden="false" customHeight="false" outlineLevel="0" collapsed="false">
      <c r="A10" s="18" t="n">
        <v>30</v>
      </c>
      <c r="B10" s="18" t="n">
        <v>30</v>
      </c>
      <c r="C10" s="18" t="n">
        <v>2</v>
      </c>
      <c r="D10" s="22"/>
      <c r="E10" s="19" t="n">
        <v>158</v>
      </c>
      <c r="F10" s="20" t="n">
        <f aca="false">a*F9+(1+a)*(E10-E9)/2</f>
        <v>155.46</v>
      </c>
      <c r="G10" s="20" t="n">
        <f aca="false">IF(F10&gt;0,E10-F10,E10)</f>
        <v>2.53999999999999</v>
      </c>
      <c r="H10" s="20" t="n">
        <f aca="false">a*H11+(1+a)*(G10-G11)/2</f>
        <v>-62.035279422959</v>
      </c>
      <c r="I10" s="20" t="n">
        <f aca="false">IF(H10&gt;0,G10-H10,G10)</f>
        <v>2.53999999999999</v>
      </c>
      <c r="J10" s="20" t="n">
        <f aca="false">a*J9+(1+a)*(I10-I9)/2</f>
        <v>2.51459999999999</v>
      </c>
      <c r="K10" s="21" t="n">
        <f aca="false">IF(J10&gt;0,I10-J10,I10)</f>
        <v>0.0253999999999999</v>
      </c>
    </row>
    <row r="11" customFormat="false" ht="15" hidden="false" customHeight="false" outlineLevel="0" collapsed="false">
      <c r="A11" s="18" t="n">
        <v>29</v>
      </c>
      <c r="B11" s="18" t="n">
        <v>29</v>
      </c>
      <c r="C11" s="18" t="n">
        <v>3</v>
      </c>
      <c r="D11" s="22"/>
      <c r="E11" s="19" t="n">
        <v>382</v>
      </c>
      <c r="F11" s="20" t="n">
        <f aca="false">a*F10+(1+a)*(E11-E10)/2</f>
        <v>374.1108</v>
      </c>
      <c r="G11" s="20" t="n">
        <f aca="false">IF(F11&gt;0,E11-F11,E11)</f>
        <v>7.88920000000002</v>
      </c>
      <c r="H11" s="20" t="n">
        <f aca="false">a*H12+(1+a)*(G11-G12)/2</f>
        <v>-57.8975218601622</v>
      </c>
      <c r="I11" s="20" t="n">
        <f aca="false">IF(H11&gt;0,G11-H11,G11)</f>
        <v>7.88920000000002</v>
      </c>
      <c r="J11" s="20" t="n">
        <f aca="false">a*J10+(1+a)*(I11-I10)/2</f>
        <v>7.76001600000002</v>
      </c>
      <c r="K11" s="21" t="n">
        <f aca="false">IF(J11&gt;0,I11-J11,I11)</f>
        <v>0.129184</v>
      </c>
    </row>
    <row r="12" customFormat="false" ht="15" hidden="false" customHeight="false" outlineLevel="0" collapsed="false">
      <c r="A12" s="18" t="n">
        <v>28</v>
      </c>
      <c r="B12" s="18" t="n">
        <v>28</v>
      </c>
      <c r="C12" s="18" t="n">
        <v>4</v>
      </c>
      <c r="D12" s="22"/>
      <c r="E12" s="19" t="n">
        <v>934</v>
      </c>
      <c r="F12" s="20" t="n">
        <f aca="false">a*F11+(1+a)*(E12-E11)/2</f>
        <v>913.108584</v>
      </c>
      <c r="G12" s="20" t="n">
        <f aca="false">IF(F12&gt;0,E12-F12,E12)</f>
        <v>20.8914159999999</v>
      </c>
      <c r="H12" s="20" t="n">
        <f aca="false">a*H13+(1+a)*(G12-G13)/2</f>
        <v>-45.9442122654717</v>
      </c>
      <c r="I12" s="20" t="n">
        <f aca="false">IF(H12&gt;0,G12-H12,G12)</f>
        <v>20.8914159999999</v>
      </c>
      <c r="J12" s="20" t="n">
        <f aca="false">a*J11+(1+a)*(I12-I11)/2</f>
        <v>20.4770095199999</v>
      </c>
      <c r="K12" s="21" t="n">
        <f aca="false">IF(J12&gt;0,I12-J12,I12)</f>
        <v>0.41440648</v>
      </c>
    </row>
    <row r="13" customFormat="false" ht="15" hidden="false" customHeight="false" outlineLevel="0" collapsed="false">
      <c r="A13" s="18" t="n">
        <v>27</v>
      </c>
      <c r="B13" s="18" t="n">
        <v>27</v>
      </c>
      <c r="C13" s="18" t="n">
        <v>5</v>
      </c>
      <c r="D13" s="22"/>
      <c r="E13" s="19" t="n">
        <v>119</v>
      </c>
      <c r="F13" s="20" t="n">
        <f aca="false">a*F12+(1+a)*(E13-E12)/2</f>
        <v>87.99641232</v>
      </c>
      <c r="G13" s="20" t="n">
        <f aca="false">IF(F13&gt;0,E13-F13,E13)</f>
        <v>31.00358768</v>
      </c>
      <c r="H13" s="20" t="n">
        <f aca="false">a*H14+(1+a)*(G13-G14)/2</f>
        <v>-36.6664921451752</v>
      </c>
      <c r="I13" s="20" t="n">
        <f aca="false">IF(H13&gt;0,G13-H13,G13)</f>
        <v>31.00358768</v>
      </c>
      <c r="J13" s="20" t="n">
        <f aca="false">a*J12+(1+a)*(I13-I12)/2</f>
        <v>30.0785192928</v>
      </c>
      <c r="K13" s="21" t="n">
        <f aca="false">IF(J13&gt;0,I13-J13,I13)</f>
        <v>0.9250683872</v>
      </c>
    </row>
    <row r="14" customFormat="false" ht="15" hidden="false" customHeight="false" outlineLevel="0" collapsed="false">
      <c r="A14" s="18" t="n">
        <v>26</v>
      </c>
      <c r="B14" s="18" t="n">
        <v>26</v>
      </c>
      <c r="C14" s="18" t="n">
        <v>6</v>
      </c>
      <c r="D14" s="22"/>
      <c r="E14" s="19" t="n">
        <v>141</v>
      </c>
      <c r="F14" s="20" t="n">
        <f aca="false">a*F13+(1+a)*(E14-E13)/2</f>
        <v>108.0164840736</v>
      </c>
      <c r="G14" s="20" t="n">
        <f aca="false">IF(F14&gt;0,E14-F14,E14)</f>
        <v>32.9835159264</v>
      </c>
      <c r="H14" s="20" t="n">
        <f aca="false">a*H15+(1+a)*(G14-G15)/2</f>
        <v>-35.4146563073869</v>
      </c>
      <c r="I14" s="20" t="n">
        <f aca="false">IF(H14&gt;0,G14-H14,G14)</f>
        <v>32.9835159264</v>
      </c>
      <c r="J14" s="20" t="n">
        <f aca="false">a*J13+(1+a)*(I14-I13)/2</f>
        <v>31.43707787088</v>
      </c>
      <c r="K14" s="21" t="n">
        <f aca="false">IF(J14&gt;0,I14-J14,I14)</f>
        <v>1.54643805552</v>
      </c>
    </row>
    <row r="15" customFormat="false" ht="15" hidden="false" customHeight="false" outlineLevel="0" collapsed="false">
      <c r="A15" s="18" t="n">
        <v>25</v>
      </c>
      <c r="B15" s="18" t="n">
        <v>25</v>
      </c>
      <c r="C15" s="18" t="n">
        <v>7</v>
      </c>
      <c r="D15" s="22"/>
      <c r="E15" s="19" t="n">
        <v>256</v>
      </c>
      <c r="F15" s="20" t="n">
        <f aca="false">a*F14+(1+a)*(E15-E14)/2</f>
        <v>219.706154392128</v>
      </c>
      <c r="G15" s="20" t="n">
        <f aca="false">IF(F15&gt;0,E15-F15,E15)</f>
        <v>36.293845607872</v>
      </c>
      <c r="H15" s="20" t="n">
        <f aca="false">a*H16+(1+a)*(G15-G16)/2</f>
        <v>-32.79329583952</v>
      </c>
      <c r="I15" s="20" t="n">
        <f aca="false">IF(H15&gt;0,G15-H15,G15)</f>
        <v>36.293845607872</v>
      </c>
      <c r="J15" s="20" t="n">
        <f aca="false">a*J14+(1+a)*(I15-I14)/2</f>
        <v>34.0855626981197</v>
      </c>
      <c r="K15" s="21" t="n">
        <f aca="false">IF(J15&gt;0,I15-J15,I15)</f>
        <v>2.20828290975232</v>
      </c>
    </row>
    <row r="16" customFormat="false" ht="15" hidden="false" customHeight="false" outlineLevel="0" collapsed="false">
      <c r="A16" s="18" t="n">
        <v>24</v>
      </c>
      <c r="B16" s="18" t="n">
        <v>24</v>
      </c>
      <c r="C16" s="18" t="n">
        <v>8</v>
      </c>
      <c r="D16" s="22"/>
      <c r="E16" s="19" t="n">
        <v>245</v>
      </c>
      <c r="F16" s="20" t="n">
        <f aca="false">a*F15+(1+a)*(E16-E15)/2</f>
        <v>204.422031304285</v>
      </c>
      <c r="G16" s="20" t="n">
        <f aca="false">IF(F16&gt;0,E16-F16,E16)</f>
        <v>40.5779686957146</v>
      </c>
      <c r="H16" s="20" t="n">
        <f aca="false">a*H17+(1+a)*(G16-G17)/2</f>
        <v>-29.1347081454652</v>
      </c>
      <c r="I16" s="20" t="n">
        <f aca="false">IF(H16&gt;0,G16-H16,G16)</f>
        <v>40.5779686957146</v>
      </c>
      <c r="J16" s="20" t="n">
        <f aca="false">a*J15+(1+a)*(I16-I15)/2</f>
        <v>37.6451333011214</v>
      </c>
      <c r="K16" s="21" t="n">
        <f aca="false">IF(J16&gt;0,I16-J16,I16)</f>
        <v>2.93283539459314</v>
      </c>
    </row>
    <row r="17" customFormat="false" ht="15" hidden="false" customHeight="false" outlineLevel="0" collapsed="false">
      <c r="A17" s="18" t="n">
        <v>23</v>
      </c>
      <c r="B17" s="18" t="n">
        <v>23</v>
      </c>
      <c r="C17" s="18" t="n">
        <v>9</v>
      </c>
      <c r="D17" s="22"/>
      <c r="E17" s="19" t="n">
        <v>260</v>
      </c>
      <c r="F17" s="20" t="n">
        <f aca="false">a*F16+(1+a)*(E17-E16)/2</f>
        <v>215.1835906782</v>
      </c>
      <c r="G17" s="20" t="n">
        <f aca="false">IF(F17&gt;0,E17-F17,E17)</f>
        <v>44.8164093218003</v>
      </c>
      <c r="H17" s="20" t="n">
        <f aca="false">a*H18+(1+a)*(G17-G18)/2</f>
        <v>-25.4476040057555</v>
      </c>
      <c r="I17" s="20" t="n">
        <f aca="false">IF(H17&gt;0,G17-H17,G17)</f>
        <v>44.8164093218003</v>
      </c>
      <c r="J17" s="20" t="n">
        <f aca="false">a*J16+(1+a)*(I17-I16)/2</f>
        <v>41.0882868549239</v>
      </c>
      <c r="K17" s="21" t="n">
        <f aca="false">IF(J17&gt;0,I17-J17,I17)</f>
        <v>3.72812246687643</v>
      </c>
    </row>
    <row r="18" customFormat="false" ht="15" hidden="false" customHeight="false" outlineLevel="0" collapsed="false">
      <c r="A18" s="18" t="n">
        <v>22</v>
      </c>
      <c r="B18" s="18" t="n">
        <v>22</v>
      </c>
      <c r="C18" s="18" t="n">
        <v>10</v>
      </c>
      <c r="D18" s="22"/>
      <c r="E18" s="19" t="n">
        <v>275</v>
      </c>
      <c r="F18" s="20" t="n">
        <f aca="false">a*F17+(1+a)*(E18-E17)/2</f>
        <v>225.729918864636</v>
      </c>
      <c r="G18" s="20" t="n">
        <f aca="false">IF(F18&gt;0,E18-F18,E18)</f>
        <v>49.2700811353643</v>
      </c>
      <c r="H18" s="20" t="n">
        <f aca="false">a*H19+(1+a)*(G18-G19)/2</f>
        <v>-21.4678254187011</v>
      </c>
      <c r="I18" s="20" t="n">
        <f aca="false">IF(H18&gt;0,G18-H18,G18)</f>
        <v>49.2700811353643</v>
      </c>
      <c r="J18" s="20" t="n">
        <f aca="false">a*J17+(1+a)*(I18-I17)/2</f>
        <v>44.6756562132537</v>
      </c>
      <c r="K18" s="21" t="n">
        <f aca="false">IF(J18&gt;0,I18-J18,I18)</f>
        <v>4.59442492211055</v>
      </c>
    </row>
    <row r="19" customFormat="false" ht="15" hidden="false" customHeight="false" outlineLevel="0" collapsed="false">
      <c r="A19" s="18" t="n">
        <v>21</v>
      </c>
      <c r="B19" s="18" t="n">
        <v>21</v>
      </c>
      <c r="C19" s="18" t="n">
        <v>11</v>
      </c>
      <c r="D19" s="22"/>
      <c r="E19" s="19" t="n">
        <v>310</v>
      </c>
      <c r="F19" s="20" t="n">
        <f aca="false">a*F18+(1+a)*(E19-E18)/2</f>
        <v>255.865320487343</v>
      </c>
      <c r="G19" s="20" t="n">
        <f aca="false">IF(F19&gt;0,E19-F19,E19)</f>
        <v>54.134679512657</v>
      </c>
      <c r="H19" s="20" t="n">
        <f aca="false">a*H20+(1+a)*(G19-G20)/2</f>
        <v>-16.9917071685524</v>
      </c>
      <c r="I19" s="20" t="n">
        <f aca="false">IF(H19&gt;0,G19-H19,G19)</f>
        <v>54.134679512657</v>
      </c>
      <c r="J19" s="20" t="n">
        <f aca="false">a*J18+(1+a)*(I19-I18)/2</f>
        <v>48.5980954825084</v>
      </c>
      <c r="K19" s="21" t="n">
        <f aca="false">IF(J19&gt;0,I19-J19,I19)</f>
        <v>5.53658403014855</v>
      </c>
    </row>
    <row r="20" customFormat="false" ht="15" hidden="false" customHeight="false" outlineLevel="0" collapsed="false">
      <c r="A20" s="18" t="n">
        <v>20</v>
      </c>
      <c r="B20" s="18" t="n">
        <v>20</v>
      </c>
      <c r="C20" s="18" t="n">
        <v>12</v>
      </c>
      <c r="D20" s="22"/>
      <c r="E20" s="19" t="n">
        <v>393</v>
      </c>
      <c r="F20" s="20" t="n">
        <f aca="false">a*F19+(1+a)*(E20-E19)/2</f>
        <v>332.918014077596</v>
      </c>
      <c r="G20" s="20" t="n">
        <f aca="false">IF(F20&gt;0,E20-F20,E20)</f>
        <v>60.0819859224039</v>
      </c>
      <c r="H20" s="20" t="n">
        <f aca="false">a*H21+(1+a)*(G20-G21)/2</f>
        <v>-11.3304834927581</v>
      </c>
      <c r="I20" s="20" t="n">
        <f aca="false">IF(H20&gt;0,G20-H20,G20)</f>
        <v>60.0819859224039</v>
      </c>
      <c r="J20" s="20" t="n">
        <f aca="false">a*J19+(1+a)*(I20-I19)/2</f>
        <v>53.5139669185077</v>
      </c>
      <c r="K20" s="21" t="n">
        <f aca="false">IF(J20&gt;0,I20-J20,I20)</f>
        <v>6.56801900389619</v>
      </c>
    </row>
    <row r="21" customFormat="false" ht="15" hidden="false" customHeight="false" outlineLevel="0" collapsed="false">
      <c r="A21" s="18" t="n">
        <v>19</v>
      </c>
      <c r="B21" s="18" t="n">
        <v>19</v>
      </c>
      <c r="C21" s="18" t="n">
        <v>13</v>
      </c>
      <c r="D21" s="22"/>
      <c r="E21" s="19" t="n">
        <v>342</v>
      </c>
      <c r="F21" s="20" t="n">
        <f aca="false">a*F20+(1+a)*(E21-E20)/2</f>
        <v>275.769653796044</v>
      </c>
      <c r="G21" s="20" t="n">
        <f aca="false">IF(F21&gt;0,E21-F21,E21)</f>
        <v>66.2303462039558</v>
      </c>
      <c r="H21" s="20" t="n">
        <f aca="false">a*H22+(1+a)*(G21-G22)/2</f>
        <v>-5.35061919798133</v>
      </c>
      <c r="I21" s="20" t="n">
        <f aca="false">IF(H21&gt;0,G21-H21,G21)</f>
        <v>66.2303462039558</v>
      </c>
      <c r="J21" s="20" t="n">
        <f aca="false">a*J20+(1+a)*(I21-I20)/2</f>
        <v>58.530564258874</v>
      </c>
      <c r="K21" s="21" t="n">
        <f aca="false">IF(J21&gt;0,I21-J21,I21)</f>
        <v>7.69978194508187</v>
      </c>
    </row>
    <row r="22" customFormat="false" ht="15" hidden="false" customHeight="false" outlineLevel="0" collapsed="false">
      <c r="A22" s="18" t="n">
        <v>18</v>
      </c>
      <c r="B22" s="18" t="n">
        <v>18</v>
      </c>
      <c r="C22" s="18" t="n">
        <v>14</v>
      </c>
      <c r="D22" s="22"/>
      <c r="E22" s="19" t="n">
        <v>82</v>
      </c>
      <c r="F22" s="20" t="n">
        <f aca="false">a*F21+(1+a)*(E22-E21)/2</f>
        <v>12.8542607201233</v>
      </c>
      <c r="G22" s="20" t="n">
        <f aca="false">IF(F22&gt;0,E22-F22,E22)</f>
        <v>69.1457392798767</v>
      </c>
      <c r="H22" s="20" t="n">
        <f aca="false">a*H23+(1+a)*(G22-G23)/2</f>
        <v>-2.51467352328538</v>
      </c>
      <c r="I22" s="20" t="n">
        <f aca="false">IF(H22&gt;0,G22-H22,G22)</f>
        <v>69.1457392798767</v>
      </c>
      <c r="J22" s="20" t="n">
        <f aca="false">a*J21+(1+a)*(I22-I21)/2</f>
        <v>60.2461921188581</v>
      </c>
      <c r="K22" s="21" t="n">
        <f aca="false">IF(J22&gt;0,I22-J22,I22)</f>
        <v>8.89954716101855</v>
      </c>
    </row>
    <row r="23" customFormat="false" ht="15" hidden="false" customHeight="false" outlineLevel="0" collapsed="false">
      <c r="A23" s="18" t="n">
        <v>17</v>
      </c>
      <c r="B23" s="18" t="n">
        <v>17</v>
      </c>
      <c r="C23" s="18" t="n">
        <v>15</v>
      </c>
      <c r="D23" s="22"/>
      <c r="E23" s="19" t="n">
        <v>73</v>
      </c>
      <c r="F23" s="20" t="n">
        <f aca="false">a*F22+(1+a)*(E23-E22)/2</f>
        <v>3.68717550572084</v>
      </c>
      <c r="G23" s="20" t="n">
        <f aca="false">IF(F23&gt;0,E23-F23,E23)</f>
        <v>69.3128244942792</v>
      </c>
      <c r="H23" s="20" t="n">
        <f aca="false">a*H24+(1+a)*(G23-G24)/2</f>
        <v>-2.3972032255377</v>
      </c>
      <c r="I23" s="20" t="n">
        <f aca="false">IF(H23&gt;0,G23-H23,G23)</f>
        <v>69.3128244942792</v>
      </c>
      <c r="J23" s="20" t="n">
        <f aca="false">a*J22+(1+a)*(I23-I22)/2</f>
        <v>59.2066826387394</v>
      </c>
      <c r="K23" s="21" t="n">
        <f aca="false">IF(J23&gt;0,I23-J23,I23)</f>
        <v>10.1061418555397</v>
      </c>
    </row>
    <row r="24" customFormat="false" ht="15" hidden="false" customHeight="false" outlineLevel="0" collapsed="false">
      <c r="A24" s="18" t="n">
        <v>16</v>
      </c>
      <c r="B24" s="18" t="n">
        <v>16</v>
      </c>
      <c r="C24" s="18" t="n">
        <v>16</v>
      </c>
      <c r="D24" s="22"/>
      <c r="E24" s="19" t="n">
        <v>35</v>
      </c>
      <c r="F24" s="20" t="n">
        <f aca="false">a*F23+(1+a)*(E24-E23)/2</f>
        <v>-34.0065680043936</v>
      </c>
      <c r="G24" s="20" t="n">
        <f aca="false">IF(F24&gt;0,E24-F24,E24)</f>
        <v>35</v>
      </c>
      <c r="H24" s="20" t="n">
        <f aca="false">a*H25+(1+a)*(G24-G25)/2</f>
        <v>-37.1090810968103</v>
      </c>
      <c r="I24" s="20" t="n">
        <f aca="false">IF(H24&gt;0,G24-H24,G24)</f>
        <v>35</v>
      </c>
      <c r="J24" s="20" t="n">
        <f aca="false">a*J23+(1+a)*(I24-I23)/2</f>
        <v>24.0528527366283</v>
      </c>
      <c r="K24" s="21" t="n">
        <f aca="false">IF(J24&gt;0,I24-J24,I24)</f>
        <v>10.9471472633717</v>
      </c>
    </row>
    <row r="25" customFormat="false" ht="15" hidden="false" customHeight="false" outlineLevel="0" collapsed="false">
      <c r="A25" s="18" t="n">
        <v>15</v>
      </c>
      <c r="B25" s="18" t="n">
        <v>15</v>
      </c>
      <c r="C25" s="18" t="n">
        <v>17</v>
      </c>
      <c r="D25" s="22"/>
      <c r="E25" s="19" t="n">
        <v>40</v>
      </c>
      <c r="F25" s="20" t="n">
        <f aca="false">a*F24+(1+a)*(E25-E24)/2</f>
        <v>-28.3764366443057</v>
      </c>
      <c r="G25" s="20" t="n">
        <f aca="false">IF(F25&gt;0,E25-F25,E25)</f>
        <v>40</v>
      </c>
      <c r="H25" s="20" t="n">
        <f aca="false">a*H26+(1+a)*(G25-G26)/2</f>
        <v>-32.8153888742962</v>
      </c>
      <c r="I25" s="20" t="n">
        <f aca="false">IF(H25&gt;0,G25-H25,G25)</f>
        <v>40</v>
      </c>
      <c r="J25" s="20" t="n">
        <f aca="false">a*J24+(1+a)*(I25-I24)/2</f>
        <v>28.5217956818957</v>
      </c>
      <c r="K25" s="21" t="n">
        <f aca="false">IF(J25&gt;0,I25-J25,I25)</f>
        <v>11.4782043181043</v>
      </c>
    </row>
    <row r="26" customFormat="false" ht="15" hidden="false" customHeight="false" outlineLevel="0" collapsed="false">
      <c r="A26" s="18" t="n">
        <v>14</v>
      </c>
      <c r="B26" s="18" t="n">
        <v>14</v>
      </c>
      <c r="C26" s="18" t="n">
        <v>18</v>
      </c>
      <c r="D26" s="22"/>
      <c r="E26" s="19" t="n">
        <v>48</v>
      </c>
      <c r="F26" s="20" t="n">
        <f aca="false">a*F25+(1+a)*(E26-E25)/2</f>
        <v>-19.8889079114196</v>
      </c>
      <c r="G26" s="20" t="n">
        <f aca="false">IF(F26&gt;0,E26-F26,E26)</f>
        <v>48</v>
      </c>
      <c r="H26" s="20" t="n">
        <f aca="false">a*H27+(1+a)*(G26-G27)/2</f>
        <v>-25.4034580349961</v>
      </c>
      <c r="I26" s="20" t="n">
        <f aca="false">IF(H26&gt;0,G26-H26,G26)</f>
        <v>48</v>
      </c>
      <c r="J26" s="20" t="n">
        <f aca="false">a*J25+(1+a)*(I26-I25)/2</f>
        <v>35.8713597682578</v>
      </c>
      <c r="K26" s="21" t="n">
        <f aca="false">IF(J26&gt;0,I26-J26,I26)</f>
        <v>12.1286402317422</v>
      </c>
    </row>
    <row r="27" customFormat="false" ht="15" hidden="false" customHeight="false" outlineLevel="0" collapsed="false">
      <c r="A27" s="18" t="n">
        <v>13</v>
      </c>
      <c r="B27" s="18" t="n">
        <v>13</v>
      </c>
      <c r="C27" s="18" t="n">
        <v>19</v>
      </c>
      <c r="D27" s="22"/>
      <c r="E27" s="19" t="n">
        <v>62</v>
      </c>
      <c r="F27" s="20" t="n">
        <f aca="false">a*F26+(1+a)*(E27-E26)/2</f>
        <v>-5.6311297531912</v>
      </c>
      <c r="G27" s="20" t="n">
        <f aca="false">IF(F27&gt;0,E27-F27,E27)</f>
        <v>62</v>
      </c>
      <c r="H27" s="20" t="n">
        <f aca="false">a*H28+(1+a)*(G27-G28)/2</f>
        <v>-11.7790388112205</v>
      </c>
      <c r="I27" s="20" t="n">
        <f aca="false">IF(H27&gt;0,G27-H27,G27)</f>
        <v>62</v>
      </c>
      <c r="J27" s="20" t="n">
        <f aca="false">a*J26+(1+a)*(I27-I26)/2</f>
        <v>49.0139325728926</v>
      </c>
      <c r="K27" s="21" t="n">
        <f aca="false">IF(J27&gt;0,I27-J27,I27)</f>
        <v>12.9860674271074</v>
      </c>
    </row>
    <row r="28" customFormat="false" ht="15" hidden="false" customHeight="false" outlineLevel="0" collapsed="false">
      <c r="A28" s="18" t="n">
        <v>12</v>
      </c>
      <c r="B28" s="18" t="n">
        <v>12</v>
      </c>
      <c r="C28" s="18" t="n">
        <v>20</v>
      </c>
      <c r="D28" s="22"/>
      <c r="E28" s="19" t="n">
        <v>89</v>
      </c>
      <c r="F28" s="20" t="n">
        <f aca="false">a*F27+(1+a)*(E28-E27)/2</f>
        <v>21.2114928418726</v>
      </c>
      <c r="G28" s="20" t="n">
        <f aca="false">IF(F28&gt;0,E28-F28,E28)</f>
        <v>67.7885071581274</v>
      </c>
      <c r="H28" s="20" t="n">
        <f aca="false">a*H29+(1+a)*(G28-G29)/2</f>
        <v>-6.17185380068819</v>
      </c>
      <c r="I28" s="20" t="n">
        <f aca="false">IF(H28&gt;0,G28-H28,G28)</f>
        <v>67.7885071581274</v>
      </c>
      <c r="J28" s="20" t="n">
        <f aca="false">a*J27+(1+a)*(I28-I27)/2</f>
        <v>53.7642760079809</v>
      </c>
      <c r="K28" s="21" t="n">
        <f aca="false">IF(J28&gt;0,I28-J28,I28)</f>
        <v>14.0242311501465</v>
      </c>
    </row>
    <row r="29" customFormat="false" ht="15" hidden="false" customHeight="false" outlineLevel="0" collapsed="false">
      <c r="A29" s="18" t="n">
        <v>11</v>
      </c>
      <c r="B29" s="18" t="n">
        <v>11</v>
      </c>
      <c r="C29" s="18" t="n">
        <v>21</v>
      </c>
      <c r="D29" s="22"/>
      <c r="E29" s="19" t="n">
        <v>144</v>
      </c>
      <c r="F29" s="20" t="n">
        <f aca="false">a*F28+(1+a)*(E29-E28)/2</f>
        <v>75.2372629850352</v>
      </c>
      <c r="G29" s="20" t="n">
        <f aca="false">IF(F29&gt;0,E29-F29,E29)</f>
        <v>68.7627370149648</v>
      </c>
      <c r="H29" s="20" t="n">
        <f aca="false">a*H30+(1+a)*(G29-G30)/2</f>
        <v>-5.31363902287664</v>
      </c>
      <c r="I29" s="20" t="n">
        <f aca="false">IF(H29&gt;0,G29-H29,G29)</f>
        <v>68.7627370149648</v>
      </c>
      <c r="J29" s="20" t="n">
        <f aca="false">a*J28+(1+a)*(I29-I28)/2</f>
        <v>53.6534780460903</v>
      </c>
      <c r="K29" s="21" t="n">
        <f aca="false">IF(J29&gt;0,I29-J29,I29)</f>
        <v>15.1092589688745</v>
      </c>
    </row>
    <row r="30" customFormat="false" ht="15" hidden="false" customHeight="false" outlineLevel="0" collapsed="false">
      <c r="A30" s="18" t="n">
        <v>10</v>
      </c>
      <c r="B30" s="18" t="n">
        <v>10</v>
      </c>
      <c r="C30" s="18" t="n">
        <v>22</v>
      </c>
      <c r="D30" s="22"/>
      <c r="E30" s="19" t="n">
        <v>308</v>
      </c>
      <c r="F30" s="20" t="n">
        <f aca="false">a*F29+(1+a)*(E30-E29)/2</f>
        <v>236.092517725334</v>
      </c>
      <c r="G30" s="20" t="n">
        <f aca="false">IF(F30&gt;0,E30-F30,E30)</f>
        <v>71.9074822746655</v>
      </c>
      <c r="H30" s="20" t="n">
        <f aca="false">a*H31+(1+a)*(G30-G31)/2</f>
        <v>-2.24524613854381</v>
      </c>
      <c r="I30" s="20" t="n">
        <f aca="false">IF(H30&gt;0,G30-H30,G30)</f>
        <v>71.9074822746655</v>
      </c>
      <c r="J30" s="20" t="n">
        <f aca="false">a*J29+(1+a)*(I30-I29)/2</f>
        <v>55.6937062922722</v>
      </c>
      <c r="K30" s="21" t="n">
        <f aca="false">IF(J30&gt;0,I30-J30,I30)</f>
        <v>16.2137759823933</v>
      </c>
    </row>
    <row r="31" customFormat="false" ht="15" hidden="false" customHeight="false" outlineLevel="0" collapsed="false">
      <c r="A31" s="18" t="n">
        <v>9</v>
      </c>
      <c r="B31" s="18" t="n">
        <v>9</v>
      </c>
      <c r="C31" s="18" t="n">
        <v>23</v>
      </c>
      <c r="D31" s="22"/>
      <c r="E31" s="19" t="n">
        <v>1169</v>
      </c>
      <c r="F31" s="20" t="n">
        <f aca="false">a*F30+(1+a)*(E31-E30)/2</f>
        <v>1083.76066737083</v>
      </c>
      <c r="G31" s="20" t="n">
        <f aca="false">IF(F31&gt;0,E31-F31,E31)</f>
        <v>85.2393326291722</v>
      </c>
      <c r="H31" s="20" t="n">
        <f aca="false">a*H32+(1+a)*(G31-G32)/2</f>
        <v>11.1768221555283</v>
      </c>
      <c r="I31" s="20" t="n">
        <f aca="false">IF(H31&gt;0,G31-H31,G31)</f>
        <v>74.0625104736439</v>
      </c>
      <c r="J31" s="20" t="n">
        <f aca="false">a*J30+(1+a)*(I31-I30)/2</f>
        <v>56.7133100834153</v>
      </c>
      <c r="K31" s="21" t="n">
        <f aca="false">IF(J31&gt;0,I31-J31,I31)</f>
        <v>17.3492003902285</v>
      </c>
    </row>
    <row r="32" customFormat="false" ht="15" hidden="false" customHeight="false" outlineLevel="0" collapsed="false">
      <c r="A32" s="18" t="n">
        <v>8</v>
      </c>
      <c r="B32" s="18" t="n">
        <v>8</v>
      </c>
      <c r="C32" s="18" t="n">
        <v>24</v>
      </c>
      <c r="D32" s="22"/>
      <c r="E32" s="19" t="n">
        <v>95</v>
      </c>
      <c r="F32" s="20" t="n">
        <f aca="false">a*F31+(1+a)*(E32-E31)/2</f>
        <v>-1.17454597658866</v>
      </c>
      <c r="G32" s="20" t="n">
        <f aca="false">IF(F32&gt;0,E32-F32,E32)</f>
        <v>95</v>
      </c>
      <c r="H32" s="20" t="n">
        <f aca="false">a*H33+(1+a)*(G32-G33)/2</f>
        <v>21.2651865843346</v>
      </c>
      <c r="I32" s="20" t="n">
        <f aca="false">IF(H32&gt;0,G32-H32,G32)</f>
        <v>73.7348134156654</v>
      </c>
      <c r="J32" s="20" t="n">
        <f aca="false">a*J31+(1+a)*(I32-I31)/2</f>
        <v>55.2546237943484</v>
      </c>
      <c r="K32" s="21" t="n">
        <f aca="false">IF(J32&gt;0,I32-J32,I32)</f>
        <v>18.4801896213171</v>
      </c>
    </row>
    <row r="33" customFormat="false" ht="15" hidden="false" customHeight="false" outlineLevel="0" collapsed="false">
      <c r="A33" s="18" t="n">
        <v>7</v>
      </c>
      <c r="B33" s="18" t="n">
        <v>7</v>
      </c>
      <c r="C33" s="18" t="n">
        <v>25</v>
      </c>
      <c r="D33" s="22"/>
      <c r="E33" s="19" t="n">
        <v>26</v>
      </c>
      <c r="F33" s="20" t="n">
        <f aca="false">a*F32+(1+a)*(E33-E32)/2</f>
        <v>-69.4610550570569</v>
      </c>
      <c r="G33" s="20" t="n">
        <f aca="false">IF(F33&gt;0,E33-F33,E33)</f>
        <v>26</v>
      </c>
      <c r="H33" s="20" t="n">
        <f aca="false">a*H34+(1+a)*(G33-G34)/2</f>
        <v>-48.0049116486382</v>
      </c>
      <c r="I33" s="20" t="n">
        <f aca="false">IF(H33&gt;0,G33-H33,G33)</f>
        <v>26</v>
      </c>
      <c r="J33" s="20" t="n">
        <f aca="false">a*J32+(1+a)*(I33-I32)/2</f>
        <v>6.89206603695261</v>
      </c>
      <c r="K33" s="21" t="n">
        <f aca="false">IF(J33&gt;0,I33-J33,I33)</f>
        <v>19.1079339630474</v>
      </c>
    </row>
    <row r="34" customFormat="false" ht="15" hidden="false" customHeight="false" outlineLevel="0" collapsed="false">
      <c r="A34" s="18" t="n">
        <v>6</v>
      </c>
      <c r="B34" s="18" t="n">
        <v>6</v>
      </c>
      <c r="C34" s="18" t="n">
        <v>26</v>
      </c>
      <c r="D34" s="22"/>
      <c r="E34" s="19" t="n">
        <v>36</v>
      </c>
      <c r="F34" s="20" t="n">
        <f aca="false">a*F33+(1+a)*(E34-E33)/2</f>
        <v>-58.1718339559158</v>
      </c>
      <c r="G34" s="20" t="n">
        <f aca="false">IF(F34&gt;0,E34-F34,E34)</f>
        <v>36</v>
      </c>
      <c r="H34" s="20" t="n">
        <f aca="false">a*H35+(1+a)*(G34-G35)/2</f>
        <v>-38.8825629067737</v>
      </c>
      <c r="I34" s="20" t="n">
        <f aca="false">IF(H34&gt;0,G34-H34,G34)</f>
        <v>36</v>
      </c>
      <c r="J34" s="20" t="n">
        <f aca="false">a*J33+(1+a)*(I34-I33)/2</f>
        <v>16.6542247162136</v>
      </c>
      <c r="K34" s="21" t="n">
        <f aca="false">IF(J34&gt;0,I34-J34,I34)</f>
        <v>19.3457752837864</v>
      </c>
    </row>
    <row r="35" customFormat="false" ht="15" hidden="false" customHeight="false" outlineLevel="0" collapsed="false">
      <c r="A35" s="18" t="n">
        <v>5</v>
      </c>
      <c r="B35" s="18" t="n">
        <v>5</v>
      </c>
      <c r="C35" s="18" t="n">
        <v>27</v>
      </c>
      <c r="D35" s="22"/>
      <c r="E35" s="19" t="n">
        <v>57</v>
      </c>
      <c r="F35" s="20" t="n">
        <f aca="false">a*F34+(1+a)*(E35-E34)/2</f>
        <v>-36.2183972767974</v>
      </c>
      <c r="G35" s="20" t="n">
        <f aca="false">IF(F35&gt;0,E35-F35,E35)</f>
        <v>57</v>
      </c>
      <c r="H35" s="20" t="n">
        <f aca="false">a*H36+(1+a)*(G35-G36)/2</f>
        <v>-18.4617988844629</v>
      </c>
      <c r="I35" s="20" t="n">
        <f aca="false">IF(H35&gt;0,G35-H35,G35)</f>
        <v>57</v>
      </c>
      <c r="J35" s="20" t="n">
        <f aca="false">a*J34+(1+a)*(I35-I34)/2</f>
        <v>37.1111402218893</v>
      </c>
      <c r="K35" s="21" t="n">
        <f aca="false">IF(J35&gt;0,I35-J35,I35)</f>
        <v>19.8888597781107</v>
      </c>
    </row>
    <row r="36" customFormat="false" ht="15" hidden="false" customHeight="false" outlineLevel="0" collapsed="false">
      <c r="A36" s="18" t="n">
        <v>4</v>
      </c>
      <c r="B36" s="18" t="n">
        <v>4</v>
      </c>
      <c r="C36" s="18" t="n">
        <v>28</v>
      </c>
      <c r="D36" s="22"/>
      <c r="E36" s="19" t="n">
        <v>117</v>
      </c>
      <c r="F36" s="20" t="n">
        <f aca="false">a*F35+(1+a)*(E36-E35)/2</f>
        <v>23.9059706687385</v>
      </c>
      <c r="G36" s="20" t="n">
        <f aca="false">IF(F36&gt;0,E36-F36,E36)</f>
        <v>93.0940293312615</v>
      </c>
      <c r="H36" s="20" t="n">
        <f aca="false">a*H37+(1+a)*(G36-G37)/2</f>
        <v>17.6237654627407</v>
      </c>
      <c r="I36" s="20" t="n">
        <f aca="false">IF(H36&gt;0,G36-H36,G36)</f>
        <v>75.4702638685207</v>
      </c>
      <c r="J36" s="20" t="n">
        <f aca="false">a*J35+(1+a)*(I36-I35)/2</f>
        <v>54.654478647287</v>
      </c>
      <c r="K36" s="21" t="n">
        <f aca="false">IF(J36&gt;0,I36-J36,I36)</f>
        <v>20.8157852212337</v>
      </c>
    </row>
    <row r="37" customFormat="false" ht="15" hidden="false" customHeight="false" outlineLevel="0" collapsed="false">
      <c r="A37" s="18" t="n">
        <v>3</v>
      </c>
      <c r="B37" s="18" t="n">
        <v>3</v>
      </c>
      <c r="C37" s="18" t="n">
        <v>29</v>
      </c>
      <c r="D37" s="22"/>
      <c r="E37" s="19" t="n">
        <v>108</v>
      </c>
      <c r="F37" s="20" t="n">
        <f aca="false">a*F36+(1+a)*(E37-E36)/2</f>
        <v>14.5178512553637</v>
      </c>
      <c r="G37" s="20" t="n">
        <f aca="false">IF(F37&gt;0,E37-F37,E37)</f>
        <v>93.4821487446363</v>
      </c>
      <c r="H37" s="20" t="n">
        <f aca="false">a*H38+(1+a)*(G37-G38)/2</f>
        <v>18.3755139612059</v>
      </c>
      <c r="I37" s="20" t="n">
        <f aca="false">IF(H37&gt;0,G37-H37,G37)</f>
        <v>75.1066347834304</v>
      </c>
      <c r="J37" s="20" t="n">
        <f aca="false">a*J36+(1+a)*(I37-I36)/2</f>
        <v>53.2013962801018</v>
      </c>
      <c r="K37" s="21" t="n">
        <f aca="false">IF(J37&gt;0,I37-J37,I37)</f>
        <v>21.9052385033285</v>
      </c>
    </row>
    <row r="38" s="24" customFormat="true" ht="15" hidden="false" customHeight="false" outlineLevel="0" collapsed="false">
      <c r="A38" s="18" t="n">
        <v>2</v>
      </c>
      <c r="B38" s="18" t="n">
        <v>2</v>
      </c>
      <c r="C38" s="18" t="n">
        <v>30</v>
      </c>
      <c r="D38" s="22"/>
      <c r="E38" s="19" t="n">
        <v>7</v>
      </c>
      <c r="F38" s="20" t="n">
        <f aca="false">a*F37+(1+a)*(E38-E37)/2</f>
        <v>-85.7625057697435</v>
      </c>
      <c r="G38" s="20" t="n">
        <f aca="false">IF(F38&gt;0,E38-F38,E38)</f>
        <v>7</v>
      </c>
      <c r="H38" s="20" t="n">
        <f aca="false">a*H39+(1+a)*(G38-G39)/2</f>
        <v>-68.6140951999837</v>
      </c>
      <c r="I38" s="20" t="n">
        <f aca="false">IF(H38&gt;0,G38-H38,G38)</f>
        <v>7</v>
      </c>
      <c r="J38" s="20" t="n">
        <f aca="false">a*J37+(1+a)*(I38-I37)/2</f>
        <v>-15.2882000810963</v>
      </c>
      <c r="K38" s="21" t="n">
        <f aca="false">IF(J38&gt;0,I38-J38,I38)</f>
        <v>7</v>
      </c>
    </row>
    <row r="39" s="24" customFormat="true" ht="15" hidden="false" customHeight="false" outlineLevel="0" collapsed="false">
      <c r="A39" s="25" t="n">
        <v>1</v>
      </c>
      <c r="B39" s="25" t="n">
        <v>1</v>
      </c>
      <c r="C39" s="26" t="n">
        <v>31</v>
      </c>
      <c r="D39" s="27" t="n">
        <v>19740603</v>
      </c>
      <c r="E39" s="27" t="n">
        <v>5</v>
      </c>
      <c r="F39" s="28" t="n">
        <f aca="false">a*F38+(1+a)*(E39-E38)/2</f>
        <v>-86.0272556543487</v>
      </c>
      <c r="G39" s="28" t="n">
        <f aca="false">IF(F39&gt;0,E39-F39,E39)</f>
        <v>5</v>
      </c>
      <c r="H39" s="28" t="n">
        <f aca="false">a*H40+(1+a)*(G39-G40)/2</f>
        <v>-72.0347910203915</v>
      </c>
      <c r="I39" s="28" t="n">
        <f aca="false">IF(H39&gt;0,G39-H39,G39)</f>
        <v>5</v>
      </c>
      <c r="J39" s="28" t="n">
        <f aca="false">a*J38+(1+a)*(I39-I38)/2</f>
        <v>-16.9624360794744</v>
      </c>
      <c r="K39" s="28" t="n">
        <f aca="false">IF(J39&gt;0,I39-J39,I39)</f>
        <v>5</v>
      </c>
      <c r="L39" s="29"/>
      <c r="M39" s="30"/>
      <c r="N39" s="31"/>
    </row>
    <row r="40" s="24" customFormat="true" ht="15" hidden="false" customHeight="false" outlineLevel="0" collapsed="false">
      <c r="A40" s="32" t="n">
        <v>2</v>
      </c>
      <c r="B40" s="32" t="n">
        <v>2</v>
      </c>
      <c r="C40" s="18" t="n">
        <v>32</v>
      </c>
      <c r="D40" s="33" t="n">
        <v>19740604</v>
      </c>
      <c r="E40" s="19" t="n">
        <v>7</v>
      </c>
      <c r="F40" s="20" t="n">
        <f aca="false">a*F39+(1+a)*(E40-E39)/2</f>
        <v>-82.3267105412617</v>
      </c>
      <c r="G40" s="20" t="n">
        <f aca="false">IF(F40&gt;0,E40-F40,E40)</f>
        <v>7</v>
      </c>
      <c r="H40" s="20" t="n">
        <f aca="false">a*H41+(1+a)*(G40-G41)/2</f>
        <v>-71.4844806330526</v>
      </c>
      <c r="I40" s="20" t="n">
        <f aca="false">IF(H40&gt;0,G40-H40,G40)</f>
        <v>7</v>
      </c>
      <c r="J40" s="20" t="n">
        <f aca="false">a*J39+(1+a)*(I40-I39)/2</f>
        <v>-14.6431873578849</v>
      </c>
      <c r="K40" s="21" t="n">
        <f aca="false">IF(J40&gt;0,I40-J40,I40)</f>
        <v>7</v>
      </c>
      <c r="L40" s="29"/>
    </row>
    <row r="41" s="24" customFormat="true" ht="15" hidden="false" customHeight="false" outlineLevel="0" collapsed="false">
      <c r="A41" s="32" t="n">
        <v>3</v>
      </c>
      <c r="B41" s="32" t="n">
        <v>3</v>
      </c>
      <c r="C41" s="18" t="n">
        <v>33</v>
      </c>
      <c r="D41" s="33" t="n">
        <v>19740605</v>
      </c>
      <c r="E41" s="19" t="n">
        <v>108</v>
      </c>
      <c r="F41" s="20" t="n">
        <f aca="false">a*F40+(1+a)*(E41-E40)/2</f>
        <v>19.3098236695635</v>
      </c>
      <c r="G41" s="20" t="n">
        <f aca="false">IF(F41&gt;0,E41-F41,E41)</f>
        <v>88.6901763304365</v>
      </c>
      <c r="H41" s="20" t="n">
        <f aca="false">a*H42+(1+a)*(G41-G42)/2</f>
        <v>9.58040197355055</v>
      </c>
      <c r="I41" s="20" t="n">
        <f aca="false">IF(H41&gt;0,G41-H41,G41)</f>
        <v>79.1097743568859</v>
      </c>
      <c r="J41" s="20" t="n">
        <f aca="false">a*J40+(1+a)*(I41-I40)/2</f>
        <v>57.0383530025899</v>
      </c>
      <c r="K41" s="21" t="n">
        <f aca="false">IF(J41&gt;0,I41-J41,I41)</f>
        <v>22.071421354296</v>
      </c>
      <c r="L41" s="29"/>
    </row>
    <row r="42" s="24" customFormat="true" ht="15" hidden="false" customHeight="false" outlineLevel="0" collapsed="false">
      <c r="A42" s="32" t="n">
        <v>4</v>
      </c>
      <c r="B42" s="32" t="n">
        <v>4</v>
      </c>
      <c r="C42" s="18" t="n">
        <v>34</v>
      </c>
      <c r="D42" s="33" t="n">
        <v>19740606</v>
      </c>
      <c r="E42" s="19" t="n">
        <v>117</v>
      </c>
      <c r="F42" s="20" t="n">
        <f aca="false">a*F41+(1+a)*(E42-E41)/2</f>
        <v>27.8336271961723</v>
      </c>
      <c r="G42" s="20" t="n">
        <f aca="false">IF(F42&gt;0,E42-F42,E42)</f>
        <v>89.1663728038277</v>
      </c>
      <c r="H42" s="20" t="n">
        <f aca="false">a*H43+(1+a)*(G42-G43)/2</f>
        <v>10.256976002253</v>
      </c>
      <c r="I42" s="20" t="n">
        <f aca="false">IF(H42&gt;0,G42-H42,G42)</f>
        <v>78.9093968015748</v>
      </c>
      <c r="J42" s="20" t="n">
        <f aca="false">a*J41+(1+a)*(I42-I41)/2</f>
        <v>55.69921216278</v>
      </c>
      <c r="K42" s="21" t="n">
        <f aca="false">IF(J42&gt;0,I42-J42,I42)</f>
        <v>23.2101846387947</v>
      </c>
      <c r="L42" s="29"/>
    </row>
    <row r="43" s="24" customFormat="true" ht="15" hidden="false" customHeight="false" outlineLevel="0" collapsed="false">
      <c r="A43" s="32" t="n">
        <v>5</v>
      </c>
      <c r="B43" s="32" t="n">
        <v>5</v>
      </c>
      <c r="C43" s="18" t="n">
        <v>35</v>
      </c>
      <c r="D43" s="33" t="n">
        <v>19740607</v>
      </c>
      <c r="E43" s="19" t="n">
        <v>57</v>
      </c>
      <c r="F43" s="20" t="n">
        <f aca="false">a*F42+(1+a)*(E43-E42)/2</f>
        <v>-32.1230453477512</v>
      </c>
      <c r="G43" s="20" t="n">
        <f aca="false">IF(F43&gt;0,E43-F43,E43)</f>
        <v>57</v>
      </c>
      <c r="H43" s="20" t="n">
        <f aca="false">a*H44+(1+a)*(G43-G44)/2</f>
        <v>-22.0282990546291</v>
      </c>
      <c r="I43" s="20" t="n">
        <f aca="false">IF(H43&gt;0,G43-H43,G43)</f>
        <v>57</v>
      </c>
      <c r="J43" s="20" t="n">
        <f aca="false">a*J42+(1+a)*(I43-I42)/2</f>
        <v>32.8949250859654</v>
      </c>
      <c r="K43" s="21" t="n">
        <f aca="false">IF(J43&gt;0,I43-J43,I43)</f>
        <v>24.1050749140346</v>
      </c>
      <c r="L43" s="29"/>
    </row>
    <row r="44" s="24" customFormat="true" ht="15" hidden="false" customHeight="false" outlineLevel="0" collapsed="false">
      <c r="A44" s="32" t="n">
        <v>6</v>
      </c>
      <c r="B44" s="32" t="n">
        <v>6</v>
      </c>
      <c r="C44" s="18" t="n">
        <v>36</v>
      </c>
      <c r="D44" s="33" t="n">
        <v>19740608</v>
      </c>
      <c r="E44" s="19" t="n">
        <v>36</v>
      </c>
      <c r="F44" s="20" t="n">
        <f aca="false">a*F43+(1+a)*(E44-E43)/2</f>
        <v>-52.2705844407962</v>
      </c>
      <c r="G44" s="20" t="n">
        <f aca="false">IF(F44&gt;0,E44-F44,E44)</f>
        <v>36</v>
      </c>
      <c r="H44" s="20" t="n">
        <f aca="false">a*H45+(1+a)*(G44-G45)/2</f>
        <v>-43.6921418924786</v>
      </c>
      <c r="I44" s="20" t="n">
        <f aca="false">IF(H44&gt;0,G44-H44,G44)</f>
        <v>36</v>
      </c>
      <c r="J44" s="20" t="n">
        <f aca="false">a*J43+(1+a)*(I44-I43)/2</f>
        <v>11.4470265842461</v>
      </c>
      <c r="K44" s="21" t="n">
        <f aca="false">IF(J44&gt;0,I44-J44,I44)</f>
        <v>24.5529734157539</v>
      </c>
      <c r="L44" s="29"/>
    </row>
    <row r="45" s="24" customFormat="true" ht="15.75" hidden="false" customHeight="false" outlineLevel="0" collapsed="false">
      <c r="A45" s="32" t="n">
        <v>7</v>
      </c>
      <c r="B45" s="32" t="n">
        <v>7</v>
      </c>
      <c r="C45" s="18" t="n">
        <v>37</v>
      </c>
      <c r="D45" s="33" t="n">
        <v>19740609</v>
      </c>
      <c r="E45" s="19" t="n">
        <v>26</v>
      </c>
      <c r="F45" s="20" t="n">
        <f aca="false">a*F44+(1+a)*(E45-E44)/2</f>
        <v>-61.1251727519802</v>
      </c>
      <c r="G45" s="20" t="n">
        <f aca="false">IF(F45&gt;0,E45-F45,E45)</f>
        <v>26</v>
      </c>
      <c r="H45" s="20" t="n">
        <f aca="false">a*H46+(1+a)*(G45-G46)/2</f>
        <v>-54.6858590739578</v>
      </c>
      <c r="I45" s="20" t="n">
        <f aca="false">IF(H45&gt;0,G45-H45,G45)</f>
        <v>26</v>
      </c>
      <c r="J45" s="20" t="n">
        <f aca="false">a*J44+(1+a)*(I45-I44)/2</f>
        <v>1.31808605256119</v>
      </c>
      <c r="K45" s="21" t="n">
        <f aca="false">IF(J45&gt;0,I45-J45,I45)</f>
        <v>24.6819139474388</v>
      </c>
      <c r="L45" s="29"/>
      <c r="M45" s="34"/>
    </row>
    <row r="46" s="24" customFormat="true" ht="15" hidden="false" customHeight="false" outlineLevel="0" collapsed="false">
      <c r="A46" s="32" t="n">
        <v>8</v>
      </c>
      <c r="B46" s="32" t="n">
        <v>8</v>
      </c>
      <c r="C46" s="18" t="n">
        <v>38</v>
      </c>
      <c r="D46" s="33" t="n">
        <v>19740610</v>
      </c>
      <c r="E46" s="19" t="n">
        <v>95</v>
      </c>
      <c r="F46" s="20" t="n">
        <f aca="false">a*F45+(1+a)*(E46-E45)/2</f>
        <v>8.40733070305939</v>
      </c>
      <c r="G46" s="20" t="n">
        <f aca="false">IF(F46&gt;0,E46-F46,E46)</f>
        <v>86.5926692969406</v>
      </c>
      <c r="H46" s="20" t="n">
        <f aca="false">a*H47+(1+a)*(G46-G47)/2</f>
        <v>5.4090648265443</v>
      </c>
      <c r="I46" s="20" t="n">
        <f aca="false">IF(H46&gt;0,G46-H46,G46)</f>
        <v>81.1836044703963</v>
      </c>
      <c r="J46" s="20" t="n">
        <f aca="false">a*J45+(1+a)*(I46-I45)/2</f>
        <v>55.9234927572023</v>
      </c>
      <c r="K46" s="21" t="n">
        <f aca="false">IF(J46&gt;0,I46-J46,I46)</f>
        <v>25.260111713194</v>
      </c>
      <c r="L46" s="29"/>
    </row>
    <row r="47" s="24" customFormat="true" ht="15" hidden="false" customHeight="false" outlineLevel="0" collapsed="false">
      <c r="A47" s="32" t="n">
        <v>9</v>
      </c>
      <c r="B47" s="32" t="n">
        <v>9</v>
      </c>
      <c r="C47" s="18" t="n">
        <v>39</v>
      </c>
      <c r="D47" s="33" t="n">
        <v>19740611</v>
      </c>
      <c r="E47" s="19" t="n">
        <v>1169</v>
      </c>
      <c r="F47" s="20" t="n">
        <f aca="false">a*F46+(1+a)*(E47-E46)/2</f>
        <v>1071.499184089</v>
      </c>
      <c r="G47" s="20" t="n">
        <f aca="false">IF(F47&gt;0,E47-F47,E47)</f>
        <v>97.5008159110018</v>
      </c>
      <c r="H47" s="20" t="n">
        <f aca="false">a*H48+(1+a)*(G47-G48)/2</f>
        <v>16.5389081372091</v>
      </c>
      <c r="I47" s="20" t="n">
        <f aca="false">IF(H47&gt;0,G47-H47,G47)</f>
        <v>80.9619077737927</v>
      </c>
      <c r="J47" s="20" t="n">
        <f aca="false">a*J46+(1+a)*(I47-I46)/2</f>
        <v>54.5855431724207</v>
      </c>
      <c r="K47" s="21" t="n">
        <f aca="false">IF(J47&gt;0,I47-J47,I47)</f>
        <v>26.376364601372</v>
      </c>
      <c r="L47" s="29"/>
    </row>
    <row r="48" s="24" customFormat="true" ht="15" hidden="false" customHeight="false" outlineLevel="0" collapsed="false">
      <c r="A48" s="32" t="n">
        <v>10</v>
      </c>
      <c r="B48" s="32" t="n">
        <v>10</v>
      </c>
      <c r="C48" s="18" t="n">
        <v>40</v>
      </c>
      <c r="D48" s="33" t="n">
        <v>19740612</v>
      </c>
      <c r="E48" s="19" t="n">
        <v>308</v>
      </c>
      <c r="F48" s="20" t="n">
        <f aca="false">a*F47+(1+a)*(E48-E47)/2</f>
        <v>197.679200407218</v>
      </c>
      <c r="G48" s="20" t="n">
        <f aca="false">IF(F48&gt;0,E48-F48,E48)</f>
        <v>110.320799592782</v>
      </c>
      <c r="H48" s="20" t="n">
        <f aca="false">a*H49+(1+a)*(G48-G49)/2</f>
        <v>29.8272367165013</v>
      </c>
      <c r="I48" s="20" t="n">
        <f aca="false">IF(H48&gt;0,G48-H48,G48)</f>
        <v>80.4935628762805</v>
      </c>
      <c r="J48" s="20" t="n">
        <f aca="false">a*J47+(1+a)*(I48-I47)/2</f>
        <v>53.0301708604352</v>
      </c>
      <c r="K48" s="21" t="n">
        <f aca="false">IF(J48&gt;0,I48-J48,I48)</f>
        <v>27.4633920158453</v>
      </c>
      <c r="L48" s="29"/>
    </row>
    <row r="49" s="24" customFormat="true" ht="15" hidden="false" customHeight="false" outlineLevel="0" collapsed="false">
      <c r="A49" s="32" t="n">
        <v>11</v>
      </c>
      <c r="B49" s="32" t="n">
        <v>11</v>
      </c>
      <c r="C49" s="18" t="n">
        <v>41</v>
      </c>
      <c r="D49" s="33" t="n">
        <v>19740613</v>
      </c>
      <c r="E49" s="19" t="n">
        <v>144</v>
      </c>
      <c r="F49" s="20" t="n">
        <f aca="false">a*F48+(1+a)*(E49-E48)/2</f>
        <v>31.3656163990739</v>
      </c>
      <c r="G49" s="20" t="n">
        <f aca="false">IF(F49&gt;0,E49-F49,E49)</f>
        <v>112.634383600926</v>
      </c>
      <c r="H49" s="20" t="n">
        <f aca="false">a*H50+(1+a)*(G49-G50)/2</f>
        <v>32.773147841392</v>
      </c>
      <c r="I49" s="20" t="n">
        <f aca="false">IF(H49&gt;0,G49-H49,G49)</f>
        <v>79.8612357595341</v>
      </c>
      <c r="J49" s="20" t="n">
        <f aca="false">a*J48+(1+a)*(I49-I48)/2</f>
        <v>51.3435635976476</v>
      </c>
      <c r="K49" s="21" t="n">
        <f aca="false">IF(J49&gt;0,I49-J49,I49)</f>
        <v>28.5176721618865</v>
      </c>
      <c r="L49" s="29"/>
    </row>
    <row r="50" s="24" customFormat="true" ht="15" hidden="false" customHeight="false" outlineLevel="0" collapsed="false">
      <c r="A50" s="32" t="n">
        <v>12</v>
      </c>
      <c r="B50" s="32" t="n">
        <v>12</v>
      </c>
      <c r="C50" s="18" t="n">
        <v>42</v>
      </c>
      <c r="D50" s="33" t="n">
        <v>19740614</v>
      </c>
      <c r="E50" s="19" t="n">
        <v>89</v>
      </c>
      <c r="F50" s="20" t="n">
        <f aca="false">a*F49+(1+a)*(E50-E49)/2</f>
        <v>-23.7116959289076</v>
      </c>
      <c r="G50" s="20" t="n">
        <f aca="false">IF(F50&gt;0,E50-F50,E50)</f>
        <v>89</v>
      </c>
      <c r="H50" s="20" t="n">
        <f aca="false">a*H51+(1+a)*(G50-G51)/2</f>
        <v>9.56643681272974</v>
      </c>
      <c r="I50" s="20" t="n">
        <f aca="false">IF(H50&gt;0,G50-H50,G50)</f>
        <v>79.4335631872703</v>
      </c>
      <c r="J50" s="20" t="n">
        <f aca="false">a*J49+(1+a)*(I50-I49)/2</f>
        <v>49.8932964791534</v>
      </c>
      <c r="K50" s="21" t="n">
        <f aca="false">IF(J50&gt;0,I50-J50,I50)</f>
        <v>29.5402667081168</v>
      </c>
      <c r="L50" s="29"/>
    </row>
    <row r="51" s="24" customFormat="true" ht="15" hidden="false" customHeight="false" outlineLevel="0" collapsed="false">
      <c r="A51" s="32" t="n">
        <v>13</v>
      </c>
      <c r="B51" s="32" t="n">
        <v>13</v>
      </c>
      <c r="C51" s="18" t="n">
        <v>43</v>
      </c>
      <c r="D51" s="33" t="n">
        <v>19740615</v>
      </c>
      <c r="E51" s="19" t="n">
        <v>62</v>
      </c>
      <c r="F51" s="20" t="n">
        <f aca="false">a*F50+(1+a)*(E51-E50)/2</f>
        <v>-49.9674620103295</v>
      </c>
      <c r="G51" s="20" t="n">
        <f aca="false">IF(F51&gt;0,E51-F51,E51)</f>
        <v>62</v>
      </c>
      <c r="H51" s="20" t="n">
        <f aca="false">a*H52+(1+a)*(G51-G52)/2</f>
        <v>-17.5138399870105</v>
      </c>
      <c r="I51" s="20" t="n">
        <f aca="false">IF(H51&gt;0,G51-H51,G51)</f>
        <v>62</v>
      </c>
      <c r="J51" s="20" t="n">
        <f aca="false">a*J50+(1+a)*(I51-I50)/2</f>
        <v>31.6362029941728</v>
      </c>
      <c r="K51" s="21" t="n">
        <f aca="false">IF(J51&gt;0,I51-J51,I51)</f>
        <v>30.3637970058272</v>
      </c>
      <c r="L51" s="29"/>
    </row>
    <row r="52" s="24" customFormat="true" ht="15" hidden="false" customHeight="false" outlineLevel="0" collapsed="false">
      <c r="A52" s="32" t="n">
        <v>14</v>
      </c>
      <c r="B52" s="32" t="n">
        <v>14</v>
      </c>
      <c r="C52" s="18" t="n">
        <v>44</v>
      </c>
      <c r="D52" s="33" t="n">
        <v>19740616</v>
      </c>
      <c r="E52" s="19" t="n">
        <v>48</v>
      </c>
      <c r="F52" s="20" t="n">
        <f aca="false">a*F51+(1+a)*(E52-E51)/2</f>
        <v>-62.8281127701229</v>
      </c>
      <c r="G52" s="20" t="n">
        <f aca="false">IF(F52&gt;0,E52-F52,E52)</f>
        <v>48</v>
      </c>
      <c r="H52" s="20" t="n">
        <f aca="false">a*H53+(1+a)*(G52-G53)/2</f>
        <v>-32.014122435725</v>
      </c>
      <c r="I52" s="20" t="n">
        <f aca="false">IF(H52&gt;0,G52-H52,G52)</f>
        <v>48</v>
      </c>
      <c r="J52" s="20" t="n">
        <f aca="false">a*J51+(1+a)*(I52-I51)/2</f>
        <v>17.1434789342893</v>
      </c>
      <c r="K52" s="21" t="n">
        <f aca="false">IF(J52&gt;0,I52-J52,I52)</f>
        <v>30.8565210657107</v>
      </c>
      <c r="L52" s="29"/>
    </row>
    <row r="53" s="24" customFormat="true" ht="15" hidden="false" customHeight="false" outlineLevel="0" collapsed="false">
      <c r="A53" s="32" t="n">
        <v>15</v>
      </c>
      <c r="B53" s="32" t="n">
        <v>15</v>
      </c>
      <c r="C53" s="18" t="n">
        <v>45</v>
      </c>
      <c r="D53" s="33" t="n">
        <v>19740617</v>
      </c>
      <c r="E53" s="19" t="n">
        <v>40</v>
      </c>
      <c r="F53" s="20" t="n">
        <f aca="false">a*F52+(1+a)*(E53-E52)/2</f>
        <v>-69.4915505147204</v>
      </c>
      <c r="G53" s="20" t="n">
        <f aca="false">IF(F53&gt;0,E53-F53,E53)</f>
        <v>40</v>
      </c>
      <c r="H53" s="20" t="n">
        <f aca="false">a*H54+(1+a)*(G53-G54)/2</f>
        <v>-40.74910452625</v>
      </c>
      <c r="I53" s="20" t="n">
        <f aca="false">IF(H53&gt;0,G53-H53,G53)</f>
        <v>40</v>
      </c>
      <c r="J53" s="20" t="n">
        <f aca="false">a*J52+(1+a)*(I53-I52)/2</f>
        <v>8.88060935560354</v>
      </c>
      <c r="K53" s="21" t="n">
        <f aca="false">IF(J53&gt;0,I53-J53,I53)</f>
        <v>31.1193906443965</v>
      </c>
      <c r="L53" s="29"/>
    </row>
    <row r="54" s="24" customFormat="true" ht="15" hidden="false" customHeight="false" outlineLevel="0" collapsed="false">
      <c r="A54" s="32" t="n">
        <v>16</v>
      </c>
      <c r="B54" s="32" t="n">
        <v>16</v>
      </c>
      <c r="C54" s="18" t="n">
        <v>46</v>
      </c>
      <c r="D54" s="33" t="n">
        <v>19740618</v>
      </c>
      <c r="E54" s="19" t="n">
        <v>35</v>
      </c>
      <c r="F54" s="20" t="n">
        <f aca="false">a*F53+(1+a)*(E54-E53)/2</f>
        <v>-73.051719504426</v>
      </c>
      <c r="G54" s="20" t="n">
        <f aca="false">IF(F54&gt;0,E54-F54,E54)</f>
        <v>35</v>
      </c>
      <c r="H54" s="20" t="n">
        <f aca="false">a*H55+(1+a)*(G54-G55)/2</f>
        <v>-46.6317393125</v>
      </c>
      <c r="I54" s="20" t="n">
        <f aca="false">IF(H54&gt;0,G54-H54,G54)</f>
        <v>35</v>
      </c>
      <c r="J54" s="20" t="n">
        <f aca="false">a*J53+(1+a)*(I54-I53)/2</f>
        <v>3.75299716849147</v>
      </c>
      <c r="K54" s="21" t="n">
        <f aca="false">IF(J54&gt;0,I54-J54,I54)</f>
        <v>31.2470028315085</v>
      </c>
      <c r="L54" s="29"/>
    </row>
    <row r="55" s="24" customFormat="true" ht="15" hidden="false" customHeight="false" outlineLevel="0" collapsed="false">
      <c r="A55" s="32" t="n">
        <v>17</v>
      </c>
      <c r="B55" s="32" t="n">
        <v>17</v>
      </c>
      <c r="C55" s="18" t="n">
        <v>47</v>
      </c>
      <c r="D55" s="33" t="n">
        <v>19740619</v>
      </c>
      <c r="E55" s="19" t="n">
        <v>73</v>
      </c>
      <c r="F55" s="20" t="n">
        <f aca="false">a*F54+(1+a)*(E55-E54)/2</f>
        <v>-33.9706851143375</v>
      </c>
      <c r="G55" s="20" t="n">
        <f aca="false">IF(F55&gt;0,E55-F55,E55)</f>
        <v>73</v>
      </c>
      <c r="H55" s="20" t="n">
        <f aca="false">a*H56+(1+a)*(G55-G56)/2</f>
        <v>-9.19565235969386</v>
      </c>
      <c r="I55" s="20" t="n">
        <f aca="false">IF(H55&gt;0,G55-H55,G55)</f>
        <v>73</v>
      </c>
      <c r="J55" s="20" t="n">
        <f aca="false">a*J54+(1+a)*(I55-I54)/2</f>
        <v>41.2979372251216</v>
      </c>
      <c r="K55" s="21" t="n">
        <f aca="false">IF(J55&gt;0,I55-J55,I55)</f>
        <v>31.7020627748784</v>
      </c>
      <c r="L55" s="29"/>
    </row>
    <row r="56" s="24" customFormat="true" ht="15" hidden="false" customHeight="false" outlineLevel="0" collapsed="false">
      <c r="A56" s="32" t="n">
        <v>18</v>
      </c>
      <c r="B56" s="32" t="n">
        <v>18</v>
      </c>
      <c r="C56" s="18" t="n">
        <v>48</v>
      </c>
      <c r="D56" s="33" t="n">
        <v>19740620</v>
      </c>
      <c r="E56" s="19" t="n">
        <v>82</v>
      </c>
      <c r="F56" s="20" t="n">
        <f aca="false">a*F55+(1+a)*(E56-E55)/2</f>
        <v>-24.3812714120507</v>
      </c>
      <c r="G56" s="20" t="n">
        <f aca="false">IF(F56&gt;0,E56-F56,E56)</f>
        <v>82</v>
      </c>
      <c r="H56" s="20" t="n">
        <f aca="false">a*H57+(1+a)*(G56-G57)/2</f>
        <v>-0.291481999687608</v>
      </c>
      <c r="I56" s="20" t="n">
        <f aca="false">IF(H56&gt;0,G56-H56,G56)</f>
        <v>82</v>
      </c>
      <c r="J56" s="20" t="n">
        <f aca="false">a*J55+(1+a)*(I56-I55)/2</f>
        <v>49.3819784806192</v>
      </c>
      <c r="K56" s="21" t="n">
        <f aca="false">IF(J56&gt;0,I56-J56,I56)</f>
        <v>32.6180215193808</v>
      </c>
      <c r="L56" s="29"/>
    </row>
    <row r="57" s="24" customFormat="true" ht="15" hidden="false" customHeight="false" outlineLevel="0" collapsed="false">
      <c r="A57" s="32" t="n">
        <v>19</v>
      </c>
      <c r="B57" s="32" t="n">
        <v>19</v>
      </c>
      <c r="C57" s="18" t="n">
        <v>49</v>
      </c>
      <c r="D57" s="33" t="n">
        <v>19740621</v>
      </c>
      <c r="E57" s="19" t="n">
        <v>342</v>
      </c>
      <c r="F57" s="20" t="n">
        <f aca="false">a*F56+(1+a)*(E57-E56)/2</f>
        <v>233.50635401619</v>
      </c>
      <c r="G57" s="20" t="n">
        <f aca="false">IF(F57&gt;0,E57-F57,E57)</f>
        <v>108.49364598381</v>
      </c>
      <c r="H57" s="20" t="n">
        <f aca="false">a*H58+(1+a)*(G57-G58)/2</f>
        <v>26.466558698249</v>
      </c>
      <c r="I57" s="20" t="n">
        <f aca="false">IF(H57&gt;0,G57-H57,G57)</f>
        <v>82.0270872855607</v>
      </c>
      <c r="J57" s="20" t="n">
        <f aca="false">a*J56+(1+a)*(I57-I56)/2</f>
        <v>48.4211553237119</v>
      </c>
      <c r="K57" s="21" t="n">
        <f aca="false">IF(J57&gt;0,I57-J57,I57)</f>
        <v>33.6059319618488</v>
      </c>
      <c r="L57" s="29"/>
    </row>
    <row r="58" s="24" customFormat="true" ht="15" hidden="false" customHeight="false" outlineLevel="0" collapsed="false">
      <c r="A58" s="32" t="n">
        <v>20</v>
      </c>
      <c r="B58" s="32" t="n">
        <v>20</v>
      </c>
      <c r="C58" s="18" t="n">
        <v>50</v>
      </c>
      <c r="D58" s="33" t="n">
        <v>19740622</v>
      </c>
      <c r="E58" s="19" t="n">
        <v>393</v>
      </c>
      <c r="F58" s="20" t="n">
        <f aca="false">a*F57+(1+a)*(E58-E57)/2</f>
        <v>279.326226935866</v>
      </c>
      <c r="G58" s="20" t="n">
        <f aca="false">IF(F58&gt;0,E58-F58,E58)</f>
        <v>113.673773064134</v>
      </c>
      <c r="H58" s="20" t="n">
        <f aca="false">a*H59+(1+a)*(G58-G59)/2</f>
        <v>32.2396780691527</v>
      </c>
      <c r="I58" s="20" t="n">
        <f aca="false">IF(H58&gt;0,G58-H58,G58)</f>
        <v>81.4340949949809</v>
      </c>
      <c r="J58" s="20" t="n">
        <f aca="false">a*J57+(1+a)*(I58-I57)/2</f>
        <v>46.8656698495637</v>
      </c>
      <c r="K58" s="21" t="n">
        <f aca="false">IF(J58&gt;0,I58-J58,I58)</f>
        <v>34.5684251454172</v>
      </c>
      <c r="L58" s="29"/>
    </row>
    <row r="59" s="24" customFormat="true" ht="15" hidden="false" customHeight="false" outlineLevel="0" collapsed="false">
      <c r="A59" s="32" t="n">
        <v>21</v>
      </c>
      <c r="B59" s="32" t="n">
        <v>21</v>
      </c>
      <c r="C59" s="18" t="n">
        <v>51</v>
      </c>
      <c r="D59" s="33" t="n">
        <v>19740623</v>
      </c>
      <c r="E59" s="19" t="n">
        <v>310</v>
      </c>
      <c r="F59" s="20" t="n">
        <f aca="false">a*F58+(1+a)*(E59-E58)/2</f>
        <v>191.569702397149</v>
      </c>
      <c r="G59" s="20" t="n">
        <f aca="false">IF(F59&gt;0,E59-F59,E59)</f>
        <v>118.430297602851</v>
      </c>
      <c r="H59" s="20" t="n">
        <f aca="false">a*H60+(1+a)*(G59-G60)/2</f>
        <v>37.702691186207</v>
      </c>
      <c r="I59" s="20" t="n">
        <f aca="false">IF(H59&gt;0,G59-H59,G59)</f>
        <v>80.7276064166439</v>
      </c>
      <c r="J59" s="20" t="n">
        <f aca="false">a*J58+(1+a)*(I59-I58)/2</f>
        <v>45.2289327600188</v>
      </c>
      <c r="K59" s="21" t="n">
        <f aca="false">IF(J59&gt;0,I59-J59,I59)</f>
        <v>35.4986736566251</v>
      </c>
      <c r="L59" s="29"/>
    </row>
    <row r="60" s="24" customFormat="true" ht="15" hidden="false" customHeight="false" outlineLevel="0" collapsed="false">
      <c r="A60" s="32" t="n">
        <v>22</v>
      </c>
      <c r="B60" s="32" t="n">
        <v>22</v>
      </c>
      <c r="C60" s="18" t="n">
        <v>52</v>
      </c>
      <c r="D60" s="33" t="n">
        <v>19740624</v>
      </c>
      <c r="E60" s="19" t="n">
        <v>275</v>
      </c>
      <c r="F60" s="20" t="n">
        <f aca="false">a*F59+(1+a)*(E60-E59)/2</f>
        <v>153.088308349206</v>
      </c>
      <c r="G60" s="20" t="n">
        <f aca="false">IF(F60&gt;0,E60-F60,E60)</f>
        <v>121.911691650794</v>
      </c>
      <c r="H60" s="20" t="n">
        <f aca="false">a*H61+(1+a)*(G60-G61)/2</f>
        <v>41.9890523404802</v>
      </c>
      <c r="I60" s="20" t="n">
        <f aca="false">IF(H60&gt;0,G60-H60,G60)</f>
        <v>79.9226393103138</v>
      </c>
      <c r="J60" s="20" t="n">
        <f aca="false">a*J59+(1+a)*(I60-I59)/2</f>
        <v>43.5274366695516</v>
      </c>
      <c r="K60" s="21" t="n">
        <f aca="false">IF(J60&gt;0,I60-J60,I60)</f>
        <v>36.3952026407622</v>
      </c>
      <c r="L60" s="29"/>
    </row>
    <row r="61" s="24" customFormat="true" ht="15" hidden="false" customHeight="false" outlineLevel="0" collapsed="false">
      <c r="A61" s="32" t="n">
        <v>23</v>
      </c>
      <c r="B61" s="32" t="n">
        <v>23</v>
      </c>
      <c r="C61" s="18" t="n">
        <v>53</v>
      </c>
      <c r="D61" s="33" t="n">
        <v>19740625</v>
      </c>
      <c r="E61" s="19" t="n">
        <v>260</v>
      </c>
      <c r="F61" s="20" t="n">
        <f aca="false">a*F60+(1+a)*(E61-E60)/2</f>
        <v>135.176542182222</v>
      </c>
      <c r="G61" s="20" t="n">
        <f aca="false">IF(F61&gt;0,E61-F61,E61)</f>
        <v>124.823457817778</v>
      </c>
      <c r="H61" s="20" t="n">
        <f aca="false">a*H62+(1+a)*(G61-G62)/2</f>
        <v>45.7874498426474</v>
      </c>
      <c r="I61" s="20" t="n">
        <f aca="false">IF(H61&gt;0,G61-H61,G61)</f>
        <v>79.0360079751307</v>
      </c>
      <c r="J61" s="20" t="n">
        <f aca="false">a*J60+(1+a)*(I61-I60)/2</f>
        <v>41.7791229143293</v>
      </c>
      <c r="K61" s="21" t="n">
        <f aca="false">IF(J61&gt;0,I61-J61,I61)</f>
        <v>37.2568850608014</v>
      </c>
      <c r="L61" s="29"/>
    </row>
    <row r="62" s="24" customFormat="true" ht="15" hidden="false" customHeight="false" outlineLevel="0" collapsed="false">
      <c r="A62" s="32" t="n">
        <v>24</v>
      </c>
      <c r="B62" s="32" t="n">
        <v>24</v>
      </c>
      <c r="C62" s="18" t="n">
        <v>54</v>
      </c>
      <c r="D62" s="33" t="n">
        <v>19740626</v>
      </c>
      <c r="E62" s="19" t="n">
        <v>245</v>
      </c>
      <c r="F62" s="20" t="n">
        <f aca="false">a*F61+(1+a)*(E62-E61)/2</f>
        <v>117.623011338578</v>
      </c>
      <c r="G62" s="20" t="n">
        <f aca="false">IF(F62&gt;0,E62-F62,E62)</f>
        <v>127.376988661422</v>
      </c>
      <c r="H62" s="20" t="n">
        <f aca="false">a*H63+(1+a)*(G62-G63)/2</f>
        <v>49.3014748753626</v>
      </c>
      <c r="I62" s="20" t="n">
        <f aca="false">IF(H62&gt;0,G62-H62,G62)</f>
        <v>78.0755137860599</v>
      </c>
      <c r="J62" s="20" t="n">
        <f aca="false">a*J61+(1+a)*(I62-I61)/2</f>
        <v>39.9926512088626</v>
      </c>
      <c r="K62" s="21" t="n">
        <f aca="false">IF(J62&gt;0,I62-J62,I62)</f>
        <v>38.0828625771973</v>
      </c>
      <c r="L62" s="29"/>
    </row>
    <row r="63" s="24" customFormat="true" ht="15" hidden="false" customHeight="false" outlineLevel="0" collapsed="false">
      <c r="A63" s="32" t="n">
        <v>25</v>
      </c>
      <c r="B63" s="32" t="n">
        <v>25</v>
      </c>
      <c r="C63" s="18" t="n">
        <v>55</v>
      </c>
      <c r="D63" s="33" t="n">
        <v>19740627</v>
      </c>
      <c r="E63" s="19" t="n">
        <v>256</v>
      </c>
      <c r="F63" s="20" t="n">
        <f aca="false">a*F62+(1+a)*(E63-E62)/2</f>
        <v>126.160551111806</v>
      </c>
      <c r="G63" s="20" t="n">
        <f aca="false">IF(F63&gt;0,E63-F63,E63)</f>
        <v>129.839448888194</v>
      </c>
      <c r="H63" s="20" t="n">
        <f aca="false">a*H64+(1+a)*(G63-G64)/2</f>
        <v>52.7952147957821</v>
      </c>
      <c r="I63" s="20" t="n">
        <f aca="false">IF(H63&gt;0,G63-H63,G63)</f>
        <v>77.0442340924119</v>
      </c>
      <c r="J63" s="20" t="n">
        <f aca="false">a*J62+(1+a)*(I63-I62)/2</f>
        <v>38.1718312879739</v>
      </c>
      <c r="K63" s="21" t="n">
        <f aca="false">IF(J63&gt;0,I63-J63,I63)</f>
        <v>38.872402804438</v>
      </c>
      <c r="L63" s="29"/>
    </row>
    <row r="64" s="24" customFormat="true" ht="15" hidden="false" customHeight="false" outlineLevel="0" collapsed="false">
      <c r="A64" s="32" t="n">
        <v>26</v>
      </c>
      <c r="B64" s="32" t="n">
        <v>26</v>
      </c>
      <c r="C64" s="18" t="n">
        <v>56</v>
      </c>
      <c r="D64" s="33" t="n">
        <v>19740628</v>
      </c>
      <c r="E64" s="19" t="n">
        <v>141</v>
      </c>
      <c r="F64" s="20" t="n">
        <f aca="false">a*F63+(1+a)*(E64-E63)/2</f>
        <v>9.78734008956985</v>
      </c>
      <c r="G64" s="20" t="n">
        <f aca="false">IF(F64&gt;0,E64-F64,E64)</f>
        <v>131.21265991043</v>
      </c>
      <c r="H64" s="20" t="n">
        <f aca="false">a*H65+(1+a)*(G64-G65)/2</f>
        <v>55.2598915385672</v>
      </c>
      <c r="I64" s="20" t="n">
        <f aca="false">IF(H64&gt;0,G64-H64,G64)</f>
        <v>75.9527683718629</v>
      </c>
      <c r="J64" s="20" t="n">
        <f aca="false">a*J63+(1+a)*(I64-I63)/2</f>
        <v>36.3278435988709</v>
      </c>
      <c r="K64" s="21" t="n">
        <f aca="false">IF(J64&gt;0,I64-J64,I64)</f>
        <v>39.624924772992</v>
      </c>
      <c r="L64" s="29"/>
    </row>
    <row r="65" s="24" customFormat="true" ht="15" hidden="false" customHeight="false" outlineLevel="0" collapsed="false">
      <c r="A65" s="32" t="n">
        <v>27</v>
      </c>
      <c r="B65" s="32" t="n">
        <v>27</v>
      </c>
      <c r="C65" s="18" t="n">
        <v>57</v>
      </c>
      <c r="D65" s="33" t="n">
        <v>19740629</v>
      </c>
      <c r="E65" s="19" t="n">
        <v>119</v>
      </c>
      <c r="F65" s="20" t="n">
        <f aca="false">a*F64+(1+a)*(E65-E64)/2</f>
        <v>-12.1884067122215</v>
      </c>
      <c r="G65" s="20" t="n">
        <f aca="false">IF(F65&gt;0,E65-F65,E65)</f>
        <v>119</v>
      </c>
      <c r="H65" s="20" t="n">
        <f aca="false">a*H66+(1+a)*(G65-G66)/2</f>
        <v>44.0503655380014</v>
      </c>
      <c r="I65" s="20" t="n">
        <f aca="false">IF(H65&gt;0,G65-H65,G65)</f>
        <v>74.9496344619986</v>
      </c>
      <c r="J65" s="20" t="n">
        <f aca="false">a*J64+(1+a)*(I65-I64)/2</f>
        <v>34.6081841561278</v>
      </c>
      <c r="K65" s="21" t="n">
        <f aca="false">IF(J65&gt;0,I65-J65,I65)</f>
        <v>40.3414503058708</v>
      </c>
      <c r="L65" s="29"/>
    </row>
    <row r="66" s="24" customFormat="true" ht="15" hidden="false" customHeight="false" outlineLevel="0" collapsed="false">
      <c r="A66" s="32" t="n">
        <v>28</v>
      </c>
      <c r="B66" s="32" t="n">
        <v>28</v>
      </c>
      <c r="C66" s="18" t="n">
        <v>58</v>
      </c>
      <c r="D66" s="33" t="n">
        <v>19740630</v>
      </c>
      <c r="E66" s="19" t="n">
        <v>934</v>
      </c>
      <c r="F66" s="20" t="n">
        <f aca="false">a*F65+(1+a)*(E66-E65)/2</f>
        <v>794.905361422023</v>
      </c>
      <c r="G66" s="20" t="n">
        <f aca="false">IF(F66&gt;0,E66-F66,E66)</f>
        <v>139.094638577977</v>
      </c>
      <c r="H66" s="20" t="n">
        <f aca="false">a*H67+(1+a)*(G66-G67)/2</f>
        <v>65.2490385002028</v>
      </c>
      <c r="I66" s="20" t="n">
        <f aca="false">IF(H66&gt;0,G66-H66,G66)</f>
        <v>73.8456000777743</v>
      </c>
      <c r="J66" s="20" t="n">
        <f aca="false">a*J65+(1+a)*(I66-I65)/2</f>
        <v>32.8230264326232</v>
      </c>
      <c r="K66" s="21" t="n">
        <f aca="false">IF(J66&gt;0,I66-J66,I66)</f>
        <v>41.0225736451511</v>
      </c>
      <c r="L66" s="29"/>
    </row>
    <row r="67" s="24" customFormat="true" ht="15" hidden="false" customHeight="false" outlineLevel="0" collapsed="false">
      <c r="A67" s="32" t="n">
        <v>29</v>
      </c>
      <c r="B67" s="32" t="n">
        <v>29</v>
      </c>
      <c r="C67" s="18" t="n">
        <v>59</v>
      </c>
      <c r="D67" s="33" t="n">
        <v>19740701</v>
      </c>
      <c r="E67" s="19" t="n">
        <v>382</v>
      </c>
      <c r="F67" s="20" t="n">
        <f aca="false">a*F66+(1+a)*(E67-E66)/2</f>
        <v>232.527254193582</v>
      </c>
      <c r="G67" s="20" t="n">
        <f aca="false">IF(F67&gt;0,E67-F67,E67)</f>
        <v>149.472745806418</v>
      </c>
      <c r="H67" s="20" t="n">
        <f aca="false">a*H68+(1+a)*(G67-G68)/2</f>
        <v>77.0646578126111</v>
      </c>
      <c r="I67" s="20" t="n">
        <f aca="false">IF(H67&gt;0,G67-H67,G67)</f>
        <v>72.4080879938065</v>
      </c>
      <c r="J67" s="20" t="n">
        <f aca="false">a*J66+(1+a)*(I67-I66)/2</f>
        <v>30.7434289408426</v>
      </c>
      <c r="K67" s="21" t="n">
        <f aca="false">IF(J67&gt;0,I67-J67,I67)</f>
        <v>41.6646590529639</v>
      </c>
      <c r="L67" s="29"/>
    </row>
    <row r="68" s="24" customFormat="true" ht="15" hidden="false" customHeight="false" outlineLevel="0" collapsed="false">
      <c r="A68" s="32" t="n">
        <v>30</v>
      </c>
      <c r="B68" s="32" t="n">
        <v>30</v>
      </c>
      <c r="C68" s="18" t="n">
        <v>60</v>
      </c>
      <c r="D68" s="33" t="n">
        <v>19740702</v>
      </c>
      <c r="E68" s="19" t="n">
        <v>158</v>
      </c>
      <c r="F68" s="20" t="n">
        <f aca="false">a*F67+(1+a)*(E68-E67)/2</f>
        <v>6.11670910971074</v>
      </c>
      <c r="G68" s="20" t="n">
        <f aca="false">IF(F68&gt;0,E68-F68,E68)</f>
        <v>151.883290890289</v>
      </c>
      <c r="H68" s="20" t="n">
        <f aca="false">a*H69+(1+a)*(G68-G69)/2</f>
        <v>81.0725484139225</v>
      </c>
      <c r="I68" s="20" t="n">
        <f aca="false">IF(H68&gt;0,G68-H68,G68)</f>
        <v>70.8107424763668</v>
      </c>
      <c r="J68" s="20" t="n">
        <f aca="false">a*J67+(1+a)*(I68-I67)/2</f>
        <v>28.5471882997604</v>
      </c>
      <c r="K68" s="21" t="n">
        <f aca="false">IF(J68&gt;0,I68-J68,I68)</f>
        <v>42.2635541766064</v>
      </c>
      <c r="L68" s="29"/>
    </row>
    <row r="69" s="24" customFormat="true" ht="15" hidden="false" customHeight="false" outlineLevel="0" collapsed="false">
      <c r="A69" s="32" t="n">
        <v>31</v>
      </c>
      <c r="B69" s="32" t="n">
        <v>31</v>
      </c>
      <c r="C69" s="18" t="n">
        <v>61</v>
      </c>
      <c r="D69" s="33" t="n">
        <v>19740703</v>
      </c>
      <c r="E69" s="19" t="n">
        <v>96</v>
      </c>
      <c r="F69" s="20" t="n">
        <f aca="false">a*F68+(1+a)*(E69-E68)/2</f>
        <v>-55.3856250724835</v>
      </c>
      <c r="G69" s="20" t="n">
        <f aca="false">IF(F69&gt;0,E69-F69,E69)</f>
        <v>96</v>
      </c>
      <c r="H69" s="20" t="n">
        <f aca="false">a*H70+(1+a)*(G69-G70)/2</f>
        <v>26.2735616658532</v>
      </c>
      <c r="I69" s="20" t="n">
        <f aca="false">IF(H69&gt;0,G69-H69,G69)</f>
        <v>69.7264383341468</v>
      </c>
      <c r="J69" s="20" t="n">
        <f aca="false">a*J68+(1+a)*(I69-I68)/2</f>
        <v>26.9027834329674</v>
      </c>
      <c r="K69" s="21" t="n">
        <f aca="false">IF(J69&gt;0,I69-J69,I69)</f>
        <v>42.8236549011794</v>
      </c>
      <c r="L69" s="29"/>
    </row>
    <row r="70" s="24" customFormat="true" ht="15" hidden="false" customHeight="false" outlineLevel="0" collapsed="false">
      <c r="A70" s="32"/>
      <c r="B70" s="32" t="n">
        <v>32</v>
      </c>
      <c r="C70" s="18" t="n">
        <v>62</v>
      </c>
      <c r="D70" s="33" t="n">
        <v>19740704</v>
      </c>
      <c r="E70" s="19" t="n">
        <v>122</v>
      </c>
      <c r="F70" s="20" t="n">
        <f aca="false">a*F69+(1+a)*(E70-E69)/2</f>
        <v>-28.5379125710338</v>
      </c>
      <c r="G70" s="20" t="n">
        <f aca="false">IF(F70&gt;0,E70-F70,E70)</f>
        <v>122</v>
      </c>
      <c r="H70" s="20" t="n">
        <f aca="false">a*H71+(1+a)*(G70-G71)/2</f>
        <v>53.07506292434</v>
      </c>
      <c r="I70" s="20" t="n">
        <f aca="false">IF(H70&gt;0,G70-H70,G70)</f>
        <v>68.92493707566</v>
      </c>
      <c r="J70" s="20" t="n">
        <f aca="false">a*J69+(1+a)*(I70-I69)/2</f>
        <v>25.5712415184062</v>
      </c>
      <c r="K70" s="21" t="n">
        <f aca="false">IF(J70&gt;0,I70-J70,I70)</f>
        <v>43.3536955572539</v>
      </c>
      <c r="L70" s="29"/>
    </row>
    <row r="71" s="24" customFormat="true" ht="15" hidden="false" customHeight="false" outlineLevel="0" collapsed="false">
      <c r="A71" s="32"/>
      <c r="B71" s="32" t="n">
        <v>33</v>
      </c>
      <c r="C71" s="18" t="n">
        <v>63</v>
      </c>
      <c r="D71" s="33" t="n">
        <v>19740705</v>
      </c>
      <c r="E71" s="19" t="n">
        <v>103</v>
      </c>
      <c r="F71" s="20" t="n">
        <f aca="false">a*F70+(1+a)*(E71-E70)/2</f>
        <v>-46.7771543196131</v>
      </c>
      <c r="G71" s="20" t="n">
        <f aca="false">IF(F71&gt;0,E71-F71,E71)</f>
        <v>103</v>
      </c>
      <c r="H71" s="20" t="n">
        <f aca="false">a*H72+(1+a)*(G71-G72)/2</f>
        <v>34.9643499227959</v>
      </c>
      <c r="I71" s="20" t="n">
        <f aca="false">IF(H71&gt;0,G71-H71,G71)</f>
        <v>68.0356500772041</v>
      </c>
      <c r="J71" s="20" t="n">
        <f aca="false">a*J70+(1+a)*(I71-I70)/2</f>
        <v>24.1794225595667</v>
      </c>
      <c r="K71" s="21" t="n">
        <f aca="false">IF(J71&gt;0,I71-J71,I71)</f>
        <v>43.8562275176374</v>
      </c>
      <c r="L71" s="29"/>
    </row>
    <row r="72" s="24" customFormat="true" ht="15" hidden="false" customHeight="false" outlineLevel="0" collapsed="false">
      <c r="A72" s="32"/>
      <c r="B72" s="32" t="n">
        <v>34</v>
      </c>
      <c r="C72" s="18" t="n">
        <v>64</v>
      </c>
      <c r="D72" s="33" t="n">
        <v>19740706</v>
      </c>
      <c r="E72" s="19" t="n">
        <v>83</v>
      </c>
      <c r="F72" s="20" t="n">
        <f aca="false">a*F71+(1+a)*(E72-E71)/2</f>
        <v>-65.6416112332209</v>
      </c>
      <c r="G72" s="20" t="n">
        <f aca="false">IF(F72&gt;0,E72-F72,E72)</f>
        <v>83</v>
      </c>
      <c r="H72" s="20" t="n">
        <f aca="false">a*H73+(1+a)*(G72-G73)/2</f>
        <v>15.4738264518325</v>
      </c>
      <c r="I72" s="20" t="n">
        <f aca="false">IF(H72&gt;0,G72-H72,G72)</f>
        <v>67.5261735481675</v>
      </c>
      <c r="J72" s="20" t="n">
        <f aca="false">a*J71+(1+a)*(I72-I71)/2</f>
        <v>23.191452344629</v>
      </c>
      <c r="K72" s="21" t="n">
        <f aca="false">IF(J72&gt;0,I72-J72,I72)</f>
        <v>44.3347212035384</v>
      </c>
      <c r="L72" s="29"/>
    </row>
    <row r="73" s="24" customFormat="true" ht="15" hidden="false" customHeight="false" outlineLevel="0" collapsed="false">
      <c r="A73" s="32"/>
      <c r="B73" s="32" t="n">
        <v>35</v>
      </c>
      <c r="C73" s="18" t="n">
        <v>65</v>
      </c>
      <c r="D73" s="33" t="n">
        <v>19740707</v>
      </c>
      <c r="E73" s="19" t="n">
        <v>67</v>
      </c>
      <c r="F73" s="20" t="n">
        <f aca="false">a*F72+(1+a)*(E73-E72)/2</f>
        <v>-80.1687790085565</v>
      </c>
      <c r="G73" s="20" t="n">
        <f aca="false">IF(F73&gt;0,E73-F73,E73)</f>
        <v>67</v>
      </c>
      <c r="H73" s="20" t="n">
        <f aca="false">a*H74+(1+a)*(G73-G74)/2</f>
        <v>-0.373646477721891</v>
      </c>
      <c r="I73" s="20" t="n">
        <f aca="false">IF(H73&gt;0,G73-H73,G73)</f>
        <v>67</v>
      </c>
      <c r="J73" s="20" t="n">
        <f aca="false">a*J72+(1+a)*(I73-I72)/2</f>
        <v>22.2067114850507</v>
      </c>
      <c r="K73" s="21" t="n">
        <f aca="false">IF(J73&gt;0,I73-J73,I73)</f>
        <v>44.7932885149493</v>
      </c>
      <c r="L73" s="29"/>
    </row>
    <row r="74" s="24" customFormat="true" ht="15" hidden="false" customHeight="false" outlineLevel="0" collapsed="false">
      <c r="A74" s="32"/>
      <c r="B74" s="32" t="n">
        <v>36</v>
      </c>
      <c r="C74" s="18" t="n">
        <v>66</v>
      </c>
      <c r="D74" s="33" t="n">
        <v>19740708</v>
      </c>
      <c r="E74" s="19" t="n">
        <v>148</v>
      </c>
      <c r="F74" s="20" t="n">
        <f aca="false">a*F73+(1+a)*(E74-E73)/2</f>
        <v>1.62459657161467</v>
      </c>
      <c r="G74" s="20" t="n">
        <f aca="false">IF(F74&gt;0,E74-F74,E74)</f>
        <v>146.375403428385</v>
      </c>
      <c r="H74" s="20" t="n">
        <f aca="false">a*H75+(1+a)*(G74-G75)/2</f>
        <v>79.8040846085506</v>
      </c>
      <c r="I74" s="20" t="n">
        <f aca="false">IF(H74&gt;0,G74-H74,G74)</f>
        <v>66.5713188198347</v>
      </c>
      <c r="J74" s="20" t="n">
        <f aca="false">a*J73+(1+a)*(I74-I73)/2</f>
        <v>21.3381828869861</v>
      </c>
      <c r="K74" s="21" t="n">
        <f aca="false">IF(J74&gt;0,I74-J74,I74)</f>
        <v>45.2331359328487</v>
      </c>
      <c r="L74" s="29"/>
    </row>
    <row r="75" s="24" customFormat="true" ht="15" hidden="false" customHeight="false" outlineLevel="0" collapsed="false">
      <c r="A75" s="32" t="n">
        <v>31</v>
      </c>
      <c r="B75" s="32" t="n">
        <v>37</v>
      </c>
      <c r="C75" s="18" t="n">
        <v>67</v>
      </c>
      <c r="D75" s="33" t="n">
        <v>19740709</v>
      </c>
      <c r="E75" s="19" t="n">
        <v>366</v>
      </c>
      <c r="F75" s="20" t="n">
        <f aca="false">a*F74+(1+a)*(E75-E74)/2</f>
        <v>217.412104640182</v>
      </c>
      <c r="G75" s="20" t="n">
        <f aca="false">IF(F75&gt;0,E75-F75,E75)</f>
        <v>148.587895359818</v>
      </c>
      <c r="H75" s="20" t="n">
        <f aca="false">a*H76+(1+a)*(G75-G76)/2</f>
        <v>83.6678077761924</v>
      </c>
      <c r="I75" s="20" t="n">
        <f aca="false">IF(H75&gt;0,G75-H75,G75)</f>
        <v>64.9200875836252</v>
      </c>
      <c r="J75" s="20" t="n">
        <f aca="false">a*J74+(1+a)*(I75-I74)/2</f>
        <v>19.2767003053989</v>
      </c>
      <c r="K75" s="21" t="n">
        <f aca="false">IF(J75&gt;0,I75-J75,I75)</f>
        <v>45.6433872782263</v>
      </c>
      <c r="L75" s="29"/>
    </row>
    <row r="76" s="24" customFormat="true" ht="15" hidden="false" customHeight="false" outlineLevel="0" collapsed="false">
      <c r="A76" s="32" t="n">
        <v>30</v>
      </c>
      <c r="B76" s="32" t="n">
        <v>38</v>
      </c>
      <c r="C76" s="18" t="n">
        <v>68</v>
      </c>
      <c r="D76" s="33" t="n">
        <v>19740710</v>
      </c>
      <c r="E76" s="19" t="n">
        <v>161</v>
      </c>
      <c r="F76" s="20" t="n">
        <f aca="false">a*F75+(1+a)*(E76-E75)/2</f>
        <v>10.1138625473787</v>
      </c>
      <c r="G76" s="20" t="n">
        <f aca="false">IF(F76&gt;0,E76-F76,E76)</f>
        <v>150.886137452621</v>
      </c>
      <c r="H76" s="20" t="n">
        <f aca="false">a*H77+(1+a)*(G76-G77)/2</f>
        <v>87.6970076000694</v>
      </c>
      <c r="I76" s="20" t="n">
        <f aca="false">IF(H76&gt;0,G76-H76,G76)</f>
        <v>63.1891298525518</v>
      </c>
      <c r="J76" s="20" t="n">
        <f aca="false">a*J75+(1+a)*(I76-I75)/2</f>
        <v>17.1775181455283</v>
      </c>
      <c r="K76" s="21" t="n">
        <f aca="false">IF(J76&gt;0,I76-J76,I76)</f>
        <v>46.0116117070235</v>
      </c>
      <c r="L76" s="29"/>
      <c r="M76" s="30"/>
    </row>
    <row r="77" s="24" customFormat="true" ht="15" hidden="false" customHeight="false" outlineLevel="0" collapsed="false">
      <c r="A77" s="32" t="n">
        <v>29</v>
      </c>
      <c r="B77" s="32" t="n">
        <v>39</v>
      </c>
      <c r="C77" s="18" t="n">
        <v>69</v>
      </c>
      <c r="D77" s="33" t="n">
        <v>19740711</v>
      </c>
      <c r="E77" s="19" t="n">
        <v>119</v>
      </c>
      <c r="F77" s="20" t="n">
        <f aca="false">a*F76+(1+a)*(E77-E76)/2</f>
        <v>-31.6684147035688</v>
      </c>
      <c r="G77" s="20" t="n">
        <f aca="false">IF(F77&gt;0,E77-F77,E77)</f>
        <v>119</v>
      </c>
      <c r="H77" s="20" t="n">
        <f aca="false">a*H78+(1+a)*(G77-G78)/2</f>
        <v>57.2752362469126</v>
      </c>
      <c r="I77" s="20" t="n">
        <f aca="false">IF(H77&gt;0,G77-H77,G77)</f>
        <v>61.7247637530874</v>
      </c>
      <c r="J77" s="20" t="n">
        <f aca="false">a*J76+(1+a)*(I77-I76)/2</f>
        <v>15.3842453441479</v>
      </c>
      <c r="K77" s="21" t="n">
        <f aca="false">IF(J77&gt;0,I77-J77,I77)</f>
        <v>46.3405184089395</v>
      </c>
      <c r="L77" s="29"/>
      <c r="M77" s="30"/>
    </row>
    <row r="78" s="24" customFormat="true" ht="15" hidden="false" customHeight="false" outlineLevel="0" collapsed="false">
      <c r="A78" s="32" t="n">
        <v>28</v>
      </c>
      <c r="B78" s="32" t="n">
        <v>40</v>
      </c>
      <c r="C78" s="18" t="n">
        <v>70</v>
      </c>
      <c r="D78" s="33" t="n">
        <v>19740712</v>
      </c>
      <c r="E78" s="19" t="n">
        <v>82</v>
      </c>
      <c r="F78" s="20" t="n">
        <f aca="false">a*F77+(1+a)*(E78-E77)/2</f>
        <v>-67.6650464094975</v>
      </c>
      <c r="G78" s="20" t="n">
        <f aca="false">IF(F78&gt;0,E78-F78,E78)</f>
        <v>82</v>
      </c>
      <c r="H78" s="20" t="n">
        <f aca="false">a*H79+(1+a)*(G78-G79)/2</f>
        <v>21.0665675988904</v>
      </c>
      <c r="I78" s="20" t="n">
        <f aca="false">IF(H78&gt;0,G78-H78,G78)</f>
        <v>60.9334324011096</v>
      </c>
      <c r="J78" s="20" t="n">
        <f aca="false">a*J77+(1+a)*(I78-I77)/2</f>
        <v>14.2931423988069</v>
      </c>
      <c r="K78" s="21" t="n">
        <f aca="false">IF(J78&gt;0,I78-J78,I78)</f>
        <v>46.6402900023026</v>
      </c>
      <c r="L78" s="29"/>
      <c r="M78" s="30"/>
    </row>
    <row r="79" s="24" customFormat="true" ht="15" hidden="false" customHeight="false" outlineLevel="0" collapsed="false">
      <c r="A79" s="32" t="n">
        <v>27</v>
      </c>
      <c r="B79" s="32" t="n">
        <v>41</v>
      </c>
      <c r="C79" s="18" t="n">
        <v>71</v>
      </c>
      <c r="D79" s="33" t="n">
        <v>19740713</v>
      </c>
      <c r="E79" s="19" t="n">
        <v>330</v>
      </c>
      <c r="F79" s="20" t="n">
        <f aca="false">a*F78+(1+a)*(E79-E78)/2</f>
        <v>179.208254518693</v>
      </c>
      <c r="G79" s="20" t="n">
        <f aca="false">IF(F79&gt;0,E79-F79,E79)</f>
        <v>150.791745481308</v>
      </c>
      <c r="H79" s="20" t="n">
        <f aca="false">a*H80+(1+a)*(G79-G80)/2</f>
        <v>90.9901996177396</v>
      </c>
      <c r="I79" s="20" t="n">
        <f aca="false">IF(H79&gt;0,G79-H79,G79)</f>
        <v>59.8015458635679</v>
      </c>
      <c r="J79" s="20" t="n">
        <f aca="false">a*J78+(1+a)*(I79-I78)/2</f>
        <v>12.8867118786645</v>
      </c>
      <c r="K79" s="21" t="n">
        <f aca="false">IF(J79&gt;0,I79-J79,I79)</f>
        <v>46.9148339849034</v>
      </c>
      <c r="L79" s="29"/>
      <c r="M79" s="30"/>
    </row>
    <row r="80" s="24" customFormat="true" ht="15" hidden="false" customHeight="false" outlineLevel="0" collapsed="false">
      <c r="A80" s="32" t="n">
        <v>26</v>
      </c>
      <c r="B80" s="32" t="n">
        <v>42</v>
      </c>
      <c r="C80" s="18" t="n">
        <v>72</v>
      </c>
      <c r="D80" s="33" t="n">
        <v>19740714</v>
      </c>
      <c r="E80" s="19" t="n">
        <v>294</v>
      </c>
      <c r="F80" s="20" t="n">
        <f aca="false">a*F79+(1+a)*(E80-E79)/2</f>
        <v>139.984089428319</v>
      </c>
      <c r="G80" s="20" t="n">
        <f aca="false">IF(F80&gt;0,E80-F80,E80)</f>
        <v>154.015910571681</v>
      </c>
      <c r="H80" s="20" t="n">
        <f aca="false">a*H81+(1+a)*(G80-G81)/2</f>
        <v>96.1042072012344</v>
      </c>
      <c r="I80" s="20" t="n">
        <f aca="false">IF(H80&gt;0,G80-H80,G80)</f>
        <v>57.9117033704469</v>
      </c>
      <c r="J80" s="20" t="n">
        <f aca="false">a*J79+(1+a)*(I80-I79)/2</f>
        <v>10.7580335729015</v>
      </c>
      <c r="K80" s="21" t="n">
        <f aca="false">IF(J80&gt;0,I80-J80,I80)</f>
        <v>47.1536697975454</v>
      </c>
      <c r="L80" s="29"/>
      <c r="M80" s="30"/>
    </row>
    <row r="81" s="24" customFormat="true" ht="15" hidden="false" customHeight="false" outlineLevel="0" collapsed="false">
      <c r="A81" s="32" t="n">
        <v>25</v>
      </c>
      <c r="B81" s="32" t="n">
        <v>43</v>
      </c>
      <c r="C81" s="18" t="n">
        <v>73</v>
      </c>
      <c r="D81" s="33" t="n">
        <v>19740715</v>
      </c>
      <c r="E81" s="19" t="n">
        <v>261</v>
      </c>
      <c r="F81" s="20" t="n">
        <f aca="false">a*F80+(1+a)*(E81-E80)/2</f>
        <v>104.514407639752</v>
      </c>
      <c r="G81" s="20" t="n">
        <f aca="false">IF(F81&gt;0,E81-F81,E81)</f>
        <v>156.485592360248</v>
      </c>
      <c r="H81" s="20" t="n">
        <f aca="false">a*H82+(1+a)*(G81-G82)/2</f>
        <v>100.560400175424</v>
      </c>
      <c r="I81" s="20" t="n">
        <f aca="false">IF(H81&gt;0,G81-H81,G81)</f>
        <v>55.9251921848241</v>
      </c>
      <c r="J81" s="20" t="n">
        <f aca="false">a*J80+(1+a)*(I81-I80)/2</f>
        <v>8.57622682767685</v>
      </c>
      <c r="K81" s="21" t="n">
        <f aca="false">IF(J81&gt;0,I81-J81,I81)</f>
        <v>47.3489653571472</v>
      </c>
      <c r="L81" s="29"/>
      <c r="M81" s="30"/>
    </row>
    <row r="82" s="24" customFormat="true" ht="15" hidden="false" customHeight="false" outlineLevel="0" collapsed="false">
      <c r="A82" s="32" t="n">
        <v>24</v>
      </c>
      <c r="B82" s="32" t="n">
        <v>44</v>
      </c>
      <c r="C82" s="18" t="n">
        <v>74</v>
      </c>
      <c r="D82" s="33" t="n">
        <v>19740716</v>
      </c>
      <c r="E82" s="19" t="n">
        <v>266</v>
      </c>
      <c r="F82" s="20" t="n">
        <f aca="false">a*F81+(1+a)*(E82-E81)/2</f>
        <v>107.374119486957</v>
      </c>
      <c r="G82" s="20" t="n">
        <f aca="false">IF(F82&gt;0,E82-F82,E82)</f>
        <v>158.625880513043</v>
      </c>
      <c r="H82" s="20" t="n">
        <f aca="false">a*H83+(1+a)*(G82-G83)/2</f>
        <v>104.774781068052</v>
      </c>
      <c r="I82" s="20" t="n">
        <f aca="false">IF(H82&gt;0,G82-H82,G82)</f>
        <v>53.851099444991</v>
      </c>
      <c r="J82" s="20" t="n">
        <f aca="false">a*J81+(1+a)*(I82-I81)/2</f>
        <v>6.35135047868856</v>
      </c>
      <c r="K82" s="21" t="n">
        <f aca="false">IF(J82&gt;0,I82-J82,I82)</f>
        <v>47.4997489663024</v>
      </c>
      <c r="L82" s="29"/>
      <c r="M82" s="30"/>
    </row>
    <row r="83" s="24" customFormat="true" ht="15" hidden="false" customHeight="false" outlineLevel="0" collapsed="false">
      <c r="A83" s="32" t="n">
        <v>23</v>
      </c>
      <c r="B83" s="32" t="n">
        <v>45</v>
      </c>
      <c r="C83" s="18" t="n">
        <v>75</v>
      </c>
      <c r="D83" s="33" t="n">
        <v>19740717</v>
      </c>
      <c r="E83" s="19" t="n">
        <v>153</v>
      </c>
      <c r="F83" s="20" t="n">
        <f aca="false">a*F82+(1+a)*(E83-E82)/2</f>
        <v>-6.64336290278192</v>
      </c>
      <c r="G83" s="20" t="n">
        <f aca="false">IF(F83&gt;0,E83-F83,E83)</f>
        <v>153</v>
      </c>
      <c r="H83" s="20" t="n">
        <f aca="false">a*H84+(1+a)*(G83-G84)/2</f>
        <v>101.229754449122</v>
      </c>
      <c r="I83" s="20" t="n">
        <f aca="false">IF(H83&gt;0,G83-H83,G83)</f>
        <v>51.7702455508781</v>
      </c>
      <c r="J83" s="20" t="n">
        <f aca="false">a*J82+(1+a)*(I83-I82)/2</f>
        <v>4.16427811394305</v>
      </c>
      <c r="K83" s="21" t="n">
        <f aca="false">IF(J83&gt;0,I83-J83,I83)</f>
        <v>47.6059674369351</v>
      </c>
      <c r="L83" s="29"/>
      <c r="M83" s="30"/>
    </row>
    <row r="84" s="24" customFormat="true" ht="15" hidden="false" customHeight="false" outlineLevel="0" collapsed="false">
      <c r="A84" s="32" t="n">
        <v>22</v>
      </c>
      <c r="B84" s="32" t="n">
        <v>46</v>
      </c>
      <c r="C84" s="18" t="n">
        <v>76</v>
      </c>
      <c r="D84" s="33" t="n">
        <v>19740718</v>
      </c>
      <c r="E84" s="19" t="n">
        <v>247</v>
      </c>
      <c r="F84" s="20" t="n">
        <f aca="false">a*F83+(1+a)*(E84-E83)/2</f>
        <v>86.5495043552737</v>
      </c>
      <c r="G84" s="20" t="n">
        <f aca="false">IF(F84&gt;0,E84-F84,E84)</f>
        <v>160.450495644726</v>
      </c>
      <c r="H84" s="20" t="n">
        <f aca="false">a*H85+(1+a)*(G84-G85)/2</f>
        <v>110.822188915715</v>
      </c>
      <c r="I84" s="20" t="n">
        <f aca="false">IF(H84&gt;0,G84-H84,G84)</f>
        <v>49.6283067290111</v>
      </c>
      <c r="J84" s="20" t="n">
        <f aca="false">a*J83+(1+a)*(I84-I83)/2</f>
        <v>1.96047311801582</v>
      </c>
      <c r="K84" s="21" t="n">
        <f aca="false">IF(J84&gt;0,I84-J84,I84)</f>
        <v>47.6678336109953</v>
      </c>
      <c r="L84" s="29"/>
      <c r="M84" s="30"/>
    </row>
    <row r="85" s="24" customFormat="true" ht="15" hidden="false" customHeight="false" outlineLevel="0" collapsed="false">
      <c r="A85" s="32" t="n">
        <v>21</v>
      </c>
      <c r="B85" s="32" t="n">
        <v>47</v>
      </c>
      <c r="C85" s="18" t="n">
        <v>77</v>
      </c>
      <c r="D85" s="33" t="n">
        <v>19740719</v>
      </c>
      <c r="E85" s="19" t="n">
        <v>703</v>
      </c>
      <c r="F85" s="20" t="n">
        <f aca="false">a*F84+(1+a)*(E85-E84)/2</f>
        <v>536.258514268168</v>
      </c>
      <c r="G85" s="20" t="n">
        <f aca="false">IF(F85&gt;0,E85-F85,E85)</f>
        <v>166.741485731832</v>
      </c>
      <c r="H85" s="20" t="n">
        <f aca="false">a*H86+(1+a)*(G85-G86)/2</f>
        <v>119.43905010403</v>
      </c>
      <c r="I85" s="20" t="n">
        <f aca="false">IF(H85&gt;0,G85-H85,G85)</f>
        <v>47.3024356278016</v>
      </c>
      <c r="J85" s="20" t="n">
        <f aca="false">a*J84+(1+a)*(I85-I84)/2</f>
        <v>-0.381348734541962</v>
      </c>
      <c r="K85" s="21" t="n">
        <f aca="false">IF(J85&gt;0,I85-J85,I85)</f>
        <v>47.3024356278016</v>
      </c>
      <c r="L85" s="29"/>
      <c r="M85" s="30"/>
    </row>
    <row r="86" s="24" customFormat="true" ht="15" hidden="false" customHeight="false" outlineLevel="0" collapsed="false">
      <c r="A86" s="32" t="n">
        <v>20</v>
      </c>
      <c r="B86" s="32" t="n">
        <v>48</v>
      </c>
      <c r="C86" s="18" t="n">
        <v>78</v>
      </c>
      <c r="D86" s="33" t="n">
        <v>19740720</v>
      </c>
      <c r="E86" s="19" t="n">
        <v>498</v>
      </c>
      <c r="F86" s="20" t="n">
        <f aca="false">a*F85+(1+a)*(E86-E85)/2</f>
        <v>322.583343982805</v>
      </c>
      <c r="G86" s="20" t="n">
        <f aca="false">IF(F86&gt;0,E86-F86,E86)</f>
        <v>175.416656017195</v>
      </c>
      <c r="H86" s="20" t="n">
        <f aca="false">a*H87+(1+a)*(G86-G87)/2</f>
        <v>130.640274169939</v>
      </c>
      <c r="I86" s="20" t="n">
        <f aca="false">IF(H86&gt;0,G86-H86,G86)</f>
        <v>44.7763818472564</v>
      </c>
      <c r="J86" s="20" t="n">
        <f aca="false">a*J85+(1+a)*(I86-I85)/2</f>
        <v>-2.87451500259081</v>
      </c>
      <c r="K86" s="21" t="n">
        <f aca="false">IF(J86&gt;0,I86-J86,I86)</f>
        <v>44.7763818472564</v>
      </c>
      <c r="L86" s="29"/>
      <c r="M86" s="30"/>
    </row>
    <row r="87" s="24" customFormat="true" ht="15" hidden="false" customHeight="false" outlineLevel="0" collapsed="false">
      <c r="A87" s="32" t="n">
        <v>19</v>
      </c>
      <c r="B87" s="32" t="n">
        <v>49</v>
      </c>
      <c r="C87" s="18" t="n">
        <v>79</v>
      </c>
      <c r="D87" s="33" t="n">
        <v>19740721</v>
      </c>
      <c r="E87" s="19" t="n">
        <v>286</v>
      </c>
      <c r="F87" s="20" t="n">
        <f aca="false">a*F86+(1+a)*(E87-E86)/2</f>
        <v>106.251677103149</v>
      </c>
      <c r="G87" s="20" t="n">
        <f aca="false">IF(F87&gt;0,E87-F87,E87)</f>
        <v>179.748322896851</v>
      </c>
      <c r="H87" s="20" t="n">
        <f aca="false">a*H88+(1+a)*(G87-G88)/2</f>
        <v>137.682269776325</v>
      </c>
      <c r="I87" s="20" t="n">
        <f aca="false">IF(H87&gt;0,G87-H87,G87)</f>
        <v>42.0660531205265</v>
      </c>
      <c r="J87" s="20" t="n">
        <f aca="false">a*J86+(1+a)*(I87-I86)/2</f>
        <v>-5.50025014200162</v>
      </c>
      <c r="K87" s="21" t="n">
        <f aca="false">IF(J87&gt;0,I87-J87,I87)</f>
        <v>42.0660531205265</v>
      </c>
      <c r="L87" s="29"/>
      <c r="M87" s="30"/>
    </row>
    <row r="88" s="24" customFormat="true" ht="15" hidden="false" customHeight="false" outlineLevel="0" collapsed="false">
      <c r="A88" s="32" t="n">
        <v>18</v>
      </c>
      <c r="B88" s="32" t="n">
        <v>50</v>
      </c>
      <c r="C88" s="18" t="n">
        <v>80</v>
      </c>
      <c r="D88" s="33" t="n">
        <v>19740722</v>
      </c>
      <c r="E88" s="19" t="n">
        <v>163</v>
      </c>
      <c r="F88" s="20" t="n">
        <f aca="false">a*F87+(1+a)*(E88-E87)/2</f>
        <v>-17.6433564389141</v>
      </c>
      <c r="G88" s="20" t="n">
        <f aca="false">IF(F88&gt;0,E88-F88,E88)</f>
        <v>163</v>
      </c>
      <c r="H88" s="20" t="n">
        <f aca="false">a*H89+(1+a)*(G88-G89)/2</f>
        <v>123.572887865757</v>
      </c>
      <c r="I88" s="20" t="n">
        <f aca="false">IF(H88&gt;0,G88-H88,G88)</f>
        <v>39.4271121342428</v>
      </c>
      <c r="J88" s="20" t="n">
        <f aca="false">a*J87+(1+a)*(I88-I87)/2</f>
        <v>-8.00279671558241</v>
      </c>
      <c r="K88" s="21" t="n">
        <f aca="false">IF(J88&gt;0,I88-J88,I88)</f>
        <v>39.4271121342428</v>
      </c>
      <c r="L88" s="29"/>
      <c r="M88" s="30"/>
    </row>
    <row r="89" s="24" customFormat="true" ht="15" hidden="false" customHeight="false" outlineLevel="0" collapsed="false">
      <c r="A89" s="32" t="n">
        <v>17</v>
      </c>
      <c r="B89" s="32" t="n">
        <v>51</v>
      </c>
      <c r="C89" s="18" t="n">
        <v>81</v>
      </c>
      <c r="D89" s="33" t="n">
        <v>19740723</v>
      </c>
      <c r="E89" s="19" t="n">
        <v>124</v>
      </c>
      <c r="F89" s="20" t="n">
        <f aca="false">a*F88+(1+a)*(E89-E88)/2</f>
        <v>-55.9004893101359</v>
      </c>
      <c r="G89" s="20" t="n">
        <f aca="false">IF(F89&gt;0,E89-F89,E89)</f>
        <v>124</v>
      </c>
      <c r="H89" s="20" t="n">
        <f aca="false">a*H90+(1+a)*(G89-G90)/2</f>
        <v>86.6968243528135</v>
      </c>
      <c r="I89" s="20" t="n">
        <f aca="false">IF(H89&gt;0,G89-H89,G89)</f>
        <v>37.3031756471865</v>
      </c>
      <c r="J89" s="20" t="n">
        <f aca="false">a*J88+(1+a)*(I89-I88)/2</f>
        <v>-9.94543790345647</v>
      </c>
      <c r="K89" s="21" t="n">
        <f aca="false">IF(J89&gt;0,I89-J89,I89)</f>
        <v>37.3031756471865</v>
      </c>
      <c r="L89" s="29"/>
      <c r="M89" s="30"/>
    </row>
    <row r="90" s="24" customFormat="true" ht="15" hidden="false" customHeight="false" outlineLevel="0" collapsed="false">
      <c r="A90" s="32" t="n">
        <v>16</v>
      </c>
      <c r="B90" s="32" t="n">
        <v>52</v>
      </c>
      <c r="C90" s="18" t="n">
        <v>82</v>
      </c>
      <c r="D90" s="33" t="n">
        <v>19740724</v>
      </c>
      <c r="E90" s="19" t="n">
        <v>85</v>
      </c>
      <c r="F90" s="20" t="n">
        <f aca="false">a*F89+(1+a)*(E90-E89)/2</f>
        <v>-93.3924795239331</v>
      </c>
      <c r="G90" s="20" t="n">
        <f aca="false">IF(F90&gt;0,E90-F90,E90)</f>
        <v>85</v>
      </c>
      <c r="H90" s="20" t="n">
        <f aca="false">a*H91+(1+a)*(G90-G91)/2</f>
        <v>49.0681881151158</v>
      </c>
      <c r="I90" s="20" t="n">
        <f aca="false">IF(H90&gt;0,G90-H90,G90)</f>
        <v>35.9318118848842</v>
      </c>
      <c r="J90" s="20" t="n">
        <f aca="false">a*J89+(1+a)*(I90-I89)/2</f>
        <v>-11.1041792700666</v>
      </c>
      <c r="K90" s="21" t="n">
        <f aca="false">IF(J90&gt;0,I90-J90,I90)</f>
        <v>35.9318118848842</v>
      </c>
      <c r="L90" s="29"/>
      <c r="M90" s="30"/>
    </row>
    <row r="91" s="24" customFormat="true" ht="15" hidden="false" customHeight="false" outlineLevel="0" collapsed="false">
      <c r="A91" s="32" t="n">
        <v>15</v>
      </c>
      <c r="B91" s="32" t="n">
        <v>53</v>
      </c>
      <c r="C91" s="18" t="n">
        <v>83</v>
      </c>
      <c r="D91" s="33" t="n">
        <v>19740725</v>
      </c>
      <c r="E91" s="19" t="n">
        <v>94</v>
      </c>
      <c r="F91" s="20" t="n">
        <f aca="false">a*F90+(1+a)*(E91-E90)/2</f>
        <v>-82.6146299334545</v>
      </c>
      <c r="G91" s="20" t="n">
        <f aca="false">IF(F91&gt;0,E91-F91,E91)</f>
        <v>94</v>
      </c>
      <c r="H91" s="20" t="n">
        <f aca="false">a*H92+(1+a)*(G91-G92)/2</f>
        <v>59.1614164439957</v>
      </c>
      <c r="I91" s="20" t="n">
        <f aca="false">IF(H91&gt;0,G91-H91,G91)</f>
        <v>34.8385835560043</v>
      </c>
      <c r="J91" s="20" t="n">
        <f aca="false">a*J90+(1+a)*(I91-I90)/2</f>
        <v>-11.9643917302564</v>
      </c>
      <c r="K91" s="21" t="n">
        <f aca="false">IF(J91&gt;0,I91-J91,I91)</f>
        <v>34.8385835560043</v>
      </c>
      <c r="L91" s="29"/>
      <c r="M91" s="30"/>
    </row>
    <row r="92" s="24" customFormat="true" ht="15" hidden="false" customHeight="false" outlineLevel="0" collapsed="false">
      <c r="A92" s="32" t="n">
        <v>14</v>
      </c>
      <c r="B92" s="32" t="n">
        <v>54</v>
      </c>
      <c r="C92" s="18" t="n">
        <v>84</v>
      </c>
      <c r="D92" s="33" t="n">
        <v>19740726</v>
      </c>
      <c r="E92" s="19" t="n">
        <v>81</v>
      </c>
      <c r="F92" s="20" t="n">
        <f aca="false">a*F91+(1+a)*(E92-E91)/2</f>
        <v>-93.8323373347854</v>
      </c>
      <c r="G92" s="20" t="n">
        <f aca="false">IF(F92&gt;0,E92-F92,E92)</f>
        <v>81</v>
      </c>
      <c r="H92" s="20" t="n">
        <f aca="false">a*H93+(1+a)*(G92-G93)/2</f>
        <v>47.236139228567</v>
      </c>
      <c r="I92" s="20" t="n">
        <f aca="false">IF(H92&gt;0,G92-H92,G92)</f>
        <v>33.763860771433</v>
      </c>
      <c r="J92" s="20" t="n">
        <f aca="false">a*J91+(1+a)*(I92-I91)/2</f>
        <v>-12.7890794523769</v>
      </c>
      <c r="K92" s="21" t="n">
        <f aca="false">IF(J92&gt;0,I92-J92,I92)</f>
        <v>33.763860771433</v>
      </c>
      <c r="L92" s="29"/>
      <c r="M92" s="30"/>
    </row>
    <row r="93" s="24" customFormat="true" ht="15" hidden="false" customHeight="false" outlineLevel="0" collapsed="false">
      <c r="A93" s="32" t="n">
        <v>13</v>
      </c>
      <c r="B93" s="32" t="n">
        <v>55</v>
      </c>
      <c r="C93" s="18" t="n">
        <v>85</v>
      </c>
      <c r="D93" s="33" t="n">
        <v>19740727</v>
      </c>
      <c r="E93" s="19" t="n">
        <v>62</v>
      </c>
      <c r="F93" s="20" t="n">
        <f aca="false">a*F92+(1+a)*(E93-E92)/2</f>
        <v>-110.76569058809</v>
      </c>
      <c r="G93" s="20" t="n">
        <f aca="false">IF(F93&gt;0,E93-F93,E93)</f>
        <v>62</v>
      </c>
      <c r="H93" s="20" t="n">
        <f aca="false">a*H94+(1+a)*(G93-G94)/2</f>
        <v>29.0062645189459</v>
      </c>
      <c r="I93" s="20" t="n">
        <f aca="false">IF(H93&gt;0,G93-H93,G93)</f>
        <v>32.9937354810541</v>
      </c>
      <c r="J93" s="20" t="n">
        <f aca="false">a*J92+(1+a)*(I93-I92)/2</f>
        <v>-13.2957219008045</v>
      </c>
      <c r="K93" s="21" t="n">
        <f aca="false">IF(J93&gt;0,I93-J93,I93)</f>
        <v>32.9937354810541</v>
      </c>
      <c r="L93" s="29"/>
      <c r="M93" s="30"/>
    </row>
    <row r="94" s="24" customFormat="true" ht="15" hidden="false" customHeight="false" outlineLevel="0" collapsed="false">
      <c r="A94" s="32" t="n">
        <v>12</v>
      </c>
      <c r="B94" s="32" t="n">
        <v>56</v>
      </c>
      <c r="C94" s="18" t="n">
        <v>86</v>
      </c>
      <c r="D94" s="33" t="n">
        <v>19740728</v>
      </c>
      <c r="E94" s="19" t="n">
        <v>47</v>
      </c>
      <c r="F94" s="20" t="n">
        <f aca="false">a*F93+(1+a)*(E94-E93)/2</f>
        <v>-123.400376776328</v>
      </c>
      <c r="G94" s="20" t="n">
        <f aca="false">IF(F94&gt;0,E94-F94,E94)</f>
        <v>47</v>
      </c>
      <c r="H94" s="20" t="n">
        <f aca="false">a*H95+(1+a)*(G94-G95)/2</f>
        <v>14.4451678764755</v>
      </c>
      <c r="I94" s="20" t="n">
        <f aca="false">IF(H94&gt;0,G94-H94,G94)</f>
        <v>32.5548321235245</v>
      </c>
      <c r="J94" s="20" t="n">
        <f aca="false">a*J93+(1+a)*(I94-I93)/2</f>
        <v>-13.4643217867426</v>
      </c>
      <c r="K94" s="21" t="n">
        <f aca="false">IF(J94&gt;0,I94-J94,I94)</f>
        <v>32.5548321235245</v>
      </c>
      <c r="L94" s="29"/>
      <c r="M94" s="30"/>
    </row>
    <row r="95" s="24" customFormat="true" ht="15" hidden="false" customHeight="false" outlineLevel="0" collapsed="false">
      <c r="A95" s="32" t="n">
        <v>11</v>
      </c>
      <c r="B95" s="32" t="n">
        <v>57</v>
      </c>
      <c r="C95" s="18" t="n">
        <v>87</v>
      </c>
      <c r="D95" s="33" t="n">
        <v>19740729</v>
      </c>
      <c r="E95" s="19" t="n">
        <v>37</v>
      </c>
      <c r="F95" s="20" t="n">
        <f aca="false">a*F94+(1+a)*(E95-E94)/2</f>
        <v>-130.832369240801</v>
      </c>
      <c r="G95" s="20" t="n">
        <f aca="false">IF(F95&gt;0,E95-F95,E95)</f>
        <v>37</v>
      </c>
      <c r="H95" s="20" t="n">
        <f aca="false">a*H96+(1+a)*(G95-G96)/2</f>
        <v>4.63792640456679</v>
      </c>
      <c r="I95" s="20" t="n">
        <f aca="false">IF(H95&gt;0,G95-H95,G95)</f>
        <v>32.3620735954332</v>
      </c>
      <c r="J95" s="20" t="n">
        <f aca="false">a*J94+(1+a)*(I95-I94)/2</f>
        <v>-13.3858662938182</v>
      </c>
      <c r="K95" s="21" t="n">
        <f aca="false">IF(J95&gt;0,I95-J95,I95)</f>
        <v>32.3620735954332</v>
      </c>
      <c r="L95" s="29"/>
      <c r="M95" s="30"/>
    </row>
    <row r="96" s="24" customFormat="true" ht="15" hidden="false" customHeight="false" outlineLevel="0" collapsed="false">
      <c r="A96" s="32" t="n">
        <v>10</v>
      </c>
      <c r="B96" s="32" t="n">
        <v>58</v>
      </c>
      <c r="C96" s="18" t="n">
        <v>88</v>
      </c>
      <c r="D96" s="33" t="n">
        <v>19740730</v>
      </c>
      <c r="E96" s="19" t="n">
        <v>30</v>
      </c>
      <c r="F96" s="20" t="n">
        <f aca="false">a*F95+(1+a)*(E96-E95)/2</f>
        <v>-135.145721855985</v>
      </c>
      <c r="G96" s="20" t="n">
        <f aca="false">IF(F96&gt;0,E96-F96,E96)</f>
        <v>30</v>
      </c>
      <c r="H96" s="20" t="n">
        <f aca="false">a*H97+(1+a)*(G96-G97)/2</f>
        <v>-2.3388506075849</v>
      </c>
      <c r="I96" s="20" t="n">
        <f aca="false">IF(H96&gt;0,G96-H96,G96)</f>
        <v>30</v>
      </c>
      <c r="J96" s="20" t="n">
        <f aca="false">a*J95+(1+a)*(I96-I95)/2</f>
        <v>-15.4566018274207</v>
      </c>
      <c r="K96" s="21" t="n">
        <f aca="false">IF(J96&gt;0,I96-J96,I96)</f>
        <v>30</v>
      </c>
      <c r="L96" s="29"/>
      <c r="M96" s="30"/>
    </row>
    <row r="97" s="24" customFormat="true" ht="15" hidden="false" customHeight="false" outlineLevel="0" collapsed="false">
      <c r="A97" s="32" t="n">
        <v>9</v>
      </c>
      <c r="B97" s="32" t="n">
        <v>59</v>
      </c>
      <c r="C97" s="18" t="n">
        <v>89</v>
      </c>
      <c r="D97" s="33" t="n">
        <v>19740731</v>
      </c>
      <c r="E97" s="19" t="n">
        <v>26</v>
      </c>
      <c r="F97" s="20" t="n">
        <f aca="false">a*F96+(1+a)*(E97-E96)/2</f>
        <v>-136.402807418866</v>
      </c>
      <c r="G97" s="20" t="n">
        <f aca="false">IF(F97&gt;0,E97-F97,E97)</f>
        <v>26</v>
      </c>
      <c r="H97" s="20" t="n">
        <f aca="false">a*H98+(1+a)*(G97-G98)/2</f>
        <v>-6.42739857916827</v>
      </c>
      <c r="I97" s="20" t="n">
        <f aca="false">IF(H97&gt;0,G97-H97,G97)</f>
        <v>26</v>
      </c>
      <c r="J97" s="20" t="n">
        <f aca="false">a*J96+(1+a)*(I97-I96)/2</f>
        <v>-19.1074697908723</v>
      </c>
      <c r="K97" s="21" t="n">
        <f aca="false">IF(J97&gt;0,I97-J97,I97)</f>
        <v>26</v>
      </c>
      <c r="L97" s="29"/>
      <c r="M97" s="30"/>
    </row>
    <row r="98" s="24" customFormat="true" ht="15" hidden="false" customHeight="false" outlineLevel="0" collapsed="false">
      <c r="A98" s="32" t="n">
        <v>8</v>
      </c>
      <c r="B98" s="32" t="n">
        <v>60</v>
      </c>
      <c r="C98" s="18" t="n">
        <v>90</v>
      </c>
      <c r="D98" s="33" t="n">
        <v>19740801</v>
      </c>
      <c r="E98" s="19" t="n">
        <v>24</v>
      </c>
      <c r="F98" s="20" t="n">
        <f aca="false">a*F97+(1+a)*(E98-E97)/2</f>
        <v>-135.654751270488</v>
      </c>
      <c r="G98" s="20" t="n">
        <f aca="false">IF(F98&gt;0,E98-F98,E98)</f>
        <v>24</v>
      </c>
      <c r="H98" s="20" t="n">
        <f aca="false">a*H99+(1+a)*(G98-G99)/2</f>
        <v>-8.57897814200844</v>
      </c>
      <c r="I98" s="20" t="n">
        <f aca="false">IF(H98&gt;0,G98-H98,G98)</f>
        <v>24</v>
      </c>
      <c r="J98" s="20" t="n">
        <f aca="false">a*J97+(1+a)*(I98-I97)/2</f>
        <v>-20.7053203950549</v>
      </c>
      <c r="K98" s="21" t="n">
        <f aca="false">IF(J98&gt;0,I98-J98,I98)</f>
        <v>24</v>
      </c>
      <c r="L98" s="29"/>
      <c r="M98" s="30"/>
    </row>
    <row r="99" s="24" customFormat="true" ht="15" hidden="false" customHeight="false" outlineLevel="0" collapsed="false">
      <c r="A99" s="32" t="n">
        <v>7</v>
      </c>
      <c r="B99" s="32" t="n">
        <v>61</v>
      </c>
      <c r="C99" s="18" t="n">
        <v>91</v>
      </c>
      <c r="D99" s="33" t="n">
        <v>19740802</v>
      </c>
      <c r="E99" s="19" t="n">
        <v>24</v>
      </c>
      <c r="F99" s="20" t="n">
        <f aca="false">a*F98+(1+a)*(E99-E98)/2</f>
        <v>-132.941656245079</v>
      </c>
      <c r="G99" s="20" t="n">
        <f aca="false">IF(F99&gt;0,E99-F99,E99)</f>
        <v>24</v>
      </c>
      <c r="H99" s="20" t="n">
        <f aca="false">a*H100+(1+a)*(G99-G100)/2</f>
        <v>-8.75405932858004</v>
      </c>
      <c r="I99" s="20" t="n">
        <f aca="false">IF(H99&gt;0,G99-H99,G99)</f>
        <v>24</v>
      </c>
      <c r="J99" s="20" t="n">
        <f aca="false">a*J98+(1+a)*(I99-I98)/2</f>
        <v>-20.2912139871538</v>
      </c>
      <c r="K99" s="21" t="n">
        <f aca="false">IF(J99&gt;0,I99-J99,I99)</f>
        <v>24</v>
      </c>
      <c r="L99" s="29"/>
      <c r="M99" s="30"/>
    </row>
    <row r="100" s="24" customFormat="true" ht="15" hidden="false" customHeight="false" outlineLevel="0" collapsed="false">
      <c r="A100" s="32" t="n">
        <v>6</v>
      </c>
      <c r="B100" s="32" t="n">
        <v>62</v>
      </c>
      <c r="C100" s="18" t="n">
        <v>92</v>
      </c>
      <c r="D100" s="33" t="n">
        <v>19740803</v>
      </c>
      <c r="E100" s="19" t="n">
        <v>22</v>
      </c>
      <c r="F100" s="20" t="n">
        <f aca="false">a*F99+(1+a)*(E100-E99)/2</f>
        <v>-132.262823120177</v>
      </c>
      <c r="G100" s="20" t="n">
        <f aca="false">IF(F100&gt;0,E100-F100,E100)</f>
        <v>22</v>
      </c>
      <c r="H100" s="20" t="n">
        <f aca="false">a*H101+(1+a)*(G100-G101)/2</f>
        <v>-10.9531217638572</v>
      </c>
      <c r="I100" s="20" t="n">
        <f aca="false">IF(H100&gt;0,G100-H100,G100)</f>
        <v>22</v>
      </c>
      <c r="J100" s="20" t="n">
        <f aca="false">a*J99+(1+a)*(I100-I99)/2</f>
        <v>-21.8653897074107</v>
      </c>
      <c r="K100" s="21" t="n">
        <f aca="false">IF(J100&gt;0,I100-J100,I100)</f>
        <v>22</v>
      </c>
      <c r="L100" s="29"/>
      <c r="M100" s="30"/>
    </row>
    <row r="101" s="24" customFormat="true" ht="15" hidden="false" customHeight="false" outlineLevel="0" collapsed="false">
      <c r="A101" s="32" t="n">
        <v>5</v>
      </c>
      <c r="B101" s="32" t="n">
        <v>63</v>
      </c>
      <c r="C101" s="18" t="n">
        <v>93</v>
      </c>
      <c r="D101" s="33" t="n">
        <v>19740804</v>
      </c>
      <c r="E101" s="19" t="n">
        <v>21</v>
      </c>
      <c r="F101" s="20" t="n">
        <f aca="false">a*F100+(1+a)*(E101-E100)/2</f>
        <v>-130.607566657773</v>
      </c>
      <c r="G101" s="20" t="n">
        <f aca="false">IF(F101&gt;0,E101-F101,E101)</f>
        <v>21</v>
      </c>
      <c r="H101" s="20" t="n">
        <f aca="false">a*H102+(1+a)*(G101-G102)/2</f>
        <v>-12.1868589427114</v>
      </c>
      <c r="I101" s="20" t="n">
        <f aca="false">IF(H101&gt;0,G101-H101,G101)</f>
        <v>21</v>
      </c>
      <c r="J101" s="20" t="n">
        <f aca="false">a*J100+(1+a)*(I101-I100)/2</f>
        <v>-22.4180819132625</v>
      </c>
      <c r="K101" s="21" t="n">
        <f aca="false">IF(J101&gt;0,I101-J101,I101)</f>
        <v>21</v>
      </c>
      <c r="L101" s="29"/>
      <c r="M101" s="30"/>
    </row>
    <row r="102" s="24" customFormat="true" ht="15" hidden="false" customHeight="false" outlineLevel="0" collapsed="false">
      <c r="A102" s="32" t="n">
        <v>4</v>
      </c>
      <c r="B102" s="32" t="n">
        <v>64</v>
      </c>
      <c r="C102" s="18" t="n">
        <v>94</v>
      </c>
      <c r="D102" s="33" t="n">
        <v>19740805</v>
      </c>
      <c r="E102" s="19" t="n">
        <v>20</v>
      </c>
      <c r="F102" s="20" t="n">
        <f aca="false">a*F101+(1+a)*(E102-E101)/2</f>
        <v>-128.985415324618</v>
      </c>
      <c r="G102" s="20" t="n">
        <f aca="false">IF(F102&gt;0,E102-F102,E102)</f>
        <v>20</v>
      </c>
      <c r="H102" s="20" t="n">
        <f aca="false">a*H103+(1+a)*(G102-G103)/2</f>
        <v>-13.4457744313382</v>
      </c>
      <c r="I102" s="20" t="n">
        <f aca="false">IF(H102&gt;0,G102-H102,G102)</f>
        <v>20</v>
      </c>
      <c r="J102" s="20" t="n">
        <f aca="false">a*J101+(1+a)*(I102-I101)/2</f>
        <v>-22.9597202749972</v>
      </c>
      <c r="K102" s="21" t="n">
        <f aca="false">IF(J102&gt;0,I102-J102,I102)</f>
        <v>20</v>
      </c>
      <c r="L102" s="29"/>
      <c r="M102" s="30"/>
    </row>
    <row r="103" s="24" customFormat="true" ht="15" hidden="false" customHeight="false" outlineLevel="0" collapsed="false">
      <c r="A103" s="32" t="n">
        <v>3</v>
      </c>
      <c r="B103" s="32" t="n">
        <v>65</v>
      </c>
      <c r="C103" s="18" t="n">
        <v>95</v>
      </c>
      <c r="D103" s="33" t="n">
        <v>19740806</v>
      </c>
      <c r="E103" s="19" t="n">
        <v>19</v>
      </c>
      <c r="F103" s="20" t="n">
        <f aca="false">a*F102+(1+a)*(E103-E102)/2</f>
        <v>-127.395707018126</v>
      </c>
      <c r="G103" s="20" t="n">
        <f aca="false">IF(F103&gt;0,E103-F103,E103)</f>
        <v>19</v>
      </c>
      <c r="H103" s="20" t="n">
        <f aca="false">a*H104+(1+a)*(G103-G104)/2</f>
        <v>-14.7303820727941</v>
      </c>
      <c r="I103" s="20" t="n">
        <f aca="false">IF(H103&gt;0,G103-H103,G103)</f>
        <v>19</v>
      </c>
      <c r="J103" s="20" t="n">
        <f aca="false">a*J102+(1+a)*(I103-I102)/2</f>
        <v>-23.4905258694973</v>
      </c>
      <c r="K103" s="21" t="n">
        <f aca="false">IF(J103&gt;0,I103-J103,I103)</f>
        <v>19</v>
      </c>
      <c r="L103" s="29"/>
      <c r="M103" s="30"/>
    </row>
    <row r="104" s="24" customFormat="true" ht="15" hidden="false" customHeight="false" outlineLevel="0" collapsed="false">
      <c r="A104" s="32" t="n">
        <v>2</v>
      </c>
      <c r="B104" s="32" t="n">
        <v>66</v>
      </c>
      <c r="C104" s="18" t="n">
        <v>96</v>
      </c>
      <c r="D104" s="33" t="n">
        <v>19740807</v>
      </c>
      <c r="E104" s="19" t="n">
        <v>18</v>
      </c>
      <c r="F104" s="20" t="n">
        <f aca="false">a*F103+(1+a)*(E104-E103)/2</f>
        <v>-125.837792877763</v>
      </c>
      <c r="G104" s="20" t="n">
        <f aca="false">IF(F104&gt;0,E104-F104,E104)</f>
        <v>18</v>
      </c>
      <c r="H104" s="20" t="n">
        <f aca="false">a*H105+(1+a)*(G104-G105)/2</f>
        <v>-16.0412061967286</v>
      </c>
      <c r="I104" s="20" t="n">
        <f aca="false">IF(H104&gt;0,G104-H104,G104)</f>
        <v>18</v>
      </c>
      <c r="J104" s="20" t="n">
        <f aca="false">a*J103+(1+a)*(I104-I103)/2</f>
        <v>-24.0107153521073</v>
      </c>
      <c r="K104" s="21" t="n">
        <f aca="false">IF(J104&gt;0,I104-J104,I104)</f>
        <v>18</v>
      </c>
      <c r="L104" s="29"/>
      <c r="M104" s="30"/>
    </row>
    <row r="105" customFormat="false" ht="15" hidden="false" customHeight="false" outlineLevel="0" collapsed="false">
      <c r="A105" s="25" t="n">
        <v>1</v>
      </c>
      <c r="B105" s="25" t="n">
        <v>67</v>
      </c>
      <c r="C105" s="26" t="n">
        <v>97</v>
      </c>
      <c r="D105" s="27" t="n">
        <v>19740808</v>
      </c>
      <c r="E105" s="27" t="n">
        <v>18</v>
      </c>
      <c r="F105" s="28" t="n">
        <f aca="false">a*F104+(1+a)*(E105-E104)/2</f>
        <v>-123.321037020208</v>
      </c>
      <c r="G105" s="28" t="n">
        <f aca="false">IF(F105&gt;0,E105-F105,E105)</f>
        <v>18</v>
      </c>
      <c r="H105" s="28" t="n">
        <f aca="false">a*H106+(1+a)*(G105-G106)/2</f>
        <v>-16.3685777517639</v>
      </c>
      <c r="I105" s="28" t="n">
        <f aca="false">IF(H105&gt;0,G105-H105,G105)</f>
        <v>18</v>
      </c>
      <c r="J105" s="28" t="n">
        <f aca="false">a*J104+(1+a)*(I105-I104)/2</f>
        <v>-23.5305010450652</v>
      </c>
      <c r="K105" s="28" t="n">
        <f aca="false">IF(J105&gt;0,I105-J105,I105)</f>
        <v>18</v>
      </c>
      <c r="L105" s="35"/>
      <c r="M105" s="30"/>
    </row>
    <row r="106" customFormat="false" ht="15" hidden="false" customHeight="false" outlineLevel="0" collapsed="false">
      <c r="A106" s="18" t="n">
        <v>2</v>
      </c>
      <c r="B106" s="18" t="n">
        <v>66</v>
      </c>
      <c r="C106" s="18" t="n">
        <v>98</v>
      </c>
      <c r="D106" s="36"/>
      <c r="E106" s="19" t="n">
        <v>18</v>
      </c>
      <c r="F106" s="20" t="n">
        <f aca="false">a*F105+(1+a)*(E106-E105)/2</f>
        <v>-120.854616279804</v>
      </c>
      <c r="G106" s="20" t="n">
        <f aca="false">IF(F106&gt;0,E106-F106,E106)</f>
        <v>18</v>
      </c>
      <c r="H106" s="20" t="n">
        <f aca="false">a*H107+(1+a)*(G106-G107)/2</f>
        <v>-16.7026303589428</v>
      </c>
      <c r="I106" s="20" t="n">
        <f aca="false">IF(H106&gt;0,G106-H106,G106)</f>
        <v>18</v>
      </c>
      <c r="J106" s="20" t="n">
        <f aca="false">a*J105+(1+a)*(I106-I105)/2</f>
        <v>-23.0598910241639</v>
      </c>
      <c r="K106" s="21" t="n">
        <f aca="false">IF(J106&gt;0,I106-J106,I106)</f>
        <v>18</v>
      </c>
      <c r="L106" s="29"/>
    </row>
    <row r="107" customFormat="false" ht="15" hidden="false" customHeight="false" outlineLevel="0" collapsed="false">
      <c r="A107" s="18" t="n">
        <v>3</v>
      </c>
      <c r="B107" s="18" t="n">
        <v>65</v>
      </c>
      <c r="C107" s="18" t="n">
        <v>99</v>
      </c>
      <c r="D107" s="36"/>
      <c r="E107" s="19" t="n">
        <v>19</v>
      </c>
      <c r="F107" s="20" t="n">
        <f aca="false">a*F106+(1+a)*(E107-E106)/2</f>
        <v>-117.447523954208</v>
      </c>
      <c r="G107" s="20" t="n">
        <f aca="false">IF(F107&gt;0,E107-F107,E107)</f>
        <v>19</v>
      </c>
      <c r="H107" s="20" t="n">
        <f aca="false">a*H108+(1+a)*(G107-G108)/2</f>
        <v>-16.0332962846355</v>
      </c>
      <c r="I107" s="20" t="n">
        <f aca="false">IF(H107&gt;0,G107-H107,G107)</f>
        <v>19</v>
      </c>
      <c r="J107" s="20" t="n">
        <f aca="false">a*J106+(1+a)*(I107-I106)/2</f>
        <v>-21.6086932036806</v>
      </c>
      <c r="K107" s="21" t="n">
        <f aca="false">IF(J107&gt;0,I107-J107,I107)</f>
        <v>19</v>
      </c>
      <c r="L107" s="37"/>
    </row>
    <row r="108" customFormat="false" ht="15" hidden="false" customHeight="false" outlineLevel="0" collapsed="false">
      <c r="A108" s="18" t="n">
        <v>4</v>
      </c>
      <c r="B108" s="18" t="n">
        <v>64</v>
      </c>
      <c r="C108" s="18" t="n">
        <v>100</v>
      </c>
      <c r="D108" s="36"/>
      <c r="E108" s="19" t="n">
        <v>20</v>
      </c>
      <c r="F108" s="20" t="n">
        <f aca="false">a*F107+(1+a)*(E108-E107)/2</f>
        <v>-114.108573475123</v>
      </c>
      <c r="G108" s="20" t="n">
        <f aca="false">IF(F108&gt;0,E108-F108,E108)</f>
        <v>20</v>
      </c>
      <c r="H108" s="20" t="n">
        <f aca="false">a*H109+(1+a)*(G108-G109)/2</f>
        <v>-15.3503023312607</v>
      </c>
      <c r="I108" s="20" t="n">
        <f aca="false">IF(H108&gt;0,G108-H108,G108)</f>
        <v>20</v>
      </c>
      <c r="J108" s="20" t="n">
        <f aca="false">a*J107+(1+a)*(I108-I107)/2</f>
        <v>-20.186519339607</v>
      </c>
      <c r="K108" s="21" t="n">
        <f aca="false">IF(J108&gt;0,I108-J108,I108)</f>
        <v>20</v>
      </c>
      <c r="M108" s="38"/>
    </row>
    <row r="109" customFormat="false" ht="15" hidden="false" customHeight="false" outlineLevel="0" collapsed="false">
      <c r="A109" s="18" t="n">
        <v>5</v>
      </c>
      <c r="B109" s="18" t="n">
        <v>63</v>
      </c>
      <c r="C109" s="18" t="n">
        <v>101</v>
      </c>
      <c r="D109" s="36"/>
      <c r="E109" s="19" t="n">
        <v>21</v>
      </c>
      <c r="F109" s="20" t="n">
        <f aca="false">a*F108+(1+a)*(E109-E108)/2</f>
        <v>-110.836402005621</v>
      </c>
      <c r="G109" s="20" t="n">
        <f aca="false">IF(F109&gt;0,E109-F109,E109)</f>
        <v>21</v>
      </c>
      <c r="H109" s="20" t="n">
        <f aca="false">a*H110+(1+a)*(G109-G110)/2</f>
        <v>-14.6533697257762</v>
      </c>
      <c r="I109" s="20" t="n">
        <f aca="false">IF(H109&gt;0,G109-H109,G109)</f>
        <v>21</v>
      </c>
      <c r="J109" s="20" t="n">
        <f aca="false">a*J108+(1+a)*(I109-I108)/2</f>
        <v>-18.7927889528148</v>
      </c>
      <c r="K109" s="21" t="n">
        <f aca="false">IF(J109&gt;0,I109-J109,I109)</f>
        <v>21</v>
      </c>
    </row>
    <row r="110" customFormat="false" ht="15" hidden="false" customHeight="false" outlineLevel="0" collapsed="false">
      <c r="A110" s="18" t="n">
        <v>6</v>
      </c>
      <c r="B110" s="18" t="n">
        <v>62</v>
      </c>
      <c r="C110" s="18" t="n">
        <v>102</v>
      </c>
      <c r="D110" s="36"/>
      <c r="E110" s="19" t="n">
        <v>22</v>
      </c>
      <c r="F110" s="20" t="n">
        <f aca="false">a*F109+(1+a)*(E110-E109)/2</f>
        <v>-107.629673965509</v>
      </c>
      <c r="G110" s="20" t="n">
        <f aca="false">IF(F110&gt;0,E110-F110,E110)</f>
        <v>22</v>
      </c>
      <c r="H110" s="20" t="n">
        <f aca="false">a*H111+(1+a)*(G110-G111)/2</f>
        <v>-13.9422140058941</v>
      </c>
      <c r="I110" s="20" t="n">
        <f aca="false">IF(H110&gt;0,G110-H110,G110)</f>
        <v>22</v>
      </c>
      <c r="J110" s="20" t="n">
        <f aca="false">a*J109+(1+a)*(I110-I109)/2</f>
        <v>-17.4269331737586</v>
      </c>
      <c r="K110" s="21" t="n">
        <f aca="false">IF(J110&gt;0,I110-J110,I110)</f>
        <v>22</v>
      </c>
    </row>
    <row r="111" customFormat="false" ht="15" hidden="false" customHeight="false" outlineLevel="0" collapsed="false">
      <c r="A111" s="18" t="n">
        <v>7</v>
      </c>
      <c r="B111" s="18" t="n">
        <v>61</v>
      </c>
      <c r="C111" s="18" t="n">
        <v>103</v>
      </c>
      <c r="D111" s="36"/>
      <c r="E111" s="19" t="n">
        <v>24</v>
      </c>
      <c r="F111" s="20" t="n">
        <f aca="false">a*F110+(1+a)*(E111-E110)/2</f>
        <v>-103.497080486198</v>
      </c>
      <c r="G111" s="20" t="n">
        <f aca="false">IF(F111&gt;0,E111-F111,E111)</f>
        <v>24</v>
      </c>
      <c r="H111" s="20" t="n">
        <f aca="false">a*H112+(1+a)*(G111-G112)/2</f>
        <v>-12.2063408223409</v>
      </c>
      <c r="I111" s="20" t="n">
        <f aca="false">IF(H111&gt;0,G111-H111,G111)</f>
        <v>24</v>
      </c>
      <c r="J111" s="20" t="n">
        <f aca="false">a*J110+(1+a)*(I111-I110)/2</f>
        <v>-15.0983945102834</v>
      </c>
      <c r="K111" s="21" t="n">
        <f aca="false">IF(J111&gt;0,I111-J111,I111)</f>
        <v>24</v>
      </c>
    </row>
    <row r="112" customFormat="false" ht="15" hidden="false" customHeight="false" outlineLevel="0" collapsed="false">
      <c r="A112" s="18" t="n">
        <v>8</v>
      </c>
      <c r="B112" s="18" t="n">
        <v>60</v>
      </c>
      <c r="C112" s="18" t="n">
        <v>104</v>
      </c>
      <c r="D112" s="36"/>
      <c r="E112" s="19" t="n">
        <v>24</v>
      </c>
      <c r="F112" s="20" t="n">
        <f aca="false">a*F111+(1+a)*(E112-E111)/2</f>
        <v>-101.427138876474</v>
      </c>
      <c r="G112" s="20" t="n">
        <f aca="false">IF(F112&gt;0,E112-F112,E112)</f>
        <v>24</v>
      </c>
      <c r="H112" s="20" t="n">
        <f aca="false">a*H113+(1+a)*(G112-G113)/2</f>
        <v>-12.4554498187152</v>
      </c>
      <c r="I112" s="20" t="n">
        <f aca="false">IF(H112&gt;0,G112-H112,G112)</f>
        <v>24</v>
      </c>
      <c r="J112" s="20" t="n">
        <f aca="false">a*J111+(1+a)*(I112-I111)/2</f>
        <v>-14.7964266200777</v>
      </c>
      <c r="K112" s="21" t="n">
        <f aca="false">IF(J112&gt;0,I112-J112,I112)</f>
        <v>24</v>
      </c>
    </row>
    <row r="113" customFormat="false" ht="15" hidden="false" customHeight="false" outlineLevel="0" collapsed="false">
      <c r="A113" s="18" t="n">
        <v>9</v>
      </c>
      <c r="B113" s="18" t="n">
        <v>59</v>
      </c>
      <c r="C113" s="18" t="n">
        <v>105</v>
      </c>
      <c r="D113" s="36"/>
      <c r="E113" s="19" t="n">
        <v>26</v>
      </c>
      <c r="F113" s="20" t="n">
        <f aca="false">a*F112+(1+a)*(E113-E112)/2</f>
        <v>-97.4185960989449</v>
      </c>
      <c r="G113" s="20" t="n">
        <f aca="false">IF(F113&gt;0,E113-F113,E113)</f>
        <v>26</v>
      </c>
      <c r="H113" s="20" t="n">
        <f aca="false">a*H114+(1+a)*(G113-G114)/2</f>
        <v>-10.6892345088931</v>
      </c>
      <c r="I113" s="20" t="n">
        <f aca="false">IF(H113&gt;0,G113-H113,G113)</f>
        <v>26</v>
      </c>
      <c r="J113" s="20" t="n">
        <f aca="false">a*J112+(1+a)*(I113-I112)/2</f>
        <v>-12.5204980876762</v>
      </c>
      <c r="K113" s="21" t="n">
        <f aca="false">IF(J113&gt;0,I113-J113,I113)</f>
        <v>26</v>
      </c>
    </row>
    <row r="114" customFormat="false" ht="15" hidden="false" customHeight="false" outlineLevel="0" collapsed="false">
      <c r="A114" s="18" t="n">
        <v>10</v>
      </c>
      <c r="B114" s="18" t="n">
        <v>58</v>
      </c>
      <c r="C114" s="18" t="n">
        <v>106</v>
      </c>
      <c r="D114" s="36"/>
      <c r="E114" s="19" t="n">
        <v>30</v>
      </c>
      <c r="F114" s="20" t="n">
        <f aca="false">a*F113+(1+a)*(E114-E113)/2</f>
        <v>-91.510224176966</v>
      </c>
      <c r="G114" s="20" t="n">
        <f aca="false">IF(F114&gt;0,E114-F114,E114)</f>
        <v>30</v>
      </c>
      <c r="H114" s="20" t="n">
        <f aca="false">a*H115+(1+a)*(G114-G115)/2</f>
        <v>-6.8665658254011</v>
      </c>
      <c r="I114" s="20" t="n">
        <f aca="false">IF(H114&gt;0,G114-H114,G114)</f>
        <v>30</v>
      </c>
      <c r="J114" s="20" t="n">
        <f aca="false">a*J113+(1+a)*(I114-I113)/2</f>
        <v>-8.31008812592263</v>
      </c>
      <c r="K114" s="21" t="n">
        <f aca="false">IF(J114&gt;0,I114-J114,I114)</f>
        <v>30</v>
      </c>
    </row>
    <row r="115" customFormat="false" ht="15" hidden="false" customHeight="false" outlineLevel="0" collapsed="false">
      <c r="A115" s="18" t="n">
        <v>11</v>
      </c>
      <c r="B115" s="18" t="n">
        <v>57</v>
      </c>
      <c r="C115" s="18" t="n">
        <v>107</v>
      </c>
      <c r="D115" s="36"/>
      <c r="E115" s="19" t="n">
        <v>37</v>
      </c>
      <c r="F115" s="20" t="n">
        <f aca="false">a*F114+(1+a)*(E115-E114)/2</f>
        <v>-82.7500196934266</v>
      </c>
      <c r="G115" s="20" t="n">
        <f aca="false">IF(F115&gt;0,E115-F115,E115)</f>
        <v>37</v>
      </c>
      <c r="H115" s="20" t="n">
        <f aca="false">a*H116+(1+a)*(G115-G116)/2</f>
        <v>0.0647287495907136</v>
      </c>
      <c r="I115" s="20" t="n">
        <f aca="false">IF(H115&gt;0,G115-H115,G115)</f>
        <v>36.9352712504093</v>
      </c>
      <c r="J115" s="20" t="n">
        <f aca="false">a*J114+(1+a)*(I115-I114)/2</f>
        <v>-1.27796782549899</v>
      </c>
      <c r="K115" s="21" t="n">
        <f aca="false">IF(J115&gt;0,I115-J115,I115)</f>
        <v>36.9352712504093</v>
      </c>
    </row>
    <row r="116" customFormat="false" ht="15" hidden="false" customHeight="false" outlineLevel="0" collapsed="false">
      <c r="A116" s="18" t="n">
        <v>12</v>
      </c>
      <c r="B116" s="18" t="n">
        <v>56</v>
      </c>
      <c r="C116" s="18" t="n">
        <v>108</v>
      </c>
      <c r="D116" s="36"/>
      <c r="E116" s="19" t="n">
        <v>47</v>
      </c>
      <c r="F116" s="20" t="n">
        <f aca="false">a*F115+(1+a)*(E116-E115)/2</f>
        <v>-71.1950192995581</v>
      </c>
      <c r="G116" s="20" t="n">
        <f aca="false">IF(F116&gt;0,E116-F116,E116)</f>
        <v>47</v>
      </c>
      <c r="H116" s="20" t="n">
        <f aca="false">a*H117+(1+a)*(G116-G117)/2</f>
        <v>10.1680905608069</v>
      </c>
      <c r="I116" s="20" t="n">
        <f aca="false">IF(H116&gt;0,G116-H116,G116)</f>
        <v>36.8319094391931</v>
      </c>
      <c r="J116" s="20" t="n">
        <f aca="false">a*J115+(1+a)*(I116-I115)/2</f>
        <v>-1.35473666209298</v>
      </c>
      <c r="K116" s="21" t="n">
        <f aca="false">IF(J116&gt;0,I116-J116,I116)</f>
        <v>36.8319094391931</v>
      </c>
    </row>
    <row r="117" customFormat="false" ht="15" hidden="false" customHeight="false" outlineLevel="0" collapsed="false">
      <c r="A117" s="18" t="n">
        <v>13</v>
      </c>
      <c r="B117" s="18" t="n">
        <v>55</v>
      </c>
      <c r="C117" s="18" t="n">
        <v>109</v>
      </c>
      <c r="D117" s="36"/>
      <c r="E117" s="19" t="n">
        <v>62</v>
      </c>
      <c r="F117" s="20" t="n">
        <f aca="false">a*F116+(1+a)*(E117-E116)/2</f>
        <v>-54.9211189135669</v>
      </c>
      <c r="G117" s="20" t="n">
        <f aca="false">IF(F117&gt;0,E117-F117,E117)</f>
        <v>62</v>
      </c>
      <c r="H117" s="20" t="n">
        <f aca="false">a*H118+(1+a)*(G117-G118)/2</f>
        <v>25.528663837558</v>
      </c>
      <c r="I117" s="20" t="n">
        <f aca="false">IF(H117&gt;0,G117-H117,G117)</f>
        <v>36.471336162442</v>
      </c>
      <c r="J117" s="20" t="n">
        <f aca="false">a*J116+(1+a)*(I117-I116)/2</f>
        <v>-1.68460947283477</v>
      </c>
      <c r="K117" s="21" t="n">
        <f aca="false">IF(J117&gt;0,I117-J117,I117)</f>
        <v>36.471336162442</v>
      </c>
    </row>
    <row r="118" customFormat="false" ht="15" hidden="false" customHeight="false" outlineLevel="0" collapsed="false">
      <c r="A118" s="18" t="n">
        <v>14</v>
      </c>
      <c r="B118" s="18" t="n">
        <v>54</v>
      </c>
      <c r="C118" s="18" t="n">
        <v>110</v>
      </c>
      <c r="D118" s="36"/>
      <c r="E118" s="19" t="n">
        <v>81</v>
      </c>
      <c r="F118" s="20" t="n">
        <f aca="false">a*F117+(1+a)*(E118-E117)/2</f>
        <v>-35.0126965352956</v>
      </c>
      <c r="G118" s="20" t="n">
        <f aca="false">IF(F118&gt;0,E118-F118,E118)</f>
        <v>81</v>
      </c>
      <c r="H118" s="20" t="n">
        <f aca="false">a*H119+(1+a)*(G118-G119)/2</f>
        <v>45.2435345281204</v>
      </c>
      <c r="I118" s="20" t="n">
        <f aca="false">IF(H118&gt;0,G118-H118,G118)</f>
        <v>35.7564654718796</v>
      </c>
      <c r="J118" s="20" t="n">
        <f aca="false">a*J117+(1+a)*(I118-I117)/2</f>
        <v>-2.35863926703486</v>
      </c>
      <c r="K118" s="21" t="n">
        <f aca="false">IF(J118&gt;0,I118-J118,I118)</f>
        <v>35.7564654718796</v>
      </c>
    </row>
    <row r="119" customFormat="false" ht="15" hidden="false" customHeight="false" outlineLevel="0" collapsed="false">
      <c r="A119" s="18" t="n">
        <v>15</v>
      </c>
      <c r="B119" s="18" t="n">
        <v>53</v>
      </c>
      <c r="C119" s="18" t="n">
        <v>111</v>
      </c>
      <c r="D119" s="36"/>
      <c r="E119" s="19" t="n">
        <v>94</v>
      </c>
      <c r="F119" s="20" t="n">
        <f aca="false">a*F118+(1+a)*(E119-E118)/2</f>
        <v>-21.4424426045897</v>
      </c>
      <c r="G119" s="20" t="n">
        <f aca="false">IF(F119&gt;0,E119-F119,E119)</f>
        <v>94</v>
      </c>
      <c r="H119" s="20" t="n">
        <f aca="false">a*H120+(1+a)*(G119-G120)/2</f>
        <v>59.2995250286943</v>
      </c>
      <c r="I119" s="20" t="n">
        <f aca="false">IF(H119&gt;0,G119-H119,G119)</f>
        <v>34.7004749713057</v>
      </c>
      <c r="J119" s="20" t="n">
        <f aca="false">a*J118+(1+a)*(I119-I118)/2</f>
        <v>-3.35689707726231</v>
      </c>
      <c r="K119" s="21" t="n">
        <f aca="false">IF(J119&gt;0,I119-J119,I119)</f>
        <v>34.7004749713057</v>
      </c>
    </row>
    <row r="120" customFormat="false" ht="15" hidden="false" customHeight="false" outlineLevel="0" collapsed="false">
      <c r="A120" s="18" t="n">
        <v>16</v>
      </c>
      <c r="B120" s="18" t="n">
        <v>52</v>
      </c>
      <c r="C120" s="18" t="n">
        <v>112</v>
      </c>
      <c r="D120" s="36"/>
      <c r="E120" s="19" t="n">
        <v>85</v>
      </c>
      <c r="F120" s="20" t="n">
        <f aca="false">a*F119+(1+a)*(E120-E119)/2</f>
        <v>-29.9235937524979</v>
      </c>
      <c r="G120" s="20" t="n">
        <f aca="false">IF(F120&gt;0,E120-F120,E120)</f>
        <v>85</v>
      </c>
      <c r="H120" s="20" t="n">
        <f aca="false">a*H121+(1+a)*(G120-G121)/2</f>
        <v>51.4178826823411</v>
      </c>
      <c r="I120" s="20" t="n">
        <f aca="false">IF(H120&gt;0,G120-H120,G120)</f>
        <v>33.5821173176589</v>
      </c>
      <c r="J120" s="20" t="n">
        <f aca="false">a*J119+(1+a)*(I120-I119)/2</f>
        <v>-4.39693321282741</v>
      </c>
      <c r="K120" s="21" t="n">
        <f aca="false">IF(J120&gt;0,I120-J120,I120)</f>
        <v>33.5821173176589</v>
      </c>
    </row>
    <row r="121" customFormat="false" ht="15" hidden="false" customHeight="false" outlineLevel="0" collapsed="false">
      <c r="A121" s="18" t="n">
        <v>17</v>
      </c>
      <c r="B121" s="18" t="n">
        <v>51</v>
      </c>
      <c r="C121" s="18" t="n">
        <v>113</v>
      </c>
      <c r="D121" s="36"/>
      <c r="E121" s="19" t="n">
        <v>124</v>
      </c>
      <c r="F121" s="20" t="n">
        <f aca="false">a*F120+(1+a)*(E121-E120)/2</f>
        <v>9.28487812255204</v>
      </c>
      <c r="G121" s="20" t="n">
        <f aca="false">IF(F121&gt;0,E121-F121,E121)</f>
        <v>114.715121877448</v>
      </c>
      <c r="H121" s="20" t="n">
        <f aca="false">a*H122+(1+a)*(G121-G122)/2</f>
        <v>82.4855646336884</v>
      </c>
      <c r="I121" s="20" t="n">
        <f aca="false">IF(H121&gt;0,G121-H121,G121)</f>
        <v>32.2295572437596</v>
      </c>
      <c r="J121" s="20" t="n">
        <f aca="false">a*J120+(1+a)*(I121-I120)/2</f>
        <v>-5.64802902173116</v>
      </c>
      <c r="K121" s="21" t="n">
        <f aca="false">IF(J121&gt;0,I121-J121,I121)</f>
        <v>32.2295572437596</v>
      </c>
    </row>
    <row r="122" customFormat="false" ht="15" hidden="false" customHeight="false" outlineLevel="0" collapsed="false">
      <c r="A122" s="18" t="n">
        <v>18</v>
      </c>
      <c r="B122" s="18" t="n">
        <v>50</v>
      </c>
      <c r="C122" s="18" t="n">
        <v>114</v>
      </c>
      <c r="D122" s="36"/>
      <c r="E122" s="19" t="n">
        <v>163</v>
      </c>
      <c r="F122" s="20" t="n">
        <f aca="false">a*F121+(1+a)*(E122-E121)/2</f>
        <v>47.709180560101</v>
      </c>
      <c r="G122" s="20" t="n">
        <f aca="false">IF(F122&gt;0,E122-F122,E122)</f>
        <v>115.290819439899</v>
      </c>
      <c r="H122" s="20" t="n">
        <f aca="false">a*H123+(1+a)*(G122-G123)/2</f>
        <v>84.7505155311377</v>
      </c>
      <c r="I122" s="20" t="n">
        <f aca="false">IF(H122&gt;0,G122-H122,G122)</f>
        <v>30.5403039087613</v>
      </c>
      <c r="J122" s="20" t="n">
        <f aca="false">a*J121+(1+a)*(I122-I121)/2</f>
        <v>-7.2074292429448</v>
      </c>
      <c r="K122" s="21" t="n">
        <f aca="false">IF(J122&gt;0,I122-J122,I122)</f>
        <v>30.5403039087613</v>
      </c>
    </row>
    <row r="123" customFormat="false" ht="15" hidden="false" customHeight="false" outlineLevel="0" collapsed="false">
      <c r="A123" s="18" t="n">
        <v>19</v>
      </c>
      <c r="B123" s="18" t="n">
        <v>49</v>
      </c>
      <c r="C123" s="18" t="n">
        <v>115</v>
      </c>
      <c r="D123" s="36"/>
      <c r="E123" s="19" t="n">
        <v>286</v>
      </c>
      <c r="F123" s="20" t="n">
        <f aca="false">a*F122+(1+a)*(E123-E122)/2</f>
        <v>168.524996948899</v>
      </c>
      <c r="G123" s="20" t="n">
        <f aca="false">IF(F123&gt;0,E123-F123,E123)</f>
        <v>117.475003051101</v>
      </c>
      <c r="H123" s="20" t="n">
        <f aca="false">a*H124+(1+a)*(G123-G124)/2</f>
        <v>88.6865890879874</v>
      </c>
      <c r="I123" s="20" t="n">
        <f aca="false">IF(H123&gt;0,G123-H123,G123)</f>
        <v>28.7884139631136</v>
      </c>
      <c r="J123" s="20" t="n">
        <f aca="false">a*J122+(1+a)*(I123-I122)/2</f>
        <v>-8.79765170427716</v>
      </c>
      <c r="K123" s="21" t="n">
        <f aca="false">IF(J123&gt;0,I123-J123,I123)</f>
        <v>28.7884139631136</v>
      </c>
    </row>
    <row r="124" customFormat="false" ht="15" hidden="false" customHeight="false" outlineLevel="0" collapsed="false">
      <c r="A124" s="18" t="n">
        <v>20</v>
      </c>
      <c r="B124" s="18" t="n">
        <v>48</v>
      </c>
      <c r="C124" s="18" t="n">
        <v>116</v>
      </c>
      <c r="D124" s="36"/>
      <c r="E124" s="19" t="n">
        <v>498</v>
      </c>
      <c r="F124" s="20" t="n">
        <f aca="false">a*F123+(1+a)*(E124-E123)/2</f>
        <v>375.034497009921</v>
      </c>
      <c r="G124" s="20" t="n">
        <f aca="false">IF(F124&gt;0,E124-F124,E124)</f>
        <v>122.965502990079</v>
      </c>
      <c r="H124" s="20" t="n">
        <f aca="false">a*H125+(1+a)*(G124-G125)/2</f>
        <v>96.0430449260976</v>
      </c>
      <c r="I124" s="20" t="n">
        <f aca="false">IF(H124&gt;0,G124-H124,G124)</f>
        <v>26.9224580639814</v>
      </c>
      <c r="J124" s="20" t="n">
        <f aca="false">a*J123+(1+a)*(I124-I123)/2</f>
        <v>-10.4689950103325</v>
      </c>
      <c r="K124" s="21" t="n">
        <f aca="false">IF(J124&gt;0,I124-J124,I124)</f>
        <v>26.9224580639814</v>
      </c>
    </row>
    <row r="125" customFormat="false" ht="15" hidden="false" customHeight="false" outlineLevel="0" collapsed="false">
      <c r="A125" s="18" t="n">
        <v>21</v>
      </c>
      <c r="B125" s="18" t="n">
        <v>47</v>
      </c>
      <c r="C125" s="18" t="n">
        <v>117</v>
      </c>
      <c r="D125" s="36"/>
      <c r="E125" s="19" t="n">
        <v>703</v>
      </c>
      <c r="F125" s="20" t="n">
        <f aca="false">a*F124+(1+a)*(E125-E124)/2</f>
        <v>570.483807069723</v>
      </c>
      <c r="G125" s="20" t="n">
        <f aca="false">IF(F125&gt;0,E125-F125,E125)</f>
        <v>132.516192930277</v>
      </c>
      <c r="H125" s="20" t="n">
        <f aca="false">a*H126+(1+a)*(G125-G126)/2</f>
        <v>107.651253027443</v>
      </c>
      <c r="I125" s="20" t="n">
        <f aca="false">IF(H125&gt;0,G125-H125,G125)</f>
        <v>24.8649399028346</v>
      </c>
      <c r="J125" s="20" t="n">
        <f aca="false">a*J124+(1+a)*(I125-I124)/2</f>
        <v>-12.2965580896612</v>
      </c>
      <c r="K125" s="21" t="n">
        <f aca="false">IF(J125&gt;0,I125-J125,I125)</f>
        <v>24.8649399028346</v>
      </c>
    </row>
    <row r="126" customFormat="false" ht="15" hidden="false" customHeight="false" outlineLevel="0" collapsed="false">
      <c r="A126" s="18" t="n">
        <v>22</v>
      </c>
      <c r="B126" s="18" t="n">
        <v>46</v>
      </c>
      <c r="C126" s="18" t="n">
        <v>118</v>
      </c>
      <c r="D126" s="36"/>
      <c r="E126" s="19" t="n">
        <v>247</v>
      </c>
      <c r="F126" s="20" t="n">
        <f aca="false">a*F125+(1+a)*(E126-E125)/2</f>
        <v>107.634130928328</v>
      </c>
      <c r="G126" s="20" t="n">
        <f aca="false">IF(F126&gt;0,E126-F126,E126)</f>
        <v>139.365869071672</v>
      </c>
      <c r="H126" s="20" t="n">
        <f aca="false">a*H127+(1+a)*(G126-G127)/2</f>
        <v>116.76778817084</v>
      </c>
      <c r="I126" s="20" t="n">
        <f aca="false">IF(H126&gt;0,G126-H126,G126)</f>
        <v>22.5980809008317</v>
      </c>
      <c r="J126" s="20" t="n">
        <f aca="false">a*J125+(1+a)*(I126-I125)/2</f>
        <v>-14.2948173398508</v>
      </c>
      <c r="K126" s="21" t="n">
        <f aca="false">IF(J126&gt;0,I126-J126,I126)</f>
        <v>22.5980809008317</v>
      </c>
    </row>
    <row r="127" customFormat="false" ht="15" hidden="false" customHeight="false" outlineLevel="0" collapsed="false">
      <c r="A127" s="18" t="n">
        <v>23</v>
      </c>
      <c r="B127" s="18" t="n">
        <v>45</v>
      </c>
      <c r="C127" s="18" t="n">
        <v>119</v>
      </c>
      <c r="D127" s="36"/>
      <c r="E127" s="19" t="n">
        <v>153</v>
      </c>
      <c r="F127" s="20" t="n">
        <f aca="false">a*F126+(1+a)*(E127-E126)/2</f>
        <v>12.4214483097616</v>
      </c>
      <c r="G127" s="20" t="n">
        <f aca="false">IF(F127&gt;0,E127-F127,E127)</f>
        <v>140.578551690238</v>
      </c>
      <c r="H127" s="20" t="n">
        <f aca="false">a*H128+(1+a)*(G127-G128)/2</f>
        <v>120.37586118696</v>
      </c>
      <c r="I127" s="20" t="n">
        <f aca="false">IF(H127&gt;0,G127-H127,G127)</f>
        <v>20.2026905032782</v>
      </c>
      <c r="J127" s="20" t="n">
        <f aca="false">a*J126+(1+a)*(I127-I126)/2</f>
        <v>-16.3803574866318</v>
      </c>
      <c r="K127" s="21" t="n">
        <f aca="false">IF(J127&gt;0,I127-J127,I127)</f>
        <v>20.2026905032782</v>
      </c>
    </row>
    <row r="128" customFormat="false" ht="15" hidden="false" customHeight="false" outlineLevel="0" collapsed="false">
      <c r="A128" s="18" t="n">
        <v>24</v>
      </c>
      <c r="B128" s="18" t="n">
        <v>44</v>
      </c>
      <c r="C128" s="18" t="n">
        <v>120</v>
      </c>
      <c r="D128" s="36"/>
      <c r="E128" s="19" t="n">
        <v>266</v>
      </c>
      <c r="F128" s="20" t="n">
        <f aca="false">a*F127+(1+a)*(E128-E127)/2</f>
        <v>124.043019343566</v>
      </c>
      <c r="G128" s="20" t="n">
        <f aca="false">IF(F128&gt;0,E128-F128,E128)</f>
        <v>141.956980656434</v>
      </c>
      <c r="H128" s="20" t="n">
        <f aca="false">a*H129+(1+a)*(G128-G129)/2</f>
        <v>124.225005983157</v>
      </c>
      <c r="I128" s="20" t="n">
        <f aca="false">IF(H128&gt;0,G128-H128,G128)</f>
        <v>17.731974673277</v>
      </c>
      <c r="J128" s="20" t="n">
        <f aca="false">a*J127+(1+a)*(I128-I127)/2</f>
        <v>-18.4987590086004</v>
      </c>
      <c r="K128" s="21" t="n">
        <f aca="false">IF(J128&gt;0,I128-J128,I128)</f>
        <v>17.731974673277</v>
      </c>
    </row>
    <row r="129" customFormat="false" ht="15" hidden="false" customHeight="false" outlineLevel="0" collapsed="false">
      <c r="A129" s="18" t="n">
        <v>25</v>
      </c>
      <c r="B129" s="18" t="n">
        <v>43</v>
      </c>
      <c r="C129" s="18" t="n">
        <v>121</v>
      </c>
      <c r="D129" s="36"/>
      <c r="E129" s="19" t="n">
        <v>261</v>
      </c>
      <c r="F129" s="20" t="n">
        <f aca="false">a*F128+(1+a)*(E129-E128)/2</f>
        <v>116.612158956695</v>
      </c>
      <c r="G129" s="20" t="n">
        <f aca="false">IF(F129&gt;0,E129-F129,E129)</f>
        <v>144.387841043305</v>
      </c>
      <c r="H129" s="20" t="n">
        <f aca="false">a*H130+(1+a)*(G129-G130)/2</f>
        <v>129.215875271591</v>
      </c>
      <c r="I129" s="20" t="n">
        <f aca="false">IF(H129&gt;0,G129-H129,G129)</f>
        <v>15.1719657717139</v>
      </c>
      <c r="J129" s="20" t="n">
        <f aca="false">a*J128+(1+a)*(I129-I128)/2</f>
        <v>-20.6631926409758</v>
      </c>
      <c r="K129" s="21" t="n">
        <f aca="false">IF(J129&gt;0,I129-J129,I129)</f>
        <v>15.1719657717139</v>
      </c>
    </row>
    <row r="130" customFormat="false" ht="15" hidden="false" customHeight="false" outlineLevel="0" collapsed="false">
      <c r="A130" s="18" t="n">
        <v>26</v>
      </c>
      <c r="B130" s="18" t="n">
        <v>42</v>
      </c>
      <c r="C130" s="18" t="n">
        <v>122</v>
      </c>
      <c r="D130" s="36"/>
      <c r="E130" s="19" t="n">
        <v>294</v>
      </c>
      <c r="F130" s="20" t="n">
        <f aca="false">a*F129+(1+a)*(E130-E129)/2</f>
        <v>146.949915777561</v>
      </c>
      <c r="G130" s="20" t="n">
        <f aca="false">IF(F130&gt;0,E130-F130,E130)</f>
        <v>147.050084222439</v>
      </c>
      <c r="H130" s="20" t="n">
        <f aca="false">a*H131+(1+a)*(G130-G131)/2</f>
        <v>134.542342876463</v>
      </c>
      <c r="I130" s="20" t="n">
        <f aca="false">IF(H130&gt;0,G130-H130,G130)</f>
        <v>12.5077413459759</v>
      </c>
      <c r="J130" s="20" t="n">
        <f aca="false">a*J129+(1+a)*(I130-I129)/2</f>
        <v>-22.8875109696369</v>
      </c>
      <c r="K130" s="21" t="n">
        <f aca="false">IF(J130&gt;0,I130-J130,I130)</f>
        <v>12.5077413459759</v>
      </c>
    </row>
    <row r="131" customFormat="false" ht="15" hidden="false" customHeight="false" outlineLevel="0" collapsed="false">
      <c r="A131" s="18" t="n">
        <v>27</v>
      </c>
      <c r="B131" s="18" t="n">
        <v>41</v>
      </c>
      <c r="C131" s="18" t="n">
        <v>123</v>
      </c>
      <c r="D131" s="36"/>
      <c r="E131" s="19" t="n">
        <v>330</v>
      </c>
      <c r="F131" s="20" t="n">
        <f aca="false">a*F130+(1+a)*(E131-E130)/2</f>
        <v>179.65091746201</v>
      </c>
      <c r="G131" s="20" t="n">
        <f aca="false">IF(F131&gt;0,E131-F131,E131)</f>
        <v>150.34908253799</v>
      </c>
      <c r="H131" s="20" t="n">
        <f aca="false">a*H132+(1+a)*(G131-G132)/2</f>
        <v>140.620766539652</v>
      </c>
      <c r="I131" s="20" t="n">
        <f aca="false">IF(H131&gt;0,G131-H131,G131)</f>
        <v>9.72831599833842</v>
      </c>
      <c r="J131" s="20" t="n">
        <f aca="false">a*J130+(1+a)*(I131-I130)/2</f>
        <v>-25.1813918444053</v>
      </c>
      <c r="K131" s="21" t="n">
        <f aca="false">IF(J131&gt;0,I131-J131,I131)</f>
        <v>9.72831599833842</v>
      </c>
    </row>
    <row r="132" customFormat="false" ht="15" hidden="false" customHeight="false" outlineLevel="0" collapsed="false">
      <c r="A132" s="18" t="n">
        <v>28</v>
      </c>
      <c r="B132" s="18" t="n">
        <v>40</v>
      </c>
      <c r="C132" s="18" t="n">
        <v>124</v>
      </c>
      <c r="D132" s="36"/>
      <c r="E132" s="19" t="n">
        <v>82</v>
      </c>
      <c r="F132" s="20" t="n">
        <f aca="false">a*F131+(1+a)*(E132-E131)/2</f>
        <v>-69.4621008872303</v>
      </c>
      <c r="G132" s="20" t="n">
        <f aca="false">IF(F132&gt;0,E132-F132,E132)</f>
        <v>82</v>
      </c>
      <c r="H132" s="20" t="n">
        <f aca="false">a*H133+(1+a)*(G132-G133)/2</f>
        <v>74.4440559459607</v>
      </c>
      <c r="I132" s="20" t="n">
        <f aca="false">IF(H132&gt;0,G132-H132,G132)</f>
        <v>7.55594405403932</v>
      </c>
      <c r="J132" s="20" t="n">
        <f aca="false">a*J131+(1+a)*(I132-I131)/2</f>
        <v>-26.8284122323733</v>
      </c>
      <c r="K132" s="21" t="n">
        <f aca="false">IF(J132&gt;0,I132-J132,I132)</f>
        <v>7.55594405403932</v>
      </c>
    </row>
    <row r="133" customFormat="false" ht="15" hidden="false" customHeight="false" outlineLevel="0" collapsed="false">
      <c r="A133" s="18" t="n">
        <v>29</v>
      </c>
      <c r="B133" s="18" t="n">
        <v>39</v>
      </c>
      <c r="C133" s="18" t="n">
        <v>125</v>
      </c>
      <c r="D133" s="36"/>
      <c r="E133" s="19" t="n">
        <v>119</v>
      </c>
      <c r="F133" s="20" t="n">
        <f aca="false">a*F132+(1+a)*(E133-E132)/2</f>
        <v>-31.4428588694857</v>
      </c>
      <c r="G133" s="20" t="n">
        <f aca="false">IF(F133&gt;0,E133-F133,E133)</f>
        <v>119</v>
      </c>
      <c r="H133" s="20" t="n">
        <f aca="false">a*H134+(1+a)*(G133-G134)/2</f>
        <v>113.340873414246</v>
      </c>
      <c r="I133" s="20" t="n">
        <f aca="false">IF(H133&gt;0,G133-H133,G133)</f>
        <v>5.65912658575439</v>
      </c>
      <c r="J133" s="20" t="n">
        <f aca="false">a*J132+(1+a)*(I133-I132)/2</f>
        <v>-28.1696932813279</v>
      </c>
      <c r="K133" s="21" t="n">
        <f aca="false">IF(J133&gt;0,I133-J133,I133)</f>
        <v>5.65912658575439</v>
      </c>
    </row>
    <row r="134" customFormat="false" ht="15" hidden="false" customHeight="false" outlineLevel="0" collapsed="false">
      <c r="A134" s="18" t="n">
        <v>30</v>
      </c>
      <c r="B134" s="18" t="n">
        <v>38</v>
      </c>
      <c r="C134" s="18" t="n">
        <v>126</v>
      </c>
      <c r="D134" s="36"/>
      <c r="E134" s="19" t="n">
        <v>161</v>
      </c>
      <c r="F134" s="20" t="n">
        <f aca="false">a*F133+(1+a)*(E134-E133)/2</f>
        <v>10.765998307904</v>
      </c>
      <c r="G134" s="20" t="n">
        <f aca="false">IF(F134&gt;0,E134-F134,E134)</f>
        <v>150.234001692096</v>
      </c>
      <c r="H134" s="20" t="n">
        <f aca="false">a*H135+(1+a)*(G134-G135)/2</f>
        <v>147.206668458593</v>
      </c>
      <c r="I134" s="20" t="n">
        <f aca="false">IF(H134&gt;0,G134-H134,G134)</f>
        <v>3.0273332335035</v>
      </c>
      <c r="J134" s="20" t="n">
        <f aca="false">a*J133+(1+a)*(I134-I133)/2</f>
        <v>-30.2117748344297</v>
      </c>
      <c r="K134" s="21" t="n">
        <f aca="false">IF(J134&gt;0,I134-J134,I134)</f>
        <v>3.0273332335035</v>
      </c>
    </row>
    <row r="135" customFormat="false" ht="15" hidden="false" customHeight="false" outlineLevel="0" collapsed="false">
      <c r="A135" s="18" t="n">
        <v>31</v>
      </c>
      <c r="B135" s="18" t="n">
        <v>37</v>
      </c>
      <c r="C135" s="18" t="n">
        <v>127</v>
      </c>
      <c r="D135" s="18"/>
      <c r="E135" s="19" t="n">
        <v>366</v>
      </c>
      <c r="F135" s="20" t="n">
        <f aca="false">a*F134+(1+a)*(E135-E134)/2</f>
        <v>213.500678341746</v>
      </c>
      <c r="G135" s="20" t="n">
        <f aca="false">IF(F135&gt;0,E135-F135,E135)</f>
        <v>152.499321658254</v>
      </c>
      <c r="H135" s="23" t="n">
        <f aca="false">G135</f>
        <v>152.499321658254</v>
      </c>
      <c r="I135" s="20" t="n">
        <f aca="false">IF(H135&gt;0,G135-H135,G135)</f>
        <v>0</v>
      </c>
      <c r="J135" s="20" t="n">
        <f aca="false">a*J134+(1+a)*(I135-I134)/2</f>
        <v>-32.6045992389096</v>
      </c>
      <c r="K135" s="21" t="n">
        <f aca="false">IF(J135&gt;0,I135-J135,I135)</f>
        <v>0</v>
      </c>
    </row>
    <row r="136" customFormat="false" ht="15" hidden="false" customHeight="false" outlineLevel="0" collapsed="false">
      <c r="A136" s="18"/>
      <c r="B136" s="18"/>
      <c r="C136" s="18"/>
      <c r="D136" s="18"/>
      <c r="E136" s="39"/>
      <c r="F136" s="20"/>
      <c r="G136" s="20"/>
      <c r="H136" s="20"/>
      <c r="I136" s="20"/>
      <c r="J136" s="20"/>
      <c r="K136" s="21"/>
    </row>
    <row r="138" customFormat="false" ht="15" hidden="false" customHeight="false" outlineLevel="0" collapsed="false">
      <c r="E138" s="2" t="n">
        <f aca="false">SUM(E9:E137)</f>
        <v>22686</v>
      </c>
      <c r="F138" s="2" t="n">
        <f aca="false">SUM(F9:F137)</f>
        <v>7703.46676125445</v>
      </c>
      <c r="G138" s="2" t="n">
        <f aca="false">SUM(G9:G137)</f>
        <v>10220.0735916421</v>
      </c>
      <c r="H138" s="2" t="n">
        <f aca="false">SUM(H9:H137)</f>
        <v>3178.39917871962</v>
      </c>
      <c r="I138" s="2" t="n">
        <f aca="false">SUM(I9:I137)</f>
        <v>5658.75811237849</v>
      </c>
      <c r="J138" s="2" t="n">
        <f aca="false">SUM(J9:J137)</f>
        <v>1597.62536270657</v>
      </c>
      <c r="K138" s="2" t="n">
        <f aca="false">SUM(K9:K137)</f>
        <v>3251.32628855677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dawes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2007-10-10T15:04:44Z</dcterms:created>
  <dc:creator>dwain and jane dawes</dc:creator>
  <dc:description/>
  <dc:language>en-US</dc:language>
  <cp:lastModifiedBy>Anthony Ladson</cp:lastModifiedBy>
  <dcterms:modified xsi:type="dcterms:W3CDTF">2013-10-01T05:04:17Z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dawes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