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OS2-Project\docs\"/>
    </mc:Choice>
  </mc:AlternateContent>
  <xr:revisionPtr revIDLastSave="0" documentId="13_ncr:1_{71A5B7AF-077C-45E6-A434-1EE372087D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기본 정보" sheetId="7" r:id="rId1"/>
    <sheet name="기능요구사항" sheetId="1" r:id="rId2"/>
    <sheet name="도구" sheetId="5" state="hidden" r:id="rId3"/>
  </sheets>
  <definedNames>
    <definedName name="_xlnm._FilterDatabase" localSheetId="1" hidden="1">기능요구사항!$A$9:$I$104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E1" i="1" l="1"/>
  <c r="E2" i="1"/>
  <c r="G1" i="1"/>
  <c r="C3" i="1"/>
  <c r="C2" i="1"/>
  <c r="C1" i="1"/>
  <c r="G3" i="1" l="1"/>
</calcChain>
</file>

<file path=xl/sharedStrings.xml><?xml version="1.0" encoding="utf-8"?>
<sst xmlns="http://schemas.openxmlformats.org/spreadsheetml/2006/main" count="198" uniqueCount="142">
  <si>
    <t>ID</t>
  </si>
  <si>
    <t>우선순위</t>
  </si>
  <si>
    <t>추정치</t>
    <phoneticPr fontId="2" type="noConversion"/>
  </si>
  <si>
    <t>우선순위</t>
    <phoneticPr fontId="2" type="noConversion"/>
  </si>
  <si>
    <t>상</t>
  </si>
  <si>
    <t>상</t>
    <phoneticPr fontId="2" type="noConversion"/>
  </si>
  <si>
    <t>중</t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</si>
  <si>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</si>
  <si>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</si>
  <si>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</si>
  <si>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</si>
  <si>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</si>
  <si>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</si>
  <si>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</si>
  <si>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</si>
  <si>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</si>
  <si>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</si>
  <si>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</si>
  <si>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</si>
  <si>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테스팅 결과</t>
    <phoneticPr fontId="2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</si>
  <si>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</si>
  <si>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</si>
  <si>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</si>
  <si>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하</t>
  </si>
  <si>
    <t>요구사항 상세화 실무 가이드라인의 레벨2과 3에 기반하여 2 단계로 작성</t>
    <phoneticPr fontId="2" type="noConversion"/>
  </si>
  <si>
    <t>SFR-101</t>
  </si>
  <si>
    <t>SFR-102</t>
  </si>
  <si>
    <t>SFR-103</t>
  </si>
  <si>
    <t>개발자</t>
    <phoneticPr fontId="2" type="noConversion"/>
  </si>
  <si>
    <t>success</t>
    <phoneticPr fontId="2" type="noConversion"/>
  </si>
  <si>
    <t>failed</t>
    <phoneticPr fontId="2" type="noConversion"/>
  </si>
  <si>
    <t>교과목명</t>
    <phoneticPr fontId="2" type="noConversion"/>
  </si>
  <si>
    <t>분반</t>
    <phoneticPr fontId="2" type="noConversion"/>
  </si>
  <si>
    <t>프로젝트</t>
    <phoneticPr fontId="2" type="noConversion"/>
  </si>
  <si>
    <t>분반</t>
    <phoneticPr fontId="2" type="noConversion"/>
  </si>
  <si>
    <t>1분반</t>
    <phoneticPr fontId="2" type="noConversion"/>
  </si>
  <si>
    <t>2분반</t>
    <phoneticPr fontId="2" type="noConversion"/>
  </si>
  <si>
    <t>조 번호</t>
    <phoneticPr fontId="2" type="noConversion"/>
  </si>
  <si>
    <t>1조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</si>
  <si>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</si>
  <si>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</si>
  <si>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</si>
  <si>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</si>
  <si>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</si>
  <si>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</si>
  <si>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</si>
  <si>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</si>
  <si>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</si>
  <si>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</si>
  <si>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</si>
  <si>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</si>
  <si>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</si>
  <si>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</si>
  <si>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반복 대상</t>
    <phoneticPr fontId="2" type="noConversion"/>
  </si>
  <si>
    <t>추정치 총합</t>
    <phoneticPr fontId="2" type="noConversion"/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</si>
  <si>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</si>
  <si>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</si>
  <si>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</si>
  <si>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</si>
  <si>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</si>
  <si>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</si>
  <si>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</si>
  <si>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</si>
  <si>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</si>
  <si>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</si>
  <si>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</si>
  <si>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조 번호</t>
    <phoneticPr fontId="2" type="noConversion"/>
  </si>
  <si>
    <t>* 객체지향 관련 교과목에서 사용하는 기본 양식은 동일합니다.</t>
    <phoneticPr fontId="2" type="noConversion"/>
  </si>
  <si>
    <t>* 기본 양식에서 제공되는 항목은 수정할 수 없습니다.</t>
    <phoneticPr fontId="2" type="noConversion"/>
  </si>
  <si>
    <t>* 기본 양식의 항목에 있는 값은 적절하게 수정하여 사용하면 됩니다.</t>
    <phoneticPr fontId="2" type="noConversion"/>
  </si>
  <si>
    <t>교과목명</t>
    <phoneticPr fontId="4" type="noConversion"/>
  </si>
  <si>
    <t>객체지향프로그래밍II</t>
    <phoneticPr fontId="4" type="noConversion"/>
  </si>
  <si>
    <t>소프트웨어설계공학</t>
    <phoneticPr fontId="4" type="noConversion"/>
  </si>
  <si>
    <t>객체지향모델링</t>
    <phoneticPr fontId="4" type="noConversion"/>
  </si>
  <si>
    <t>객체지향설계</t>
    <phoneticPr fontId="4" type="noConversion"/>
  </si>
  <si>
    <t>기능 요구사항 수</t>
    <phoneticPr fontId="2" type="noConversion"/>
  </si>
  <si>
    <t>TBD</t>
    <phoneticPr fontId="2" type="noConversion"/>
  </si>
  <si>
    <t>기타 교과목</t>
    <phoneticPr fontId="2" type="noConversion"/>
  </si>
  <si>
    <t>합반</t>
    <phoneticPr fontId="2" type="noConversion"/>
  </si>
  <si>
    <t>16조</t>
    <phoneticPr fontId="2" type="noConversion"/>
  </si>
  <si>
    <t>조원
(제출자는 반드시 'V'으로 표시)</t>
    <phoneticPr fontId="2" type="noConversion"/>
  </si>
  <si>
    <t>완료 기능 요구사항 수</t>
    <phoneticPr fontId="2" type="noConversion"/>
  </si>
  <si>
    <t>반복 대상 요구사항 수</t>
    <phoneticPr fontId="2" type="noConversion"/>
  </si>
  <si>
    <t>반복 대상 일량</t>
    <phoneticPr fontId="2" type="noConversion"/>
  </si>
  <si>
    <t>17조</t>
  </si>
  <si>
    <t>18조</t>
  </si>
  <si>
    <t>19조</t>
  </si>
  <si>
    <t>20조</t>
  </si>
  <si>
    <t xml:space="preserve">https://www.swit.or.kr/IS/web/isCbmRefView.jsp?ref_sq=1104&amp;schCode=13 </t>
    <phoneticPr fontId="2" type="noConversion"/>
  </si>
  <si>
    <t>주어진 양식 외에 컬럼을 추가하거나 빈 영역에 임의로 작성하면 프로젝트 모니터링 서비스가 오동작할 수 있으니 주의하기 바랍니다.</t>
  </si>
  <si>
    <t>제출자</t>
    <phoneticPr fontId="2" type="noConversion"/>
  </si>
  <si>
    <t>1분반</t>
  </si>
  <si>
    <t>학번 / 이름</t>
    <phoneticPr fontId="2" type="noConversion"/>
  </si>
  <si>
    <t>V</t>
    <phoneticPr fontId="2" type="noConversion"/>
  </si>
  <si>
    <t>객체지향모델링</t>
  </si>
  <si>
    <t>SFR-100</t>
  </si>
  <si>
    <t>SFR-104</t>
  </si>
  <si>
    <t>차량 동작 및 주행 규칙</t>
  </si>
  <si>
    <t>자동차는 주행 시스템이 발행하는 토픽을 구독하였을 때 출발해야 한다.</t>
    <phoneticPr fontId="16" type="noConversion"/>
  </si>
  <si>
    <t>두대의 차량중 지정하는 차량이 출발할 수 있도록 한다.</t>
    <phoneticPr fontId="16" type="noConversion"/>
  </si>
  <si>
    <t>자율주행 시스템은 주행 중에 차선을 벗어나지 않아야한다.</t>
    <phoneticPr fontId="16" type="noConversion"/>
  </si>
  <si>
    <t>자율주행 시스템은 장애물을 회피할 수 있어야 한다.</t>
    <phoneticPr fontId="16" type="noConversion"/>
  </si>
  <si>
    <t>자동차는 주행 중에 1m이내 정지선이 있으면 정차하여야한다.</t>
    <phoneticPr fontId="16" type="noConversion"/>
  </si>
  <si>
    <t>자동차는 정지선 앞에서 3초 이상 정지 후 출발해야 한다.</t>
  </si>
  <si>
    <t>사용자 인터페이스</t>
  </si>
  <si>
    <t>사용자에게 최종 주행 시간을 보여주는 결과 화면을 제공한다.</t>
  </si>
  <si>
    <t>시뮬레이션 환경설정</t>
    <phoneticPr fontId="16" type="noConversion"/>
  </si>
  <si>
    <t>자동차 두 대를 주행 시험장에 배치한다.</t>
  </si>
  <si>
    <t>언덕 구간을 모델링하여 배치해야 한다.</t>
    <phoneticPr fontId="16" type="noConversion"/>
  </si>
  <si>
    <t>오르막길엔 출발선과 동일한 흰색의 정지선이 있어야 한다.</t>
    <phoneticPr fontId="16" type="noConversion"/>
  </si>
  <si>
    <t>정육면체 장애물 구간에 정육면체가 차선을 가로질러 왕복해야 한다.</t>
    <phoneticPr fontId="16" type="noConversion"/>
  </si>
  <si>
    <t>보행자 구간에는 보행자가 차선을 가로질러 왕복하도록 한다.</t>
    <phoneticPr fontId="16" type="noConversion"/>
  </si>
  <si>
    <t>SFR-105</t>
  </si>
  <si>
    <t>SFR-106</t>
  </si>
  <si>
    <t>SFR-107</t>
  </si>
  <si>
    <t>자동차는 주행 시험장의 모든 코스를 통과한 후 정지선 1m 이내에 주차해야 한다.</t>
    <phoneticPr fontId="2" type="noConversion"/>
  </si>
  <si>
    <t>SFR-300</t>
    <phoneticPr fontId="2" type="noConversion"/>
  </si>
  <si>
    <t>SFR-301</t>
    <phoneticPr fontId="2" type="noConversion"/>
  </si>
  <si>
    <t>SFR-302</t>
  </si>
  <si>
    <t>SFR-303</t>
  </si>
  <si>
    <t>SFR-304</t>
  </si>
  <si>
    <t>SFR-305</t>
  </si>
  <si>
    <t>SFR-200</t>
    <phoneticPr fontId="2" type="noConversion"/>
  </si>
  <si>
    <t>SFR-201</t>
    <phoneticPr fontId="2" type="noConversion"/>
  </si>
  <si>
    <t>SFR-202</t>
  </si>
  <si>
    <t>SFR-203</t>
  </si>
  <si>
    <t>20192162 이준영</t>
  </si>
  <si>
    <t>20193209 양시현</t>
  </si>
  <si>
    <t>20193286 최영찬</t>
  </si>
  <si>
    <t>20213031 조은지</t>
  </si>
  <si>
    <t>20213019 김예지</t>
  </si>
  <si>
    <t>자율주행 자동차</t>
  </si>
  <si>
    <t>3조</t>
  </si>
  <si>
    <t>양시현</t>
  </si>
  <si>
    <t>양시현</t>
    <phoneticPr fontId="2" type="noConversion"/>
  </si>
  <si>
    <t>사용자에게 차량을 선택해 주행을 시작할수 있는 화면을 보여준다.</t>
    <phoneticPr fontId="2" type="noConversion"/>
  </si>
  <si>
    <t>최영찬</t>
    <phoneticPr fontId="2" type="noConversion"/>
  </si>
  <si>
    <t>김예지</t>
    <phoneticPr fontId="2" type="noConversion"/>
  </si>
  <si>
    <t>완료</t>
  </si>
  <si>
    <t>이준영</t>
    <phoneticPr fontId="2" type="noConversion"/>
  </si>
  <si>
    <t>조은지</t>
    <phoneticPr fontId="2" type="noConversion"/>
  </si>
  <si>
    <t>주행 중 사용자에게 주행 시간을 보여준다.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</si>
</sst>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color theme="2" tint="-9.9978637043366805E-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sz val="16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6"/>
      <color rgb="FF0070C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3" borderId="0" xfId="0" applyFill="1" applyAlignment="1">
      <alignment horizontal="center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5" fillId="7" borderId="8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3" borderId="0" xfId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44"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99"/>
      <color rgb="FF0000FF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wit.or.kr/IS/web/isCbmRefView.jsp?ref_sq=1104&amp;schCode=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workbookViewId="0">
      <selection activeCell="G6" sqref="G6"/>
    </sheetView>
  </sheetViews>
  <sheetFormatPr defaultRowHeight="17.399999999999999"/>
  <cols>
    <col min="1" max="1" width="18.69921875" customWidth="1"/>
    <col min="2" max="7" width="14.59765625" customWidth="1"/>
  </cols>
  <sheetData>
    <row r="1" spans="1:7" ht="35.700000000000003" customHeight="1">
      <c r="A1" s="17" t="s">
        <v>31</v>
      </c>
      <c r="B1" s="26" t="s">
        <v>94</v>
      </c>
      <c r="C1" s="26"/>
      <c r="D1" s="26"/>
      <c r="E1" s="26"/>
      <c r="F1" s="26"/>
      <c r="G1" s="26"/>
    </row>
    <row r="2" spans="1:7" ht="35.700000000000003" customHeight="1">
      <c r="A2" s="17" t="s">
        <v>32</v>
      </c>
      <c r="B2" s="27" t="s">
        <v>91</v>
      </c>
      <c r="C2" s="27"/>
      <c r="D2" s="27"/>
      <c r="E2" s="27"/>
      <c r="F2" s="27"/>
      <c r="G2" s="27"/>
    </row>
    <row r="3" spans="1:7" ht="35.700000000000003" customHeight="1">
      <c r="A3" s="17" t="s">
        <v>66</v>
      </c>
      <c r="B3" s="28" t="s">
        <v>132</v>
      </c>
      <c r="C3" s="28"/>
      <c r="D3" s="28"/>
      <c r="E3" s="28"/>
      <c r="F3" s="28"/>
      <c r="G3" s="28"/>
    </row>
    <row r="4" spans="1:7" ht="35.700000000000003" customHeight="1">
      <c r="A4" s="17" t="s">
        <v>33</v>
      </c>
      <c r="B4" s="28" t="s">
        <v>131</v>
      </c>
      <c r="C4" s="28"/>
      <c r="D4" s="28"/>
      <c r="E4" s="28"/>
      <c r="F4" s="28"/>
      <c r="G4" s="28"/>
    </row>
    <row r="5" spans="1:7" ht="35.700000000000003" customHeight="1">
      <c r="A5" s="29" t="s">
        <v>80</v>
      </c>
      <c r="B5" s="32" t="s">
        <v>92</v>
      </c>
      <c r="C5" s="33"/>
      <c r="D5" s="33"/>
      <c r="E5" s="33"/>
      <c r="F5" s="34"/>
      <c r="G5" s="18" t="s">
        <v>90</v>
      </c>
    </row>
    <row r="6" spans="1:7" ht="35.700000000000003" customHeight="1">
      <c r="A6" s="30"/>
      <c r="B6" s="35" t="s">
        <v>126</v>
      </c>
      <c r="C6" s="36"/>
      <c r="D6" s="36"/>
      <c r="E6" s="36"/>
      <c r="F6" s="37"/>
      <c r="G6" s="18" t="s">
        <v>93</v>
      </c>
    </row>
    <row r="7" spans="1:7" ht="35.700000000000003" customHeight="1">
      <c r="A7" s="30"/>
      <c r="B7" s="35" t="s">
        <v>127</v>
      </c>
      <c r="C7" s="36"/>
      <c r="D7" s="36"/>
      <c r="E7" s="36"/>
      <c r="F7" s="37"/>
      <c r="G7" s="18"/>
    </row>
    <row r="8" spans="1:7" ht="35.700000000000003" customHeight="1">
      <c r="A8" s="30"/>
      <c r="B8" s="35" t="s">
        <v>128</v>
      </c>
      <c r="C8" s="36"/>
      <c r="D8" s="36"/>
      <c r="E8" s="36"/>
      <c r="F8" s="37"/>
      <c r="G8" s="18"/>
    </row>
    <row r="9" spans="1:7" ht="35.700000000000003" customHeight="1">
      <c r="A9" s="30"/>
      <c r="B9" s="35" t="s">
        <v>129</v>
      </c>
      <c r="C9" s="36"/>
      <c r="D9" s="36"/>
      <c r="E9" s="36"/>
      <c r="F9" s="37"/>
      <c r="G9" s="18"/>
    </row>
    <row r="10" spans="1:7" ht="35.700000000000003" customHeight="1">
      <c r="A10" s="31"/>
      <c r="B10" s="35" t="s">
        <v>130</v>
      </c>
      <c r="C10" s="36"/>
      <c r="D10" s="36"/>
      <c r="E10" s="36"/>
      <c r="F10" s="37"/>
      <c r="G10" s="18"/>
    </row>
    <row r="13" spans="1:7">
      <c r="A13" s="25" t="s">
        <v>67</v>
      </c>
      <c r="B13" s="25"/>
      <c r="C13" s="25"/>
      <c r="D13" s="25"/>
      <c r="E13" s="25"/>
      <c r="F13" s="25"/>
      <c r="G13" s="25"/>
    </row>
    <row r="14" spans="1:7">
      <c r="A14" s="25" t="s">
        <v>68</v>
      </c>
      <c r="B14" s="25"/>
      <c r="C14" s="25"/>
      <c r="D14" s="25"/>
      <c r="E14" s="25"/>
      <c r="F14" s="25"/>
      <c r="G14" s="25"/>
    </row>
    <row r="15" spans="1:7">
      <c r="A15" s="25" t="s">
        <v>69</v>
      </c>
      <c r="B15" s="25"/>
      <c r="C15" s="25"/>
      <c r="D15" s="25"/>
      <c r="E15" s="25"/>
      <c r="F15" s="25"/>
      <c r="G15" s="25"/>
    </row>
  </sheetData>
  <mergeCells count="14">
    <mergeCell ref="A14:G14"/>
    <mergeCell ref="A15:G15"/>
    <mergeCell ref="B1:G1"/>
    <mergeCell ref="B2:G2"/>
    <mergeCell ref="B3:G3"/>
    <mergeCell ref="B4:G4"/>
    <mergeCell ref="A5:A10"/>
    <mergeCell ref="B5:F5"/>
    <mergeCell ref="B6:F6"/>
    <mergeCell ref="B7:F7"/>
    <mergeCell ref="B8:F8"/>
    <mergeCell ref="B9:F9"/>
    <mergeCell ref="B10:F10"/>
    <mergeCell ref="A13:G13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교과목명" prompt="해당하는 교과목명을 선택하면 됩니다." xr:uid="{00000000-0002-0000-0000-000002000000}">
          <x14:formula1>
            <xm:f>도구!$O$2:$O$6</xm:f>
          </x14:formula1>
          <xm:sqref>B1:G1</xm:sqref>
        </x14:dataValidation>
        <x14:dataValidation type="list" allowBlank="1" showInputMessage="1" showErrorMessage="1" promptTitle="분반" prompt="1분반 또는 2분반 선택" xr:uid="{14267154-C3E5-4E54-8B66-8B998E986CDE}">
          <x14:formula1>
            <xm:f>도구!$K$2:$K$4</xm:f>
          </x14:formula1>
          <xm:sqref>B2:G2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132"/>
  <sheetViews>
    <sheetView tabSelected="1" zoomScale="85" zoomScaleNormal="85" zoomScaleSheetLayoutView="100" workbookViewId="0">
      <pane ySplit="9" topLeftCell="A11" activePane="bottomLeft" state="frozen"/>
      <selection pane="bottomLeft" activeCell="E20" sqref="E20"/>
    </sheetView>
  </sheetViews>
  <sheetFormatPr defaultColWidth="8.59765625" defaultRowHeight="17.399999999999999"/>
  <cols>
    <col min="1" max="1" width="8.59765625" style="1"/>
    <col min="2" max="2" width="41.69921875" style="2" customWidth="1"/>
    <col min="3" max="3" width="13.09765625" style="1" customWidth="1"/>
    <col min="4" max="4" width="12.59765625" style="1" bestFit="1" customWidth="1"/>
    <col min="5" max="5" width="13" style="1" bestFit="1" customWidth="1"/>
    <col min="6" max="6" width="14.69921875" customWidth="1"/>
    <col min="7" max="7" width="13.19921875" customWidth="1"/>
    <col min="8" max="8" width="13.59765625" customWidth="1"/>
    <col min="9" max="9" width="13.09765625" hidden="1" customWidth="1"/>
  </cols>
  <sheetData>
    <row r="1" spans="1:9" hidden="1">
      <c r="B1" s="12" t="s">
        <v>54</v>
      </c>
      <c r="C1" s="13">
        <f>SUM($C$10:$C$118)</f>
        <v>30</v>
      </c>
      <c r="D1" s="13" t="s">
        <v>55</v>
      </c>
      <c r="E1" s="13">
        <f>SUMIF($E$10:$E$118, "완료", $C$10:$C$118)</f>
        <v>30</v>
      </c>
      <c r="F1" s="14" t="s">
        <v>56</v>
      </c>
      <c r="G1" s="13">
        <f>SUMIF($G$10:$G$118,TRUE,$C$10:$C$118)</f>
        <v>23</v>
      </c>
    </row>
    <row r="2" spans="1:9" ht="34.799999999999997" hidden="1">
      <c r="B2" s="12" t="s">
        <v>75</v>
      </c>
      <c r="C2" s="13">
        <f>COUNTA($A$10:$A$118)-COUNTIF($C$10:$C$118, 0)-COUNTIF($C$10:$C$118, -1)</f>
        <v>15</v>
      </c>
      <c r="D2" s="15" t="s">
        <v>65</v>
      </c>
      <c r="E2" s="13">
        <f>SUMIFS($C$10:$C$118, $E$10:$E$118, "완료", $G$10:$G$118, TRUE)</f>
        <v>23</v>
      </c>
      <c r="F2" s="14"/>
      <c r="G2" s="13"/>
    </row>
    <row r="3" spans="1:9" hidden="1">
      <c r="B3" s="12" t="s">
        <v>81</v>
      </c>
      <c r="C3" s="13">
        <f>COUNTIF($E$10:$E$118, "완료")</f>
        <v>15</v>
      </c>
      <c r="D3" s="13"/>
      <c r="E3" s="13"/>
      <c r="F3" s="14" t="s">
        <v>57</v>
      </c>
      <c r="G3" s="13">
        <f>G1+E1-E2</f>
        <v>30</v>
      </c>
    </row>
    <row r="4" spans="1:9" hidden="1">
      <c r="B4" s="12" t="s">
        <v>82</v>
      </c>
      <c r="C4" s="13">
        <f>COUNTIF($G$10:$G$125, "TRUE")</f>
        <v>11</v>
      </c>
      <c r="D4" s="13"/>
      <c r="E4" s="13"/>
      <c r="F4" s="14"/>
      <c r="G4" s="13"/>
    </row>
    <row r="5" spans="1:9" hidden="1">
      <c r="B5" s="12" t="s">
        <v>83</v>
      </c>
      <c r="C5" s="13">
        <f>SUMIF(G10:G125, "TRUE", C10:C125)</f>
        <v>23</v>
      </c>
      <c r="D5" s="13"/>
      <c r="E5" s="13"/>
      <c r="F5" s="14"/>
      <c r="G5" s="13"/>
    </row>
    <row r="7" spans="1:9" ht="17.7" customHeight="1">
      <c r="B7" s="41" t="s">
        <v>89</v>
      </c>
      <c r="C7" s="41"/>
      <c r="D7" s="41"/>
      <c r="E7" s="41"/>
      <c r="F7" s="41"/>
      <c r="G7" s="41"/>
    </row>
    <row r="8" spans="1:9">
      <c r="B8" s="16"/>
      <c r="C8" s="16"/>
    </row>
    <row r="9" spans="1:9">
      <c r="A9" s="5" t="s">
        <v>0</v>
      </c>
      <c r="B9" s="6" t="s">
        <v>22</v>
      </c>
      <c r="C9" s="5" t="s">
        <v>9</v>
      </c>
      <c r="D9" s="5" t="s">
        <v>1</v>
      </c>
      <c r="E9" s="5" t="s">
        <v>10</v>
      </c>
      <c r="F9" s="5" t="s">
        <v>18</v>
      </c>
      <c r="G9" s="5" t="s">
        <v>53</v>
      </c>
      <c r="H9" s="5" t="s">
        <v>28</v>
      </c>
      <c r="I9" s="5" t="s">
        <v>20</v>
      </c>
    </row>
    <row r="10" spans="1:9">
      <c r="A10" s="8" t="s">
        <v>95</v>
      </c>
      <c r="B10" s="21" t="s">
        <v>97</v>
      </c>
      <c r="C10" s="8">
        <v>0</v>
      </c>
      <c r="D10" s="8" t="s">
        <v>4</v>
      </c>
      <c r="E10" s="8"/>
      <c r="F10" s="8" t="s">
        <v>76</v>
      </c>
      <c r="G10" s="8" t="b">
        <v>0</v>
      </c>
      <c r="H10" s="8"/>
      <c r="I10" s="3" t="b">
        <v>0</v>
      </c>
    </row>
    <row r="11" spans="1:9" ht="34.799999999999997">
      <c r="A11" s="8" t="s">
        <v>25</v>
      </c>
      <c r="B11" s="22" t="s">
        <v>98</v>
      </c>
      <c r="C11" s="8">
        <v>2</v>
      </c>
      <c r="D11" s="8" t="s">
        <v>4</v>
      </c>
      <c r="E11" s="8" t="s">
        <v>138</v>
      </c>
      <c r="F11" s="8" t="s">
        <v>76</v>
      </c>
      <c r="G11" s="8" t="b">
        <v>0</v>
      </c>
      <c r="H11" s="8" t="s">
        <v>134</v>
      </c>
      <c r="I11" s="3" t="b">
        <v>0</v>
      </c>
    </row>
    <row r="12" spans="1:9" ht="34.799999999999997">
      <c r="A12" s="8" t="s">
        <v>26</v>
      </c>
      <c r="B12" s="22" t="s">
        <v>99</v>
      </c>
      <c r="C12" s="8">
        <v>2</v>
      </c>
      <c r="D12" s="8" t="s">
        <v>4</v>
      </c>
      <c r="E12" s="8" t="s">
        <v>138</v>
      </c>
      <c r="F12" s="8" t="s">
        <v>76</v>
      </c>
      <c r="G12" s="8" t="b">
        <v>0</v>
      </c>
      <c r="H12" s="8" t="s">
        <v>134</v>
      </c>
      <c r="I12" s="3" t="b">
        <v>0</v>
      </c>
    </row>
    <row r="13" spans="1:9" ht="34.799999999999997">
      <c r="A13" s="8" t="s">
        <v>27</v>
      </c>
      <c r="B13" s="22" t="s">
        <v>100</v>
      </c>
      <c r="C13" s="8">
        <v>5</v>
      </c>
      <c r="D13" s="8" t="s">
        <v>4</v>
      </c>
      <c r="E13" s="8" t="s">
        <v>138</v>
      </c>
      <c r="F13" s="8" t="s">
        <v>76</v>
      </c>
      <c r="G13" s="8" t="b">
        <v>1</v>
      </c>
      <c r="H13" s="8" t="s">
        <v>133</v>
      </c>
      <c r="I13" s="3" t="b">
        <v>0</v>
      </c>
    </row>
    <row r="14" spans="1:9" ht="34.799999999999997">
      <c r="A14" s="8" t="s">
        <v>96</v>
      </c>
      <c r="B14" s="22" t="s">
        <v>101</v>
      </c>
      <c r="C14" s="8">
        <v>5</v>
      </c>
      <c r="D14" s="8" t="s">
        <v>4</v>
      </c>
      <c r="E14" s="8" t="s">
        <v>138</v>
      </c>
      <c r="F14" s="8" t="s">
        <v>76</v>
      </c>
      <c r="G14" s="8" t="b">
        <v>1</v>
      </c>
      <c r="H14" s="8" t="s">
        <v>134</v>
      </c>
      <c r="I14" s="3" t="b">
        <v>0</v>
      </c>
    </row>
    <row r="15" spans="1:9" ht="34.799999999999997">
      <c r="A15" s="8" t="s">
        <v>112</v>
      </c>
      <c r="B15" s="22" t="s">
        <v>102</v>
      </c>
      <c r="C15" s="8">
        <v>3</v>
      </c>
      <c r="D15" s="8" t="s">
        <v>6</v>
      </c>
      <c r="E15" s="8" t="s">
        <v>138</v>
      </c>
      <c r="F15" s="8" t="s">
        <v>76</v>
      </c>
      <c r="G15" s="8" t="b">
        <v>1</v>
      </c>
      <c r="H15" s="8" t="s">
        <v>134</v>
      </c>
      <c r="I15" s="3" t="b">
        <v>0</v>
      </c>
    </row>
    <row r="16" spans="1:9" ht="34.799999999999997">
      <c r="A16" s="8" t="s">
        <v>113</v>
      </c>
      <c r="B16" s="23" t="s">
        <v>103</v>
      </c>
      <c r="C16" s="8">
        <v>1</v>
      </c>
      <c r="D16" s="8" t="s">
        <v>6</v>
      </c>
      <c r="E16" s="8" t="s">
        <v>138</v>
      </c>
      <c r="F16" s="8" t="s">
        <v>76</v>
      </c>
      <c r="G16" s="8" t="b">
        <v>1</v>
      </c>
      <c r="H16" s="8" t="s">
        <v>134</v>
      </c>
      <c r="I16" s="3" t="b">
        <v>0</v>
      </c>
    </row>
    <row r="17" spans="1:9" ht="34.799999999999997">
      <c r="A17" s="8" t="s">
        <v>114</v>
      </c>
      <c r="B17" s="23" t="s">
        <v>115</v>
      </c>
      <c r="C17" s="8">
        <v>1</v>
      </c>
      <c r="D17" s="8" t="s">
        <v>6</v>
      </c>
      <c r="E17" s="8" t="s">
        <v>138</v>
      </c>
      <c r="F17" s="8" t="s">
        <v>76</v>
      </c>
      <c r="G17" s="8" t="b">
        <v>1</v>
      </c>
      <c r="H17" s="8" t="s">
        <v>134</v>
      </c>
      <c r="I17" s="3" t="b">
        <v>0</v>
      </c>
    </row>
    <row r="18" spans="1:9">
      <c r="A18" s="8" t="s">
        <v>122</v>
      </c>
      <c r="B18" s="21" t="s">
        <v>104</v>
      </c>
      <c r="C18" s="8">
        <v>0</v>
      </c>
      <c r="D18" s="8" t="s">
        <v>6</v>
      </c>
      <c r="E18" s="8"/>
      <c r="F18" s="8" t="s">
        <v>76</v>
      </c>
      <c r="G18" s="8" t="b">
        <v>0</v>
      </c>
      <c r="H18" s="8"/>
      <c r="I18" s="3" t="b">
        <v>0</v>
      </c>
    </row>
    <row r="19" spans="1:9" ht="34.799999999999997">
      <c r="A19" s="8" t="s">
        <v>123</v>
      </c>
      <c r="B19" s="23" t="s">
        <v>135</v>
      </c>
      <c r="C19" s="8">
        <v>2</v>
      </c>
      <c r="D19" s="8" t="s">
        <v>4</v>
      </c>
      <c r="E19" s="8" t="s">
        <v>138</v>
      </c>
      <c r="F19" s="8" t="s">
        <v>76</v>
      </c>
      <c r="G19" s="8" t="b">
        <v>1</v>
      </c>
      <c r="H19" s="8" t="s">
        <v>137</v>
      </c>
      <c r="I19" s="3" t="b">
        <v>0</v>
      </c>
    </row>
    <row r="20" spans="1:9">
      <c r="A20" s="8" t="s">
        <v>124</v>
      </c>
      <c r="B20" s="23" t="s">
        <v>141</v>
      </c>
      <c r="C20" s="8">
        <v>1</v>
      </c>
      <c r="D20" s="8" t="s">
        <v>6</v>
      </c>
      <c r="E20" s="8" t="s">
        <v>138</v>
      </c>
      <c r="F20" s="8" t="s">
        <v>76</v>
      </c>
      <c r="G20" s="8" t="b">
        <v>1</v>
      </c>
      <c r="H20" s="8" t="s">
        <v>137</v>
      </c>
      <c r="I20" s="3" t="b">
        <v>0</v>
      </c>
    </row>
    <row r="21" spans="1:9" ht="34.799999999999997">
      <c r="A21" s="8" t="s">
        <v>125</v>
      </c>
      <c r="B21" s="23" t="s">
        <v>105</v>
      </c>
      <c r="C21" s="8">
        <v>1</v>
      </c>
      <c r="D21" s="8" t="s">
        <v>23</v>
      </c>
      <c r="E21" s="8" t="s">
        <v>138</v>
      </c>
      <c r="F21" s="8" t="s">
        <v>76</v>
      </c>
      <c r="G21" s="8" t="b">
        <v>1</v>
      </c>
      <c r="H21" s="8" t="s">
        <v>137</v>
      </c>
      <c r="I21" s="3" t="b">
        <v>0</v>
      </c>
    </row>
    <row r="22" spans="1:9">
      <c r="A22" s="8" t="s">
        <v>116</v>
      </c>
      <c r="B22" s="24" t="s">
        <v>106</v>
      </c>
      <c r="C22" s="8">
        <v>0</v>
      </c>
      <c r="D22" s="8" t="s">
        <v>6</v>
      </c>
      <c r="E22" s="8"/>
      <c r="F22" s="8" t="s">
        <v>76</v>
      </c>
      <c r="G22" s="8" t="b">
        <v>0</v>
      </c>
      <c r="H22" s="8"/>
      <c r="I22" s="3" t="b">
        <v>0</v>
      </c>
    </row>
    <row r="23" spans="1:9">
      <c r="A23" s="8" t="s">
        <v>117</v>
      </c>
      <c r="B23" s="23" t="s">
        <v>107</v>
      </c>
      <c r="C23" s="8">
        <v>1</v>
      </c>
      <c r="D23" s="8" t="s">
        <v>4</v>
      </c>
      <c r="E23" s="8" t="s">
        <v>138</v>
      </c>
      <c r="F23" s="8" t="s">
        <v>76</v>
      </c>
      <c r="G23" s="8" t="b">
        <v>0</v>
      </c>
      <c r="H23" s="8" t="s">
        <v>133</v>
      </c>
      <c r="I23" s="3" t="b">
        <v>0</v>
      </c>
    </row>
    <row r="24" spans="1:9">
      <c r="A24" s="8" t="s">
        <v>118</v>
      </c>
      <c r="B24" s="22" t="s">
        <v>108</v>
      </c>
      <c r="C24" s="8">
        <v>1</v>
      </c>
      <c r="D24" s="8" t="s">
        <v>4</v>
      </c>
      <c r="E24" s="8" t="s">
        <v>138</v>
      </c>
      <c r="F24" s="8" t="s">
        <v>76</v>
      </c>
      <c r="G24" s="8" t="b">
        <v>1</v>
      </c>
      <c r="H24" s="8" t="s">
        <v>136</v>
      </c>
      <c r="I24" s="3" t="b">
        <v>0</v>
      </c>
    </row>
    <row r="25" spans="1:9" ht="34.799999999999997">
      <c r="A25" s="8" t="s">
        <v>119</v>
      </c>
      <c r="B25" s="22" t="s">
        <v>109</v>
      </c>
      <c r="C25" s="8">
        <v>1</v>
      </c>
      <c r="D25" s="8" t="s">
        <v>4</v>
      </c>
      <c r="E25" s="8" t="s">
        <v>138</v>
      </c>
      <c r="F25" s="8" t="s">
        <v>76</v>
      </c>
      <c r="G25" s="8" t="b">
        <v>1</v>
      </c>
      <c r="H25" s="8" t="s">
        <v>136</v>
      </c>
      <c r="I25" s="3" t="b">
        <v>0</v>
      </c>
    </row>
    <row r="26" spans="1:9" ht="34.799999999999997">
      <c r="A26" s="8" t="s">
        <v>120</v>
      </c>
      <c r="B26" s="22" t="s">
        <v>110</v>
      </c>
      <c r="C26" s="8">
        <v>2</v>
      </c>
      <c r="D26" s="8" t="s">
        <v>4</v>
      </c>
      <c r="E26" s="8" t="s">
        <v>138</v>
      </c>
      <c r="F26" s="8" t="s">
        <v>76</v>
      </c>
      <c r="G26" s="8" t="b">
        <v>0</v>
      </c>
      <c r="H26" s="8" t="s">
        <v>139</v>
      </c>
      <c r="I26" s="3" t="b">
        <v>0</v>
      </c>
    </row>
    <row r="27" spans="1:9" ht="34.799999999999997">
      <c r="A27" s="8" t="s">
        <v>121</v>
      </c>
      <c r="B27" s="22" t="s">
        <v>111</v>
      </c>
      <c r="C27" s="8">
        <v>2</v>
      </c>
      <c r="D27" s="8" t="s">
        <v>4</v>
      </c>
      <c r="E27" s="8" t="s">
        <v>138</v>
      </c>
      <c r="F27" s="8" t="s">
        <v>76</v>
      </c>
      <c r="G27" s="8" t="b">
        <v>1</v>
      </c>
      <c r="H27" s="8" t="s">
        <v>140</v>
      </c>
      <c r="I27" s="3" t="b">
        <v>0</v>
      </c>
    </row>
    <row r="28" spans="1:9">
      <c r="A28" s="8"/>
      <c r="B28" s="4"/>
      <c r="C28" s="8"/>
      <c r="D28" s="8"/>
      <c r="E28" s="8"/>
      <c r="F28" s="8"/>
      <c r="G28" s="8"/>
      <c r="H28" s="8"/>
      <c r="I28" s="3" t="b">
        <v>0</v>
      </c>
    </row>
    <row r="29" spans="1:9">
      <c r="A29" s="8"/>
      <c r="B29" s="4"/>
      <c r="C29" s="8"/>
      <c r="D29" s="8"/>
      <c r="E29" s="8"/>
      <c r="F29" s="8"/>
      <c r="G29" s="8"/>
      <c r="H29" s="8"/>
      <c r="I29" s="3" t="b">
        <v>0</v>
      </c>
    </row>
    <row r="30" spans="1:9">
      <c r="A30" s="8"/>
      <c r="B30" s="4"/>
      <c r="C30" s="8"/>
      <c r="D30" s="8"/>
      <c r="E30" s="8"/>
      <c r="F30" s="8"/>
      <c r="G30" s="8"/>
      <c r="H30" s="8"/>
      <c r="I30" s="3" t="b">
        <v>0</v>
      </c>
    </row>
    <row r="31" spans="1:9">
      <c r="A31" s="8"/>
      <c r="B31" s="4"/>
      <c r="C31" s="8"/>
      <c r="D31" s="8"/>
      <c r="E31" s="8"/>
      <c r="F31" s="8"/>
      <c r="G31" s="8"/>
      <c r="H31" s="8"/>
      <c r="I31" s="3" t="b">
        <v>0</v>
      </c>
    </row>
    <row r="32" spans="1:9" ht="15" customHeight="1">
      <c r="A32" s="8"/>
      <c r="B32" s="4"/>
      <c r="C32" s="8"/>
      <c r="D32" s="8"/>
      <c r="E32" s="8"/>
      <c r="F32" s="8"/>
      <c r="G32" s="8"/>
      <c r="H32" s="8"/>
      <c r="I32" s="3" t="b">
        <v>0</v>
      </c>
    </row>
    <row r="33" spans="1:9" ht="15" customHeight="1">
      <c r="A33" s="8"/>
      <c r="B33" s="4"/>
      <c r="C33" s="8"/>
      <c r="D33" s="8"/>
      <c r="E33" s="8"/>
      <c r="F33" s="8"/>
      <c r="G33" s="8"/>
      <c r="H33" s="8"/>
      <c r="I33" s="3" t="b">
        <v>0</v>
      </c>
    </row>
    <row r="34" spans="1:9" ht="15" customHeight="1">
      <c r="A34" s="8"/>
      <c r="B34" s="19"/>
      <c r="C34" s="8"/>
      <c r="D34" s="8"/>
      <c r="E34" s="8"/>
      <c r="F34" s="8"/>
      <c r="G34" s="8"/>
      <c r="H34" s="8"/>
      <c r="I34" s="3" t="b">
        <v>0</v>
      </c>
    </row>
    <row r="35" spans="1:9">
      <c r="A35" s="8"/>
      <c r="B35" s="4"/>
      <c r="C35" s="8"/>
      <c r="D35" s="8"/>
      <c r="E35" s="8"/>
      <c r="F35" s="8"/>
      <c r="G35" s="8"/>
      <c r="H35" s="8"/>
      <c r="I35" s="3" t="b">
        <v>0</v>
      </c>
    </row>
    <row r="36" spans="1:9" ht="15" customHeight="1">
      <c r="A36" s="8"/>
      <c r="B36" s="4"/>
      <c r="C36" s="8"/>
      <c r="D36" s="8"/>
      <c r="E36" s="8"/>
      <c r="F36" s="8"/>
      <c r="G36" s="8"/>
      <c r="H36" s="8"/>
      <c r="I36" s="3" t="b">
        <v>0</v>
      </c>
    </row>
    <row r="37" spans="1:9" ht="15" customHeight="1">
      <c r="A37" s="8"/>
      <c r="B37" s="4"/>
      <c r="C37" s="8"/>
      <c r="D37" s="8"/>
      <c r="E37" s="8"/>
      <c r="F37" s="8"/>
      <c r="G37" s="8"/>
      <c r="H37" s="8"/>
      <c r="I37" s="3" t="b">
        <v>0</v>
      </c>
    </row>
    <row r="38" spans="1:9">
      <c r="A38" s="8"/>
      <c r="B38" s="20"/>
      <c r="C38" s="8"/>
      <c r="D38" s="8"/>
      <c r="E38" s="8"/>
      <c r="F38" s="8"/>
      <c r="G38" s="8"/>
      <c r="H38" s="8"/>
      <c r="I38" s="3" t="b">
        <v>0</v>
      </c>
    </row>
    <row r="39" spans="1:9">
      <c r="A39" s="8"/>
      <c r="B39" s="4"/>
      <c r="C39" s="8"/>
      <c r="D39" s="8"/>
      <c r="E39" s="8"/>
      <c r="F39" s="8"/>
      <c r="G39" s="8"/>
      <c r="H39" s="8"/>
      <c r="I39" s="3" t="b">
        <v>0</v>
      </c>
    </row>
    <row r="40" spans="1:9" ht="15" customHeight="1">
      <c r="A40" s="8"/>
      <c r="B40" s="4"/>
      <c r="C40" s="8"/>
      <c r="D40" s="8"/>
      <c r="E40" s="8"/>
      <c r="F40" s="8"/>
      <c r="G40" s="8"/>
      <c r="H40" s="8"/>
      <c r="I40" s="3" t="b">
        <v>0</v>
      </c>
    </row>
    <row r="41" spans="1:9" ht="15" customHeight="1">
      <c r="A41" s="8"/>
      <c r="B41" s="4"/>
      <c r="C41" s="8"/>
      <c r="D41" s="8"/>
      <c r="E41" s="8"/>
      <c r="F41" s="8"/>
      <c r="G41" s="8"/>
      <c r="H41" s="8"/>
      <c r="I41" s="3" t="b">
        <v>0</v>
      </c>
    </row>
    <row r="42" spans="1:9" ht="15" customHeight="1">
      <c r="A42" s="8"/>
      <c r="B42" s="4"/>
      <c r="C42" s="8"/>
      <c r="D42" s="8"/>
      <c r="E42" s="8"/>
      <c r="F42" s="8"/>
      <c r="G42" s="8"/>
      <c r="H42" s="8"/>
      <c r="I42" s="3" t="b">
        <v>0</v>
      </c>
    </row>
    <row r="43" spans="1:9" ht="15" customHeight="1">
      <c r="A43" s="8"/>
      <c r="B43" s="4"/>
      <c r="C43" s="8"/>
      <c r="D43" s="8"/>
      <c r="E43" s="8"/>
      <c r="F43" s="8"/>
      <c r="G43" s="8"/>
      <c r="H43" s="8"/>
      <c r="I43" s="3" t="b">
        <v>0</v>
      </c>
    </row>
    <row r="44" spans="1:9">
      <c r="A44" s="8"/>
      <c r="B44" s="4"/>
      <c r="C44" s="8"/>
      <c r="D44" s="8"/>
      <c r="E44" s="8"/>
      <c r="F44" s="8"/>
      <c r="G44" s="8"/>
      <c r="H44" s="8"/>
      <c r="I44" s="3" t="b">
        <v>0</v>
      </c>
    </row>
    <row r="45" spans="1:9">
      <c r="A45" s="8"/>
      <c r="B45" s="4"/>
      <c r="C45" s="8"/>
      <c r="D45" s="8"/>
      <c r="E45" s="8"/>
      <c r="F45" s="8"/>
      <c r="G45" s="8"/>
      <c r="H45" s="8"/>
      <c r="I45" s="3"/>
    </row>
    <row r="46" spans="1:9">
      <c r="A46" s="8"/>
      <c r="B46" s="4"/>
      <c r="C46" s="8"/>
      <c r="D46" s="8"/>
      <c r="E46" s="8"/>
      <c r="F46" s="8"/>
      <c r="G46" s="8"/>
      <c r="H46" s="8"/>
      <c r="I46" s="3"/>
    </row>
    <row r="47" spans="1:9">
      <c r="A47" s="8"/>
      <c r="B47" s="4"/>
      <c r="C47" s="8"/>
      <c r="D47" s="8"/>
      <c r="E47" s="8"/>
      <c r="F47" s="8"/>
      <c r="G47" s="8"/>
      <c r="H47" s="8"/>
      <c r="I47" s="3"/>
    </row>
    <row r="48" spans="1:9">
      <c r="A48" s="8"/>
      <c r="B48" s="4"/>
      <c r="C48" s="8"/>
      <c r="D48" s="8"/>
      <c r="E48" s="8"/>
      <c r="F48" s="8"/>
      <c r="G48" s="8"/>
      <c r="H48" s="8"/>
      <c r="I48" s="3"/>
    </row>
    <row r="49" spans="1:9">
      <c r="A49" s="8"/>
      <c r="B49" s="4"/>
      <c r="C49" s="8"/>
      <c r="D49" s="8"/>
      <c r="E49" s="8"/>
      <c r="F49" s="8"/>
      <c r="G49" s="8"/>
      <c r="H49" s="8"/>
      <c r="I49" s="3"/>
    </row>
    <row r="50" spans="1:9">
      <c r="A50" s="8"/>
      <c r="B50" s="4"/>
      <c r="C50" s="8"/>
      <c r="D50" s="8"/>
      <c r="E50" s="8"/>
      <c r="F50" s="8"/>
      <c r="G50" s="8"/>
      <c r="H50" s="8"/>
      <c r="I50" s="3"/>
    </row>
    <row r="51" spans="1:9">
      <c r="A51" s="8"/>
      <c r="B51" s="4"/>
      <c r="C51" s="8"/>
      <c r="D51" s="8"/>
      <c r="E51" s="8"/>
      <c r="F51" s="8"/>
      <c r="G51" s="8"/>
      <c r="H51" s="8"/>
      <c r="I51" s="3"/>
    </row>
    <row r="52" spans="1:9">
      <c r="A52" s="8"/>
      <c r="B52" s="4"/>
      <c r="C52" s="8"/>
      <c r="D52" s="8"/>
      <c r="E52" s="8"/>
      <c r="F52" s="8"/>
      <c r="G52" s="8"/>
      <c r="H52" s="8"/>
      <c r="I52" s="3"/>
    </row>
    <row r="53" spans="1:9">
      <c r="A53" s="8"/>
      <c r="B53" s="4"/>
      <c r="C53" s="8"/>
      <c r="D53" s="8"/>
      <c r="E53" s="8"/>
      <c r="F53" s="8"/>
      <c r="G53" s="8"/>
      <c r="H53" s="8"/>
      <c r="I53" s="3"/>
    </row>
    <row r="54" spans="1:9">
      <c r="A54" s="8"/>
      <c r="B54" s="4"/>
      <c r="C54" s="8"/>
      <c r="D54" s="8"/>
      <c r="E54" s="8"/>
      <c r="F54" s="8"/>
      <c r="G54" s="8"/>
      <c r="H54" s="8"/>
      <c r="I54" s="3"/>
    </row>
    <row r="55" spans="1:9">
      <c r="A55" s="8"/>
      <c r="B55" s="4"/>
      <c r="C55" s="8"/>
      <c r="D55" s="8"/>
      <c r="E55" s="8"/>
      <c r="F55" s="8"/>
      <c r="G55" s="8"/>
      <c r="H55" s="8"/>
      <c r="I55" s="3"/>
    </row>
    <row r="56" spans="1:9">
      <c r="A56" s="8"/>
      <c r="B56" s="4"/>
      <c r="C56" s="8"/>
      <c r="D56" s="8"/>
      <c r="E56" s="8"/>
      <c r="F56" s="8"/>
      <c r="G56" s="8"/>
      <c r="H56" s="8"/>
      <c r="I56" s="3"/>
    </row>
    <row r="57" spans="1:9">
      <c r="A57" s="8"/>
      <c r="B57" s="4"/>
      <c r="C57" s="8"/>
      <c r="D57" s="8"/>
      <c r="E57" s="8"/>
      <c r="F57" s="8"/>
      <c r="G57" s="8"/>
      <c r="H57" s="8"/>
      <c r="I57" s="3"/>
    </row>
    <row r="58" spans="1:9">
      <c r="A58" s="8"/>
      <c r="B58" s="4"/>
      <c r="C58" s="8"/>
      <c r="D58" s="8"/>
      <c r="E58" s="8"/>
      <c r="F58" s="8"/>
      <c r="G58" s="8"/>
      <c r="H58" s="8"/>
      <c r="I58" s="3"/>
    </row>
    <row r="59" spans="1:9">
      <c r="A59" s="8"/>
      <c r="B59" s="4"/>
      <c r="C59" s="8"/>
      <c r="D59" s="8"/>
      <c r="E59" s="8"/>
      <c r="F59" s="8"/>
      <c r="G59" s="8"/>
      <c r="H59" s="8"/>
      <c r="I59" s="3"/>
    </row>
    <row r="60" spans="1:9">
      <c r="A60" s="8"/>
      <c r="B60" s="4"/>
      <c r="C60" s="8"/>
      <c r="D60" s="8"/>
      <c r="E60" s="8"/>
      <c r="F60" s="8"/>
      <c r="G60" s="8"/>
      <c r="H60" s="8"/>
      <c r="I60" s="3"/>
    </row>
    <row r="61" spans="1:9">
      <c r="A61" s="8"/>
      <c r="B61" s="4"/>
      <c r="C61" s="8"/>
      <c r="D61" s="8"/>
      <c r="E61" s="8"/>
      <c r="F61" s="8"/>
      <c r="G61" s="8"/>
      <c r="H61" s="8"/>
      <c r="I61" s="3"/>
    </row>
    <row r="62" spans="1:9">
      <c r="A62" s="8"/>
      <c r="B62" s="4"/>
      <c r="C62" s="8"/>
      <c r="D62" s="8"/>
      <c r="E62" s="8"/>
      <c r="F62" s="8"/>
      <c r="G62" s="8"/>
      <c r="H62" s="8"/>
      <c r="I62" s="3"/>
    </row>
    <row r="63" spans="1:9">
      <c r="A63" s="8"/>
      <c r="B63" s="4"/>
      <c r="C63" s="8"/>
      <c r="D63" s="8"/>
      <c r="E63" s="8"/>
      <c r="F63" s="8"/>
      <c r="G63" s="8"/>
      <c r="H63" s="8"/>
      <c r="I63" s="3"/>
    </row>
    <row r="64" spans="1:9">
      <c r="A64" s="8"/>
      <c r="B64" s="4"/>
      <c r="C64" s="8"/>
      <c r="D64" s="8"/>
      <c r="E64" s="8"/>
      <c r="F64" s="8"/>
      <c r="G64" s="8"/>
      <c r="H64" s="8"/>
      <c r="I64" s="3"/>
    </row>
    <row r="65" spans="1:9">
      <c r="A65" s="8"/>
      <c r="B65" s="4"/>
      <c r="C65" s="8"/>
      <c r="D65" s="8"/>
      <c r="E65" s="8"/>
      <c r="F65" s="8"/>
      <c r="G65" s="8"/>
      <c r="H65" s="8"/>
      <c r="I65" s="3"/>
    </row>
    <row r="66" spans="1:9">
      <c r="A66" s="8"/>
      <c r="B66" s="4"/>
      <c r="C66" s="8"/>
      <c r="D66" s="8"/>
      <c r="E66" s="8"/>
      <c r="F66" s="8"/>
      <c r="G66" s="8"/>
      <c r="H66" s="8"/>
      <c r="I66" s="3"/>
    </row>
    <row r="67" spans="1:9">
      <c r="A67" s="8"/>
      <c r="B67" s="4"/>
      <c r="C67" s="8"/>
      <c r="D67" s="8"/>
      <c r="E67" s="8"/>
      <c r="F67" s="8"/>
      <c r="G67" s="8"/>
      <c r="H67" s="8"/>
      <c r="I67" s="3"/>
    </row>
    <row r="68" spans="1:9">
      <c r="A68" s="8"/>
      <c r="B68" s="4"/>
      <c r="C68" s="8"/>
      <c r="D68" s="8"/>
      <c r="E68" s="8"/>
      <c r="F68" s="8"/>
      <c r="G68" s="8"/>
      <c r="H68" s="8"/>
      <c r="I68" s="3"/>
    </row>
    <row r="69" spans="1:9">
      <c r="A69" s="8"/>
      <c r="B69" s="4"/>
      <c r="C69" s="8"/>
      <c r="D69" s="8"/>
      <c r="E69" s="8"/>
      <c r="F69" s="8"/>
      <c r="G69" s="8"/>
      <c r="H69" s="8"/>
      <c r="I69" s="3"/>
    </row>
    <row r="70" spans="1:9">
      <c r="A70" s="8"/>
      <c r="B70" s="4"/>
      <c r="C70" s="8"/>
      <c r="D70" s="8"/>
      <c r="E70" s="8"/>
      <c r="F70" s="8"/>
      <c r="G70" s="8"/>
      <c r="H70" s="8"/>
      <c r="I70" s="3"/>
    </row>
    <row r="71" spans="1:9">
      <c r="A71" s="8"/>
      <c r="B71" s="4"/>
      <c r="C71" s="8"/>
      <c r="D71" s="8"/>
      <c r="E71" s="8"/>
      <c r="F71" s="8"/>
      <c r="G71" s="8"/>
      <c r="H71" s="8"/>
      <c r="I71" s="3"/>
    </row>
    <row r="72" spans="1:9">
      <c r="A72" s="8"/>
      <c r="B72" s="4"/>
      <c r="C72" s="8"/>
      <c r="D72" s="8"/>
      <c r="E72" s="8"/>
      <c r="F72" s="8"/>
      <c r="G72" s="8"/>
      <c r="H72" s="8"/>
      <c r="I72" s="3"/>
    </row>
    <row r="73" spans="1:9">
      <c r="A73" s="8"/>
      <c r="B73" s="4"/>
      <c r="C73" s="8"/>
      <c r="D73" s="8"/>
      <c r="E73" s="8"/>
      <c r="F73" s="8"/>
      <c r="G73" s="8"/>
      <c r="H73" s="8"/>
      <c r="I73" s="3"/>
    </row>
    <row r="74" spans="1:9">
      <c r="A74" s="8"/>
      <c r="B74" s="4"/>
      <c r="C74" s="8"/>
      <c r="D74" s="8"/>
      <c r="E74" s="8"/>
      <c r="F74" s="8"/>
      <c r="G74" s="8"/>
      <c r="H74" s="8"/>
      <c r="I74" s="3"/>
    </row>
    <row r="75" spans="1:9">
      <c r="A75" s="8"/>
      <c r="B75" s="4"/>
      <c r="C75" s="8"/>
      <c r="D75" s="8"/>
      <c r="E75" s="8"/>
      <c r="F75" s="8"/>
      <c r="G75" s="8"/>
      <c r="H75" s="8"/>
      <c r="I75" s="3"/>
    </row>
    <row r="76" spans="1:9">
      <c r="A76" s="8"/>
      <c r="B76" s="4"/>
      <c r="C76" s="8"/>
      <c r="D76" s="8"/>
      <c r="E76" s="8"/>
      <c r="F76" s="8"/>
      <c r="G76" s="8"/>
      <c r="H76" s="8"/>
      <c r="I76" s="3"/>
    </row>
    <row r="77" spans="1:9">
      <c r="A77" s="8"/>
      <c r="B77" s="4"/>
      <c r="C77" s="8"/>
      <c r="D77" s="8"/>
      <c r="E77" s="8"/>
      <c r="F77" s="8"/>
      <c r="G77" s="8"/>
      <c r="H77" s="8"/>
      <c r="I77" s="3"/>
    </row>
    <row r="78" spans="1:9">
      <c r="A78" s="8"/>
      <c r="B78" s="4"/>
      <c r="C78" s="8"/>
      <c r="D78" s="8"/>
      <c r="E78" s="8"/>
      <c r="F78" s="8"/>
      <c r="G78" s="8"/>
      <c r="H78" s="8"/>
      <c r="I78" s="3"/>
    </row>
    <row r="79" spans="1:9">
      <c r="A79" s="8"/>
      <c r="B79" s="4"/>
      <c r="C79" s="8"/>
      <c r="D79" s="8"/>
      <c r="E79" s="8"/>
      <c r="F79" s="8"/>
      <c r="G79" s="8"/>
      <c r="H79" s="8"/>
      <c r="I79" s="3"/>
    </row>
    <row r="80" spans="1:9">
      <c r="A80" s="8"/>
      <c r="B80" s="4"/>
      <c r="C80" s="8"/>
      <c r="D80" s="8"/>
      <c r="E80" s="8"/>
      <c r="F80" s="8"/>
      <c r="G80" s="8"/>
      <c r="H80" s="8"/>
      <c r="I80" s="3"/>
    </row>
    <row r="81" spans="1:9">
      <c r="A81" s="8"/>
      <c r="B81" s="4"/>
      <c r="C81" s="8"/>
      <c r="D81" s="8"/>
      <c r="E81" s="8"/>
      <c r="F81" s="8"/>
      <c r="G81" s="8"/>
      <c r="H81" s="8"/>
      <c r="I81" s="3"/>
    </row>
    <row r="82" spans="1:9">
      <c r="A82" s="8"/>
      <c r="B82" s="4"/>
      <c r="C82" s="8"/>
      <c r="D82" s="8"/>
      <c r="E82" s="8"/>
      <c r="F82" s="8"/>
      <c r="G82" s="8"/>
      <c r="H82" s="8"/>
      <c r="I82" s="3"/>
    </row>
    <row r="83" spans="1:9">
      <c r="A83" s="8"/>
      <c r="B83" s="4"/>
      <c r="C83" s="8"/>
      <c r="D83" s="8"/>
      <c r="E83" s="8"/>
      <c r="F83" s="8"/>
      <c r="G83" s="8"/>
      <c r="H83" s="8"/>
      <c r="I83" s="3"/>
    </row>
    <row r="84" spans="1:9">
      <c r="A84" s="8"/>
      <c r="B84" s="4"/>
      <c r="C84" s="8"/>
      <c r="D84" s="8"/>
      <c r="E84" s="8"/>
      <c r="F84" s="8"/>
      <c r="G84" s="8"/>
      <c r="H84" s="8"/>
      <c r="I84" s="3"/>
    </row>
    <row r="85" spans="1:9">
      <c r="A85" s="8"/>
      <c r="B85" s="4"/>
      <c r="C85" s="8"/>
      <c r="D85" s="8"/>
      <c r="E85" s="8"/>
      <c r="F85" s="8"/>
      <c r="G85" s="8"/>
      <c r="H85" s="8"/>
      <c r="I85" s="3"/>
    </row>
    <row r="86" spans="1:9">
      <c r="A86" s="8"/>
      <c r="B86" s="4"/>
      <c r="C86" s="8"/>
      <c r="D86" s="8"/>
      <c r="E86" s="8"/>
      <c r="F86" s="8"/>
      <c r="G86" s="8"/>
      <c r="H86" s="8"/>
      <c r="I86" s="3"/>
    </row>
    <row r="87" spans="1:9">
      <c r="A87" s="8"/>
      <c r="B87" s="4"/>
      <c r="C87" s="8"/>
      <c r="D87" s="8"/>
      <c r="E87" s="8"/>
      <c r="F87" s="8"/>
      <c r="G87" s="8"/>
      <c r="H87" s="8"/>
      <c r="I87" s="3"/>
    </row>
    <row r="88" spans="1:9">
      <c r="A88" s="8"/>
      <c r="B88" s="4"/>
      <c r="C88" s="8"/>
      <c r="D88" s="8"/>
      <c r="E88" s="8"/>
      <c r="F88" s="8"/>
      <c r="G88" s="8"/>
      <c r="H88" s="8"/>
      <c r="I88" s="3"/>
    </row>
    <row r="89" spans="1:9">
      <c r="A89" s="8"/>
      <c r="B89" s="4"/>
      <c r="C89" s="8"/>
      <c r="D89" s="8"/>
      <c r="E89" s="8"/>
      <c r="F89" s="8"/>
      <c r="G89" s="8"/>
      <c r="H89" s="8"/>
      <c r="I89" s="3"/>
    </row>
    <row r="90" spans="1:9">
      <c r="A90" s="8"/>
      <c r="B90" s="4"/>
      <c r="C90" s="8"/>
      <c r="D90" s="8"/>
      <c r="E90" s="8"/>
      <c r="F90" s="8"/>
      <c r="G90" s="8"/>
      <c r="H90" s="8"/>
      <c r="I90" s="3"/>
    </row>
    <row r="91" spans="1:9">
      <c r="A91" s="8"/>
      <c r="B91" s="4"/>
      <c r="C91" s="8"/>
      <c r="D91" s="8"/>
      <c r="E91" s="8"/>
      <c r="F91" s="8"/>
      <c r="G91" s="8"/>
      <c r="H91" s="8"/>
      <c r="I91" s="3"/>
    </row>
    <row r="92" spans="1:9">
      <c r="A92" s="8"/>
      <c r="B92" s="4"/>
      <c r="C92" s="8"/>
      <c r="D92" s="8"/>
      <c r="E92" s="8"/>
      <c r="F92" s="8"/>
      <c r="G92" s="8"/>
      <c r="H92" s="8"/>
      <c r="I92" s="3"/>
    </row>
    <row r="93" spans="1:9">
      <c r="A93" s="8"/>
      <c r="B93" s="4"/>
      <c r="C93" s="8"/>
      <c r="D93" s="8"/>
      <c r="E93" s="8"/>
      <c r="F93" s="8"/>
      <c r="G93" s="8"/>
      <c r="H93" s="8"/>
      <c r="I93" s="3"/>
    </row>
    <row r="94" spans="1:9">
      <c r="A94" s="8"/>
      <c r="B94" s="4"/>
      <c r="C94" s="8"/>
      <c r="D94" s="8"/>
      <c r="E94" s="8"/>
      <c r="F94" s="8"/>
      <c r="G94" s="8"/>
      <c r="H94" s="8"/>
      <c r="I94" s="3"/>
    </row>
    <row r="95" spans="1:9">
      <c r="A95" s="8"/>
      <c r="B95" s="4"/>
      <c r="C95" s="8"/>
      <c r="D95" s="8"/>
      <c r="E95" s="8"/>
      <c r="F95" s="8"/>
      <c r="G95" s="8"/>
      <c r="H95" s="8"/>
      <c r="I95" s="3"/>
    </row>
    <row r="96" spans="1:9">
      <c r="A96" s="8"/>
      <c r="B96" s="4"/>
      <c r="C96" s="8"/>
      <c r="D96" s="8"/>
      <c r="E96" s="8"/>
      <c r="F96" s="8"/>
      <c r="G96" s="8"/>
      <c r="H96" s="8"/>
      <c r="I96" s="3"/>
    </row>
    <row r="97" spans="1:9">
      <c r="A97" s="8"/>
      <c r="B97" s="4"/>
      <c r="C97" s="8"/>
      <c r="D97" s="8"/>
      <c r="E97" s="8"/>
      <c r="F97" s="8"/>
      <c r="G97" s="8"/>
      <c r="H97" s="8"/>
      <c r="I97" s="3"/>
    </row>
    <row r="98" spans="1:9">
      <c r="A98" s="8"/>
      <c r="B98" s="4"/>
      <c r="C98" s="8"/>
      <c r="D98" s="8"/>
      <c r="E98" s="8"/>
      <c r="F98" s="8"/>
      <c r="G98" s="8"/>
      <c r="H98" s="8"/>
      <c r="I98" s="3"/>
    </row>
    <row r="99" spans="1:9">
      <c r="A99" s="8"/>
      <c r="B99" s="4"/>
      <c r="C99" s="8"/>
      <c r="D99" s="8"/>
      <c r="E99" s="8"/>
      <c r="F99" s="8"/>
      <c r="G99" s="8"/>
      <c r="H99" s="8"/>
      <c r="I99" s="3"/>
    </row>
    <row r="100" spans="1:9">
      <c r="A100" s="8"/>
      <c r="B100" s="4"/>
      <c r="C100" s="8"/>
      <c r="D100" s="8"/>
      <c r="E100" s="8"/>
      <c r="F100" s="8"/>
      <c r="G100" s="8"/>
      <c r="H100" s="8"/>
      <c r="I100" s="3"/>
    </row>
    <row r="101" spans="1:9">
      <c r="A101" s="8"/>
      <c r="B101" s="4"/>
      <c r="C101" s="8"/>
      <c r="D101" s="8"/>
      <c r="E101" s="8"/>
      <c r="F101" s="8"/>
      <c r="G101" s="8"/>
      <c r="H101" s="8"/>
      <c r="I101" s="3"/>
    </row>
    <row r="102" spans="1:9">
      <c r="A102" s="8"/>
      <c r="B102" s="4"/>
      <c r="C102" s="8"/>
      <c r="D102" s="8"/>
      <c r="E102" s="8"/>
      <c r="F102" s="8"/>
      <c r="G102" s="8"/>
      <c r="H102" s="8"/>
      <c r="I102" s="3"/>
    </row>
    <row r="103" spans="1:9">
      <c r="A103" s="8"/>
      <c r="B103" s="4"/>
      <c r="C103" s="8"/>
      <c r="D103" s="8"/>
      <c r="E103" s="8"/>
      <c r="F103" s="8"/>
      <c r="G103" s="8"/>
      <c r="H103" s="8"/>
      <c r="I103" s="3"/>
    </row>
    <row r="104" spans="1:9">
      <c r="A104" s="8"/>
      <c r="B104" s="4"/>
      <c r="C104" s="8"/>
      <c r="D104" s="8"/>
      <c r="E104" s="8"/>
      <c r="F104" s="8"/>
      <c r="G104" s="8"/>
      <c r="H104" s="8"/>
      <c r="I104" s="3"/>
    </row>
    <row r="105" spans="1:9">
      <c r="A105" s="8"/>
      <c r="B105" s="4"/>
      <c r="C105" s="8"/>
      <c r="D105" s="8"/>
      <c r="E105" s="8"/>
      <c r="F105" s="8"/>
      <c r="G105" s="8"/>
      <c r="H105" s="8"/>
      <c r="I105" s="3"/>
    </row>
    <row r="106" spans="1:9">
      <c r="A106" s="8"/>
      <c r="B106" s="4"/>
      <c r="C106" s="8"/>
      <c r="D106" s="8"/>
      <c r="E106" s="8"/>
      <c r="F106" s="8"/>
      <c r="G106" s="8"/>
      <c r="H106" s="8"/>
      <c r="I106" s="3"/>
    </row>
    <row r="107" spans="1:9">
      <c r="A107" s="8"/>
      <c r="B107" s="4"/>
      <c r="C107" s="8"/>
      <c r="D107" s="8"/>
      <c r="E107" s="8"/>
      <c r="F107" s="8"/>
      <c r="G107" s="8"/>
      <c r="H107" s="8"/>
      <c r="I107" s="3"/>
    </row>
    <row r="108" spans="1:9">
      <c r="A108" s="8"/>
      <c r="B108" s="4"/>
      <c r="C108" s="8"/>
      <c r="D108" s="8"/>
      <c r="E108" s="8"/>
      <c r="F108" s="8"/>
      <c r="G108" s="8"/>
      <c r="H108" s="8"/>
      <c r="I108" s="3"/>
    </row>
    <row r="109" spans="1:9">
      <c r="A109" s="8"/>
      <c r="B109" s="4"/>
      <c r="C109" s="8"/>
      <c r="D109" s="8"/>
      <c r="E109" s="8"/>
      <c r="F109" s="8"/>
      <c r="G109" s="8"/>
      <c r="H109" s="8"/>
      <c r="I109" s="3"/>
    </row>
    <row r="110" spans="1:9">
      <c r="A110" s="8"/>
      <c r="B110" s="4"/>
      <c r="C110" s="8"/>
      <c r="D110" s="8"/>
      <c r="E110" s="8"/>
      <c r="F110" s="8"/>
      <c r="G110" s="8"/>
      <c r="H110" s="8"/>
      <c r="I110" s="3"/>
    </row>
    <row r="111" spans="1:9">
      <c r="A111" s="8"/>
      <c r="B111" s="4"/>
      <c r="C111" s="8"/>
      <c r="D111" s="8"/>
      <c r="E111" s="8"/>
      <c r="F111" s="8"/>
      <c r="G111" s="8"/>
      <c r="H111" s="8"/>
      <c r="I111" s="3"/>
    </row>
    <row r="112" spans="1:9">
      <c r="A112" s="8"/>
      <c r="B112" s="4"/>
      <c r="C112" s="8"/>
      <c r="D112" s="8"/>
      <c r="E112" s="8"/>
      <c r="F112" s="8"/>
      <c r="G112" s="8"/>
      <c r="H112" s="8"/>
      <c r="I112" s="3"/>
    </row>
    <row r="113" spans="1:9">
      <c r="A113" s="8"/>
      <c r="B113" s="4"/>
      <c r="C113" s="8"/>
      <c r="D113" s="8"/>
      <c r="E113" s="8"/>
      <c r="F113" s="8"/>
      <c r="G113" s="8"/>
      <c r="H113" s="8"/>
      <c r="I113" s="3"/>
    </row>
    <row r="114" spans="1:9">
      <c r="A114" s="8"/>
      <c r="B114" s="4"/>
      <c r="C114" s="8"/>
      <c r="D114" s="8"/>
      <c r="E114" s="8"/>
      <c r="F114" s="8"/>
      <c r="G114" s="8"/>
      <c r="H114" s="8"/>
      <c r="I114" s="3"/>
    </row>
    <row r="115" spans="1:9">
      <c r="A115" s="8"/>
      <c r="B115" s="4"/>
      <c r="C115" s="8"/>
      <c r="D115" s="8"/>
      <c r="E115" s="8"/>
      <c r="F115" s="8"/>
      <c r="G115" s="8"/>
      <c r="H115" s="8"/>
      <c r="I115" s="3"/>
    </row>
    <row r="116" spans="1:9">
      <c r="A116" s="8"/>
      <c r="B116" s="4"/>
      <c r="C116" s="8"/>
      <c r="D116" s="8"/>
      <c r="E116" s="8"/>
      <c r="F116" s="8"/>
      <c r="G116" s="8"/>
      <c r="H116" s="8"/>
      <c r="I116" s="3"/>
    </row>
    <row r="117" spans="1:9">
      <c r="A117" s="8"/>
      <c r="B117" s="4"/>
      <c r="C117" s="8"/>
      <c r="D117" s="8"/>
      <c r="E117" s="8"/>
      <c r="F117" s="8"/>
      <c r="G117" s="8"/>
      <c r="H117" s="8"/>
      <c r="I117" s="3"/>
    </row>
    <row r="118" spans="1:9">
      <c r="A118" s="8"/>
      <c r="B118" s="4"/>
      <c r="C118" s="8"/>
      <c r="D118" s="8"/>
      <c r="E118" s="8"/>
      <c r="F118" s="8"/>
      <c r="G118" s="8"/>
      <c r="H118" s="8"/>
      <c r="I118" s="3"/>
    </row>
    <row r="121" spans="1:9">
      <c r="A121" s="38" t="s">
        <v>24</v>
      </c>
      <c r="B121" s="38"/>
      <c r="C121" s="38"/>
      <c r="D121" s="38"/>
      <c r="E121" s="38"/>
      <c r="F121" s="38"/>
      <c r="G121" s="38"/>
      <c r="H121" s="38"/>
      <c r="I121" s="38"/>
    </row>
    <row r="122" spans="1:9">
      <c r="A122" s="11"/>
      <c r="B122" s="40" t="s">
        <v>88</v>
      </c>
      <c r="C122" s="38"/>
      <c r="D122" s="38"/>
      <c r="E122" s="38"/>
      <c r="F122" s="38"/>
      <c r="G122" s="38"/>
      <c r="H122" s="38"/>
      <c r="I122" s="11"/>
    </row>
    <row r="123" spans="1:9">
      <c r="A123" s="39" t="s">
        <v>21</v>
      </c>
      <c r="B123" s="39"/>
      <c r="C123" s="39"/>
      <c r="D123" s="39"/>
      <c r="E123" s="39"/>
      <c r="F123" s="39"/>
      <c r="G123" s="39"/>
      <c r="H123" s="39"/>
      <c r="I123" s="39"/>
    </row>
    <row r="125" spans="1:9">
      <c r="B125" s="7" t="s">
        <v>58</v>
      </c>
    </row>
    <row r="126" spans="1:9">
      <c r="B126" s="7" t="s">
        <v>59</v>
      </c>
    </row>
    <row r="127" spans="1:9">
      <c r="B127" s="7" t="s">
        <v>60</v>
      </c>
    </row>
    <row r="128" spans="1:9">
      <c r="B128" s="7" t="s">
        <v>61</v>
      </c>
    </row>
    <row r="129" spans="2:2">
      <c r="B129" s="7" t="s">
        <v>62</v>
      </c>
    </row>
    <row r="131" spans="2:2">
      <c r="B131" s="9" t="s">
        <v>63</v>
      </c>
    </row>
    <row r="132" spans="2:2" ht="15" customHeight="1">
      <c r="B132" s="9" t="s">
        <v>64</v>
      </c>
    </row>
  </sheetData>
  <autoFilter ref="A9:I104" xr:uid="{00000000-0009-0000-0000-000001000000}"/>
  <mergeCells count="4">
    <mergeCell ref="A121:I121"/>
    <mergeCell ref="A123:I123"/>
    <mergeCell ref="B122:H122"/>
    <mergeCell ref="B7:G7"/>
  </mergeCells>
  <phoneticPr fontId="2" type="noConversion"/>
  <conditionalFormatting sqref="A10:A27 C18:H22 F23:H25">
    <cfRule type="expression" dxfId="43" priority="123">
      <formula>$C10=-1</formula>
    </cfRule>
    <cfRule type="expression" dxfId="42" priority="122">
      <formula>$C10=0</formula>
    </cfRule>
  </conditionalFormatting>
  <conditionalFormatting sqref="A18:A21">
    <cfRule type="duplicateValues" dxfId="41" priority="154"/>
  </conditionalFormatting>
  <conditionalFormatting sqref="A22:A27">
    <cfRule type="duplicateValues" dxfId="40" priority="125"/>
  </conditionalFormatting>
  <conditionalFormatting sqref="A28:A47 A10:A17">
    <cfRule type="duplicateValues" dxfId="39" priority="139"/>
  </conditionalFormatting>
  <conditionalFormatting sqref="A48:A118">
    <cfRule type="duplicateValues" dxfId="38" priority="145"/>
  </conditionalFormatting>
  <conditionalFormatting sqref="A28:H47">
    <cfRule type="expression" dxfId="37" priority="136">
      <formula>$C28=0</formula>
    </cfRule>
    <cfRule type="expression" dxfId="36" priority="135">
      <formula>$C28=""</formula>
    </cfRule>
    <cfRule type="expression" dxfId="35" priority="137">
      <formula>$C28=-1</formula>
    </cfRule>
  </conditionalFormatting>
  <conditionalFormatting sqref="A48:H118">
    <cfRule type="expression" dxfId="34" priority="143">
      <formula>$C48=-1</formula>
    </cfRule>
    <cfRule type="expression" dxfId="33" priority="141">
      <formula>$C48=""</formula>
    </cfRule>
    <cfRule type="expression" dxfId="32" priority="142">
      <formula>$C48=0</formula>
    </cfRule>
    <cfRule type="expression" dxfId="31" priority="140">
      <formula>$G48=TRUE</formula>
    </cfRule>
  </conditionalFormatting>
  <conditionalFormatting sqref="B10:B27">
    <cfRule type="expression" dxfId="30" priority="24">
      <formula>"="</formula>
    </cfRule>
    <cfRule type="expression" dxfId="29" priority="25">
      <formula>"="</formula>
    </cfRule>
    <cfRule type="expression" dxfId="28" priority="26">
      <formula>"="</formula>
    </cfRule>
  </conditionalFormatting>
  <conditionalFormatting sqref="C15:C1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{8421C43C-666E-4893-B293-B73C7CF2B924}</x14:id>
        </ext>
      </extLst>
    </cfRule>
  </conditionalFormatting>
  <conditionalFormatting sqref="C1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{D6D38691-0AEB-4392-A9DA-F98791C33022}</x14:id>
        </ext>
      </extLst>
    </cfRule>
  </conditionalFormatting>
  <conditionalFormatting sqref="C18:C2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{4C8141B5-1237-4E01-ACB3-028816604723}</x14:id>
        </ext>
      </extLst>
    </cfRule>
  </conditionalFormatting>
  <conditionalFormatting sqref="C22:C26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{31AAC348-DEEF-4715-A741-29B73BFEBCD6}</x14:id>
        </ext>
      </extLst>
    </cfRule>
  </conditionalFormatting>
  <conditionalFormatting sqref="C2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{43763638-C3A5-440C-A975-1315189DBD23}</x14:id>
        </ext>
      </extLst>
    </cfRule>
  </conditionalFormatting>
  <conditionalFormatting sqref="C28:C47 C10:C14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{B2D843A6-C9CD-417A-9B8C-FAD38AD20AF0}</x14:id>
        </ext>
      </extLst>
    </cfRule>
  </conditionalFormatting>
  <conditionalFormatting sqref="C48:C11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{582181B8-7605-4684-8FEB-3A6131CC3E26}</x14:id>
        </ext>
      </extLst>
    </cfRule>
  </conditionalFormatting>
  <conditionalFormatting sqref="C23:D27">
    <cfRule type="expression" dxfId="27" priority="18">
      <formula>$C23=-1</formula>
    </cfRule>
    <cfRule type="expression" dxfId="26" priority="17">
      <formula>$C23=0</formula>
    </cfRule>
    <cfRule type="expression" dxfId="25" priority="16">
      <formula>$C23=""</formula>
    </cfRule>
  </conditionalFormatting>
  <conditionalFormatting sqref="C17:E17">
    <cfRule type="expression" dxfId="24" priority="6">
      <formula>$C17=-1</formula>
    </cfRule>
    <cfRule type="expression" dxfId="23" priority="5">
      <formula>$C17=0</formula>
    </cfRule>
    <cfRule type="expression" dxfId="22" priority="4">
      <formula>$C17=""</formula>
    </cfRule>
  </conditionalFormatting>
  <conditionalFormatting sqref="C10:H16">
    <cfRule type="expression" dxfId="21" priority="116">
      <formula>$C10=-1</formula>
    </cfRule>
    <cfRule type="expression" dxfId="20" priority="114">
      <formula>$C10=""</formula>
    </cfRule>
    <cfRule type="expression" dxfId="19" priority="115">
      <formula>$C10=0</formula>
    </cfRule>
  </conditionalFormatting>
  <conditionalFormatting sqref="C18:H22 F23:H25 A10:A27">
    <cfRule type="expression" dxfId="18" priority="121">
      <formula>$C10=""</formula>
    </cfRule>
  </conditionalFormatting>
  <conditionalFormatting sqref="E23:E25">
    <cfRule type="expression" dxfId="17" priority="53">
      <formula>$C23=""</formula>
    </cfRule>
    <cfRule type="expression" dxfId="16" priority="54">
      <formula>$C23=0</formula>
    </cfRule>
    <cfRule type="expression" dxfId="15" priority="55">
      <formula>$C23=-1</formula>
    </cfRule>
  </conditionalFormatting>
  <conditionalFormatting sqref="E27">
    <cfRule type="expression" dxfId="14" priority="3">
      <formula>$C27=-1</formula>
    </cfRule>
    <cfRule type="expression" dxfId="13" priority="1">
      <formula>$C27=""</formula>
    </cfRule>
    <cfRule type="expression" dxfId="12" priority="2">
      <formula>$C27=0</formula>
    </cfRule>
  </conditionalFormatting>
  <conditionalFormatting sqref="E26:H26 F27:H27">
    <cfRule type="expression" dxfId="11" priority="109">
      <formula>$C26=-1</formula>
    </cfRule>
    <cfRule type="expression" dxfId="10" priority="107">
      <formula>$C26=""</formula>
    </cfRule>
    <cfRule type="expression" dxfId="9" priority="108">
      <formula>$C26=0</formula>
    </cfRule>
  </conditionalFormatting>
  <conditionalFormatting sqref="F17:G17">
    <cfRule type="expression" dxfId="8" priority="31">
      <formula>$C17=-1</formula>
    </cfRule>
    <cfRule type="expression" dxfId="7" priority="30">
      <formula>$C17=0</formula>
    </cfRule>
    <cfRule type="expression" dxfId="6" priority="29">
      <formula>$C17=""</formula>
    </cfRule>
  </conditionalFormatting>
  <conditionalFormatting sqref="G10:G17">
    <cfRule type="cellIs" dxfId="5" priority="27" operator="equal">
      <formula>TRUE</formula>
    </cfRule>
  </conditionalFormatting>
  <conditionalFormatting sqref="G15:G17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{0C2EC255-DFEA-4ADB-B9C3-395CBE6F3334}</x14:id>
        </ext>
      </extLst>
    </cfRule>
  </conditionalFormatting>
  <conditionalFormatting sqref="G17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{F501C944-A28F-453E-B973-30B7C5820A29}</x14:id>
        </ext>
      </extLst>
    </cfRule>
  </conditionalFormatting>
  <conditionalFormatting sqref="G18:G21">
    <cfRule type="cellIs" dxfId="4" priority="155" operator="equal">
      <formula>TRUE</formula>
    </cfRule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{378BC082-2B83-4AED-8B97-825540C8C13B}</x14:id>
        </ext>
      </extLst>
    </cfRule>
  </conditionalFormatting>
  <conditionalFormatting sqref="G22:G26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{C0431EFB-61D1-45CA-A887-91BB31525499}</x14:id>
        </ext>
      </extLst>
    </cfRule>
  </conditionalFormatting>
  <conditionalFormatting sqref="G22:G47">
    <cfRule type="cellIs" dxfId="3" priority="105" operator="equal">
      <formula>TRUE</formula>
    </cfRule>
  </conditionalFormatting>
  <conditionalFormatting sqref="G27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{5064714F-936F-469D-A072-F0644F348C7C}</x14:id>
        </ext>
      </extLst>
    </cfRule>
  </conditionalFormatting>
  <conditionalFormatting sqref="G28:G47 G10:G14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{C4468FBE-FF37-49B9-8235-BF6E202E2B50}</x14:id>
        </ext>
      </extLst>
    </cfRule>
  </conditionalFormatting>
  <conditionalFormatting sqref="G17:H17">
    <cfRule type="expression" dxfId="2" priority="8">
      <formula>$C17=0</formula>
    </cfRule>
    <cfRule type="expression" dxfId="1" priority="9">
      <formula>$C17=-1</formula>
    </cfRule>
    <cfRule type="expression" dxfId="0" priority="7">
      <formula>$C17=""</formula>
    </cfRule>
  </conditionalFormatting>
  <hyperlinks>
    <hyperlink ref="B122" r:id="rId1" xr:uid="{D7B44F38-0451-44C0-B16C-C738EDFD5E1C}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21C43C-666E-4893-B293-B73C7CF2B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  <x14:conditionalFormatting xmlns:xm="http://schemas.microsoft.com/office/excel/2006/main">
          <x14:cfRule type="dataBar" id="{D6D38691-0AEB-4392-A9DA-F98791C33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4C8141B5-1237-4E01-ACB3-028816604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C18:C21</xm:sqref>
        </x14:conditionalFormatting>
        <x14:conditionalFormatting xmlns:xm="http://schemas.microsoft.com/office/excel/2006/main">
          <x14:cfRule type="dataBar" id="{31AAC348-DEEF-4715-A741-29B73BFEB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C22:C26</xm:sqref>
        </x14:conditionalFormatting>
        <x14:conditionalFormatting xmlns:xm="http://schemas.microsoft.com/office/excel/2006/main">
          <x14:cfRule type="dataBar" id="{43763638-C3A5-440C-A975-1315189DBD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B2D843A6-C9CD-417A-9B8C-FAD38AD20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C28:C47 C10:C14</xm:sqref>
        </x14:conditionalFormatting>
        <x14:conditionalFormatting xmlns:xm="http://schemas.microsoft.com/office/excel/2006/main">
          <x14:cfRule type="dataBar" id="{582181B8-7605-4684-8FEB-3A6131CC3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C48:C118</xm:sqref>
        </x14:conditionalFormatting>
        <x14:conditionalFormatting xmlns:xm="http://schemas.microsoft.com/office/excel/2006/main">
          <x14:cfRule type="dataBar" id="{0C2EC255-DFEA-4ADB-B9C3-395CBE6F33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G15:G17</xm:sqref>
        </x14:conditionalFormatting>
        <x14:conditionalFormatting xmlns:xm="http://schemas.microsoft.com/office/excel/2006/main">
          <x14:cfRule type="dataBar" id="{F501C944-A28F-453E-B973-30B7C5820A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378BC082-2B83-4AED-8B97-825540C8C1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G18:G21</xm:sqref>
        </x14:conditionalFormatting>
        <x14:conditionalFormatting xmlns:xm="http://schemas.microsoft.com/office/excel/2006/main">
          <x14:cfRule type="dataBar" id="{C0431EFB-61D1-45CA-A887-91BB315254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G22:G26</xm:sqref>
        </x14:conditionalFormatting>
        <x14:conditionalFormatting xmlns:xm="http://schemas.microsoft.com/office/excel/2006/main">
          <x14:cfRule type="dataBar" id="{5064714F-936F-469D-A072-F0644F348C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C4468FBE-FF37-49B9-8235-BF6E202E2B5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G28:G47 G10:G14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88" yWindow="436" count="6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D124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C10:C118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E10:E118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D10:D118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G10:G118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100-000002000000}">
          <x14:formula1>
            <xm:f>도구!$I$2:$I$3</xm:f>
          </x14:formula1>
          <xm:sqref>I10:I120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workbookViewId="0">
      <selection activeCell="K21" sqref="K21"/>
    </sheetView>
  </sheetViews>
  <sheetFormatPr defaultRowHeight="17.399999999999999"/>
  <cols>
    <col min="15" max="15" width="20.19921875" bestFit="1" customWidth="1"/>
  </cols>
  <sheetData>
    <row r="1" spans="1:15">
      <c r="A1" t="s">
        <v>2</v>
      </c>
      <c r="C1" t="s">
        <v>3</v>
      </c>
      <c r="E1" t="s">
        <v>11</v>
      </c>
      <c r="G1" t="s">
        <v>19</v>
      </c>
      <c r="I1" t="s">
        <v>20</v>
      </c>
      <c r="K1" t="s">
        <v>34</v>
      </c>
      <c r="M1" t="s">
        <v>37</v>
      </c>
      <c r="O1" s="10" t="s">
        <v>70</v>
      </c>
    </row>
    <row r="2" spans="1:15">
      <c r="A2">
        <v>-1</v>
      </c>
      <c r="C2" t="s">
        <v>5</v>
      </c>
      <c r="E2" t="s">
        <v>12</v>
      </c>
      <c r="G2" t="s">
        <v>29</v>
      </c>
      <c r="I2" t="b">
        <v>1</v>
      </c>
      <c r="K2" t="s">
        <v>35</v>
      </c>
      <c r="M2" t="s">
        <v>38</v>
      </c>
      <c r="O2" s="10" t="s">
        <v>71</v>
      </c>
    </row>
    <row r="3" spans="1:15">
      <c r="A3">
        <v>0</v>
      </c>
      <c r="C3" t="s">
        <v>7</v>
      </c>
      <c r="E3" t="s">
        <v>13</v>
      </c>
      <c r="G3" t="s">
        <v>30</v>
      </c>
      <c r="I3" t="b">
        <v>0</v>
      </c>
      <c r="K3" t="s">
        <v>36</v>
      </c>
      <c r="M3" t="s">
        <v>39</v>
      </c>
      <c r="O3" s="10" t="s">
        <v>72</v>
      </c>
    </row>
    <row r="4" spans="1:15">
      <c r="A4">
        <v>0.5</v>
      </c>
      <c r="C4" t="s">
        <v>8</v>
      </c>
      <c r="E4" t="s">
        <v>14</v>
      </c>
      <c r="K4" t="s">
        <v>78</v>
      </c>
      <c r="M4" t="s">
        <v>40</v>
      </c>
      <c r="O4" s="10" t="s">
        <v>73</v>
      </c>
    </row>
    <row r="5" spans="1:15">
      <c r="A5">
        <v>1</v>
      </c>
      <c r="E5" t="s">
        <v>15</v>
      </c>
      <c r="M5" t="s">
        <v>41</v>
      </c>
      <c r="O5" s="10" t="s">
        <v>74</v>
      </c>
    </row>
    <row r="6" spans="1:15">
      <c r="A6">
        <v>2</v>
      </c>
      <c r="E6" t="s">
        <v>16</v>
      </c>
      <c r="M6" t="s">
        <v>42</v>
      </c>
      <c r="O6" s="10" t="s">
        <v>77</v>
      </c>
    </row>
    <row r="7" spans="1:15">
      <c r="A7">
        <v>3</v>
      </c>
      <c r="E7" t="s">
        <v>17</v>
      </c>
      <c r="M7" t="s">
        <v>43</v>
      </c>
    </row>
    <row r="8" spans="1:15">
      <c r="A8">
        <v>5</v>
      </c>
      <c r="M8" t="s">
        <v>44</v>
      </c>
    </row>
    <row r="9" spans="1:15">
      <c r="A9">
        <v>8</v>
      </c>
      <c r="M9" t="s">
        <v>45</v>
      </c>
    </row>
    <row r="10" spans="1:15">
      <c r="A10">
        <v>13</v>
      </c>
      <c r="M10" t="s">
        <v>46</v>
      </c>
    </row>
    <row r="11" spans="1:15">
      <c r="A11">
        <v>20</v>
      </c>
      <c r="M11" t="s">
        <v>47</v>
      </c>
    </row>
    <row r="12" spans="1:15">
      <c r="A12">
        <v>40</v>
      </c>
      <c r="M12" t="s">
        <v>48</v>
      </c>
    </row>
    <row r="13" spans="1:15">
      <c r="A13">
        <v>100</v>
      </c>
      <c r="M13" t="s">
        <v>49</v>
      </c>
    </row>
    <row r="14" spans="1:15">
      <c r="M14" t="s">
        <v>50</v>
      </c>
    </row>
    <row r="15" spans="1:15">
      <c r="M15" t="s">
        <v>51</v>
      </c>
    </row>
    <row r="16" spans="1:15">
      <c r="M16" t="s">
        <v>52</v>
      </c>
    </row>
    <row r="17" spans="13:13">
      <c r="M17" t="s">
        <v>79</v>
      </c>
    </row>
    <row r="18" spans="13:13">
      <c r="M18" t="s">
        <v>84</v>
      </c>
    </row>
    <row r="19" spans="13:13">
      <c r="M19" t="s">
        <v>85</v>
      </c>
    </row>
    <row r="20" spans="13:13">
      <c r="M20" t="s">
        <v>86</v>
      </c>
    </row>
    <row r="21" spans="13:13">
      <c r="M21" t="s">
        <v>87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 정보</vt:lpstr>
      <vt:lpstr>기능요구사항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양시현</cp:lastModifiedBy>
  <dcterms:created xsi:type="dcterms:W3CDTF">2020-01-16T12:20:39Z</dcterms:created>
  <dcterms:modified xsi:type="dcterms:W3CDTF">2024-07-18T08:43:16Z</dcterms:modified>
</cp:coreProperties>
</file>