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 5 BIM\"/>
    </mc:Choice>
  </mc:AlternateContent>
  <xr:revisionPtr revIDLastSave="0" documentId="13_ncr:1_{6F77EF29-F9AA-4D74-AA12-5EAAF592329E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Accuracy1" sheetId="1" r:id="rId1"/>
    <sheet name="Accuracy2" sheetId="2" r:id="rId2"/>
    <sheet name="Probability 1" sheetId="9" r:id="rId3"/>
    <sheet name="P2Q3" sheetId="7" r:id="rId4"/>
    <sheet name="Accuracy1 Naive Bayes" sheetId="4" r:id="rId5"/>
    <sheet name="Probability 2" sheetId="5" r:id="rId6"/>
    <sheet name="Accuracy 2 Naive Bayes" sheetId="6" r:id="rId7"/>
  </sheets>
  <definedNames>
    <definedName name="_xlnm._FilterDatabase" localSheetId="2" hidden="1">'Probability 1'!$A$1:$F$73</definedName>
  </definedNames>
  <calcPr calcId="191029"/>
</workbook>
</file>

<file path=xl/calcChain.xml><?xml version="1.0" encoding="utf-8"?>
<calcChain xmlns="http://schemas.openxmlformats.org/spreadsheetml/2006/main">
  <c r="F73" i="9" l="1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11" i="7"/>
  <c r="F10" i="7"/>
  <c r="F9" i="7"/>
  <c r="F8" i="7"/>
  <c r="C15" i="7" s="1"/>
  <c r="F7" i="7"/>
  <c r="F6" i="7"/>
  <c r="H5" i="7"/>
  <c r="F5" i="7"/>
  <c r="L9" i="7"/>
  <c r="I4" i="7" s="1"/>
  <c r="B16" i="7" s="1"/>
  <c r="H4" i="7"/>
  <c r="F4" i="7"/>
  <c r="B15" i="7" s="1"/>
  <c r="D15" i="7" l="1"/>
  <c r="I5" i="7"/>
  <c r="C16" i="7" s="1"/>
  <c r="D16" i="7" s="1"/>
  <c r="O7" i="7"/>
  <c r="D14" i="7" s="1"/>
  <c r="D17" i="7" l="1"/>
</calcChain>
</file>

<file path=xl/sharedStrings.xml><?xml version="1.0" encoding="utf-8"?>
<sst xmlns="http://schemas.openxmlformats.org/spreadsheetml/2006/main" count="505" uniqueCount="154">
  <si>
    <t>RowID</t>
  </si>
  <si>
    <t>TruePositives</t>
  </si>
  <si>
    <t>FalsePositives</t>
  </si>
  <si>
    <t>TrueNegatives</t>
  </si>
  <si>
    <t>FalseNegatives</t>
  </si>
  <si>
    <t>Recall</t>
  </si>
  <si>
    <t>Precision</t>
  </si>
  <si>
    <t>Sensitivity</t>
  </si>
  <si>
    <t>Specificity</t>
  </si>
  <si>
    <t>F-measure</t>
  </si>
  <si>
    <t>Accuracy</t>
  </si>
  <si>
    <t>Cohen's kappa</t>
  </si>
  <si>
    <t>Yes</t>
  </si>
  <si>
    <t>No</t>
  </si>
  <si>
    <t>Overall</t>
  </si>
  <si>
    <t>Attribute</t>
  </si>
  <si>
    <t>Value</t>
  </si>
  <si>
    <t>Class</t>
  </si>
  <si>
    <t>Count</t>
  </si>
  <si>
    <t>Missing value count</t>
  </si>
  <si>
    <t>Mean</t>
  </si>
  <si>
    <t>Standard deviation</t>
  </si>
  <si>
    <t>Row0</t>
  </si>
  <si>
    <t>Advertising [Binned]</t>
  </si>
  <si>
    <t>(4,6.9]</t>
  </si>
  <si>
    <t>Row1</t>
  </si>
  <si>
    <t>Row2</t>
  </si>
  <si>
    <t>[1.5,4]</t>
  </si>
  <si>
    <t>Row3</t>
  </si>
  <si>
    <t>Row4</t>
  </si>
  <si>
    <t>CompetitivePricing [Binned]</t>
  </si>
  <si>
    <t>(7.1,10]</t>
  </si>
  <si>
    <t>Row5</t>
  </si>
  <si>
    <t>Row6</t>
  </si>
  <si>
    <t>[3.7,7.1]</t>
  </si>
  <si>
    <t>Row7</t>
  </si>
  <si>
    <t>Row8</t>
  </si>
  <si>
    <t>ComplaintResolution [Binned]</t>
  </si>
  <si>
    <t>(5.4,8.7]</t>
  </si>
  <si>
    <t>Row9</t>
  </si>
  <si>
    <t>Row10</t>
  </si>
  <si>
    <t>[1.5,5.4]</t>
  </si>
  <si>
    <t>Row11</t>
  </si>
  <si>
    <t>Row12</t>
  </si>
  <si>
    <t>CustomerType [Binned]</t>
  </si>
  <si>
    <t>(1,3]</t>
  </si>
  <si>
    <t>Row13</t>
  </si>
  <si>
    <t>Row14</t>
  </si>
  <si>
    <t>[1,1]</t>
  </si>
  <si>
    <t>Row15</t>
  </si>
  <si>
    <t>Row16</t>
  </si>
  <si>
    <t>DeliverySpeed [Binned]</t>
  </si>
  <si>
    <t>(3.8,5.5]</t>
  </si>
  <si>
    <t>Row17</t>
  </si>
  <si>
    <t>Row18</t>
  </si>
  <si>
    <t>[1.6,3.8]</t>
  </si>
  <si>
    <t>Row19</t>
  </si>
  <si>
    <t>Row20</t>
  </si>
  <si>
    <t>DistributionSystem [Binned]</t>
  </si>
  <si>
    <t>(0,1]</t>
  </si>
  <si>
    <t>Row21</t>
  </si>
  <si>
    <t>Row22</t>
  </si>
  <si>
    <t>[0,0]</t>
  </si>
  <si>
    <t>Row23</t>
  </si>
  <si>
    <t>Row24</t>
  </si>
  <si>
    <t>FirmSize [Binned]</t>
  </si>
  <si>
    <t>Row25</t>
  </si>
  <si>
    <t>Row26</t>
  </si>
  <si>
    <t>Row27</t>
  </si>
  <si>
    <t>FuturePartnership?</t>
  </si>
  <si>
    <t>Row30</t>
  </si>
  <si>
    <t>IndustryType [Binned]</t>
  </si>
  <si>
    <t>Row31</t>
  </si>
  <si>
    <t>Row32</t>
  </si>
  <si>
    <t>Row33</t>
  </si>
  <si>
    <t>Row34</t>
  </si>
  <si>
    <t>NewProducts [Binned]</t>
  </si>
  <si>
    <t>(5.2,9.5]</t>
  </si>
  <si>
    <t>Row35</t>
  </si>
  <si>
    <t>Row36</t>
  </si>
  <si>
    <t>[1.2,5.2]</t>
  </si>
  <si>
    <t>Row37</t>
  </si>
  <si>
    <t>Row38</t>
  </si>
  <si>
    <t>OrderingBilling [Binned]</t>
  </si>
  <si>
    <t>(4.3,6.7]</t>
  </si>
  <si>
    <t>Row39</t>
  </si>
  <si>
    <t>Row40</t>
  </si>
  <si>
    <t>[1.2,4.3]</t>
  </si>
  <si>
    <t>Row41</t>
  </si>
  <si>
    <t>Row42</t>
  </si>
  <si>
    <t>PriceFlexibility [Binned]</t>
  </si>
  <si>
    <t>(4.2,7.5]</t>
  </si>
  <si>
    <t>Row43</t>
  </si>
  <si>
    <t>Row44</t>
  </si>
  <si>
    <t>[2.3,4.2]</t>
  </si>
  <si>
    <t>Row45</t>
  </si>
  <si>
    <t>Row46</t>
  </si>
  <si>
    <t>ProductLine [Binned]</t>
  </si>
  <si>
    <t>(5.7,8.4]</t>
  </si>
  <si>
    <t>Row47</t>
  </si>
  <si>
    <t>Row48</t>
  </si>
  <si>
    <t>[2.3,5.7]</t>
  </si>
  <si>
    <t>Row49</t>
  </si>
  <si>
    <t>Row50</t>
  </si>
  <si>
    <t>ProductQuality [Binned]</t>
  </si>
  <si>
    <t>(8,10]</t>
  </si>
  <si>
    <t>Row51</t>
  </si>
  <si>
    <t>Row52</t>
  </si>
  <si>
    <t>[5,8]</t>
  </si>
  <si>
    <t>Row53</t>
  </si>
  <si>
    <t>Row54</t>
  </si>
  <si>
    <t>Region [Binned]</t>
  </si>
  <si>
    <t>Row55</t>
  </si>
  <si>
    <t>Row56</t>
  </si>
  <si>
    <t>Row57</t>
  </si>
  <si>
    <t>Row58</t>
  </si>
  <si>
    <t>SalesforceImage [Binned]</t>
  </si>
  <si>
    <t>(5,8.2]</t>
  </si>
  <si>
    <t>Row59</t>
  </si>
  <si>
    <t>Row60</t>
  </si>
  <si>
    <t>[2.5,5]</t>
  </si>
  <si>
    <t>Row61</t>
  </si>
  <si>
    <t>Row62</t>
  </si>
  <si>
    <t>TechSupport [Binned]</t>
  </si>
  <si>
    <t>(5.2,8.9]</t>
  </si>
  <si>
    <t>Row63</t>
  </si>
  <si>
    <t>Row64</t>
  </si>
  <si>
    <t>[0.4,5.2]</t>
  </si>
  <si>
    <t>Row65</t>
  </si>
  <si>
    <t>Row66</t>
  </si>
  <si>
    <t>WarrantyClaims [Binned]</t>
  </si>
  <si>
    <t>(6,8.4]</t>
  </si>
  <si>
    <t>Row67</t>
  </si>
  <si>
    <t>Row68</t>
  </si>
  <si>
    <t>[3.7,6]</t>
  </si>
  <si>
    <t>Row69</t>
  </si>
  <si>
    <t>Row70</t>
  </si>
  <si>
    <t>WebSite [Binned]</t>
  </si>
  <si>
    <t>(3.6,5.7]</t>
  </si>
  <si>
    <t>Row71</t>
  </si>
  <si>
    <t>Row72</t>
  </si>
  <si>
    <t>[2.2,3.6]</t>
  </si>
  <si>
    <t>Row73</t>
  </si>
  <si>
    <t>FuturePartnership</t>
  </si>
  <si>
    <t>P(No)</t>
  </si>
  <si>
    <t>High</t>
  </si>
  <si>
    <t>Low</t>
  </si>
  <si>
    <t>High CustomerType</t>
  </si>
  <si>
    <t>High DeliverySpeed</t>
  </si>
  <si>
    <t>Total</t>
  </si>
  <si>
    <t>P(Attribute)</t>
  </si>
  <si>
    <t>P(No|High CustomerType, High DeliverySpeed)</t>
  </si>
  <si>
    <t>P(Class|No)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</si>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</sst>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2" borderId="0" xfId="0" applyFill="1"/>
    <xf numFmtId="10" fontId="2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K4" sqref="K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</v>
      </c>
      <c r="C2">
        <v>11</v>
      </c>
      <c r="D2">
        <v>23</v>
      </c>
      <c r="E2">
        <v>5</v>
      </c>
      <c r="F2">
        <v>0.80769230769230771</v>
      </c>
      <c r="G2">
        <v>0.65625</v>
      </c>
      <c r="H2">
        <v>0.80769230769230771</v>
      </c>
      <c r="I2">
        <v>0.67647058823529416</v>
      </c>
      <c r="J2">
        <v>0.72413793103448287</v>
      </c>
    </row>
    <row r="3" spans="1:12" x14ac:dyDescent="0.3">
      <c r="A3" t="s">
        <v>13</v>
      </c>
      <c r="B3">
        <v>23</v>
      </c>
      <c r="C3">
        <v>5</v>
      </c>
      <c r="D3">
        <v>21</v>
      </c>
      <c r="E3">
        <v>11</v>
      </c>
      <c r="F3">
        <v>0.67647058823529416</v>
      </c>
      <c r="G3">
        <v>0.8214285714285714</v>
      </c>
      <c r="H3">
        <v>0.67647058823529416</v>
      </c>
      <c r="I3">
        <v>0.80769230769230771</v>
      </c>
      <c r="J3">
        <v>0.74193548387096775</v>
      </c>
    </row>
    <row r="4" spans="1:12" x14ac:dyDescent="0.3">
      <c r="A4" t="s">
        <v>14</v>
      </c>
      <c r="K4" s="3">
        <v>0.73333333333333328</v>
      </c>
      <c r="L4">
        <v>0.47136563876651977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K4" sqref="K4"/>
    </sheetView>
  </sheetViews>
  <sheetFormatPr defaultRowHeight="14.4" x14ac:dyDescent="0.3"/>
  <cols>
    <col min="11" max="11" width="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</v>
      </c>
      <c r="C2">
        <v>8</v>
      </c>
      <c r="D2">
        <v>26</v>
      </c>
      <c r="E2">
        <v>5</v>
      </c>
      <c r="F2">
        <v>0.80769230769230771</v>
      </c>
      <c r="G2">
        <v>0.72413793103448276</v>
      </c>
      <c r="H2">
        <v>0.80769230769230771</v>
      </c>
      <c r="I2">
        <v>0.76470588235294112</v>
      </c>
      <c r="J2">
        <v>0.76363636363636356</v>
      </c>
    </row>
    <row r="3" spans="1:12" x14ac:dyDescent="0.3">
      <c r="A3" t="s">
        <v>13</v>
      </c>
      <c r="B3">
        <v>26</v>
      </c>
      <c r="C3">
        <v>5</v>
      </c>
      <c r="D3">
        <v>21</v>
      </c>
      <c r="E3">
        <v>8</v>
      </c>
      <c r="F3">
        <v>0.76470588235294112</v>
      </c>
      <c r="G3">
        <v>0.83870967741935487</v>
      </c>
      <c r="H3">
        <v>0.76470588235294112</v>
      </c>
      <c r="I3">
        <v>0.80769230769230771</v>
      </c>
      <c r="J3">
        <v>0.79999999999999993</v>
      </c>
    </row>
    <row r="4" spans="1:12" x14ac:dyDescent="0.3">
      <c r="A4" t="s">
        <v>14</v>
      </c>
      <c r="K4" s="3">
        <v>0.78333333333333333</v>
      </c>
      <c r="L4">
        <v>0.5647321428571429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73"/>
  <sheetViews>
    <sheetView workbookViewId="0">
      <selection activeCell="B1" sqref="B1:F53"/>
    </sheetView>
  </sheetViews>
  <sheetFormatPr defaultRowHeight="14.4" x14ac:dyDescent="0.3"/>
  <cols>
    <col min="1" max="1" width="6.6640625" bestFit="1" customWidth="1"/>
    <col min="2" max="2" width="25.77734375" bestFit="1" customWidth="1"/>
    <col min="3" max="3" width="7.88671875" bestFit="1" customWidth="1"/>
    <col min="4" max="4" width="5.109375" bestFit="1" customWidth="1"/>
    <col min="5" max="5" width="5.88671875" bestFit="1" customWidth="1"/>
    <col min="6" max="6" width="9.6640625" bestFit="1" customWidth="1"/>
  </cols>
  <sheetData>
    <row r="1" spans="1:12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153</v>
      </c>
      <c r="I1" t="s">
        <v>69</v>
      </c>
      <c r="K1" t="s">
        <v>13</v>
      </c>
      <c r="L1">
        <v>80</v>
      </c>
    </row>
    <row r="2" spans="1:12" hidden="1" x14ac:dyDescent="0.3">
      <c r="A2" t="s">
        <v>22</v>
      </c>
      <c r="B2" t="s">
        <v>23</v>
      </c>
      <c r="C2" t="s">
        <v>24</v>
      </c>
      <c r="D2" t="s">
        <v>13</v>
      </c>
      <c r="E2">
        <v>31</v>
      </c>
      <c r="F2" s="1">
        <f>E2/$L$1</f>
        <v>0.38750000000000001</v>
      </c>
      <c r="I2" t="s">
        <v>69</v>
      </c>
      <c r="K2" t="s">
        <v>12</v>
      </c>
      <c r="L2">
        <v>60</v>
      </c>
    </row>
    <row r="3" spans="1:12" hidden="1" x14ac:dyDescent="0.3">
      <c r="A3" t="s">
        <v>25</v>
      </c>
      <c r="B3" t="s">
        <v>23</v>
      </c>
      <c r="C3" t="s">
        <v>24</v>
      </c>
      <c r="D3" t="s">
        <v>12</v>
      </c>
      <c r="E3">
        <v>38</v>
      </c>
      <c r="F3" s="1">
        <f>E3/$L$2</f>
        <v>0.6333333333333333</v>
      </c>
    </row>
    <row r="4" spans="1:12" hidden="1" x14ac:dyDescent="0.3">
      <c r="A4" t="s">
        <v>26</v>
      </c>
      <c r="B4" t="s">
        <v>23</v>
      </c>
      <c r="C4" t="s">
        <v>27</v>
      </c>
      <c r="D4" t="s">
        <v>13</v>
      </c>
      <c r="E4">
        <v>49</v>
      </c>
      <c r="F4" s="1">
        <f>E4/$L$1</f>
        <v>0.61250000000000004</v>
      </c>
    </row>
    <row r="5" spans="1:12" hidden="1" x14ac:dyDescent="0.3">
      <c r="A5" t="s">
        <v>28</v>
      </c>
      <c r="B5" t="s">
        <v>23</v>
      </c>
      <c r="C5" t="s">
        <v>27</v>
      </c>
      <c r="D5" t="s">
        <v>12</v>
      </c>
      <c r="E5">
        <v>22</v>
      </c>
      <c r="F5" s="1">
        <f>E5/$L$2</f>
        <v>0.36666666666666664</v>
      </c>
    </row>
    <row r="6" spans="1:12" hidden="1" x14ac:dyDescent="0.3">
      <c r="A6" t="s">
        <v>29</v>
      </c>
      <c r="B6" t="s">
        <v>30</v>
      </c>
      <c r="C6" t="s">
        <v>31</v>
      </c>
      <c r="D6" t="s">
        <v>13</v>
      </c>
      <c r="E6">
        <v>48</v>
      </c>
      <c r="F6" s="1">
        <f>E6/$L$1</f>
        <v>0.6</v>
      </c>
    </row>
    <row r="7" spans="1:12" hidden="1" x14ac:dyDescent="0.3">
      <c r="A7" t="s">
        <v>32</v>
      </c>
      <c r="B7" t="s">
        <v>30</v>
      </c>
      <c r="C7" t="s">
        <v>31</v>
      </c>
      <c r="D7" t="s">
        <v>12</v>
      </c>
      <c r="E7">
        <v>26</v>
      </c>
      <c r="F7" s="1">
        <f>E7/$L$2</f>
        <v>0.43333333333333335</v>
      </c>
    </row>
    <row r="8" spans="1:12" hidden="1" x14ac:dyDescent="0.3">
      <c r="A8" t="s">
        <v>33</v>
      </c>
      <c r="B8" t="s">
        <v>30</v>
      </c>
      <c r="C8" t="s">
        <v>34</v>
      </c>
      <c r="D8" t="s">
        <v>13</v>
      </c>
      <c r="E8">
        <v>32</v>
      </c>
      <c r="F8" s="1">
        <f>E8/$L$1</f>
        <v>0.4</v>
      </c>
    </row>
    <row r="9" spans="1:12" hidden="1" x14ac:dyDescent="0.3">
      <c r="A9" t="s">
        <v>35</v>
      </c>
      <c r="B9" t="s">
        <v>30</v>
      </c>
      <c r="C9" t="s">
        <v>34</v>
      </c>
      <c r="D9" t="s">
        <v>12</v>
      </c>
      <c r="E9">
        <v>34</v>
      </c>
      <c r="F9" s="1">
        <f>E9/$L$2</f>
        <v>0.56666666666666665</v>
      </c>
    </row>
    <row r="10" spans="1:12" hidden="1" x14ac:dyDescent="0.3">
      <c r="A10" t="s">
        <v>36</v>
      </c>
      <c r="B10" t="s">
        <v>37</v>
      </c>
      <c r="C10" t="s">
        <v>38</v>
      </c>
      <c r="D10" t="s">
        <v>13</v>
      </c>
      <c r="E10">
        <v>23</v>
      </c>
      <c r="F10" s="1">
        <f>E10/$L$1</f>
        <v>0.28749999999999998</v>
      </c>
    </row>
    <row r="11" spans="1:12" hidden="1" x14ac:dyDescent="0.3">
      <c r="A11" t="s">
        <v>39</v>
      </c>
      <c r="B11" t="s">
        <v>37</v>
      </c>
      <c r="C11" t="s">
        <v>38</v>
      </c>
      <c r="D11" t="s">
        <v>12</v>
      </c>
      <c r="E11">
        <v>41</v>
      </c>
      <c r="F11" s="1">
        <f>E11/$L$2</f>
        <v>0.68333333333333335</v>
      </c>
    </row>
    <row r="12" spans="1:12" hidden="1" x14ac:dyDescent="0.3">
      <c r="A12" t="s">
        <v>40</v>
      </c>
      <c r="B12" t="s">
        <v>37</v>
      </c>
      <c r="C12" t="s">
        <v>41</v>
      </c>
      <c r="D12" t="s">
        <v>13</v>
      </c>
      <c r="E12">
        <v>57</v>
      </c>
      <c r="F12" s="1">
        <f>E12/$L$1</f>
        <v>0.71250000000000002</v>
      </c>
    </row>
    <row r="13" spans="1:12" hidden="1" x14ac:dyDescent="0.3">
      <c r="A13" t="s">
        <v>42</v>
      </c>
      <c r="B13" t="s">
        <v>37</v>
      </c>
      <c r="C13" t="s">
        <v>41</v>
      </c>
      <c r="D13" t="s">
        <v>12</v>
      </c>
      <c r="E13">
        <v>19</v>
      </c>
      <c r="F13" s="1">
        <f>E13/$L$2</f>
        <v>0.31666666666666665</v>
      </c>
    </row>
    <row r="14" spans="1:12" x14ac:dyDescent="0.3">
      <c r="A14" t="s">
        <v>43</v>
      </c>
      <c r="B14" t="s">
        <v>44</v>
      </c>
      <c r="C14" t="s">
        <v>45</v>
      </c>
      <c r="D14" t="s">
        <v>13</v>
      </c>
      <c r="E14">
        <v>35</v>
      </c>
      <c r="F14" s="1">
        <f>E14/$L$1</f>
        <v>0.4375</v>
      </c>
    </row>
    <row r="15" spans="1:12" x14ac:dyDescent="0.3">
      <c r="A15" t="s">
        <v>46</v>
      </c>
      <c r="B15" t="s">
        <v>44</v>
      </c>
      <c r="C15" t="s">
        <v>45</v>
      </c>
      <c r="D15" t="s">
        <v>12</v>
      </c>
      <c r="E15">
        <v>57</v>
      </c>
      <c r="F15" s="1">
        <f>E15/$L$2</f>
        <v>0.95</v>
      </c>
    </row>
    <row r="16" spans="1:12" x14ac:dyDescent="0.3">
      <c r="A16" t="s">
        <v>47</v>
      </c>
      <c r="B16" t="s">
        <v>44</v>
      </c>
      <c r="C16" t="s">
        <v>48</v>
      </c>
      <c r="D16" t="s">
        <v>13</v>
      </c>
      <c r="E16">
        <v>45</v>
      </c>
      <c r="F16" s="1">
        <f>E16/$L$1</f>
        <v>0.5625</v>
      </c>
    </row>
    <row r="17" spans="1:6" x14ac:dyDescent="0.3">
      <c r="A17" t="s">
        <v>49</v>
      </c>
      <c r="B17" t="s">
        <v>44</v>
      </c>
      <c r="C17" t="s">
        <v>48</v>
      </c>
      <c r="D17" t="s">
        <v>12</v>
      </c>
      <c r="E17">
        <v>3</v>
      </c>
      <c r="F17" s="1">
        <f>E17/$L$2</f>
        <v>0.05</v>
      </c>
    </row>
    <row r="18" spans="1:6" x14ac:dyDescent="0.3">
      <c r="A18" t="s">
        <v>50</v>
      </c>
      <c r="B18" t="s">
        <v>51</v>
      </c>
      <c r="C18" t="s">
        <v>52</v>
      </c>
      <c r="D18" t="s">
        <v>13</v>
      </c>
      <c r="E18">
        <v>28</v>
      </c>
      <c r="F18" s="1">
        <f>E18/$L$1</f>
        <v>0.35</v>
      </c>
    </row>
    <row r="19" spans="1:6" x14ac:dyDescent="0.3">
      <c r="A19" t="s">
        <v>53</v>
      </c>
      <c r="B19" t="s">
        <v>51</v>
      </c>
      <c r="C19" t="s">
        <v>52</v>
      </c>
      <c r="D19" t="s">
        <v>12</v>
      </c>
      <c r="E19">
        <v>46</v>
      </c>
      <c r="F19" s="1">
        <f>E19/$L$2</f>
        <v>0.76666666666666672</v>
      </c>
    </row>
    <row r="20" spans="1:6" x14ac:dyDescent="0.3">
      <c r="A20" t="s">
        <v>54</v>
      </c>
      <c r="B20" t="s">
        <v>51</v>
      </c>
      <c r="C20" t="s">
        <v>55</v>
      </c>
      <c r="D20" t="s">
        <v>13</v>
      </c>
      <c r="E20">
        <v>52</v>
      </c>
      <c r="F20" s="1">
        <f>E20/$L$1</f>
        <v>0.65</v>
      </c>
    </row>
    <row r="21" spans="1:6" x14ac:dyDescent="0.3">
      <c r="A21" t="s">
        <v>56</v>
      </c>
      <c r="B21" t="s">
        <v>51</v>
      </c>
      <c r="C21" t="s">
        <v>55</v>
      </c>
      <c r="D21" t="s">
        <v>12</v>
      </c>
      <c r="E21">
        <v>14</v>
      </c>
      <c r="F21" s="1">
        <f>E21/$L$2</f>
        <v>0.23333333333333334</v>
      </c>
    </row>
    <row r="22" spans="1:6" hidden="1" x14ac:dyDescent="0.3">
      <c r="A22" t="s">
        <v>57</v>
      </c>
      <c r="B22" t="s">
        <v>58</v>
      </c>
      <c r="C22" t="s">
        <v>59</v>
      </c>
      <c r="D22" t="s">
        <v>13</v>
      </c>
      <c r="E22">
        <v>23</v>
      </c>
      <c r="F22" s="1">
        <f>E22/$L$1</f>
        <v>0.28749999999999998</v>
      </c>
    </row>
    <row r="23" spans="1:6" hidden="1" x14ac:dyDescent="0.3">
      <c r="A23" t="s">
        <v>60</v>
      </c>
      <c r="B23" t="s">
        <v>58</v>
      </c>
      <c r="C23" t="s">
        <v>59</v>
      </c>
      <c r="D23" t="s">
        <v>12</v>
      </c>
      <c r="E23">
        <v>40</v>
      </c>
      <c r="F23" s="1">
        <f>E23/$L$2</f>
        <v>0.66666666666666663</v>
      </c>
    </row>
    <row r="24" spans="1:6" hidden="1" x14ac:dyDescent="0.3">
      <c r="A24" t="s">
        <v>61</v>
      </c>
      <c r="B24" t="s">
        <v>58</v>
      </c>
      <c r="C24" t="s">
        <v>62</v>
      </c>
      <c r="D24" t="s">
        <v>13</v>
      </c>
      <c r="E24">
        <v>57</v>
      </c>
      <c r="F24" s="1">
        <f>E24/$L$1</f>
        <v>0.71250000000000002</v>
      </c>
    </row>
    <row r="25" spans="1:6" hidden="1" x14ac:dyDescent="0.3">
      <c r="A25" t="s">
        <v>63</v>
      </c>
      <c r="B25" t="s">
        <v>58</v>
      </c>
      <c r="C25" t="s">
        <v>62</v>
      </c>
      <c r="D25" t="s">
        <v>12</v>
      </c>
      <c r="E25">
        <v>20</v>
      </c>
      <c r="F25" s="1">
        <f>E25/$L$2</f>
        <v>0.33333333333333331</v>
      </c>
    </row>
    <row r="26" spans="1:6" hidden="1" x14ac:dyDescent="0.3">
      <c r="A26" t="s">
        <v>64</v>
      </c>
      <c r="B26" t="s">
        <v>65</v>
      </c>
      <c r="C26" t="s">
        <v>59</v>
      </c>
      <c r="D26" t="s">
        <v>13</v>
      </c>
      <c r="E26">
        <v>36</v>
      </c>
      <c r="F26" s="1">
        <f>E26/$L$1</f>
        <v>0.45</v>
      </c>
    </row>
    <row r="27" spans="1:6" hidden="1" x14ac:dyDescent="0.3">
      <c r="A27" t="s">
        <v>66</v>
      </c>
      <c r="B27" t="s">
        <v>65</v>
      </c>
      <c r="C27" t="s">
        <v>59</v>
      </c>
      <c r="D27" t="s">
        <v>12</v>
      </c>
      <c r="E27">
        <v>35</v>
      </c>
      <c r="F27" s="1">
        <f>E27/$L$2</f>
        <v>0.58333333333333337</v>
      </c>
    </row>
    <row r="28" spans="1:6" hidden="1" x14ac:dyDescent="0.3">
      <c r="A28" t="s">
        <v>67</v>
      </c>
      <c r="B28" t="s">
        <v>65</v>
      </c>
      <c r="C28" t="s">
        <v>62</v>
      </c>
      <c r="D28" t="s">
        <v>13</v>
      </c>
      <c r="E28">
        <v>44</v>
      </c>
      <c r="F28" s="1">
        <f>E28/$L$1</f>
        <v>0.55000000000000004</v>
      </c>
    </row>
    <row r="29" spans="1:6" hidden="1" x14ac:dyDescent="0.3">
      <c r="A29" t="s">
        <v>68</v>
      </c>
      <c r="B29" t="s">
        <v>65</v>
      </c>
      <c r="C29" t="s">
        <v>62</v>
      </c>
      <c r="D29" t="s">
        <v>12</v>
      </c>
      <c r="E29">
        <v>25</v>
      </c>
      <c r="F29" s="1">
        <f>E29/$L$2</f>
        <v>0.41666666666666669</v>
      </c>
    </row>
    <row r="30" spans="1:6" hidden="1" x14ac:dyDescent="0.3">
      <c r="A30" t="s">
        <v>70</v>
      </c>
      <c r="B30" t="s">
        <v>71</v>
      </c>
      <c r="C30" t="s">
        <v>59</v>
      </c>
      <c r="D30" t="s">
        <v>13</v>
      </c>
      <c r="E30">
        <v>42</v>
      </c>
      <c r="F30" s="1">
        <f>E30/$L$1</f>
        <v>0.52500000000000002</v>
      </c>
    </row>
    <row r="31" spans="1:6" hidden="1" x14ac:dyDescent="0.3">
      <c r="A31" t="s">
        <v>72</v>
      </c>
      <c r="B31" t="s">
        <v>71</v>
      </c>
      <c r="C31" t="s">
        <v>59</v>
      </c>
      <c r="D31" t="s">
        <v>12</v>
      </c>
      <c r="E31">
        <v>31</v>
      </c>
      <c r="F31" s="1">
        <f>E31/$L$2</f>
        <v>0.51666666666666672</v>
      </c>
    </row>
    <row r="32" spans="1:6" hidden="1" x14ac:dyDescent="0.3">
      <c r="A32" t="s">
        <v>73</v>
      </c>
      <c r="B32" t="s">
        <v>71</v>
      </c>
      <c r="C32" t="s">
        <v>62</v>
      </c>
      <c r="D32" t="s">
        <v>13</v>
      </c>
      <c r="E32">
        <v>38</v>
      </c>
      <c r="F32" s="1">
        <f>E32/$L$1</f>
        <v>0.47499999999999998</v>
      </c>
    </row>
    <row r="33" spans="1:6" hidden="1" x14ac:dyDescent="0.3">
      <c r="A33" t="s">
        <v>74</v>
      </c>
      <c r="B33" t="s">
        <v>71</v>
      </c>
      <c r="C33" t="s">
        <v>62</v>
      </c>
      <c r="D33" t="s">
        <v>12</v>
      </c>
      <c r="E33">
        <v>29</v>
      </c>
      <c r="F33" s="1">
        <f>E33/$L$2</f>
        <v>0.48333333333333334</v>
      </c>
    </row>
    <row r="34" spans="1:6" hidden="1" x14ac:dyDescent="0.3">
      <c r="A34" t="s">
        <v>75</v>
      </c>
      <c r="B34" t="s">
        <v>76</v>
      </c>
      <c r="C34" t="s">
        <v>77</v>
      </c>
      <c r="D34" t="s">
        <v>13</v>
      </c>
      <c r="E34">
        <v>33</v>
      </c>
      <c r="F34" s="1">
        <f>E34/$L$1</f>
        <v>0.41249999999999998</v>
      </c>
    </row>
    <row r="35" spans="1:6" hidden="1" x14ac:dyDescent="0.3">
      <c r="A35" t="s">
        <v>78</v>
      </c>
      <c r="B35" t="s">
        <v>76</v>
      </c>
      <c r="C35" t="s">
        <v>77</v>
      </c>
      <c r="D35" t="s">
        <v>12</v>
      </c>
      <c r="E35">
        <v>27</v>
      </c>
      <c r="F35" s="1">
        <f>E35/$L$2</f>
        <v>0.45</v>
      </c>
    </row>
    <row r="36" spans="1:6" hidden="1" x14ac:dyDescent="0.3">
      <c r="A36" t="s">
        <v>79</v>
      </c>
      <c r="B36" t="s">
        <v>76</v>
      </c>
      <c r="C36" t="s">
        <v>80</v>
      </c>
      <c r="D36" t="s">
        <v>13</v>
      </c>
      <c r="E36">
        <v>47</v>
      </c>
      <c r="F36" s="1">
        <f>E36/$L$1</f>
        <v>0.58750000000000002</v>
      </c>
    </row>
    <row r="37" spans="1:6" hidden="1" x14ac:dyDescent="0.3">
      <c r="A37" t="s">
        <v>81</v>
      </c>
      <c r="B37" t="s">
        <v>76</v>
      </c>
      <c r="C37" t="s">
        <v>80</v>
      </c>
      <c r="D37" t="s">
        <v>12</v>
      </c>
      <c r="E37">
        <v>33</v>
      </c>
      <c r="F37" s="1">
        <f>E37/$L$2</f>
        <v>0.55000000000000004</v>
      </c>
    </row>
    <row r="38" spans="1:6" hidden="1" x14ac:dyDescent="0.3">
      <c r="A38" t="s">
        <v>82</v>
      </c>
      <c r="B38" t="s">
        <v>83</v>
      </c>
      <c r="C38" t="s">
        <v>84</v>
      </c>
      <c r="D38" t="s">
        <v>13</v>
      </c>
      <c r="E38">
        <v>27</v>
      </c>
      <c r="F38" s="1">
        <f>E38/$L$1</f>
        <v>0.33750000000000002</v>
      </c>
    </row>
    <row r="39" spans="1:6" hidden="1" x14ac:dyDescent="0.3">
      <c r="A39" t="s">
        <v>85</v>
      </c>
      <c r="B39" t="s">
        <v>83</v>
      </c>
      <c r="C39" t="s">
        <v>84</v>
      </c>
      <c r="D39" t="s">
        <v>12</v>
      </c>
      <c r="E39">
        <v>39</v>
      </c>
      <c r="F39" s="1">
        <f>E39/$L$2</f>
        <v>0.65</v>
      </c>
    </row>
    <row r="40" spans="1:6" hidden="1" x14ac:dyDescent="0.3">
      <c r="A40" t="s">
        <v>86</v>
      </c>
      <c r="B40" t="s">
        <v>83</v>
      </c>
      <c r="C40" t="s">
        <v>87</v>
      </c>
      <c r="D40" t="s">
        <v>13</v>
      </c>
      <c r="E40">
        <v>53</v>
      </c>
      <c r="F40" s="1">
        <f>E40/$L$1</f>
        <v>0.66249999999999998</v>
      </c>
    </row>
    <row r="41" spans="1:6" hidden="1" x14ac:dyDescent="0.3">
      <c r="A41" t="s">
        <v>88</v>
      </c>
      <c r="B41" t="s">
        <v>83</v>
      </c>
      <c r="C41" t="s">
        <v>87</v>
      </c>
      <c r="D41" t="s">
        <v>12</v>
      </c>
      <c r="E41">
        <v>21</v>
      </c>
      <c r="F41" s="1">
        <f>E41/$L$2</f>
        <v>0.35</v>
      </c>
    </row>
    <row r="42" spans="1:6" hidden="1" x14ac:dyDescent="0.3">
      <c r="A42" t="s">
        <v>89</v>
      </c>
      <c r="B42" t="s">
        <v>90</v>
      </c>
      <c r="C42" t="s">
        <v>91</v>
      </c>
      <c r="D42" t="s">
        <v>13</v>
      </c>
      <c r="E42">
        <v>38</v>
      </c>
      <c r="F42" s="1">
        <f>E42/$L$1</f>
        <v>0.47499999999999998</v>
      </c>
    </row>
    <row r="43" spans="1:6" hidden="1" x14ac:dyDescent="0.3">
      <c r="A43" t="s">
        <v>92</v>
      </c>
      <c r="B43" t="s">
        <v>90</v>
      </c>
      <c r="C43" t="s">
        <v>91</v>
      </c>
      <c r="D43" t="s">
        <v>12</v>
      </c>
      <c r="E43">
        <v>30</v>
      </c>
      <c r="F43" s="1">
        <f>E43/$L$2</f>
        <v>0.5</v>
      </c>
    </row>
    <row r="44" spans="1:6" hidden="1" x14ac:dyDescent="0.3">
      <c r="A44" t="s">
        <v>93</v>
      </c>
      <c r="B44" t="s">
        <v>90</v>
      </c>
      <c r="C44" t="s">
        <v>94</v>
      </c>
      <c r="D44" t="s">
        <v>13</v>
      </c>
      <c r="E44">
        <v>42</v>
      </c>
      <c r="F44" s="1">
        <f>E44/$L$1</f>
        <v>0.52500000000000002</v>
      </c>
    </row>
    <row r="45" spans="1:6" hidden="1" x14ac:dyDescent="0.3">
      <c r="A45" t="s">
        <v>95</v>
      </c>
      <c r="B45" t="s">
        <v>90</v>
      </c>
      <c r="C45" t="s">
        <v>94</v>
      </c>
      <c r="D45" t="s">
        <v>12</v>
      </c>
      <c r="E45">
        <v>30</v>
      </c>
      <c r="F45" s="1">
        <f>E45/$L$2</f>
        <v>0.5</v>
      </c>
    </row>
    <row r="46" spans="1:6" hidden="1" x14ac:dyDescent="0.3">
      <c r="A46" t="s">
        <v>96</v>
      </c>
      <c r="B46" t="s">
        <v>97</v>
      </c>
      <c r="C46" t="s">
        <v>98</v>
      </c>
      <c r="D46" t="s">
        <v>13</v>
      </c>
      <c r="E46">
        <v>21</v>
      </c>
      <c r="F46" s="1">
        <f>E46/$L$1</f>
        <v>0.26250000000000001</v>
      </c>
    </row>
    <row r="47" spans="1:6" hidden="1" x14ac:dyDescent="0.3">
      <c r="A47" t="s">
        <v>99</v>
      </c>
      <c r="B47" t="s">
        <v>97</v>
      </c>
      <c r="C47" t="s">
        <v>98</v>
      </c>
      <c r="D47" t="s">
        <v>12</v>
      </c>
      <c r="E47">
        <v>42</v>
      </c>
      <c r="F47" s="1">
        <f>E47/$L$2</f>
        <v>0.7</v>
      </c>
    </row>
    <row r="48" spans="1:6" hidden="1" x14ac:dyDescent="0.3">
      <c r="A48" t="s">
        <v>100</v>
      </c>
      <c r="B48" t="s">
        <v>97</v>
      </c>
      <c r="C48" t="s">
        <v>101</v>
      </c>
      <c r="D48" t="s">
        <v>13</v>
      </c>
      <c r="E48">
        <v>59</v>
      </c>
      <c r="F48" s="1">
        <f>E48/$L$1</f>
        <v>0.73750000000000004</v>
      </c>
    </row>
    <row r="49" spans="1:6" hidden="1" x14ac:dyDescent="0.3">
      <c r="A49" t="s">
        <v>102</v>
      </c>
      <c r="B49" t="s">
        <v>97</v>
      </c>
      <c r="C49" t="s">
        <v>101</v>
      </c>
      <c r="D49" t="s">
        <v>12</v>
      </c>
      <c r="E49">
        <v>18</v>
      </c>
      <c r="F49" s="1">
        <f>E49/$L$2</f>
        <v>0.3</v>
      </c>
    </row>
    <row r="50" spans="1:6" x14ac:dyDescent="0.3">
      <c r="A50" t="s">
        <v>103</v>
      </c>
      <c r="B50" t="s">
        <v>104</v>
      </c>
      <c r="C50" t="s">
        <v>105</v>
      </c>
      <c r="D50" t="s">
        <v>13</v>
      </c>
      <c r="E50">
        <v>25</v>
      </c>
      <c r="F50" s="1">
        <f>E50/$L$1</f>
        <v>0.3125</v>
      </c>
    </row>
    <row r="51" spans="1:6" x14ac:dyDescent="0.3">
      <c r="A51" t="s">
        <v>106</v>
      </c>
      <c r="B51" t="s">
        <v>104</v>
      </c>
      <c r="C51" t="s">
        <v>105</v>
      </c>
      <c r="D51" t="s">
        <v>12</v>
      </c>
      <c r="E51">
        <v>45</v>
      </c>
      <c r="F51" s="1">
        <f>E51/$L$2</f>
        <v>0.75</v>
      </c>
    </row>
    <row r="52" spans="1:6" x14ac:dyDescent="0.3">
      <c r="A52" t="s">
        <v>107</v>
      </c>
      <c r="B52" t="s">
        <v>104</v>
      </c>
      <c r="C52" t="s">
        <v>108</v>
      </c>
      <c r="D52" t="s">
        <v>13</v>
      </c>
      <c r="E52">
        <v>55</v>
      </c>
      <c r="F52" s="1">
        <f>E52/$L$1</f>
        <v>0.6875</v>
      </c>
    </row>
    <row r="53" spans="1:6" x14ac:dyDescent="0.3">
      <c r="A53" t="s">
        <v>109</v>
      </c>
      <c r="B53" t="s">
        <v>104</v>
      </c>
      <c r="C53" t="s">
        <v>108</v>
      </c>
      <c r="D53" t="s">
        <v>12</v>
      </c>
      <c r="E53">
        <v>15</v>
      </c>
      <c r="F53" s="1">
        <f>E53/$L$2</f>
        <v>0.25</v>
      </c>
    </row>
    <row r="54" spans="1:6" hidden="1" x14ac:dyDescent="0.3">
      <c r="A54" t="s">
        <v>110</v>
      </c>
      <c r="B54" t="s">
        <v>111</v>
      </c>
      <c r="C54" t="s">
        <v>59</v>
      </c>
      <c r="D54" t="s">
        <v>13</v>
      </c>
      <c r="E54">
        <v>52</v>
      </c>
      <c r="F54" s="1">
        <f>E54/$L$1</f>
        <v>0.65</v>
      </c>
    </row>
    <row r="55" spans="1:6" hidden="1" x14ac:dyDescent="0.3">
      <c r="A55" t="s">
        <v>112</v>
      </c>
      <c r="B55" t="s">
        <v>111</v>
      </c>
      <c r="C55" t="s">
        <v>59</v>
      </c>
      <c r="D55" t="s">
        <v>12</v>
      </c>
      <c r="E55">
        <v>32</v>
      </c>
      <c r="F55" s="1">
        <f>E55/$L$2</f>
        <v>0.53333333333333333</v>
      </c>
    </row>
    <row r="56" spans="1:6" hidden="1" x14ac:dyDescent="0.3">
      <c r="A56" t="s">
        <v>113</v>
      </c>
      <c r="B56" t="s">
        <v>111</v>
      </c>
      <c r="C56" t="s">
        <v>62</v>
      </c>
      <c r="D56" t="s">
        <v>13</v>
      </c>
      <c r="E56">
        <v>28</v>
      </c>
      <c r="F56" s="1">
        <f>E56/$L$1</f>
        <v>0.35</v>
      </c>
    </row>
    <row r="57" spans="1:6" hidden="1" x14ac:dyDescent="0.3">
      <c r="A57" t="s">
        <v>114</v>
      </c>
      <c r="B57" t="s">
        <v>111</v>
      </c>
      <c r="C57" t="s">
        <v>62</v>
      </c>
      <c r="D57" t="s">
        <v>12</v>
      </c>
      <c r="E57">
        <v>28</v>
      </c>
      <c r="F57" s="1">
        <f>E57/$L$2</f>
        <v>0.46666666666666667</v>
      </c>
    </row>
    <row r="58" spans="1:6" hidden="1" x14ac:dyDescent="0.3">
      <c r="A58" t="s">
        <v>115</v>
      </c>
      <c r="B58" t="s">
        <v>116</v>
      </c>
      <c r="C58" t="s">
        <v>117</v>
      </c>
      <c r="D58" t="s">
        <v>13</v>
      </c>
      <c r="E58">
        <v>28</v>
      </c>
      <c r="F58" s="1">
        <f>E58/$L$1</f>
        <v>0.35</v>
      </c>
    </row>
    <row r="59" spans="1:6" hidden="1" x14ac:dyDescent="0.3">
      <c r="A59" t="s">
        <v>118</v>
      </c>
      <c r="B59" t="s">
        <v>116</v>
      </c>
      <c r="C59" t="s">
        <v>117</v>
      </c>
      <c r="D59" t="s">
        <v>12</v>
      </c>
      <c r="E59">
        <v>41</v>
      </c>
      <c r="F59" s="1">
        <f>E59/$L$2</f>
        <v>0.68333333333333335</v>
      </c>
    </row>
    <row r="60" spans="1:6" hidden="1" x14ac:dyDescent="0.3">
      <c r="A60" t="s">
        <v>119</v>
      </c>
      <c r="B60" t="s">
        <v>116</v>
      </c>
      <c r="C60" t="s">
        <v>120</v>
      </c>
      <c r="D60" t="s">
        <v>13</v>
      </c>
      <c r="E60">
        <v>52</v>
      </c>
      <c r="F60" s="1">
        <f>E60/$L$1</f>
        <v>0.65</v>
      </c>
    </row>
    <row r="61" spans="1:6" hidden="1" x14ac:dyDescent="0.3">
      <c r="A61" t="s">
        <v>121</v>
      </c>
      <c r="B61" t="s">
        <v>116</v>
      </c>
      <c r="C61" t="s">
        <v>120</v>
      </c>
      <c r="D61" t="s">
        <v>12</v>
      </c>
      <c r="E61">
        <v>19</v>
      </c>
      <c r="F61" s="1">
        <f>E61/$L$2</f>
        <v>0.31666666666666665</v>
      </c>
    </row>
    <row r="62" spans="1:6" hidden="1" x14ac:dyDescent="0.3">
      <c r="A62" t="s">
        <v>122</v>
      </c>
      <c r="B62" t="s">
        <v>123</v>
      </c>
      <c r="C62" t="s">
        <v>124</v>
      </c>
      <c r="D62" t="s">
        <v>13</v>
      </c>
      <c r="E62">
        <v>36</v>
      </c>
      <c r="F62" s="1">
        <f>E62/$L$1</f>
        <v>0.45</v>
      </c>
    </row>
    <row r="63" spans="1:6" hidden="1" x14ac:dyDescent="0.3">
      <c r="A63" t="s">
        <v>125</v>
      </c>
      <c r="B63" t="s">
        <v>123</v>
      </c>
      <c r="C63" t="s">
        <v>124</v>
      </c>
      <c r="D63" t="s">
        <v>12</v>
      </c>
      <c r="E63">
        <v>36</v>
      </c>
      <c r="F63" s="1">
        <f>E63/$L$2</f>
        <v>0.6</v>
      </c>
    </row>
    <row r="64" spans="1:6" hidden="1" x14ac:dyDescent="0.3">
      <c r="A64" t="s">
        <v>126</v>
      </c>
      <c r="B64" t="s">
        <v>123</v>
      </c>
      <c r="C64" t="s">
        <v>127</v>
      </c>
      <c r="D64" t="s">
        <v>13</v>
      </c>
      <c r="E64">
        <v>44</v>
      </c>
      <c r="F64" s="1">
        <f>E64/$L$1</f>
        <v>0.55000000000000004</v>
      </c>
    </row>
    <row r="65" spans="1:6" hidden="1" x14ac:dyDescent="0.3">
      <c r="A65" t="s">
        <v>128</v>
      </c>
      <c r="B65" t="s">
        <v>123</v>
      </c>
      <c r="C65" t="s">
        <v>127</v>
      </c>
      <c r="D65" t="s">
        <v>12</v>
      </c>
      <c r="E65">
        <v>24</v>
      </c>
      <c r="F65" s="1">
        <f>E65/$L$2</f>
        <v>0.4</v>
      </c>
    </row>
    <row r="66" spans="1:6" hidden="1" x14ac:dyDescent="0.3">
      <c r="A66" t="s">
        <v>129</v>
      </c>
      <c r="B66" t="s">
        <v>130</v>
      </c>
      <c r="C66" t="s">
        <v>131</v>
      </c>
      <c r="D66" t="s">
        <v>13</v>
      </c>
      <c r="E66">
        <v>39</v>
      </c>
      <c r="F66" s="1">
        <f>E66/$L$1</f>
        <v>0.48749999999999999</v>
      </c>
    </row>
    <row r="67" spans="1:6" hidden="1" x14ac:dyDescent="0.3">
      <c r="A67" t="s">
        <v>132</v>
      </c>
      <c r="B67" t="s">
        <v>130</v>
      </c>
      <c r="C67" t="s">
        <v>131</v>
      </c>
      <c r="D67" t="s">
        <v>12</v>
      </c>
      <c r="E67">
        <v>38</v>
      </c>
      <c r="F67" s="1">
        <f>E67/$L$2</f>
        <v>0.6333333333333333</v>
      </c>
    </row>
    <row r="68" spans="1:6" hidden="1" x14ac:dyDescent="0.3">
      <c r="A68" t="s">
        <v>133</v>
      </c>
      <c r="B68" t="s">
        <v>130</v>
      </c>
      <c r="C68" t="s">
        <v>134</v>
      </c>
      <c r="D68" t="s">
        <v>13</v>
      </c>
      <c r="E68">
        <v>41</v>
      </c>
      <c r="F68" s="1">
        <f>E68/$L$1</f>
        <v>0.51249999999999996</v>
      </c>
    </row>
    <row r="69" spans="1:6" hidden="1" x14ac:dyDescent="0.3">
      <c r="A69" t="s">
        <v>135</v>
      </c>
      <c r="B69" t="s">
        <v>130</v>
      </c>
      <c r="C69" t="s">
        <v>134</v>
      </c>
      <c r="D69" t="s">
        <v>12</v>
      </c>
      <c r="E69">
        <v>22</v>
      </c>
      <c r="F69" s="1">
        <f>E69/$L$2</f>
        <v>0.36666666666666664</v>
      </c>
    </row>
    <row r="70" spans="1:6" hidden="1" x14ac:dyDescent="0.3">
      <c r="A70" t="s">
        <v>136</v>
      </c>
      <c r="B70" t="s">
        <v>137</v>
      </c>
      <c r="C70" t="s">
        <v>138</v>
      </c>
      <c r="D70" t="s">
        <v>13</v>
      </c>
      <c r="E70">
        <v>30</v>
      </c>
      <c r="F70" s="1">
        <f>E70/$L$1</f>
        <v>0.375</v>
      </c>
    </row>
    <row r="71" spans="1:6" hidden="1" x14ac:dyDescent="0.3">
      <c r="A71" t="s">
        <v>139</v>
      </c>
      <c r="B71" t="s">
        <v>137</v>
      </c>
      <c r="C71" t="s">
        <v>138</v>
      </c>
      <c r="D71" t="s">
        <v>12</v>
      </c>
      <c r="E71">
        <v>45</v>
      </c>
      <c r="F71" s="1">
        <f>E71/$L$2</f>
        <v>0.75</v>
      </c>
    </row>
    <row r="72" spans="1:6" hidden="1" x14ac:dyDescent="0.3">
      <c r="A72" t="s">
        <v>140</v>
      </c>
      <c r="B72" t="s">
        <v>137</v>
      </c>
      <c r="C72" t="s">
        <v>141</v>
      </c>
      <c r="D72" t="s">
        <v>13</v>
      </c>
      <c r="E72">
        <v>50</v>
      </c>
      <c r="F72" s="1">
        <f>E72/$L$1</f>
        <v>0.625</v>
      </c>
    </row>
    <row r="73" spans="1:6" hidden="1" x14ac:dyDescent="0.3">
      <c r="A73" t="s">
        <v>142</v>
      </c>
      <c r="B73" t="s">
        <v>137</v>
      </c>
      <c r="C73" t="s">
        <v>141</v>
      </c>
      <c r="D73" t="s">
        <v>12</v>
      </c>
      <c r="E73">
        <v>15</v>
      </c>
      <c r="F73" s="1">
        <f>E73/$L$2</f>
        <v>0.25</v>
      </c>
    </row>
  </sheetData>
  <autoFilter ref="A1:F73" xr:uid="{00000000-0001-0000-0200-000000000000}">
    <filterColumn colId="1">
      <filters>
        <filter val="CustomerType [Binned]"/>
        <filter val="DeliverySpeed [Binned]"/>
        <filter val="ProductQuality [Binned]"/>
      </filters>
    </filterColumn>
  </autoFilter>
  <conditionalFormatting sqref="F2:F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836-0040-43BF-8933-4FAAEADBFA8D}">
  <dimension ref="A3:O17"/>
  <sheetViews>
    <sheetView workbookViewId="0">
      <selection activeCell="D17" sqref="D17"/>
    </sheetView>
  </sheetViews>
  <sheetFormatPr defaultRowHeight="14.4" x14ac:dyDescent="0.3"/>
  <cols>
    <col min="1" max="1" width="20.33203125" bestFit="1" customWidth="1"/>
    <col min="6" max="6" width="13.77734375" bestFit="1" customWidth="1"/>
    <col min="7" max="7" width="13.77734375" customWidth="1"/>
  </cols>
  <sheetData>
    <row r="3" spans="1:15" x14ac:dyDescent="0.3">
      <c r="A3" t="s">
        <v>15</v>
      </c>
      <c r="B3" t="s">
        <v>16</v>
      </c>
      <c r="D3" t="s">
        <v>17</v>
      </c>
      <c r="E3" t="s">
        <v>18</v>
      </c>
      <c r="F3" t="s">
        <v>152</v>
      </c>
      <c r="H3" t="s">
        <v>18</v>
      </c>
      <c r="I3" t="s">
        <v>150</v>
      </c>
    </row>
    <row r="4" spans="1:15" x14ac:dyDescent="0.3">
      <c r="A4" t="s">
        <v>44</v>
      </c>
      <c r="B4" t="s">
        <v>45</v>
      </c>
      <c r="C4" t="s">
        <v>145</v>
      </c>
      <c r="D4" t="s">
        <v>13</v>
      </c>
      <c r="E4">
        <v>35</v>
      </c>
      <c r="F4" s="2">
        <f>E4/$L$7</f>
        <v>0.4375</v>
      </c>
      <c r="G4" t="s">
        <v>147</v>
      </c>
      <c r="H4">
        <f>SUM(E4:E5)</f>
        <v>92</v>
      </c>
      <c r="I4" s="2">
        <f>H4/$L$9</f>
        <v>0.65714285714285714</v>
      </c>
    </row>
    <row r="5" spans="1:15" x14ac:dyDescent="0.3">
      <c r="A5" t="s">
        <v>44</v>
      </c>
      <c r="B5" t="s">
        <v>45</v>
      </c>
      <c r="C5" t="s">
        <v>145</v>
      </c>
      <c r="D5" t="s">
        <v>12</v>
      </c>
      <c r="E5">
        <v>57</v>
      </c>
      <c r="F5">
        <f>E5/$L$8</f>
        <v>0.95</v>
      </c>
      <c r="G5" t="s">
        <v>148</v>
      </c>
      <c r="H5">
        <f>SUM(E8:E9)</f>
        <v>74</v>
      </c>
      <c r="I5" s="2">
        <f>H5/$L$9</f>
        <v>0.52857142857142858</v>
      </c>
    </row>
    <row r="6" spans="1:15" x14ac:dyDescent="0.3">
      <c r="A6" t="s">
        <v>44</v>
      </c>
      <c r="B6" t="s">
        <v>48</v>
      </c>
      <c r="C6" t="s">
        <v>146</v>
      </c>
      <c r="D6" t="s">
        <v>13</v>
      </c>
      <c r="E6">
        <v>45</v>
      </c>
      <c r="F6">
        <f>E6/$L$7</f>
        <v>0.5625</v>
      </c>
    </row>
    <row r="7" spans="1:15" x14ac:dyDescent="0.3">
      <c r="A7" t="s">
        <v>44</v>
      </c>
      <c r="B7" t="s">
        <v>48</v>
      </c>
      <c r="C7" t="s">
        <v>146</v>
      </c>
      <c r="D7" t="s">
        <v>12</v>
      </c>
      <c r="E7">
        <v>3</v>
      </c>
      <c r="F7">
        <f>E7/$L$8</f>
        <v>0.05</v>
      </c>
      <c r="J7" t="s">
        <v>143</v>
      </c>
      <c r="K7" t="s">
        <v>13</v>
      </c>
      <c r="L7">
        <v>80</v>
      </c>
      <c r="N7" t="s">
        <v>144</v>
      </c>
      <c r="O7" s="2">
        <f>L7/L9</f>
        <v>0.5714285714285714</v>
      </c>
    </row>
    <row r="8" spans="1:15" x14ac:dyDescent="0.3">
      <c r="A8" t="s">
        <v>51</v>
      </c>
      <c r="B8" t="s">
        <v>52</v>
      </c>
      <c r="C8" t="s">
        <v>145</v>
      </c>
      <c r="D8" t="s">
        <v>13</v>
      </c>
      <c r="E8">
        <v>28</v>
      </c>
      <c r="F8" s="2">
        <f>E8/$L$7</f>
        <v>0.35</v>
      </c>
      <c r="J8" t="s">
        <v>143</v>
      </c>
      <c r="K8" t="s">
        <v>12</v>
      </c>
      <c r="L8">
        <v>60</v>
      </c>
    </row>
    <row r="9" spans="1:15" x14ac:dyDescent="0.3">
      <c r="A9" t="s">
        <v>51</v>
      </c>
      <c r="B9" t="s">
        <v>52</v>
      </c>
      <c r="C9" t="s">
        <v>145</v>
      </c>
      <c r="D9" t="s">
        <v>12</v>
      </c>
      <c r="E9">
        <v>46</v>
      </c>
      <c r="F9">
        <f>E9/$L$8</f>
        <v>0.76666666666666672</v>
      </c>
      <c r="L9">
        <f>SUM(L7:L8)</f>
        <v>140</v>
      </c>
    </row>
    <row r="10" spans="1:15" x14ac:dyDescent="0.3">
      <c r="A10" t="s">
        <v>51</v>
      </c>
      <c r="B10" t="s">
        <v>55</v>
      </c>
      <c r="C10" t="s">
        <v>146</v>
      </c>
      <c r="D10" t="s">
        <v>13</v>
      </c>
      <c r="E10">
        <v>52</v>
      </c>
      <c r="F10">
        <f>E10/$L$7</f>
        <v>0.65</v>
      </c>
    </row>
    <row r="11" spans="1:15" x14ac:dyDescent="0.3">
      <c r="A11" t="s">
        <v>51</v>
      </c>
      <c r="B11" t="s">
        <v>55</v>
      </c>
      <c r="C11" t="s">
        <v>146</v>
      </c>
      <c r="D11" t="s">
        <v>12</v>
      </c>
      <c r="E11">
        <v>14</v>
      </c>
      <c r="F11">
        <f>E11/$L$8</f>
        <v>0.23333333333333334</v>
      </c>
    </row>
    <row r="13" spans="1:15" x14ac:dyDescent="0.3">
      <c r="B13" t="s">
        <v>147</v>
      </c>
      <c r="C13" t="s">
        <v>148</v>
      </c>
      <c r="D13" t="s">
        <v>149</v>
      </c>
    </row>
    <row r="14" spans="1:15" x14ac:dyDescent="0.3">
      <c r="A14" t="s">
        <v>144</v>
      </c>
      <c r="D14">
        <f>O7</f>
        <v>0.5714285714285714</v>
      </c>
    </row>
    <row r="15" spans="1:15" x14ac:dyDescent="0.3">
      <c r="A15" t="s">
        <v>152</v>
      </c>
      <c r="B15">
        <f>F4</f>
        <v>0.4375</v>
      </c>
      <c r="C15">
        <f>F8</f>
        <v>0.35</v>
      </c>
      <c r="D15">
        <f>B15*C15</f>
        <v>0.15312499999999998</v>
      </c>
    </row>
    <row r="16" spans="1:15" x14ac:dyDescent="0.3">
      <c r="A16" t="s">
        <v>150</v>
      </c>
      <c r="B16">
        <f>I4</f>
        <v>0.65714285714285714</v>
      </c>
      <c r="C16">
        <f>I5</f>
        <v>0.52857142857142858</v>
      </c>
      <c r="D16">
        <f>B16*C16</f>
        <v>0.34734693877551021</v>
      </c>
    </row>
    <row r="17" spans="1:4" x14ac:dyDescent="0.3">
      <c r="A17" t="s">
        <v>151</v>
      </c>
      <c r="D17" s="3">
        <f>D15*D14/D16</f>
        <v>0.25190951821386598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I4" sqref="I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22</v>
      </c>
      <c r="C2">
        <v>14</v>
      </c>
      <c r="D2">
        <v>20</v>
      </c>
      <c r="E2">
        <v>4</v>
      </c>
      <c r="F2">
        <v>0.84615384615384615</v>
      </c>
      <c r="G2">
        <v>0.61111111111111116</v>
      </c>
      <c r="H2">
        <v>0.84615384615384615</v>
      </c>
      <c r="I2">
        <v>0.58823529411764708</v>
      </c>
      <c r="J2">
        <v>0.70967741935483875</v>
      </c>
    </row>
    <row r="3" spans="1:12" x14ac:dyDescent="0.3">
      <c r="A3" t="s">
        <v>13</v>
      </c>
      <c r="B3">
        <v>20</v>
      </c>
      <c r="C3">
        <v>4</v>
      </c>
      <c r="D3">
        <v>22</v>
      </c>
      <c r="E3">
        <v>14</v>
      </c>
      <c r="F3">
        <v>0.58823529411764708</v>
      </c>
      <c r="G3">
        <v>0.83333333333333337</v>
      </c>
      <c r="H3">
        <v>0.58823529411764708</v>
      </c>
      <c r="I3">
        <v>0.84615384615384615</v>
      </c>
      <c r="J3">
        <v>0.68965517241379315</v>
      </c>
    </row>
    <row r="4" spans="1:12" x14ac:dyDescent="0.3">
      <c r="A4" t="s">
        <v>14</v>
      </c>
      <c r="K4" s="3">
        <v>0.7</v>
      </c>
      <c r="L4">
        <v>0.41558441558441545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22</v>
      </c>
      <c r="B2" t="s">
        <v>30</v>
      </c>
      <c r="C2" t="s">
        <v>31</v>
      </c>
      <c r="D2" t="s">
        <v>13</v>
      </c>
      <c r="E2">
        <v>48</v>
      </c>
      <c r="F2">
        <v>0</v>
      </c>
    </row>
    <row r="3" spans="1:8" x14ac:dyDescent="0.3">
      <c r="A3" t="s">
        <v>25</v>
      </c>
      <c r="B3" t="s">
        <v>30</v>
      </c>
      <c r="C3" t="s">
        <v>31</v>
      </c>
      <c r="D3" t="s">
        <v>12</v>
      </c>
      <c r="E3">
        <v>26</v>
      </c>
      <c r="F3">
        <v>0</v>
      </c>
    </row>
    <row r="4" spans="1:8" x14ac:dyDescent="0.3">
      <c r="A4" t="s">
        <v>26</v>
      </c>
      <c r="B4" t="s">
        <v>30</v>
      </c>
      <c r="C4" t="s">
        <v>34</v>
      </c>
      <c r="D4" t="s">
        <v>13</v>
      </c>
      <c r="E4">
        <v>32</v>
      </c>
      <c r="F4">
        <v>0</v>
      </c>
    </row>
    <row r="5" spans="1:8" x14ac:dyDescent="0.3">
      <c r="A5" t="s">
        <v>28</v>
      </c>
      <c r="B5" t="s">
        <v>30</v>
      </c>
      <c r="C5" t="s">
        <v>34</v>
      </c>
      <c r="D5" t="s">
        <v>12</v>
      </c>
      <c r="E5">
        <v>34</v>
      </c>
      <c r="F5">
        <v>0</v>
      </c>
    </row>
    <row r="6" spans="1:8" x14ac:dyDescent="0.3">
      <c r="A6" t="s">
        <v>29</v>
      </c>
      <c r="B6" t="s">
        <v>58</v>
      </c>
      <c r="C6" t="s">
        <v>59</v>
      </c>
      <c r="D6" t="s">
        <v>13</v>
      </c>
      <c r="E6">
        <v>23</v>
      </c>
      <c r="F6">
        <v>0</v>
      </c>
    </row>
    <row r="7" spans="1:8" x14ac:dyDescent="0.3">
      <c r="A7" t="s">
        <v>32</v>
      </c>
      <c r="B7" t="s">
        <v>58</v>
      </c>
      <c r="C7" t="s">
        <v>59</v>
      </c>
      <c r="D7" t="s">
        <v>12</v>
      </c>
      <c r="E7">
        <v>40</v>
      </c>
      <c r="F7">
        <v>0</v>
      </c>
    </row>
    <row r="8" spans="1:8" x14ac:dyDescent="0.3">
      <c r="A8" t="s">
        <v>33</v>
      </c>
      <c r="B8" t="s">
        <v>58</v>
      </c>
      <c r="C8" t="s">
        <v>62</v>
      </c>
      <c r="D8" t="s">
        <v>13</v>
      </c>
      <c r="E8">
        <v>57</v>
      </c>
      <c r="F8">
        <v>0</v>
      </c>
    </row>
    <row r="9" spans="1:8" x14ac:dyDescent="0.3">
      <c r="A9" t="s">
        <v>35</v>
      </c>
      <c r="B9" t="s">
        <v>58</v>
      </c>
      <c r="C9" t="s">
        <v>62</v>
      </c>
      <c r="D9" t="s">
        <v>12</v>
      </c>
      <c r="E9">
        <v>20</v>
      </c>
      <c r="F9">
        <v>0</v>
      </c>
    </row>
    <row r="10" spans="1:8" x14ac:dyDescent="0.3">
      <c r="A10" t="s">
        <v>36</v>
      </c>
      <c r="B10" t="s">
        <v>65</v>
      </c>
      <c r="C10" t="s">
        <v>59</v>
      </c>
      <c r="D10" t="s">
        <v>13</v>
      </c>
      <c r="E10">
        <v>36</v>
      </c>
      <c r="F10">
        <v>0</v>
      </c>
    </row>
    <row r="11" spans="1:8" x14ac:dyDescent="0.3">
      <c r="A11" t="s">
        <v>39</v>
      </c>
      <c r="B11" t="s">
        <v>65</v>
      </c>
      <c r="C11" t="s">
        <v>59</v>
      </c>
      <c r="D11" t="s">
        <v>12</v>
      </c>
      <c r="E11">
        <v>35</v>
      </c>
      <c r="F11">
        <v>0</v>
      </c>
    </row>
    <row r="12" spans="1:8" x14ac:dyDescent="0.3">
      <c r="A12" t="s">
        <v>40</v>
      </c>
      <c r="B12" t="s">
        <v>65</v>
      </c>
      <c r="C12" t="s">
        <v>62</v>
      </c>
      <c r="D12" t="s">
        <v>13</v>
      </c>
      <c r="E12">
        <v>44</v>
      </c>
      <c r="F12">
        <v>0</v>
      </c>
    </row>
    <row r="13" spans="1:8" x14ac:dyDescent="0.3">
      <c r="A13" t="s">
        <v>42</v>
      </c>
      <c r="B13" t="s">
        <v>65</v>
      </c>
      <c r="C13" t="s">
        <v>62</v>
      </c>
      <c r="D13" t="s">
        <v>12</v>
      </c>
      <c r="E13">
        <v>25</v>
      </c>
      <c r="F13">
        <v>0</v>
      </c>
    </row>
    <row r="14" spans="1:8" x14ac:dyDescent="0.3">
      <c r="A14" t="s">
        <v>43</v>
      </c>
      <c r="B14" t="s">
        <v>69</v>
      </c>
      <c r="D14" t="s">
        <v>13</v>
      </c>
      <c r="E14">
        <v>80</v>
      </c>
      <c r="F14">
        <v>0</v>
      </c>
    </row>
    <row r="15" spans="1:8" x14ac:dyDescent="0.3">
      <c r="A15" t="s">
        <v>46</v>
      </c>
      <c r="B15" t="s">
        <v>69</v>
      </c>
      <c r="D15" t="s">
        <v>12</v>
      </c>
      <c r="E15">
        <v>60</v>
      </c>
      <c r="F15">
        <v>0</v>
      </c>
    </row>
    <row r="16" spans="1:8" x14ac:dyDescent="0.3">
      <c r="A16" t="s">
        <v>47</v>
      </c>
      <c r="B16" t="s">
        <v>104</v>
      </c>
      <c r="C16" t="s">
        <v>105</v>
      </c>
      <c r="D16" t="s">
        <v>13</v>
      </c>
      <c r="E16">
        <v>25</v>
      </c>
      <c r="F16">
        <v>0</v>
      </c>
    </row>
    <row r="17" spans="1:6" x14ac:dyDescent="0.3">
      <c r="A17" t="s">
        <v>49</v>
      </c>
      <c r="B17" t="s">
        <v>104</v>
      </c>
      <c r="C17" t="s">
        <v>105</v>
      </c>
      <c r="D17" t="s">
        <v>12</v>
      </c>
      <c r="E17">
        <v>45</v>
      </c>
      <c r="F17">
        <v>0</v>
      </c>
    </row>
    <row r="18" spans="1:6" x14ac:dyDescent="0.3">
      <c r="A18" t="s">
        <v>50</v>
      </c>
      <c r="B18" t="s">
        <v>104</v>
      </c>
      <c r="C18" t="s">
        <v>108</v>
      </c>
      <c r="D18" t="s">
        <v>13</v>
      </c>
      <c r="E18">
        <v>55</v>
      </c>
      <c r="F18">
        <v>0</v>
      </c>
    </row>
    <row r="19" spans="1:6" x14ac:dyDescent="0.3">
      <c r="A19" t="s">
        <v>53</v>
      </c>
      <c r="B19" t="s">
        <v>104</v>
      </c>
      <c r="C19" t="s">
        <v>108</v>
      </c>
      <c r="D19" t="s">
        <v>12</v>
      </c>
      <c r="E19">
        <v>15</v>
      </c>
      <c r="F19">
        <v>0</v>
      </c>
    </row>
    <row r="20" spans="1:6" x14ac:dyDescent="0.3">
      <c r="A20" t="s">
        <v>54</v>
      </c>
      <c r="B20" t="s">
        <v>111</v>
      </c>
      <c r="C20" t="s">
        <v>59</v>
      </c>
      <c r="D20" t="s">
        <v>13</v>
      </c>
      <c r="E20">
        <v>52</v>
      </c>
      <c r="F20">
        <v>0</v>
      </c>
    </row>
    <row r="21" spans="1:6" x14ac:dyDescent="0.3">
      <c r="A21" t="s">
        <v>56</v>
      </c>
      <c r="B21" t="s">
        <v>111</v>
      </c>
      <c r="C21" t="s">
        <v>59</v>
      </c>
      <c r="D21" t="s">
        <v>12</v>
      </c>
      <c r="E21">
        <v>32</v>
      </c>
      <c r="F21">
        <v>0</v>
      </c>
    </row>
    <row r="22" spans="1:6" x14ac:dyDescent="0.3">
      <c r="A22" t="s">
        <v>57</v>
      </c>
      <c r="B22" t="s">
        <v>111</v>
      </c>
      <c r="C22" t="s">
        <v>62</v>
      </c>
      <c r="D22" t="s">
        <v>13</v>
      </c>
      <c r="E22">
        <v>28</v>
      </c>
      <c r="F22">
        <v>0</v>
      </c>
    </row>
    <row r="23" spans="1:6" x14ac:dyDescent="0.3">
      <c r="A23" t="s">
        <v>60</v>
      </c>
      <c r="B23" t="s">
        <v>111</v>
      </c>
      <c r="C23" t="s">
        <v>62</v>
      </c>
      <c r="D23" t="s">
        <v>12</v>
      </c>
      <c r="E23">
        <v>28</v>
      </c>
      <c r="F23">
        <v>0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tabSelected="1" workbookViewId="0">
      <selection activeCell="K4" sqref="K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15</v>
      </c>
      <c r="C2">
        <v>14</v>
      </c>
      <c r="D2">
        <v>20</v>
      </c>
      <c r="E2">
        <v>11</v>
      </c>
      <c r="F2">
        <v>0.57692307692307687</v>
      </c>
      <c r="G2">
        <v>0.51724137931034486</v>
      </c>
      <c r="H2">
        <v>0.57692307692307687</v>
      </c>
      <c r="I2">
        <v>0.58823529411764708</v>
      </c>
      <c r="J2">
        <v>0.54545454545454541</v>
      </c>
    </row>
    <row r="3" spans="1:12" x14ac:dyDescent="0.3">
      <c r="A3" t="s">
        <v>13</v>
      </c>
      <c r="B3">
        <v>20</v>
      </c>
      <c r="C3">
        <v>11</v>
      </c>
      <c r="D3">
        <v>15</v>
      </c>
      <c r="E3">
        <v>14</v>
      </c>
      <c r="F3">
        <v>0.58823529411764708</v>
      </c>
      <c r="G3">
        <v>0.64516129032258063</v>
      </c>
      <c r="H3">
        <v>0.58823529411764708</v>
      </c>
      <c r="I3">
        <v>0.57692307692307687</v>
      </c>
      <c r="J3">
        <v>0.61538461538461542</v>
      </c>
    </row>
    <row r="4" spans="1:12" x14ac:dyDescent="0.3">
      <c r="A4" t="s">
        <v>14</v>
      </c>
      <c r="K4" s="3">
        <v>0.58333333333333337</v>
      </c>
      <c r="L4">
        <v>0.1629464285714288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Accuracy1</vt:lpstr>
      <vt:lpstr>Accuracy2</vt:lpstr>
      <vt:lpstr>Probability 1</vt:lpstr>
      <vt:lpstr>P2Q3</vt:lpstr>
      <vt:lpstr>Accuracy1 Naive Bayes</vt:lpstr>
      <vt:lpstr>Probability 2</vt:lpstr>
      <vt:lpstr>Accuracy 2 Naive Bayes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prathmesh singh</cp:lastModifiedBy>
  <dcterms:created xsi:type="dcterms:W3CDTF">2023-11-19T19:15:41Z</dcterms:created>
  <dcterms:modified xsi:type="dcterms:W3CDTF">2023-11-19T20:40:28Z</dcterms:modified>
</cp:coreProperties>
</file>